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HSJD CONCORDIA\PLANES\2018\PLAN DE DESARROLLO 2016 - 2020\EVALUACIONES\"/>
    </mc:Choice>
  </mc:AlternateContent>
  <bookViews>
    <workbookView xWindow="0" yWindow="0" windowWidth="24000" windowHeight="9345" activeTab="4"/>
  </bookViews>
  <sheets>
    <sheet name="LE 01 (PROG)" sheetId="12" r:id="rId1"/>
    <sheet name="LE 01 (EV)" sheetId="13" r:id="rId2"/>
    <sheet name="LE 02 (PROG)" sheetId="14" r:id="rId3"/>
    <sheet name="LE 02 (EV)" sheetId="15" r:id="rId4"/>
    <sheet name="LE 03 (PROG)" sheetId="20" r:id="rId5"/>
    <sheet name="LE 03 (EV)" sheetId="16" r:id="rId6"/>
    <sheet name="LE 04 (PROG)" sheetId="21" r:id="rId7"/>
    <sheet name="LE 04 (EV)" sheetId="17" r:id="rId8"/>
    <sheet name="LE 05 (PROG)" sheetId="22" r:id="rId9"/>
    <sheet name="LE 05 (EV)" sheetId="18" r:id="rId10"/>
    <sheet name="LE 06 (PROG)" sheetId="23" r:id="rId11"/>
    <sheet name="LE 06 (EV)" sheetId="19" r:id="rId12"/>
    <sheet name="CUMPLIMIENTO DEL PDI" sheetId="24" r:id="rId13"/>
  </sheets>
  <definedNames>
    <definedName name="_xlnm._FilterDatabase" localSheetId="12" hidden="1">'CUMPLIMIENTO DEL PDI'!$U$28:$AM$37</definedName>
    <definedName name="_xlnm._FilterDatabase" localSheetId="1" hidden="1">'LE 01 (EV)'!$U$33:$BM$61</definedName>
    <definedName name="_xlnm._FilterDatabase" localSheetId="0" hidden="1">'LE 01 (PROG)'!$B$33:$B$41</definedName>
    <definedName name="_xlnm._FilterDatabase" localSheetId="3" hidden="1">'LE 02 (EV)'!$U$33:$BM$207</definedName>
    <definedName name="_xlnm._FilterDatabase" localSheetId="2" hidden="1">'LE 02 (PROG)'!$B$33:$B$41</definedName>
    <definedName name="_xlnm._FilterDatabase" localSheetId="5" hidden="1">'LE 03 (EV)'!$U$33:$BM$200</definedName>
    <definedName name="_xlnm._FilterDatabase" localSheetId="4" hidden="1">'LE 03 (PROG)'!$B$33:$B$41</definedName>
    <definedName name="_xlnm._FilterDatabase" localSheetId="7" hidden="1">'LE 04 (EV)'!$U$33:$BM$72</definedName>
    <definedName name="_xlnm._FilterDatabase" localSheetId="6" hidden="1">'LE 04 (PROG)'!$B$33:$B$41</definedName>
    <definedName name="_xlnm._FilterDatabase" localSheetId="9" hidden="1">'LE 05 (EV)'!$U$33:$BM$180</definedName>
    <definedName name="_xlnm._FilterDatabase" localSheetId="8" hidden="1">'LE 05 (PROG)'!$B$33:$B$41</definedName>
    <definedName name="_xlnm._FilterDatabase" localSheetId="11" hidden="1">'LE 06 (EV)'!$U$33:$BM$128</definedName>
    <definedName name="_xlnm._FilterDatabase" localSheetId="10" hidden="1">'LE 06 (PROG)'!$B$33:$B$38</definedName>
    <definedName name="_xlnm.Print_Titles" localSheetId="0">'LE 01 (PROG)'!$25:$34</definedName>
    <definedName name="_xlnm.Print_Titles" localSheetId="3">'LE 02 (EV)'!$133:$142</definedName>
    <definedName name="_xlnm.Print_Titles" localSheetId="5">'LE 03 (EV)'!$142:$151</definedName>
    <definedName name="_xlnm.Print_Titles" localSheetId="7">'LE 04 (EV)'!$24:$33</definedName>
    <definedName name="_xlnm.Print_Titles" localSheetId="9">'LE 05 (EV)'!$154:$163</definedName>
  </definedNames>
  <calcPr calcId="152511"/>
</workbook>
</file>

<file path=xl/calcChain.xml><?xml version="1.0" encoding="utf-8"?>
<calcChain xmlns="http://schemas.openxmlformats.org/spreadsheetml/2006/main">
  <c r="AL122" i="22" l="1"/>
  <c r="AB185" i="16" l="1"/>
  <c r="AB157" i="16"/>
  <c r="AL200" i="20"/>
  <c r="J21" i="13" l="1"/>
  <c r="AL62" i="22" l="1"/>
  <c r="AL61" i="22"/>
  <c r="AL58" i="22"/>
  <c r="AL57" i="22"/>
  <c r="AL50" i="22"/>
  <c r="AL79" i="21" l="1"/>
  <c r="AL76" i="21"/>
  <c r="AL75" i="21"/>
  <c r="AL67" i="20" l="1"/>
  <c r="AL337" i="14" l="1"/>
  <c r="AL70" i="14" l="1"/>
  <c r="AL199" i="20" l="1"/>
  <c r="AL274" i="20" l="1"/>
  <c r="AB34" i="24" l="1"/>
  <c r="AB33" i="24"/>
  <c r="AB32" i="24"/>
  <c r="AB31" i="24"/>
  <c r="AB30" i="24"/>
  <c r="AB29" i="24"/>
  <c r="V34" i="24"/>
  <c r="V33" i="24"/>
  <c r="V32" i="24"/>
  <c r="V31" i="24"/>
  <c r="V30" i="24"/>
  <c r="V29" i="24"/>
  <c r="B34" i="24"/>
  <c r="B33" i="24"/>
  <c r="B32" i="24"/>
  <c r="B31" i="24"/>
  <c r="B30" i="24"/>
  <c r="B29" i="24"/>
  <c r="B128" i="15" l="1"/>
  <c r="B127" i="15"/>
  <c r="AB122" i="19" l="1"/>
  <c r="AZ122" i="19" s="1"/>
  <c r="V122" i="19"/>
  <c r="B122" i="19"/>
  <c r="AB121" i="19"/>
  <c r="AZ121" i="19" s="1"/>
  <c r="V121" i="19"/>
  <c r="B121" i="19"/>
  <c r="AB120" i="19"/>
  <c r="AZ120" i="19" s="1"/>
  <c r="V120" i="19"/>
  <c r="B120" i="19"/>
  <c r="AB119" i="19"/>
  <c r="AZ119" i="19" s="1"/>
  <c r="V119" i="19"/>
  <c r="B119" i="19"/>
  <c r="AB118" i="19"/>
  <c r="AZ118" i="19" s="1"/>
  <c r="V118" i="19"/>
  <c r="B118" i="19"/>
  <c r="AB117" i="19"/>
  <c r="AZ117" i="19" s="1"/>
  <c r="V117" i="19"/>
  <c r="B117" i="19"/>
  <c r="AB116" i="19"/>
  <c r="AZ116" i="19" s="1"/>
  <c r="V116" i="19"/>
  <c r="B116" i="19"/>
  <c r="O113" i="19"/>
  <c r="O112" i="19"/>
  <c r="O111" i="19"/>
  <c r="O110" i="19"/>
  <c r="O109" i="19"/>
  <c r="O108" i="19"/>
  <c r="O107" i="19"/>
  <c r="AB101" i="19"/>
  <c r="AZ101" i="19" s="1"/>
  <c r="V101" i="19"/>
  <c r="B101" i="19"/>
  <c r="AB100" i="19"/>
  <c r="AZ100" i="19" s="1"/>
  <c r="V100" i="19"/>
  <c r="B100" i="19"/>
  <c r="AB99" i="19"/>
  <c r="AZ99" i="19" s="1"/>
  <c r="V99" i="19"/>
  <c r="B99" i="19"/>
  <c r="AB98" i="19"/>
  <c r="AZ98" i="19" s="1"/>
  <c r="V98" i="19"/>
  <c r="B98" i="19"/>
  <c r="AB97" i="19"/>
  <c r="AZ97" i="19" s="1"/>
  <c r="V97" i="19"/>
  <c r="B97" i="19"/>
  <c r="AB96" i="19"/>
  <c r="AZ96" i="19" s="1"/>
  <c r="V96" i="19"/>
  <c r="B96" i="19"/>
  <c r="O93" i="19"/>
  <c r="O92" i="19"/>
  <c r="O91" i="19"/>
  <c r="O90" i="19"/>
  <c r="O89" i="19"/>
  <c r="O88" i="19"/>
  <c r="O87" i="19"/>
  <c r="AB81" i="19"/>
  <c r="AZ81" i="19" s="1"/>
  <c r="V81" i="19"/>
  <c r="B81" i="19"/>
  <c r="AB80" i="19"/>
  <c r="AZ80" i="19" s="1"/>
  <c r="V80" i="19"/>
  <c r="B80" i="19"/>
  <c r="AB79" i="19"/>
  <c r="AZ79" i="19" s="1"/>
  <c r="V79" i="19"/>
  <c r="B79" i="19"/>
  <c r="AB78" i="19"/>
  <c r="AZ78" i="19" s="1"/>
  <c r="V78" i="19"/>
  <c r="B78" i="19"/>
  <c r="AB77" i="19"/>
  <c r="AZ77" i="19" s="1"/>
  <c r="V77" i="19"/>
  <c r="B77" i="19"/>
  <c r="AB76" i="19"/>
  <c r="AZ76" i="19" s="1"/>
  <c r="V76" i="19"/>
  <c r="B76" i="19"/>
  <c r="AB75" i="19"/>
  <c r="V75" i="19"/>
  <c r="B75" i="19"/>
  <c r="AB74" i="19"/>
  <c r="AZ74" i="19" s="1"/>
  <c r="V74" i="19"/>
  <c r="B74" i="19"/>
  <c r="AB73" i="19"/>
  <c r="AZ73" i="19" s="1"/>
  <c r="V73" i="19"/>
  <c r="B73" i="19"/>
  <c r="O70" i="19"/>
  <c r="O69" i="19"/>
  <c r="O68" i="19"/>
  <c r="O67" i="19"/>
  <c r="O66" i="19"/>
  <c r="O65" i="19"/>
  <c r="O64" i="19"/>
  <c r="AB58" i="19"/>
  <c r="AZ58" i="19" s="1"/>
  <c r="V58" i="19"/>
  <c r="B58" i="19"/>
  <c r="AB57" i="19"/>
  <c r="AZ57" i="19" s="1"/>
  <c r="V57" i="19"/>
  <c r="B57" i="19"/>
  <c r="AB56" i="19"/>
  <c r="AZ56" i="19" s="1"/>
  <c r="V56" i="19"/>
  <c r="B56" i="19"/>
  <c r="AB55" i="19"/>
  <c r="AZ55" i="19" s="1"/>
  <c r="V55" i="19"/>
  <c r="B55" i="19"/>
  <c r="AB54" i="19"/>
  <c r="AZ54" i="19" s="1"/>
  <c r="V54" i="19"/>
  <c r="B54" i="19"/>
  <c r="AB53" i="19"/>
  <c r="AZ53" i="19" s="1"/>
  <c r="V53" i="19"/>
  <c r="B53" i="19"/>
  <c r="AB52" i="19"/>
  <c r="AZ52" i="19" s="1"/>
  <c r="V52" i="19"/>
  <c r="B52" i="19"/>
  <c r="AB51" i="19"/>
  <c r="AZ51" i="19" s="1"/>
  <c r="V51" i="19"/>
  <c r="B51" i="19"/>
  <c r="AB50" i="19"/>
  <c r="AZ50" i="19" s="1"/>
  <c r="V50" i="19"/>
  <c r="B50" i="19"/>
  <c r="O47" i="19"/>
  <c r="O46" i="19"/>
  <c r="O45" i="19"/>
  <c r="O44" i="19"/>
  <c r="O43" i="19"/>
  <c r="O42" i="19"/>
  <c r="O41" i="19"/>
  <c r="AB35" i="19"/>
  <c r="AZ35" i="19" s="1"/>
  <c r="V35" i="19"/>
  <c r="B35" i="19"/>
  <c r="AB34" i="19"/>
  <c r="AZ34" i="19" s="1"/>
  <c r="V34" i="19"/>
  <c r="B34" i="19"/>
  <c r="O31" i="19"/>
  <c r="O30" i="19"/>
  <c r="O29" i="19"/>
  <c r="O28" i="19"/>
  <c r="O27" i="19"/>
  <c r="O26" i="19"/>
  <c r="O25" i="19"/>
  <c r="AB174" i="18"/>
  <c r="AZ174" i="18" s="1"/>
  <c r="V174" i="18"/>
  <c r="B174" i="18"/>
  <c r="AB173" i="18"/>
  <c r="AZ173" i="18" s="1"/>
  <c r="V173" i="18"/>
  <c r="B173" i="18"/>
  <c r="AB172" i="18"/>
  <c r="AZ172" i="18" s="1"/>
  <c r="V172" i="18"/>
  <c r="B172" i="18"/>
  <c r="AB171" i="18"/>
  <c r="AZ171" i="18" s="1"/>
  <c r="V171" i="18"/>
  <c r="B171" i="18"/>
  <c r="AB170" i="18"/>
  <c r="AZ170" i="18" s="1"/>
  <c r="V170" i="18"/>
  <c r="B170" i="18"/>
  <c r="AB169" i="18"/>
  <c r="AZ169" i="18" s="1"/>
  <c r="V169" i="18"/>
  <c r="B169" i="18"/>
  <c r="AB168" i="18"/>
  <c r="AZ168" i="18" s="1"/>
  <c r="V168" i="18"/>
  <c r="B168" i="18"/>
  <c r="AB167" i="18"/>
  <c r="AZ167" i="18" s="1"/>
  <c r="V167" i="18"/>
  <c r="B167" i="18"/>
  <c r="AB166" i="18"/>
  <c r="AZ166" i="18" s="1"/>
  <c r="V166" i="18"/>
  <c r="B166" i="18"/>
  <c r="AB165" i="18"/>
  <c r="AZ165" i="18" s="1"/>
  <c r="V165" i="18"/>
  <c r="B165" i="18"/>
  <c r="AB164" i="18"/>
  <c r="AZ164" i="18" s="1"/>
  <c r="V164" i="18"/>
  <c r="B164" i="18"/>
  <c r="O161" i="18"/>
  <c r="O160" i="18"/>
  <c r="O159" i="18"/>
  <c r="O158" i="18"/>
  <c r="O157" i="18"/>
  <c r="O156" i="18"/>
  <c r="O155" i="18"/>
  <c r="AB149" i="18"/>
  <c r="AZ149" i="18" s="1"/>
  <c r="V149" i="18"/>
  <c r="B149" i="18"/>
  <c r="AB148" i="18"/>
  <c r="AZ148" i="18" s="1"/>
  <c r="V148" i="18"/>
  <c r="B148" i="18"/>
  <c r="AB147" i="18"/>
  <c r="AZ147" i="18" s="1"/>
  <c r="V147" i="18"/>
  <c r="B147" i="18"/>
  <c r="AB146" i="18"/>
  <c r="AZ146" i="18" s="1"/>
  <c r="V146" i="18"/>
  <c r="B146" i="18"/>
  <c r="O143" i="18"/>
  <c r="O142" i="18"/>
  <c r="O141" i="18"/>
  <c r="O140" i="18"/>
  <c r="O139" i="18"/>
  <c r="O138" i="18"/>
  <c r="O137" i="18"/>
  <c r="AB131" i="18"/>
  <c r="AZ131" i="18" s="1"/>
  <c r="V131" i="18"/>
  <c r="B131" i="18"/>
  <c r="AB130" i="18"/>
  <c r="AZ130" i="18" s="1"/>
  <c r="V130" i="18"/>
  <c r="B130" i="18"/>
  <c r="AB129" i="18"/>
  <c r="AZ129" i="18" s="1"/>
  <c r="V129" i="18"/>
  <c r="B129" i="18"/>
  <c r="O126" i="18"/>
  <c r="O125" i="18"/>
  <c r="O124" i="18"/>
  <c r="O123" i="18"/>
  <c r="O122" i="18"/>
  <c r="O121" i="18"/>
  <c r="O120" i="18"/>
  <c r="AB114" i="18"/>
  <c r="AZ114" i="18" s="1"/>
  <c r="V114" i="18"/>
  <c r="B114" i="18"/>
  <c r="AB113" i="18"/>
  <c r="AZ113" i="18" s="1"/>
  <c r="V113" i="18"/>
  <c r="B113" i="18"/>
  <c r="AB112" i="18"/>
  <c r="AZ112" i="18" s="1"/>
  <c r="V112" i="18"/>
  <c r="B112" i="18"/>
  <c r="AB111" i="18"/>
  <c r="AZ111" i="18" s="1"/>
  <c r="V111" i="18"/>
  <c r="B111" i="18"/>
  <c r="AB110" i="18"/>
  <c r="AZ110" i="18" s="1"/>
  <c r="V110" i="18"/>
  <c r="B110" i="18"/>
  <c r="AB109" i="18"/>
  <c r="AZ109" i="18" s="1"/>
  <c r="V109" i="18"/>
  <c r="B109" i="18"/>
  <c r="O106" i="18"/>
  <c r="O105" i="18"/>
  <c r="O104" i="18"/>
  <c r="O103" i="18"/>
  <c r="O102" i="18"/>
  <c r="O101" i="18"/>
  <c r="O100" i="18"/>
  <c r="AB94" i="18"/>
  <c r="AZ94" i="18" s="1"/>
  <c r="V94" i="18"/>
  <c r="B94" i="18"/>
  <c r="AB93" i="18"/>
  <c r="AZ93" i="18" s="1"/>
  <c r="V93" i="18"/>
  <c r="B93" i="18"/>
  <c r="AB92" i="18"/>
  <c r="AZ92" i="18" s="1"/>
  <c r="V92" i="18"/>
  <c r="B92" i="18"/>
  <c r="AB91" i="18"/>
  <c r="AZ91" i="18" s="1"/>
  <c r="V91" i="18"/>
  <c r="B91" i="18"/>
  <c r="AB90" i="18"/>
  <c r="AZ90" i="18" s="1"/>
  <c r="V90" i="18"/>
  <c r="B90" i="18"/>
  <c r="AB89" i="18"/>
  <c r="AZ89" i="18" s="1"/>
  <c r="V89" i="18"/>
  <c r="B89" i="18"/>
  <c r="AB88" i="18"/>
  <c r="AZ88" i="18" s="1"/>
  <c r="V88" i="18"/>
  <c r="B88" i="18"/>
  <c r="AB87" i="18"/>
  <c r="AZ87" i="18" s="1"/>
  <c r="V87" i="18"/>
  <c r="B87" i="18"/>
  <c r="AB86" i="18"/>
  <c r="AZ86" i="18" s="1"/>
  <c r="V86" i="18"/>
  <c r="B86" i="18"/>
  <c r="AB85" i="18"/>
  <c r="AZ85" i="18" s="1"/>
  <c r="V85" i="18"/>
  <c r="B85" i="18"/>
  <c r="O82" i="18"/>
  <c r="O81" i="18"/>
  <c r="O80" i="18"/>
  <c r="O79" i="18"/>
  <c r="O78" i="18"/>
  <c r="O77" i="18"/>
  <c r="O76" i="18"/>
  <c r="AB70" i="18"/>
  <c r="AZ70" i="18" s="1"/>
  <c r="V70" i="18"/>
  <c r="B70" i="18"/>
  <c r="AB69" i="18"/>
  <c r="AZ69" i="18" s="1"/>
  <c r="V69" i="18"/>
  <c r="B69" i="18"/>
  <c r="AB68" i="18"/>
  <c r="AZ68" i="18" s="1"/>
  <c r="V68" i="18"/>
  <c r="B68" i="18"/>
  <c r="AB67" i="18"/>
  <c r="AZ67" i="18" s="1"/>
  <c r="V67" i="18"/>
  <c r="B67" i="18"/>
  <c r="AB66" i="18"/>
  <c r="AZ66" i="18" s="1"/>
  <c r="V66" i="18"/>
  <c r="B66" i="18"/>
  <c r="AB65" i="18"/>
  <c r="AZ65" i="18" s="1"/>
  <c r="V65" i="18"/>
  <c r="B65" i="18"/>
  <c r="AB64" i="18"/>
  <c r="AZ64" i="18" s="1"/>
  <c r="V64" i="18"/>
  <c r="B64" i="18"/>
  <c r="AB63" i="18"/>
  <c r="AZ63" i="18" s="1"/>
  <c r="V63" i="18"/>
  <c r="B63" i="18"/>
  <c r="AB62" i="18"/>
  <c r="AZ62" i="18" s="1"/>
  <c r="V62" i="18"/>
  <c r="B62" i="18"/>
  <c r="AB61" i="18"/>
  <c r="AZ61" i="18" s="1"/>
  <c r="V61" i="18"/>
  <c r="B61" i="18"/>
  <c r="AB60" i="18"/>
  <c r="AZ60" i="18" s="1"/>
  <c r="V60" i="18"/>
  <c r="B60" i="18"/>
  <c r="AB59" i="18"/>
  <c r="AZ59" i="18" s="1"/>
  <c r="V59" i="18"/>
  <c r="B59" i="18"/>
  <c r="AB58" i="18"/>
  <c r="AZ58" i="18" s="1"/>
  <c r="V58" i="18"/>
  <c r="B58" i="18"/>
  <c r="AB57" i="18"/>
  <c r="AZ57" i="18" s="1"/>
  <c r="V57" i="18"/>
  <c r="B57" i="18"/>
  <c r="AB56" i="18"/>
  <c r="AZ56" i="18" s="1"/>
  <c r="V56" i="18"/>
  <c r="B56" i="18"/>
  <c r="AB55" i="18"/>
  <c r="AZ55" i="18" s="1"/>
  <c r="V55" i="18"/>
  <c r="B55" i="18"/>
  <c r="AB54" i="18"/>
  <c r="AZ54" i="18" s="1"/>
  <c r="V54" i="18"/>
  <c r="B54" i="18"/>
  <c r="AB53" i="18"/>
  <c r="AZ53" i="18" s="1"/>
  <c r="V53" i="18"/>
  <c r="B53" i="18"/>
  <c r="AB52" i="18"/>
  <c r="AZ52" i="18" s="1"/>
  <c r="V52" i="18"/>
  <c r="B52" i="18"/>
  <c r="AB51" i="18"/>
  <c r="V51" i="18"/>
  <c r="B51" i="18"/>
  <c r="AB50" i="18"/>
  <c r="AZ50" i="18" s="1"/>
  <c r="V50" i="18"/>
  <c r="B50" i="18"/>
  <c r="AB49" i="18"/>
  <c r="AZ49" i="18" s="1"/>
  <c r="V49" i="18"/>
  <c r="B49" i="18"/>
  <c r="AB48" i="18"/>
  <c r="AZ48" i="18" s="1"/>
  <c r="V48" i="18"/>
  <c r="B48" i="18"/>
  <c r="AB47" i="18"/>
  <c r="AZ47" i="18" s="1"/>
  <c r="V47" i="18"/>
  <c r="B47" i="18"/>
  <c r="AB46" i="18"/>
  <c r="AZ46" i="18" s="1"/>
  <c r="V46" i="18"/>
  <c r="B46" i="18"/>
  <c r="AB45" i="18"/>
  <c r="AZ45" i="18" s="1"/>
  <c r="V45" i="18"/>
  <c r="B45" i="18"/>
  <c r="AB44" i="18"/>
  <c r="AZ44" i="18" s="1"/>
  <c r="V44" i="18"/>
  <c r="B44" i="18"/>
  <c r="AB43" i="18"/>
  <c r="AZ43" i="18" s="1"/>
  <c r="V43" i="18"/>
  <c r="B43" i="18"/>
  <c r="AB42" i="18"/>
  <c r="AZ42" i="18" s="1"/>
  <c r="V42" i="18"/>
  <c r="B42" i="18"/>
  <c r="AB41" i="18"/>
  <c r="AZ41" i="18" s="1"/>
  <c r="V41" i="18"/>
  <c r="B41" i="18"/>
  <c r="AB40" i="18"/>
  <c r="AZ40" i="18" s="1"/>
  <c r="V40" i="18"/>
  <c r="B40" i="18"/>
  <c r="AB39" i="18"/>
  <c r="AZ39" i="18" s="1"/>
  <c r="V39" i="18"/>
  <c r="B39" i="18"/>
  <c r="AB38" i="18"/>
  <c r="AZ38" i="18" s="1"/>
  <c r="V38" i="18"/>
  <c r="B38" i="18"/>
  <c r="AB37" i="18"/>
  <c r="AZ37" i="18" s="1"/>
  <c r="V37" i="18"/>
  <c r="B37" i="18"/>
  <c r="AB36" i="18"/>
  <c r="AZ36" i="18" s="1"/>
  <c r="V36" i="18"/>
  <c r="B36" i="18"/>
  <c r="AB35" i="18"/>
  <c r="AZ35" i="18" s="1"/>
  <c r="V35" i="18"/>
  <c r="B35" i="18"/>
  <c r="AB34" i="18"/>
  <c r="AZ34" i="18" s="1"/>
  <c r="V34" i="18"/>
  <c r="B34" i="18"/>
  <c r="O31" i="18"/>
  <c r="O30" i="18"/>
  <c r="O29" i="18"/>
  <c r="O28" i="18"/>
  <c r="O27" i="18"/>
  <c r="O26" i="18"/>
  <c r="O25" i="18"/>
  <c r="AB66" i="17"/>
  <c r="AZ66" i="17" s="1"/>
  <c r="V66" i="17"/>
  <c r="B66" i="17"/>
  <c r="AB65" i="17"/>
  <c r="AZ65" i="17" s="1"/>
  <c r="V65" i="17"/>
  <c r="B65" i="17"/>
  <c r="AB64" i="17"/>
  <c r="AZ64" i="17" s="1"/>
  <c r="V64" i="17"/>
  <c r="B64" i="17"/>
  <c r="AB63" i="17"/>
  <c r="AZ63" i="17" s="1"/>
  <c r="V63" i="17"/>
  <c r="B63" i="17"/>
  <c r="AB62" i="17"/>
  <c r="AZ62" i="17" s="1"/>
  <c r="V62" i="17"/>
  <c r="B62" i="17"/>
  <c r="AB61" i="17"/>
  <c r="AZ61" i="17" s="1"/>
  <c r="V61" i="17"/>
  <c r="B61" i="17"/>
  <c r="AB60" i="17"/>
  <c r="AZ60" i="17" s="1"/>
  <c r="V60" i="17"/>
  <c r="B60" i="17"/>
  <c r="AB59" i="17"/>
  <c r="AZ59" i="17" s="1"/>
  <c r="V59" i="17"/>
  <c r="B59" i="17"/>
  <c r="AB58" i="17"/>
  <c r="AZ58" i="17" s="1"/>
  <c r="V58" i="17"/>
  <c r="B58" i="17"/>
  <c r="AB57" i="17"/>
  <c r="AZ57" i="17" s="1"/>
  <c r="V57" i="17"/>
  <c r="B57" i="17"/>
  <c r="AB56" i="17"/>
  <c r="AZ56" i="17" s="1"/>
  <c r="V56" i="17"/>
  <c r="B56" i="17"/>
  <c r="AB55" i="17"/>
  <c r="AZ55" i="17" s="1"/>
  <c r="V55" i="17"/>
  <c r="B55" i="17"/>
  <c r="AB54" i="17"/>
  <c r="AZ54" i="17" s="1"/>
  <c r="V54" i="17"/>
  <c r="B54" i="17"/>
  <c r="AB53" i="17"/>
  <c r="AZ53" i="17" s="1"/>
  <c r="V53" i="17"/>
  <c r="B53" i="17"/>
  <c r="AB52" i="17"/>
  <c r="AZ52" i="17" s="1"/>
  <c r="V52" i="17"/>
  <c r="B52" i="17"/>
  <c r="AB51" i="17"/>
  <c r="AZ51" i="17" s="1"/>
  <c r="V51" i="17"/>
  <c r="B51" i="17"/>
  <c r="AB50" i="17"/>
  <c r="AZ50" i="17" s="1"/>
  <c r="V50" i="17"/>
  <c r="B50" i="17"/>
  <c r="AB49" i="17"/>
  <c r="AZ49" i="17" s="1"/>
  <c r="V49" i="17"/>
  <c r="B49" i="17"/>
  <c r="AB48" i="17"/>
  <c r="AZ48" i="17" s="1"/>
  <c r="V48" i="17"/>
  <c r="B48" i="17"/>
  <c r="AB47" i="17"/>
  <c r="AZ47" i="17" s="1"/>
  <c r="V47" i="17"/>
  <c r="B47" i="17"/>
  <c r="AB46" i="17"/>
  <c r="AZ46" i="17" s="1"/>
  <c r="V46" i="17"/>
  <c r="B46" i="17"/>
  <c r="AB45" i="17"/>
  <c r="AZ45" i="17" s="1"/>
  <c r="V45" i="17"/>
  <c r="B45" i="17"/>
  <c r="AB44" i="17"/>
  <c r="AZ44" i="17" s="1"/>
  <c r="V44" i="17"/>
  <c r="B44" i="17"/>
  <c r="AB43" i="17"/>
  <c r="AZ43" i="17" s="1"/>
  <c r="V43" i="17"/>
  <c r="B43" i="17"/>
  <c r="AB42" i="17"/>
  <c r="AZ42" i="17" s="1"/>
  <c r="V42" i="17"/>
  <c r="B42" i="17"/>
  <c r="AB41" i="17"/>
  <c r="AZ41" i="17" s="1"/>
  <c r="V41" i="17"/>
  <c r="B41" i="17"/>
  <c r="AB40" i="17"/>
  <c r="AZ40" i="17" s="1"/>
  <c r="V40" i="17"/>
  <c r="B40" i="17"/>
  <c r="AB39" i="17"/>
  <c r="AZ39" i="17" s="1"/>
  <c r="V39" i="17"/>
  <c r="B39" i="17"/>
  <c r="AB38" i="17"/>
  <c r="AZ38" i="17" s="1"/>
  <c r="V38" i="17"/>
  <c r="B38" i="17"/>
  <c r="AB37" i="17"/>
  <c r="AZ37" i="17" s="1"/>
  <c r="V37" i="17"/>
  <c r="B37" i="17"/>
  <c r="AB36" i="17"/>
  <c r="AZ36" i="17" s="1"/>
  <c r="V36" i="17"/>
  <c r="B36" i="17"/>
  <c r="AB35" i="17"/>
  <c r="AZ35" i="17" s="1"/>
  <c r="V35" i="17"/>
  <c r="B35" i="17"/>
  <c r="AB34" i="17"/>
  <c r="AZ34" i="17" s="1"/>
  <c r="V34" i="17"/>
  <c r="B34" i="17"/>
  <c r="O31" i="17"/>
  <c r="O30" i="17"/>
  <c r="AZ71" i="17" s="1"/>
  <c r="O29" i="17"/>
  <c r="O28" i="17"/>
  <c r="O27" i="17"/>
  <c r="O26" i="17"/>
  <c r="O25" i="17"/>
  <c r="AB194" i="16"/>
  <c r="AZ194" i="16" s="1"/>
  <c r="V194" i="16"/>
  <c r="B194" i="16"/>
  <c r="AB193" i="16"/>
  <c r="AZ193" i="16" s="1"/>
  <c r="V193" i="16"/>
  <c r="B193" i="16"/>
  <c r="AB192" i="16"/>
  <c r="AZ192" i="16" s="1"/>
  <c r="V192" i="16"/>
  <c r="B192" i="16"/>
  <c r="AB191" i="16"/>
  <c r="AZ191" i="16" s="1"/>
  <c r="V191" i="16"/>
  <c r="B191" i="16"/>
  <c r="AB190" i="16"/>
  <c r="AZ190" i="16" s="1"/>
  <c r="V190" i="16"/>
  <c r="B190" i="16"/>
  <c r="AB189" i="16"/>
  <c r="AZ189" i="16" s="1"/>
  <c r="V189" i="16"/>
  <c r="B189" i="16"/>
  <c r="AB188" i="16"/>
  <c r="AZ188" i="16" s="1"/>
  <c r="V188" i="16"/>
  <c r="B188" i="16"/>
  <c r="AB187" i="16"/>
  <c r="V187" i="16"/>
  <c r="B187" i="16"/>
  <c r="AB186" i="16"/>
  <c r="AZ186" i="16" s="1"/>
  <c r="V186" i="16"/>
  <c r="B186" i="16"/>
  <c r="AZ185" i="16"/>
  <c r="V185" i="16"/>
  <c r="B185" i="16"/>
  <c r="AB184" i="16"/>
  <c r="AZ184" i="16" s="1"/>
  <c r="V184" i="16"/>
  <c r="B184" i="16"/>
  <c r="AB183" i="16"/>
  <c r="AZ183" i="16" s="1"/>
  <c r="V183" i="16"/>
  <c r="B183" i="16"/>
  <c r="AB182" i="16"/>
  <c r="AZ182" i="16" s="1"/>
  <c r="V182" i="16"/>
  <c r="B182" i="16"/>
  <c r="AB181" i="16"/>
  <c r="AZ181" i="16" s="1"/>
  <c r="V181" i="16"/>
  <c r="B181" i="16"/>
  <c r="AB180" i="16"/>
  <c r="AZ180" i="16" s="1"/>
  <c r="V180" i="16"/>
  <c r="B180" i="16"/>
  <c r="AB179" i="16"/>
  <c r="AZ179" i="16" s="1"/>
  <c r="V179" i="16"/>
  <c r="B179" i="16"/>
  <c r="AB178" i="16"/>
  <c r="AZ178" i="16" s="1"/>
  <c r="V178" i="16"/>
  <c r="B178" i="16"/>
  <c r="AB177" i="16"/>
  <c r="AZ177" i="16" s="1"/>
  <c r="V177" i="16"/>
  <c r="B177" i="16"/>
  <c r="AB176" i="16"/>
  <c r="AZ176" i="16" s="1"/>
  <c r="V176" i="16"/>
  <c r="B176" i="16"/>
  <c r="AB175" i="16"/>
  <c r="AZ175" i="16" s="1"/>
  <c r="V175" i="16"/>
  <c r="B175" i="16"/>
  <c r="AB174" i="16"/>
  <c r="AZ174" i="16" s="1"/>
  <c r="V174" i="16"/>
  <c r="B174" i="16"/>
  <c r="AB173" i="16"/>
  <c r="AZ173" i="16" s="1"/>
  <c r="V173" i="16"/>
  <c r="B173" i="16"/>
  <c r="AB172" i="16"/>
  <c r="AZ172" i="16" s="1"/>
  <c r="V172" i="16"/>
  <c r="B172" i="16"/>
  <c r="AB171" i="16"/>
  <c r="AZ171" i="16" s="1"/>
  <c r="V171" i="16"/>
  <c r="B171" i="16"/>
  <c r="AB170" i="16"/>
  <c r="AZ170" i="16" s="1"/>
  <c r="V170" i="16"/>
  <c r="B170" i="16"/>
  <c r="AB169" i="16"/>
  <c r="AZ169" i="16" s="1"/>
  <c r="V169" i="16"/>
  <c r="B169" i="16"/>
  <c r="AB168" i="16"/>
  <c r="AZ168" i="16" s="1"/>
  <c r="V168" i="16"/>
  <c r="B168" i="16"/>
  <c r="AB167" i="16"/>
  <c r="AZ167" i="16" s="1"/>
  <c r="V167" i="16"/>
  <c r="B167" i="16"/>
  <c r="AB166" i="16"/>
  <c r="AZ166" i="16" s="1"/>
  <c r="V166" i="16"/>
  <c r="B166" i="16"/>
  <c r="AB165" i="16"/>
  <c r="AZ165" i="16" s="1"/>
  <c r="V165" i="16"/>
  <c r="B165" i="16"/>
  <c r="AB164" i="16"/>
  <c r="AZ164" i="16" s="1"/>
  <c r="V164" i="16"/>
  <c r="B164" i="16"/>
  <c r="AZ163" i="16"/>
  <c r="V163" i="16"/>
  <c r="B163" i="16"/>
  <c r="AB162" i="16"/>
  <c r="AZ162" i="16" s="1"/>
  <c r="V162" i="16"/>
  <c r="B162" i="16"/>
  <c r="AB161" i="16"/>
  <c r="AZ161" i="16" s="1"/>
  <c r="V161" i="16"/>
  <c r="B161" i="16"/>
  <c r="AZ160" i="16"/>
  <c r="V160" i="16"/>
  <c r="B160" i="16"/>
  <c r="AB159" i="16"/>
  <c r="AZ159" i="16" s="1"/>
  <c r="V159" i="16"/>
  <c r="B159" i="16"/>
  <c r="AB158" i="16"/>
  <c r="AZ158" i="16" s="1"/>
  <c r="V158" i="16"/>
  <c r="B158" i="16"/>
  <c r="AZ157" i="16"/>
  <c r="V157" i="16"/>
  <c r="B157" i="16"/>
  <c r="AB156" i="16"/>
  <c r="AZ156" i="16" s="1"/>
  <c r="V156" i="16"/>
  <c r="B156" i="16"/>
  <c r="AB155" i="16"/>
  <c r="AZ155" i="16" s="1"/>
  <c r="V155" i="16"/>
  <c r="B155" i="16"/>
  <c r="AB154" i="16"/>
  <c r="AZ154" i="16" s="1"/>
  <c r="V154" i="16"/>
  <c r="B154" i="16"/>
  <c r="AB153" i="16"/>
  <c r="AZ153" i="16" s="1"/>
  <c r="V153" i="16"/>
  <c r="B153" i="16"/>
  <c r="AB152" i="16"/>
  <c r="AZ152" i="16" s="1"/>
  <c r="V152" i="16"/>
  <c r="B152" i="16"/>
  <c r="O149" i="16"/>
  <c r="O148" i="16"/>
  <c r="O147" i="16"/>
  <c r="O146" i="16"/>
  <c r="O145" i="16"/>
  <c r="O144" i="16"/>
  <c r="O143" i="16"/>
  <c r="AB137" i="16"/>
  <c r="AZ137" i="16" s="1"/>
  <c r="V137" i="16"/>
  <c r="B137" i="16"/>
  <c r="AB136" i="16"/>
  <c r="AZ136" i="16" s="1"/>
  <c r="V136" i="16"/>
  <c r="B136" i="16"/>
  <c r="AB135" i="16"/>
  <c r="AZ135" i="16" s="1"/>
  <c r="V135" i="16"/>
  <c r="B135" i="16"/>
  <c r="AB134" i="16"/>
  <c r="AZ134" i="16" s="1"/>
  <c r="V134" i="16"/>
  <c r="B134" i="16"/>
  <c r="AB133" i="16"/>
  <c r="AZ133" i="16" s="1"/>
  <c r="V133" i="16"/>
  <c r="B133" i="16"/>
  <c r="AB132" i="16"/>
  <c r="AZ132" i="16" s="1"/>
  <c r="V132" i="16"/>
  <c r="B132" i="16"/>
  <c r="AB131" i="16"/>
  <c r="AZ131" i="16" s="1"/>
  <c r="V131" i="16"/>
  <c r="B131" i="16"/>
  <c r="O128" i="16"/>
  <c r="O127" i="16"/>
  <c r="O126" i="16"/>
  <c r="O125" i="16"/>
  <c r="O124" i="16"/>
  <c r="O123" i="16"/>
  <c r="O122" i="16"/>
  <c r="AB116" i="16"/>
  <c r="AZ116" i="16" s="1"/>
  <c r="V116" i="16"/>
  <c r="B116" i="16"/>
  <c r="AB115" i="16"/>
  <c r="AZ115" i="16" s="1"/>
  <c r="V115" i="16"/>
  <c r="B115" i="16"/>
  <c r="AB114" i="16"/>
  <c r="AZ114" i="16" s="1"/>
  <c r="V114" i="16"/>
  <c r="B114" i="16"/>
  <c r="AB113" i="16"/>
  <c r="AZ113" i="16" s="1"/>
  <c r="V113" i="16"/>
  <c r="B113" i="16"/>
  <c r="AB112" i="16"/>
  <c r="AZ112" i="16" s="1"/>
  <c r="V112" i="16"/>
  <c r="B112" i="16"/>
  <c r="AB111" i="16"/>
  <c r="AZ111" i="16" s="1"/>
  <c r="V111" i="16"/>
  <c r="B111" i="16"/>
  <c r="AB110" i="16"/>
  <c r="AZ110" i="16" s="1"/>
  <c r="V110" i="16"/>
  <c r="B110" i="16"/>
  <c r="AB109" i="16"/>
  <c r="AZ109" i="16" s="1"/>
  <c r="V109" i="16"/>
  <c r="B109" i="16"/>
  <c r="AB108" i="16"/>
  <c r="AZ108" i="16" s="1"/>
  <c r="V108" i="16"/>
  <c r="B108" i="16"/>
  <c r="O105" i="16"/>
  <c r="O104" i="16"/>
  <c r="O103" i="16"/>
  <c r="O102" i="16"/>
  <c r="O101" i="16"/>
  <c r="O100" i="16"/>
  <c r="O99" i="16"/>
  <c r="AB93" i="16"/>
  <c r="AZ93" i="16" s="1"/>
  <c r="V93" i="16"/>
  <c r="B93" i="16"/>
  <c r="AB92" i="16"/>
  <c r="V92" i="16"/>
  <c r="B92" i="16"/>
  <c r="AB91" i="16"/>
  <c r="AZ91" i="16" s="1"/>
  <c r="V91" i="16"/>
  <c r="B91" i="16"/>
  <c r="AB90" i="16"/>
  <c r="AZ90" i="16" s="1"/>
  <c r="V90" i="16"/>
  <c r="B90" i="16"/>
  <c r="AB89" i="16"/>
  <c r="AZ89" i="16" s="1"/>
  <c r="V89" i="16"/>
  <c r="B89" i="16"/>
  <c r="AB88" i="16"/>
  <c r="AZ88" i="16" s="1"/>
  <c r="V88" i="16"/>
  <c r="B88" i="16"/>
  <c r="AB87" i="16"/>
  <c r="AZ87" i="16" s="1"/>
  <c r="V87" i="16"/>
  <c r="B87" i="16"/>
  <c r="AB86" i="16"/>
  <c r="AZ86" i="16" s="1"/>
  <c r="V86" i="16"/>
  <c r="B86" i="16"/>
  <c r="O83" i="16"/>
  <c r="O82" i="16"/>
  <c r="O81" i="16"/>
  <c r="O80" i="16"/>
  <c r="O79" i="16"/>
  <c r="O78" i="16"/>
  <c r="O77" i="16"/>
  <c r="AB71" i="16"/>
  <c r="AZ71" i="16" s="1"/>
  <c r="V71" i="16"/>
  <c r="B71" i="16"/>
  <c r="AB70" i="16"/>
  <c r="AZ70" i="16" s="1"/>
  <c r="V70" i="16"/>
  <c r="B70" i="16"/>
  <c r="AB69" i="16"/>
  <c r="V69" i="16"/>
  <c r="B69" i="16"/>
  <c r="AB68" i="16"/>
  <c r="AZ68" i="16" s="1"/>
  <c r="V68" i="16"/>
  <c r="B68" i="16"/>
  <c r="AB67" i="16"/>
  <c r="AZ67" i="16" s="1"/>
  <c r="V67" i="16"/>
  <c r="B67" i="16"/>
  <c r="AB66" i="16"/>
  <c r="AZ66" i="16" s="1"/>
  <c r="V66" i="16"/>
  <c r="B66" i="16"/>
  <c r="AB65" i="16"/>
  <c r="AZ65" i="16" s="1"/>
  <c r="V65" i="16"/>
  <c r="B65" i="16"/>
  <c r="AB64" i="16"/>
  <c r="AZ64" i="16" s="1"/>
  <c r="V64" i="16"/>
  <c r="B64" i="16"/>
  <c r="AB63" i="16"/>
  <c r="AZ63" i="16" s="1"/>
  <c r="V63" i="16"/>
  <c r="B63" i="16"/>
  <c r="AB62" i="16"/>
  <c r="AZ62" i="16" s="1"/>
  <c r="V62" i="16"/>
  <c r="B62" i="16"/>
  <c r="AB61" i="16"/>
  <c r="AZ61" i="16" s="1"/>
  <c r="V61" i="16"/>
  <c r="B61" i="16"/>
  <c r="AB60" i="16"/>
  <c r="AZ60" i="16" s="1"/>
  <c r="V60" i="16"/>
  <c r="B60" i="16"/>
  <c r="AB59" i="16"/>
  <c r="AZ59" i="16" s="1"/>
  <c r="V59" i="16"/>
  <c r="B59" i="16"/>
  <c r="AB58" i="16"/>
  <c r="AZ58" i="16" s="1"/>
  <c r="V58" i="16"/>
  <c r="B58" i="16"/>
  <c r="AB57" i="16"/>
  <c r="AZ57" i="16" s="1"/>
  <c r="V57" i="16"/>
  <c r="B57" i="16"/>
  <c r="AB56" i="16"/>
  <c r="AZ56" i="16" s="1"/>
  <c r="V56" i="16"/>
  <c r="B56" i="16"/>
  <c r="AB55" i="16"/>
  <c r="AZ55" i="16" s="1"/>
  <c r="V55" i="16"/>
  <c r="B55" i="16"/>
  <c r="AB54" i="16"/>
  <c r="AZ54" i="16" s="1"/>
  <c r="V54" i="16"/>
  <c r="B54" i="16"/>
  <c r="O51" i="16"/>
  <c r="O50" i="16"/>
  <c r="O49" i="16"/>
  <c r="O48" i="16"/>
  <c r="O47" i="16"/>
  <c r="O46" i="16"/>
  <c r="O45" i="16"/>
  <c r="AB39" i="16"/>
  <c r="AZ39" i="16" s="1"/>
  <c r="V39" i="16"/>
  <c r="B39" i="16"/>
  <c r="AB38" i="16"/>
  <c r="V38" i="16"/>
  <c r="B38" i="16"/>
  <c r="AB37" i="16"/>
  <c r="AZ37" i="16" s="1"/>
  <c r="V37" i="16"/>
  <c r="B37" i="16"/>
  <c r="AB36" i="16"/>
  <c r="AZ36" i="16" s="1"/>
  <c r="V36" i="16"/>
  <c r="B36" i="16"/>
  <c r="AB35" i="16"/>
  <c r="AZ35" i="16" s="1"/>
  <c r="V35" i="16"/>
  <c r="B35" i="16"/>
  <c r="AB34" i="16"/>
  <c r="AZ34" i="16" s="1"/>
  <c r="V34" i="16"/>
  <c r="B34" i="16"/>
  <c r="O31" i="16"/>
  <c r="O30" i="16"/>
  <c r="O29" i="16"/>
  <c r="O28" i="16"/>
  <c r="O27" i="16"/>
  <c r="O26" i="16"/>
  <c r="O25" i="16"/>
  <c r="AB201" i="15"/>
  <c r="AZ201" i="15" s="1"/>
  <c r="V201" i="15"/>
  <c r="B201" i="15"/>
  <c r="AB200" i="15"/>
  <c r="AZ200" i="15" s="1"/>
  <c r="V200" i="15"/>
  <c r="B200" i="15"/>
  <c r="AB199" i="15"/>
  <c r="AZ199" i="15" s="1"/>
  <c r="V199" i="15"/>
  <c r="B199" i="15"/>
  <c r="AB198" i="15"/>
  <c r="V198" i="15"/>
  <c r="B198" i="15"/>
  <c r="AB197" i="15"/>
  <c r="AZ197" i="15" s="1"/>
  <c r="V197" i="15"/>
  <c r="B197" i="15"/>
  <c r="AB196" i="15"/>
  <c r="AZ196" i="15" s="1"/>
  <c r="V196" i="15"/>
  <c r="B196" i="15"/>
  <c r="AB195" i="15"/>
  <c r="AZ195" i="15" s="1"/>
  <c r="V195" i="15"/>
  <c r="B195" i="15"/>
  <c r="AB194" i="15"/>
  <c r="AZ194" i="15" s="1"/>
  <c r="V194" i="15"/>
  <c r="B194" i="15"/>
  <c r="AB193" i="15"/>
  <c r="AZ193" i="15" s="1"/>
  <c r="V193" i="15"/>
  <c r="B193" i="15"/>
  <c r="AB192" i="15"/>
  <c r="AZ192" i="15" s="1"/>
  <c r="V192" i="15"/>
  <c r="B192" i="15"/>
  <c r="AB191" i="15"/>
  <c r="AZ191" i="15" s="1"/>
  <c r="V191" i="15"/>
  <c r="B191" i="15"/>
  <c r="AB190" i="15"/>
  <c r="AZ190" i="15" s="1"/>
  <c r="V190" i="15"/>
  <c r="B190" i="15"/>
  <c r="AB189" i="15"/>
  <c r="AZ189" i="15" s="1"/>
  <c r="V189" i="15"/>
  <c r="B189" i="15"/>
  <c r="AB188" i="15"/>
  <c r="AZ188" i="15" s="1"/>
  <c r="V188" i="15"/>
  <c r="B188" i="15"/>
  <c r="AB187" i="15"/>
  <c r="AZ187" i="15" s="1"/>
  <c r="V187" i="15"/>
  <c r="B187" i="15"/>
  <c r="AB186" i="15"/>
  <c r="AZ186" i="15" s="1"/>
  <c r="V186" i="15"/>
  <c r="B186" i="15"/>
  <c r="AB185" i="15"/>
  <c r="AZ185" i="15" s="1"/>
  <c r="V185" i="15"/>
  <c r="B185" i="15"/>
  <c r="AB184" i="15"/>
  <c r="AZ184" i="15" s="1"/>
  <c r="V184" i="15"/>
  <c r="B184" i="15"/>
  <c r="AB183" i="15"/>
  <c r="AZ183" i="15" s="1"/>
  <c r="V183" i="15"/>
  <c r="B183" i="15"/>
  <c r="AB182" i="15"/>
  <c r="AZ182" i="15" s="1"/>
  <c r="V182" i="15"/>
  <c r="B182" i="15"/>
  <c r="AB181" i="15"/>
  <c r="AZ181" i="15" s="1"/>
  <c r="V181" i="15"/>
  <c r="B181" i="15"/>
  <c r="AB180" i="15"/>
  <c r="AZ180" i="15" s="1"/>
  <c r="V180" i="15"/>
  <c r="B180" i="15"/>
  <c r="AB179" i="15"/>
  <c r="AZ179" i="15" s="1"/>
  <c r="V179" i="15"/>
  <c r="B179" i="15"/>
  <c r="AB178" i="15"/>
  <c r="AZ178" i="15" s="1"/>
  <c r="V178" i="15"/>
  <c r="B178" i="15"/>
  <c r="AB177" i="15"/>
  <c r="AZ177" i="15" s="1"/>
  <c r="V177" i="15"/>
  <c r="B177" i="15"/>
  <c r="AB176" i="15"/>
  <c r="AZ176" i="15" s="1"/>
  <c r="V176" i="15"/>
  <c r="B176" i="15"/>
  <c r="AB175" i="15"/>
  <c r="AZ175" i="15" s="1"/>
  <c r="V175" i="15"/>
  <c r="B175" i="15"/>
  <c r="AB174" i="15"/>
  <c r="AZ174" i="15" s="1"/>
  <c r="V174" i="15"/>
  <c r="B174" i="15"/>
  <c r="AB173" i="15"/>
  <c r="AZ173" i="15" s="1"/>
  <c r="V173" i="15"/>
  <c r="B173" i="15"/>
  <c r="AB172" i="15"/>
  <c r="AZ172" i="15" s="1"/>
  <c r="V172" i="15"/>
  <c r="B172" i="15"/>
  <c r="AB171" i="15"/>
  <c r="AZ171" i="15" s="1"/>
  <c r="V171" i="15"/>
  <c r="B171" i="15"/>
  <c r="AB170" i="15"/>
  <c r="AZ170" i="15" s="1"/>
  <c r="V170" i="15"/>
  <c r="B170" i="15"/>
  <c r="AB169" i="15"/>
  <c r="AZ169" i="15" s="1"/>
  <c r="V169" i="15"/>
  <c r="B169" i="15"/>
  <c r="AB168" i="15"/>
  <c r="AZ168" i="15" s="1"/>
  <c r="V168" i="15"/>
  <c r="B168" i="15"/>
  <c r="AB167" i="15"/>
  <c r="AZ167" i="15" s="1"/>
  <c r="V167" i="15"/>
  <c r="B167" i="15"/>
  <c r="AB166" i="15"/>
  <c r="AZ166" i="15" s="1"/>
  <c r="V166" i="15"/>
  <c r="B166" i="15"/>
  <c r="AB165" i="15"/>
  <c r="AZ165" i="15" s="1"/>
  <c r="V165" i="15"/>
  <c r="B165" i="15"/>
  <c r="AB164" i="15"/>
  <c r="AZ164" i="15" s="1"/>
  <c r="V164" i="15"/>
  <c r="B164" i="15"/>
  <c r="AB163" i="15"/>
  <c r="AZ163" i="15" s="1"/>
  <c r="V163" i="15"/>
  <c r="B163" i="15"/>
  <c r="AB162" i="15"/>
  <c r="AZ162" i="15" s="1"/>
  <c r="V162" i="15"/>
  <c r="B162" i="15"/>
  <c r="AB161" i="15"/>
  <c r="AZ161" i="15" s="1"/>
  <c r="V161" i="15"/>
  <c r="B161" i="15"/>
  <c r="AB160" i="15"/>
  <c r="AZ160" i="15" s="1"/>
  <c r="V160" i="15"/>
  <c r="B160" i="15"/>
  <c r="AB159" i="15"/>
  <c r="AZ159" i="15" s="1"/>
  <c r="V159" i="15"/>
  <c r="B159" i="15"/>
  <c r="AB158" i="15"/>
  <c r="AZ158" i="15" s="1"/>
  <c r="V158" i="15"/>
  <c r="B158" i="15"/>
  <c r="AB157" i="15"/>
  <c r="AZ157" i="15" s="1"/>
  <c r="V157" i="15"/>
  <c r="B157" i="15"/>
  <c r="AB156" i="15"/>
  <c r="AZ156" i="15" s="1"/>
  <c r="V156" i="15"/>
  <c r="B156" i="15"/>
  <c r="AB155" i="15"/>
  <c r="AZ155" i="15" s="1"/>
  <c r="V155" i="15"/>
  <c r="B155" i="15"/>
  <c r="AB154" i="15"/>
  <c r="AZ154" i="15" s="1"/>
  <c r="V154" i="15"/>
  <c r="B154" i="15"/>
  <c r="AB153" i="15"/>
  <c r="AZ153" i="15" s="1"/>
  <c r="V153" i="15"/>
  <c r="B153" i="15"/>
  <c r="AB152" i="15"/>
  <c r="AZ152" i="15" s="1"/>
  <c r="V152" i="15"/>
  <c r="B152" i="15"/>
  <c r="AB151" i="15"/>
  <c r="AZ151" i="15" s="1"/>
  <c r="V151" i="15"/>
  <c r="B151" i="15"/>
  <c r="AB150" i="15"/>
  <c r="AZ150" i="15" s="1"/>
  <c r="V150" i="15"/>
  <c r="B150" i="15"/>
  <c r="AB149" i="15"/>
  <c r="AZ149" i="15" s="1"/>
  <c r="V149" i="15"/>
  <c r="B149" i="15"/>
  <c r="AB148" i="15"/>
  <c r="AZ148" i="15" s="1"/>
  <c r="V148" i="15"/>
  <c r="B148" i="15"/>
  <c r="AB147" i="15"/>
  <c r="AZ147" i="15" s="1"/>
  <c r="V147" i="15"/>
  <c r="B147" i="15"/>
  <c r="AB146" i="15"/>
  <c r="AZ146" i="15" s="1"/>
  <c r="V146" i="15"/>
  <c r="B146" i="15"/>
  <c r="AB145" i="15"/>
  <c r="AZ145" i="15" s="1"/>
  <c r="V145" i="15"/>
  <c r="B145" i="15"/>
  <c r="AB144" i="15"/>
  <c r="AZ144" i="15" s="1"/>
  <c r="V144" i="15"/>
  <c r="B144" i="15"/>
  <c r="AB143" i="15"/>
  <c r="AZ143" i="15" s="1"/>
  <c r="V143" i="15"/>
  <c r="B143" i="15"/>
  <c r="O140" i="15"/>
  <c r="O139" i="15"/>
  <c r="O138" i="15"/>
  <c r="O137" i="15"/>
  <c r="O136" i="15"/>
  <c r="O135" i="15"/>
  <c r="O134" i="15"/>
  <c r="AB128" i="15"/>
  <c r="AZ128" i="15" s="1"/>
  <c r="V128" i="15"/>
  <c r="AB127" i="15"/>
  <c r="AZ127" i="15" s="1"/>
  <c r="V127" i="15"/>
  <c r="AB126" i="15"/>
  <c r="AZ126" i="15" s="1"/>
  <c r="V126" i="15"/>
  <c r="B126" i="15"/>
  <c r="AB125" i="15"/>
  <c r="AZ125" i="15" s="1"/>
  <c r="V125" i="15"/>
  <c r="B125" i="15"/>
  <c r="AB124" i="15"/>
  <c r="AZ124" i="15" s="1"/>
  <c r="V124" i="15"/>
  <c r="B124" i="15"/>
  <c r="AB123" i="15"/>
  <c r="AZ123" i="15" s="1"/>
  <c r="V123" i="15"/>
  <c r="B123" i="15"/>
  <c r="AB122" i="15"/>
  <c r="AZ122" i="15" s="1"/>
  <c r="V122" i="15"/>
  <c r="B122" i="15"/>
  <c r="AB121" i="15"/>
  <c r="AZ121" i="15" s="1"/>
  <c r="V121" i="15"/>
  <c r="B121" i="15"/>
  <c r="AB120" i="15"/>
  <c r="AZ120" i="15" s="1"/>
  <c r="V120" i="15"/>
  <c r="B120" i="15"/>
  <c r="AB119" i="15"/>
  <c r="AZ119" i="15" s="1"/>
  <c r="V119" i="15"/>
  <c r="B119" i="15"/>
  <c r="AB118" i="15"/>
  <c r="AZ118" i="15" s="1"/>
  <c r="V118" i="15"/>
  <c r="B118" i="15"/>
  <c r="AB117" i="15"/>
  <c r="AZ117" i="15" s="1"/>
  <c r="V117" i="15"/>
  <c r="B117" i="15"/>
  <c r="AB116" i="15"/>
  <c r="AZ116" i="15" s="1"/>
  <c r="V116" i="15"/>
  <c r="B116" i="15"/>
  <c r="AB115" i="15"/>
  <c r="AZ115" i="15" s="1"/>
  <c r="V115" i="15"/>
  <c r="B115" i="15"/>
  <c r="AB114" i="15"/>
  <c r="AZ114" i="15" s="1"/>
  <c r="V114" i="15"/>
  <c r="B114" i="15"/>
  <c r="AB113" i="15"/>
  <c r="AZ113" i="15" s="1"/>
  <c r="V113" i="15"/>
  <c r="B113" i="15"/>
  <c r="AB112" i="15"/>
  <c r="AZ112" i="15" s="1"/>
  <c r="V112" i="15"/>
  <c r="B112" i="15"/>
  <c r="AB111" i="15"/>
  <c r="AZ111" i="15" s="1"/>
  <c r="V111" i="15"/>
  <c r="B111" i="15"/>
  <c r="AB110" i="15"/>
  <c r="AZ110" i="15" s="1"/>
  <c r="V110" i="15"/>
  <c r="B110" i="15"/>
  <c r="AB109" i="15"/>
  <c r="AZ109" i="15" s="1"/>
  <c r="V109" i="15"/>
  <c r="B109" i="15"/>
  <c r="AB108" i="15"/>
  <c r="AZ108" i="15" s="1"/>
  <c r="V108" i="15"/>
  <c r="B108" i="15"/>
  <c r="AB107" i="15"/>
  <c r="AZ107" i="15" s="1"/>
  <c r="V107" i="15"/>
  <c r="B107" i="15"/>
  <c r="AB106" i="15"/>
  <c r="AZ106" i="15" s="1"/>
  <c r="V106" i="15"/>
  <c r="B106" i="15"/>
  <c r="AB105" i="15"/>
  <c r="AZ105" i="15" s="1"/>
  <c r="V105" i="15"/>
  <c r="B105" i="15"/>
  <c r="AB104" i="15"/>
  <c r="AZ104" i="15" s="1"/>
  <c r="V104" i="15"/>
  <c r="B104" i="15"/>
  <c r="AB103" i="15"/>
  <c r="AZ103" i="15" s="1"/>
  <c r="V103" i="15"/>
  <c r="B103" i="15"/>
  <c r="AB102" i="15"/>
  <c r="AZ102" i="15" s="1"/>
  <c r="V102" i="15"/>
  <c r="B102" i="15"/>
  <c r="AB101" i="15"/>
  <c r="AZ101" i="15" s="1"/>
  <c r="V101" i="15"/>
  <c r="B101" i="15"/>
  <c r="AB100" i="15"/>
  <c r="AZ100" i="15" s="1"/>
  <c r="V100" i="15"/>
  <c r="B100" i="15"/>
  <c r="AB99" i="15"/>
  <c r="AZ99" i="15" s="1"/>
  <c r="V99" i="15"/>
  <c r="B99" i="15"/>
  <c r="AB98" i="15"/>
  <c r="AZ98" i="15" s="1"/>
  <c r="V98" i="15"/>
  <c r="B98" i="15"/>
  <c r="AB97" i="15"/>
  <c r="AZ97" i="15" s="1"/>
  <c r="V97" i="15"/>
  <c r="B97" i="15"/>
  <c r="AB96" i="15"/>
  <c r="AZ96" i="15" s="1"/>
  <c r="V96" i="15"/>
  <c r="B96" i="15"/>
  <c r="AB95" i="15"/>
  <c r="AZ95" i="15" s="1"/>
  <c r="V95" i="15"/>
  <c r="B95" i="15"/>
  <c r="AB94" i="15"/>
  <c r="AZ94" i="15" s="1"/>
  <c r="V94" i="15"/>
  <c r="B94" i="15"/>
  <c r="AB93" i="15"/>
  <c r="AZ93" i="15" s="1"/>
  <c r="V93" i="15"/>
  <c r="B93" i="15"/>
  <c r="AB92" i="15"/>
  <c r="AZ92" i="15" s="1"/>
  <c r="V92" i="15"/>
  <c r="B92" i="15"/>
  <c r="AB91" i="15"/>
  <c r="AZ91" i="15" s="1"/>
  <c r="V91" i="15"/>
  <c r="B91" i="15"/>
  <c r="AB90" i="15"/>
  <c r="AZ90" i="15" s="1"/>
  <c r="V90" i="15"/>
  <c r="B90" i="15"/>
  <c r="AB89" i="15"/>
  <c r="AZ89" i="15" s="1"/>
  <c r="V89" i="15"/>
  <c r="B89" i="15"/>
  <c r="AB88" i="15"/>
  <c r="AZ88" i="15" s="1"/>
  <c r="V88" i="15"/>
  <c r="B88" i="15"/>
  <c r="AB87" i="15"/>
  <c r="AZ87" i="15" s="1"/>
  <c r="V87" i="15"/>
  <c r="B87" i="15"/>
  <c r="AB86" i="15"/>
  <c r="AZ86" i="15" s="1"/>
  <c r="V86" i="15"/>
  <c r="B86" i="15"/>
  <c r="AB85" i="15"/>
  <c r="AZ85" i="15" s="1"/>
  <c r="V85" i="15"/>
  <c r="B85" i="15"/>
  <c r="AB84" i="15"/>
  <c r="AZ84" i="15" s="1"/>
  <c r="V84" i="15"/>
  <c r="B84" i="15"/>
  <c r="AB83" i="15"/>
  <c r="AZ83" i="15" s="1"/>
  <c r="V83" i="15"/>
  <c r="B83" i="15"/>
  <c r="AB82" i="15"/>
  <c r="AZ82" i="15" s="1"/>
  <c r="V82" i="15"/>
  <c r="B82" i="15"/>
  <c r="AB81" i="15"/>
  <c r="AZ81" i="15" s="1"/>
  <c r="V81" i="15"/>
  <c r="B81" i="15"/>
  <c r="AB80" i="15"/>
  <c r="AZ80" i="15" s="1"/>
  <c r="V80" i="15"/>
  <c r="B80" i="15"/>
  <c r="AB79" i="15"/>
  <c r="AZ79" i="15" s="1"/>
  <c r="V79" i="15"/>
  <c r="B79" i="15"/>
  <c r="AB78" i="15"/>
  <c r="AZ78" i="15" s="1"/>
  <c r="V78" i="15"/>
  <c r="B78" i="15"/>
  <c r="AB77" i="15"/>
  <c r="AZ77" i="15" s="1"/>
  <c r="V77" i="15"/>
  <c r="B77" i="15"/>
  <c r="AB76" i="15"/>
  <c r="AZ76" i="15" s="1"/>
  <c r="V76" i="15"/>
  <c r="B76" i="15"/>
  <c r="AB75" i="15"/>
  <c r="AZ75" i="15" s="1"/>
  <c r="V75" i="15"/>
  <c r="B75" i="15"/>
  <c r="AB74" i="15"/>
  <c r="AZ74" i="15" s="1"/>
  <c r="V74" i="15"/>
  <c r="B74" i="15"/>
  <c r="AB73" i="15"/>
  <c r="AZ73" i="15" s="1"/>
  <c r="V73" i="15"/>
  <c r="B73" i="15"/>
  <c r="AB72" i="15"/>
  <c r="AZ72" i="15" s="1"/>
  <c r="V72" i="15"/>
  <c r="B72" i="15"/>
  <c r="AB71" i="15"/>
  <c r="AZ71" i="15" s="1"/>
  <c r="V71" i="15"/>
  <c r="B71" i="15"/>
  <c r="AB70" i="15"/>
  <c r="AZ70" i="15" s="1"/>
  <c r="V70" i="15"/>
  <c r="B70" i="15"/>
  <c r="AB69" i="15"/>
  <c r="AZ69" i="15" s="1"/>
  <c r="V69" i="15"/>
  <c r="B69" i="15"/>
  <c r="AB68" i="15"/>
  <c r="AZ68" i="15" s="1"/>
  <c r="V68" i="15"/>
  <c r="B68" i="15"/>
  <c r="AB67" i="15"/>
  <c r="AZ67" i="15" s="1"/>
  <c r="V67" i="15"/>
  <c r="B67" i="15"/>
  <c r="O64" i="15"/>
  <c r="O63" i="15"/>
  <c r="O62" i="15"/>
  <c r="O61" i="15"/>
  <c r="O60" i="15"/>
  <c r="O59" i="15"/>
  <c r="O58" i="15"/>
  <c r="AB52" i="15"/>
  <c r="AZ52" i="15" s="1"/>
  <c r="V52" i="15"/>
  <c r="B52" i="15"/>
  <c r="AB51" i="15"/>
  <c r="AZ51" i="15" s="1"/>
  <c r="V51" i="15"/>
  <c r="B51" i="15"/>
  <c r="AB50" i="15"/>
  <c r="AZ50" i="15" s="1"/>
  <c r="V50" i="15"/>
  <c r="B50" i="15"/>
  <c r="AB49" i="15"/>
  <c r="AZ49" i="15" s="1"/>
  <c r="V49" i="15"/>
  <c r="B49" i="15"/>
  <c r="AB48" i="15"/>
  <c r="AZ48" i="15" s="1"/>
  <c r="V48" i="15"/>
  <c r="B48" i="15"/>
  <c r="AB47" i="15"/>
  <c r="AZ47" i="15" s="1"/>
  <c r="V47" i="15"/>
  <c r="B47" i="15"/>
  <c r="AB46" i="15"/>
  <c r="AZ46" i="15" s="1"/>
  <c r="V46" i="15"/>
  <c r="B46" i="15"/>
  <c r="AB45" i="15"/>
  <c r="AZ45" i="15" s="1"/>
  <c r="V45" i="15"/>
  <c r="B45" i="15"/>
  <c r="AB44" i="15"/>
  <c r="AZ44" i="15" s="1"/>
  <c r="V44" i="15"/>
  <c r="B44" i="15"/>
  <c r="AB43" i="15"/>
  <c r="AZ43" i="15" s="1"/>
  <c r="V43" i="15"/>
  <c r="B43" i="15"/>
  <c r="AB42" i="15"/>
  <c r="AZ42" i="15" s="1"/>
  <c r="V42" i="15"/>
  <c r="B42" i="15"/>
  <c r="AB41" i="15"/>
  <c r="AZ41" i="15" s="1"/>
  <c r="V41" i="15"/>
  <c r="B41" i="15"/>
  <c r="AB40" i="15"/>
  <c r="AZ40" i="15" s="1"/>
  <c r="V40" i="15"/>
  <c r="B40" i="15"/>
  <c r="AB39" i="15"/>
  <c r="AZ39" i="15" s="1"/>
  <c r="V39" i="15"/>
  <c r="B39" i="15"/>
  <c r="AB38" i="15"/>
  <c r="AZ38" i="15" s="1"/>
  <c r="V38" i="15"/>
  <c r="B38" i="15"/>
  <c r="AB37" i="15"/>
  <c r="AZ37" i="15" s="1"/>
  <c r="V37" i="15"/>
  <c r="B37" i="15"/>
  <c r="AB36" i="15"/>
  <c r="AZ36" i="15" s="1"/>
  <c r="V36" i="15"/>
  <c r="B36" i="15"/>
  <c r="AB35" i="15"/>
  <c r="AZ35" i="15" s="1"/>
  <c r="V35" i="15"/>
  <c r="B35" i="15"/>
  <c r="AB34" i="15"/>
  <c r="AZ34" i="15" s="1"/>
  <c r="V34" i="15"/>
  <c r="B34" i="15"/>
  <c r="O31" i="15"/>
  <c r="O30" i="15"/>
  <c r="O29" i="15"/>
  <c r="O28" i="15"/>
  <c r="O27" i="15"/>
  <c r="O26" i="15"/>
  <c r="O25" i="15"/>
  <c r="AB55" i="13"/>
  <c r="AZ55" i="13" s="1"/>
  <c r="V55" i="13"/>
  <c r="B55" i="13"/>
  <c r="AB54" i="13"/>
  <c r="V54" i="13"/>
  <c r="B54" i="13"/>
  <c r="AB53" i="13"/>
  <c r="AZ53" i="13" s="1"/>
  <c r="V53" i="13"/>
  <c r="B53" i="13"/>
  <c r="AB52" i="13"/>
  <c r="AZ52" i="13" s="1"/>
  <c r="V52" i="13"/>
  <c r="B52" i="13"/>
  <c r="AB51" i="13"/>
  <c r="AZ51" i="13" s="1"/>
  <c r="V51" i="13"/>
  <c r="B51" i="13"/>
  <c r="AB50" i="13"/>
  <c r="V50" i="13"/>
  <c r="B50" i="13"/>
  <c r="AB49" i="13"/>
  <c r="AZ49" i="13" s="1"/>
  <c r="V49" i="13"/>
  <c r="B49" i="13"/>
  <c r="AB48" i="13"/>
  <c r="AZ48" i="13" s="1"/>
  <c r="V48" i="13"/>
  <c r="B48" i="13"/>
  <c r="AB47" i="13"/>
  <c r="AZ47" i="13" s="1"/>
  <c r="V47" i="13"/>
  <c r="B47" i="13"/>
  <c r="AB46" i="13"/>
  <c r="V46" i="13"/>
  <c r="B46" i="13"/>
  <c r="AB45" i="13"/>
  <c r="AZ45" i="13" s="1"/>
  <c r="V45" i="13"/>
  <c r="B45" i="13"/>
  <c r="AB44" i="13"/>
  <c r="AZ44" i="13" s="1"/>
  <c r="V44" i="13"/>
  <c r="B44" i="13"/>
  <c r="AB43" i="13"/>
  <c r="AZ43" i="13" s="1"/>
  <c r="V43" i="13"/>
  <c r="B43" i="13"/>
  <c r="AB42" i="13"/>
  <c r="AZ42" i="13" s="1"/>
  <c r="V42" i="13"/>
  <c r="B42" i="13"/>
  <c r="AB41" i="13"/>
  <c r="AZ41" i="13" s="1"/>
  <c r="V41" i="13"/>
  <c r="B41" i="13"/>
  <c r="AB40" i="13"/>
  <c r="AZ40" i="13" s="1"/>
  <c r="V40" i="13"/>
  <c r="B40" i="13"/>
  <c r="AB39" i="13"/>
  <c r="AZ39" i="13" s="1"/>
  <c r="V39" i="13"/>
  <c r="B39" i="13"/>
  <c r="AB38" i="13"/>
  <c r="AZ38" i="13" s="1"/>
  <c r="V38" i="13"/>
  <c r="B38" i="13"/>
  <c r="AB37" i="13"/>
  <c r="AZ37" i="13" s="1"/>
  <c r="V37" i="13"/>
  <c r="B37" i="13"/>
  <c r="AB36" i="13"/>
  <c r="AZ36" i="13" s="1"/>
  <c r="V36" i="13"/>
  <c r="B36" i="13"/>
  <c r="AB35" i="13"/>
  <c r="AZ35" i="13" s="1"/>
  <c r="V35" i="13"/>
  <c r="B35" i="13"/>
  <c r="AB34" i="13"/>
  <c r="AZ34" i="13" s="1"/>
  <c r="V34" i="13"/>
  <c r="B34" i="13"/>
  <c r="O31" i="13"/>
  <c r="O30" i="13"/>
  <c r="AZ60" i="13" s="1"/>
  <c r="O29" i="13"/>
  <c r="O28" i="13"/>
  <c r="O27" i="13"/>
  <c r="O26" i="13"/>
  <c r="O25" i="13"/>
  <c r="J21" i="14"/>
  <c r="J21" i="15" s="1"/>
  <c r="J21" i="20" s="1"/>
  <c r="J21" i="16" s="1"/>
  <c r="J19" i="13"/>
  <c r="J19" i="14" s="1"/>
  <c r="J19" i="15" s="1"/>
  <c r="J19" i="20" s="1"/>
  <c r="J19" i="16" s="1"/>
  <c r="J19" i="21" s="1"/>
  <c r="J19" i="17" s="1"/>
  <c r="J19" i="22" s="1"/>
  <c r="J19" i="18" s="1"/>
  <c r="J19" i="23" s="1"/>
  <c r="AL148" i="23"/>
  <c r="AN122" i="19" s="1"/>
  <c r="AL147" i="23"/>
  <c r="AH122" i="19" s="1"/>
  <c r="AL146" i="23"/>
  <c r="AN121" i="19" s="1"/>
  <c r="AL145" i="23"/>
  <c r="AH121" i="19" s="1"/>
  <c r="AL144" i="23"/>
  <c r="AN120" i="19" s="1"/>
  <c r="AL143" i="23"/>
  <c r="AH120" i="19" s="1"/>
  <c r="AL142" i="23"/>
  <c r="AN119" i="19" s="1"/>
  <c r="AL141" i="23"/>
  <c r="AH119" i="19" s="1"/>
  <c r="AL140" i="23"/>
  <c r="AN118" i="19" s="1"/>
  <c r="AL139" i="23"/>
  <c r="AH118" i="19" s="1"/>
  <c r="AL138" i="23"/>
  <c r="AN117" i="19" s="1"/>
  <c r="AL137" i="23"/>
  <c r="AH117" i="19" s="1"/>
  <c r="AL136" i="23"/>
  <c r="AN116" i="19" s="1"/>
  <c r="AL135" i="23"/>
  <c r="AH116" i="19" s="1"/>
  <c r="AL122" i="23"/>
  <c r="AN101" i="19" s="1"/>
  <c r="AL121" i="23"/>
  <c r="AH101" i="19" s="1"/>
  <c r="AL120" i="23"/>
  <c r="AN100" i="19" s="1"/>
  <c r="AL119" i="23"/>
  <c r="AH100" i="19" s="1"/>
  <c r="AL118" i="23"/>
  <c r="AN99" i="19" s="1"/>
  <c r="AL117" i="23"/>
  <c r="AH99" i="19" s="1"/>
  <c r="AL116" i="23"/>
  <c r="AN98" i="19" s="1"/>
  <c r="AL115" i="23"/>
  <c r="AH98" i="19" s="1"/>
  <c r="AL114" i="23"/>
  <c r="AN97" i="19" s="1"/>
  <c r="AL113" i="23"/>
  <c r="AH97" i="19" s="1"/>
  <c r="AL112" i="23"/>
  <c r="AN96" i="19" s="1"/>
  <c r="AL111" i="23"/>
  <c r="AH96" i="19" s="1"/>
  <c r="AL98" i="23"/>
  <c r="AN81" i="19" s="1"/>
  <c r="AL97" i="23"/>
  <c r="AH81" i="19" s="1"/>
  <c r="AL96" i="23"/>
  <c r="AN80" i="19" s="1"/>
  <c r="AL95" i="23"/>
  <c r="AH80" i="19" s="1"/>
  <c r="AL94" i="23"/>
  <c r="AN79" i="19" s="1"/>
  <c r="AL93" i="23"/>
  <c r="AH79" i="19" s="1"/>
  <c r="AL92" i="23"/>
  <c r="AN78" i="19" s="1"/>
  <c r="AL91" i="23"/>
  <c r="AH78" i="19" s="1"/>
  <c r="AL90" i="23"/>
  <c r="AN77" i="19" s="1"/>
  <c r="AH77" i="19"/>
  <c r="AL88" i="23"/>
  <c r="AN76" i="19" s="1"/>
  <c r="AL87" i="23"/>
  <c r="AH76" i="19" s="1"/>
  <c r="AL86" i="23"/>
  <c r="AN75" i="19" s="1"/>
  <c r="AL85" i="23"/>
  <c r="AH75" i="19" s="1"/>
  <c r="AL84" i="23"/>
  <c r="AN74" i="19" s="1"/>
  <c r="AL83" i="23"/>
  <c r="AH74" i="19" s="1"/>
  <c r="AL82" i="23"/>
  <c r="AN73" i="19" s="1"/>
  <c r="AL81" i="23"/>
  <c r="AH73" i="19" s="1"/>
  <c r="AL68" i="23"/>
  <c r="AN58" i="19" s="1"/>
  <c r="AL67" i="23"/>
  <c r="AH58" i="19" s="1"/>
  <c r="AL66" i="23"/>
  <c r="AN57" i="19" s="1"/>
  <c r="AL65" i="23"/>
  <c r="AH57" i="19" s="1"/>
  <c r="AL64" i="23"/>
  <c r="AN56" i="19" s="1"/>
  <c r="AL63" i="23"/>
  <c r="AH56" i="19" s="1"/>
  <c r="AL62" i="23"/>
  <c r="AN55" i="19" s="1"/>
  <c r="AL61" i="23"/>
  <c r="AH55" i="19" s="1"/>
  <c r="AL60" i="23"/>
  <c r="AN54" i="19" s="1"/>
  <c r="AL59" i="23"/>
  <c r="AH54" i="19" s="1"/>
  <c r="AL58" i="23"/>
  <c r="AN53" i="19" s="1"/>
  <c r="AL57" i="23"/>
  <c r="AH53" i="19" s="1"/>
  <c r="AL56" i="23"/>
  <c r="AN52" i="19" s="1"/>
  <c r="AL55" i="23"/>
  <c r="AH52" i="19" s="1"/>
  <c r="AL54" i="23"/>
  <c r="AN51" i="19" s="1"/>
  <c r="AL53" i="23"/>
  <c r="AH51" i="19" s="1"/>
  <c r="AL52" i="23"/>
  <c r="AN50" i="19" s="1"/>
  <c r="AL51" i="23"/>
  <c r="AH50" i="19" s="1"/>
  <c r="AL38" i="23"/>
  <c r="AN35" i="19" s="1"/>
  <c r="AL37" i="23"/>
  <c r="AH35" i="19" s="1"/>
  <c r="AL36" i="23"/>
  <c r="AN34" i="19" s="1"/>
  <c r="AL35" i="23"/>
  <c r="AH34" i="19" s="1"/>
  <c r="AL236" i="22"/>
  <c r="AN174" i="18" s="1"/>
  <c r="AL235" i="22"/>
  <c r="AH174" i="18" s="1"/>
  <c r="AL234" i="22"/>
  <c r="AN173" i="18" s="1"/>
  <c r="AL233" i="22"/>
  <c r="AH173" i="18" s="1"/>
  <c r="AL232" i="22"/>
  <c r="AN172" i="18" s="1"/>
  <c r="AL231" i="22"/>
  <c r="AH172" i="18" s="1"/>
  <c r="AL230" i="22"/>
  <c r="AN171" i="18" s="1"/>
  <c r="AL229" i="22"/>
  <c r="AH171" i="18" s="1"/>
  <c r="AL228" i="22"/>
  <c r="AN170" i="18" s="1"/>
  <c r="AL227" i="22"/>
  <c r="AH170" i="18" s="1"/>
  <c r="AL226" i="22"/>
  <c r="AN169" i="18" s="1"/>
  <c r="AL225" i="22"/>
  <c r="AH169" i="18" s="1"/>
  <c r="AL224" i="22"/>
  <c r="AN168" i="18" s="1"/>
  <c r="AL223" i="22"/>
  <c r="AH168" i="18" s="1"/>
  <c r="AL222" i="22"/>
  <c r="AN167" i="18" s="1"/>
  <c r="AL221" i="22"/>
  <c r="AH167" i="18" s="1"/>
  <c r="AL220" i="22"/>
  <c r="AN166" i="18" s="1"/>
  <c r="AL219" i="22"/>
  <c r="AH166" i="18" s="1"/>
  <c r="AL218" i="22"/>
  <c r="AN165" i="18" s="1"/>
  <c r="AL217" i="22"/>
  <c r="AH165" i="18" s="1"/>
  <c r="AL216" i="22"/>
  <c r="AN164" i="18" s="1"/>
  <c r="AL215" i="22"/>
  <c r="AH164" i="18" s="1"/>
  <c r="AL202" i="22"/>
  <c r="AN149" i="18" s="1"/>
  <c r="AL201" i="22"/>
  <c r="AH149" i="18" s="1"/>
  <c r="AL200" i="22"/>
  <c r="AN148" i="18" s="1"/>
  <c r="AL199" i="22"/>
  <c r="AH148" i="18" s="1"/>
  <c r="AL198" i="22"/>
  <c r="AN147" i="18" s="1"/>
  <c r="AL197" i="22"/>
  <c r="AH147" i="18" s="1"/>
  <c r="AL196" i="22"/>
  <c r="AN146" i="18" s="1"/>
  <c r="AL195" i="22"/>
  <c r="AH146" i="18" s="1"/>
  <c r="AL182" i="22"/>
  <c r="AN131" i="18" s="1"/>
  <c r="AL181" i="22"/>
  <c r="AH131" i="18" s="1"/>
  <c r="AT131" i="18" s="1"/>
  <c r="AL180" i="22"/>
  <c r="AN130" i="18" s="1"/>
  <c r="AL179" i="22"/>
  <c r="AH130" i="18" s="1"/>
  <c r="AL178" i="22"/>
  <c r="AN129" i="18" s="1"/>
  <c r="AL177" i="22"/>
  <c r="AH129" i="18" s="1"/>
  <c r="AL164" i="22"/>
  <c r="AN114" i="18" s="1"/>
  <c r="AL163" i="22"/>
  <c r="AH114" i="18" s="1"/>
  <c r="AL162" i="22"/>
  <c r="AN113" i="18" s="1"/>
  <c r="AL161" i="22"/>
  <c r="AH113" i="18" s="1"/>
  <c r="AL160" i="22"/>
  <c r="AN112" i="18" s="1"/>
  <c r="AL159" i="22"/>
  <c r="AH112" i="18" s="1"/>
  <c r="AL158" i="22"/>
  <c r="AN111" i="18" s="1"/>
  <c r="AL157" i="22"/>
  <c r="AH111" i="18" s="1"/>
  <c r="AL156" i="22"/>
  <c r="AN110" i="18" s="1"/>
  <c r="AL155" i="22"/>
  <c r="AH110" i="18" s="1"/>
  <c r="AL154" i="22"/>
  <c r="AN109" i="18" s="1"/>
  <c r="AL153" i="22"/>
  <c r="AH109" i="18" s="1"/>
  <c r="AL140" i="22"/>
  <c r="AN94" i="18" s="1"/>
  <c r="AL139" i="22"/>
  <c r="AH94" i="18" s="1"/>
  <c r="AL138" i="22"/>
  <c r="AN93" i="18" s="1"/>
  <c r="AL137" i="22"/>
  <c r="AH93" i="18" s="1"/>
  <c r="AL136" i="22"/>
  <c r="AN92" i="18" s="1"/>
  <c r="AL135" i="22"/>
  <c r="AH92" i="18" s="1"/>
  <c r="AL134" i="22"/>
  <c r="AN91" i="18" s="1"/>
  <c r="AL133" i="22"/>
  <c r="AH91" i="18" s="1"/>
  <c r="AL132" i="22"/>
  <c r="AN90" i="18" s="1"/>
  <c r="AL131" i="22"/>
  <c r="AH90" i="18" s="1"/>
  <c r="AL130" i="22"/>
  <c r="AN89" i="18" s="1"/>
  <c r="AL129" i="22"/>
  <c r="AH89" i="18" s="1"/>
  <c r="AL128" i="22"/>
  <c r="AN88" i="18" s="1"/>
  <c r="AL127" i="22"/>
  <c r="AH88" i="18" s="1"/>
  <c r="AL126" i="22"/>
  <c r="AN87" i="18" s="1"/>
  <c r="AL125" i="22"/>
  <c r="AH87" i="18" s="1"/>
  <c r="AL124" i="22"/>
  <c r="AN86" i="18" s="1"/>
  <c r="AL123" i="22"/>
  <c r="AH86" i="18" s="1"/>
  <c r="AN85" i="18"/>
  <c r="AL121" i="22"/>
  <c r="AH85" i="18" s="1"/>
  <c r="AL108" i="22"/>
  <c r="AN70" i="18" s="1"/>
  <c r="AL107" i="22"/>
  <c r="AH70" i="18" s="1"/>
  <c r="AL106" i="22"/>
  <c r="AN69" i="18" s="1"/>
  <c r="AL105" i="22"/>
  <c r="AH69" i="18" s="1"/>
  <c r="AL104" i="22"/>
  <c r="AN68" i="18" s="1"/>
  <c r="AL103" i="22"/>
  <c r="AH68" i="18" s="1"/>
  <c r="AL102" i="22"/>
  <c r="AN67" i="18" s="1"/>
  <c r="AL101" i="22"/>
  <c r="AH67" i="18" s="1"/>
  <c r="AL100" i="22"/>
  <c r="AN66" i="18" s="1"/>
  <c r="AL99" i="22"/>
  <c r="AH66" i="18" s="1"/>
  <c r="AL98" i="22"/>
  <c r="AN65" i="18" s="1"/>
  <c r="AL97" i="22"/>
  <c r="AH65" i="18" s="1"/>
  <c r="AL96" i="22"/>
  <c r="AN64" i="18" s="1"/>
  <c r="AL95" i="22"/>
  <c r="AH64" i="18" s="1"/>
  <c r="AL94" i="22"/>
  <c r="AN63" i="18" s="1"/>
  <c r="AL93" i="22"/>
  <c r="AH63" i="18" s="1"/>
  <c r="AL92" i="22"/>
  <c r="AN62" i="18" s="1"/>
  <c r="AL91" i="22"/>
  <c r="AH62" i="18" s="1"/>
  <c r="AL90" i="22"/>
  <c r="AN61" i="18" s="1"/>
  <c r="AL89" i="22"/>
  <c r="AH61" i="18" s="1"/>
  <c r="AL88" i="22"/>
  <c r="AN60" i="18" s="1"/>
  <c r="AL87" i="22"/>
  <c r="AH60" i="18" s="1"/>
  <c r="AL86" i="22"/>
  <c r="AN59" i="18" s="1"/>
  <c r="AL85" i="22"/>
  <c r="AH59" i="18" s="1"/>
  <c r="AL84" i="22"/>
  <c r="AN58" i="18" s="1"/>
  <c r="AL83" i="22"/>
  <c r="AH58" i="18" s="1"/>
  <c r="AL82" i="22"/>
  <c r="AN57" i="18" s="1"/>
  <c r="AL81" i="22"/>
  <c r="AH57" i="18" s="1"/>
  <c r="AL80" i="22"/>
  <c r="AN56" i="18" s="1"/>
  <c r="AL79" i="22"/>
  <c r="AH56" i="18" s="1"/>
  <c r="AL78" i="22"/>
  <c r="AN55" i="18" s="1"/>
  <c r="AL77" i="22"/>
  <c r="AH55" i="18" s="1"/>
  <c r="AL76" i="22"/>
  <c r="AN54" i="18" s="1"/>
  <c r="AL75" i="22"/>
  <c r="AH54" i="18" s="1"/>
  <c r="AL74" i="22"/>
  <c r="AN53" i="18" s="1"/>
  <c r="AL73" i="22"/>
  <c r="AH53" i="18" s="1"/>
  <c r="AL72" i="22"/>
  <c r="AN52" i="18" s="1"/>
  <c r="AL71" i="22"/>
  <c r="AH52" i="18" s="1"/>
  <c r="AL70" i="22"/>
  <c r="AN51" i="18" s="1"/>
  <c r="AL69" i="22"/>
  <c r="AH51" i="18" s="1"/>
  <c r="AL68" i="22"/>
  <c r="AN50" i="18" s="1"/>
  <c r="AL67" i="22"/>
  <c r="AH50" i="18" s="1"/>
  <c r="AL66" i="22"/>
  <c r="AN49" i="18" s="1"/>
  <c r="AL65" i="22"/>
  <c r="AH49" i="18" s="1"/>
  <c r="AL64" i="22"/>
  <c r="AN48" i="18" s="1"/>
  <c r="AL63" i="22"/>
  <c r="AH48" i="18" s="1"/>
  <c r="AN47" i="18"/>
  <c r="AH47" i="18"/>
  <c r="AL60" i="22"/>
  <c r="AN46" i="18" s="1"/>
  <c r="AL59" i="22"/>
  <c r="AH46" i="18" s="1"/>
  <c r="AN45" i="18"/>
  <c r="AH45" i="18"/>
  <c r="AL56" i="22"/>
  <c r="AN44" i="18" s="1"/>
  <c r="AL55" i="22"/>
  <c r="AH44" i="18" s="1"/>
  <c r="AL54" i="22"/>
  <c r="AN43" i="18" s="1"/>
  <c r="AL53" i="22"/>
  <c r="AH43" i="18" s="1"/>
  <c r="AL52" i="22"/>
  <c r="AN42" i="18" s="1"/>
  <c r="AL51" i="22"/>
  <c r="AH42" i="18" s="1"/>
  <c r="AN41" i="18"/>
  <c r="AL49" i="22"/>
  <c r="AH41" i="18" s="1"/>
  <c r="AL48" i="22"/>
  <c r="AN40" i="18" s="1"/>
  <c r="AL47" i="22"/>
  <c r="AH40" i="18" s="1"/>
  <c r="AL46" i="22"/>
  <c r="AN39" i="18" s="1"/>
  <c r="AL45" i="22"/>
  <c r="AH39" i="18" s="1"/>
  <c r="AL44" i="22"/>
  <c r="AN38" i="18" s="1"/>
  <c r="AL43" i="22"/>
  <c r="AH38" i="18" s="1"/>
  <c r="AL42" i="22"/>
  <c r="AN37" i="18" s="1"/>
  <c r="AL41" i="22"/>
  <c r="AH37" i="18" s="1"/>
  <c r="AL40" i="22"/>
  <c r="AN36" i="18" s="1"/>
  <c r="AL39" i="22"/>
  <c r="AH36" i="18" s="1"/>
  <c r="AL38" i="22"/>
  <c r="AN35" i="18" s="1"/>
  <c r="AL37" i="22"/>
  <c r="AH35" i="18" s="1"/>
  <c r="AL36" i="22"/>
  <c r="AN34" i="18" s="1"/>
  <c r="AL35" i="22"/>
  <c r="AH34" i="18" s="1"/>
  <c r="AL100" i="21"/>
  <c r="AN66" i="17" s="1"/>
  <c r="AL99" i="21"/>
  <c r="AH66" i="17" s="1"/>
  <c r="AL98" i="21"/>
  <c r="AN65" i="17" s="1"/>
  <c r="AL97" i="21"/>
  <c r="AH65" i="17" s="1"/>
  <c r="AL96" i="21"/>
  <c r="AN64" i="17" s="1"/>
  <c r="AL95" i="21"/>
  <c r="AH64" i="17" s="1"/>
  <c r="AL94" i="21"/>
  <c r="AN63" i="17" s="1"/>
  <c r="AL93" i="21"/>
  <c r="AH63" i="17" s="1"/>
  <c r="AL92" i="21"/>
  <c r="AN62" i="17" s="1"/>
  <c r="AL91" i="21"/>
  <c r="AH62" i="17" s="1"/>
  <c r="AL90" i="21"/>
  <c r="AN61" i="17" s="1"/>
  <c r="AL89" i="21"/>
  <c r="AH61" i="17" s="1"/>
  <c r="AL88" i="21"/>
  <c r="AN60" i="17" s="1"/>
  <c r="AL87" i="21"/>
  <c r="AH60" i="17" s="1"/>
  <c r="AL86" i="21"/>
  <c r="AN59" i="17" s="1"/>
  <c r="AL85" i="21"/>
  <c r="AH59" i="17" s="1"/>
  <c r="AL84" i="21"/>
  <c r="AN58" i="17" s="1"/>
  <c r="AL83" i="21"/>
  <c r="AH58" i="17" s="1"/>
  <c r="AL82" i="21"/>
  <c r="AN57" i="17" s="1"/>
  <c r="AL81" i="21"/>
  <c r="AH57" i="17" s="1"/>
  <c r="AL80" i="21"/>
  <c r="AN56" i="17" s="1"/>
  <c r="AH56" i="17"/>
  <c r="AL78" i="21"/>
  <c r="AN55" i="17" s="1"/>
  <c r="AL77" i="21"/>
  <c r="AH55" i="17" s="1"/>
  <c r="AN54" i="17"/>
  <c r="AH54" i="17"/>
  <c r="AL74" i="21"/>
  <c r="AN53" i="17" s="1"/>
  <c r="AL73" i="21"/>
  <c r="AH53" i="17" s="1"/>
  <c r="AL72" i="21"/>
  <c r="AN52" i="17" s="1"/>
  <c r="AL71" i="21"/>
  <c r="AH52" i="17" s="1"/>
  <c r="AL70" i="21"/>
  <c r="AN51" i="17" s="1"/>
  <c r="AL69" i="21"/>
  <c r="AH51" i="17" s="1"/>
  <c r="AL68" i="21"/>
  <c r="AN50" i="17" s="1"/>
  <c r="AL67" i="21"/>
  <c r="AH50" i="17" s="1"/>
  <c r="AL66" i="21"/>
  <c r="AN49" i="17" s="1"/>
  <c r="AL65" i="21"/>
  <c r="AH49" i="17" s="1"/>
  <c r="AL64" i="21"/>
  <c r="AN48" i="17" s="1"/>
  <c r="AL63" i="21"/>
  <c r="AH48" i="17" s="1"/>
  <c r="AL62" i="21"/>
  <c r="AN47" i="17" s="1"/>
  <c r="AL61" i="21"/>
  <c r="AH47" i="17" s="1"/>
  <c r="AL60" i="21"/>
  <c r="AN46" i="17" s="1"/>
  <c r="AL59" i="21"/>
  <c r="AH46" i="17" s="1"/>
  <c r="AL58" i="21"/>
  <c r="AN45" i="17" s="1"/>
  <c r="AL57" i="21"/>
  <c r="AH45" i="17" s="1"/>
  <c r="AL56" i="21"/>
  <c r="AN44" i="17" s="1"/>
  <c r="AL55" i="21"/>
  <c r="AH44" i="17" s="1"/>
  <c r="AL54" i="21"/>
  <c r="AN43" i="17" s="1"/>
  <c r="AL53" i="21"/>
  <c r="AH43" i="17" s="1"/>
  <c r="AL52" i="21"/>
  <c r="AN42" i="17" s="1"/>
  <c r="AL51" i="21"/>
  <c r="AH42" i="17" s="1"/>
  <c r="AL50" i="21"/>
  <c r="AN41" i="17" s="1"/>
  <c r="AL49" i="21"/>
  <c r="AH41" i="17" s="1"/>
  <c r="AL48" i="21"/>
  <c r="AN40" i="17" s="1"/>
  <c r="AL47" i="21"/>
  <c r="AH40" i="17" s="1"/>
  <c r="AL46" i="21"/>
  <c r="AN39" i="17" s="1"/>
  <c r="AL45" i="21"/>
  <c r="AH39" i="17" s="1"/>
  <c r="AL44" i="21"/>
  <c r="AN38" i="17" s="1"/>
  <c r="AL43" i="21"/>
  <c r="AH38" i="17" s="1"/>
  <c r="AL42" i="21"/>
  <c r="AN37" i="17" s="1"/>
  <c r="AL41" i="21"/>
  <c r="AH37" i="17" s="1"/>
  <c r="AL40" i="21"/>
  <c r="AN36" i="17" s="1"/>
  <c r="AL39" i="21"/>
  <c r="AH36" i="17" s="1"/>
  <c r="AL38" i="21"/>
  <c r="AN35" i="17" s="1"/>
  <c r="AL37" i="21"/>
  <c r="AH35" i="17" s="1"/>
  <c r="AL36" i="21"/>
  <c r="AN34" i="17" s="1"/>
  <c r="AL35" i="21"/>
  <c r="AH34" i="17" s="1"/>
  <c r="AL276" i="20"/>
  <c r="AN194" i="16" s="1"/>
  <c r="AL275" i="20"/>
  <c r="AH194" i="16" s="1"/>
  <c r="AN193" i="16"/>
  <c r="AL273" i="20"/>
  <c r="AH193" i="16" s="1"/>
  <c r="AL272" i="20"/>
  <c r="AN192" i="16" s="1"/>
  <c r="AL271" i="20"/>
  <c r="AH192" i="16" s="1"/>
  <c r="AL270" i="20"/>
  <c r="AN191" i="16" s="1"/>
  <c r="AL269" i="20"/>
  <c r="AH191" i="16" s="1"/>
  <c r="AL268" i="20"/>
  <c r="AN190" i="16" s="1"/>
  <c r="AL267" i="20"/>
  <c r="AH190" i="16" s="1"/>
  <c r="AL266" i="20"/>
  <c r="AN189" i="16" s="1"/>
  <c r="AL265" i="20"/>
  <c r="AH189" i="16" s="1"/>
  <c r="AL264" i="20"/>
  <c r="AN188" i="16" s="1"/>
  <c r="AL263" i="20"/>
  <c r="AH188" i="16" s="1"/>
  <c r="AL262" i="20"/>
  <c r="AN187" i="16" s="1"/>
  <c r="AL261" i="20"/>
  <c r="AH187" i="16" s="1"/>
  <c r="AL260" i="20"/>
  <c r="AN186" i="16" s="1"/>
  <c r="AL259" i="20"/>
  <c r="AH186" i="16" s="1"/>
  <c r="AL258" i="20"/>
  <c r="AN185" i="16" s="1"/>
  <c r="AL257" i="20"/>
  <c r="AH185" i="16" s="1"/>
  <c r="AT185" i="16" s="1"/>
  <c r="AL256" i="20"/>
  <c r="AN184" i="16" s="1"/>
  <c r="AL255" i="20"/>
  <c r="AH184" i="16" s="1"/>
  <c r="AL254" i="20"/>
  <c r="AN183" i="16" s="1"/>
  <c r="AL253" i="20"/>
  <c r="AH183" i="16" s="1"/>
  <c r="AL252" i="20"/>
  <c r="AN182" i="16" s="1"/>
  <c r="AL251" i="20"/>
  <c r="AH182" i="16" s="1"/>
  <c r="AL250" i="20"/>
  <c r="AN181" i="16" s="1"/>
  <c r="AL249" i="20"/>
  <c r="AH181" i="16" s="1"/>
  <c r="AL248" i="20"/>
  <c r="AN180" i="16" s="1"/>
  <c r="AL247" i="20"/>
  <c r="AH180" i="16" s="1"/>
  <c r="AL246" i="20"/>
  <c r="AN179" i="16" s="1"/>
  <c r="AL245" i="20"/>
  <c r="AH179" i="16" s="1"/>
  <c r="AL244" i="20"/>
  <c r="AN178" i="16" s="1"/>
  <c r="AL243" i="20"/>
  <c r="AH178" i="16" s="1"/>
  <c r="AL242" i="20"/>
  <c r="AN177" i="16" s="1"/>
  <c r="AL241" i="20"/>
  <c r="AH177" i="16" s="1"/>
  <c r="AL240" i="20"/>
  <c r="AN176" i="16" s="1"/>
  <c r="AL239" i="20"/>
  <c r="AH176" i="16" s="1"/>
  <c r="AL238" i="20"/>
  <c r="AN175" i="16" s="1"/>
  <c r="AL237" i="20"/>
  <c r="AH175" i="16" s="1"/>
  <c r="AL236" i="20"/>
  <c r="AN174" i="16" s="1"/>
  <c r="AL235" i="20"/>
  <c r="AH174" i="16" s="1"/>
  <c r="AL234" i="20"/>
  <c r="AN173" i="16" s="1"/>
  <c r="AL233" i="20"/>
  <c r="AH173" i="16" s="1"/>
  <c r="AL232" i="20"/>
  <c r="AN172" i="16" s="1"/>
  <c r="AL231" i="20"/>
  <c r="AH172" i="16" s="1"/>
  <c r="AL230" i="20"/>
  <c r="AN171" i="16" s="1"/>
  <c r="AL229" i="20"/>
  <c r="AH171" i="16" s="1"/>
  <c r="AL228" i="20"/>
  <c r="AN170" i="16" s="1"/>
  <c r="AL227" i="20"/>
  <c r="AH170" i="16" s="1"/>
  <c r="AL226" i="20"/>
  <c r="AN169" i="16" s="1"/>
  <c r="AL225" i="20"/>
  <c r="AH169" i="16" s="1"/>
  <c r="AL224" i="20"/>
  <c r="AN168" i="16" s="1"/>
  <c r="AL223" i="20"/>
  <c r="AH168" i="16" s="1"/>
  <c r="AL222" i="20"/>
  <c r="AN167" i="16" s="1"/>
  <c r="AL221" i="20"/>
  <c r="AH167" i="16" s="1"/>
  <c r="AL220" i="20"/>
  <c r="AN166" i="16" s="1"/>
  <c r="AL219" i="20"/>
  <c r="AH166" i="16" s="1"/>
  <c r="AL218" i="20"/>
  <c r="AN165" i="16" s="1"/>
  <c r="AL217" i="20"/>
  <c r="AH165" i="16" s="1"/>
  <c r="AL216" i="20"/>
  <c r="AN164" i="16" s="1"/>
  <c r="AL215" i="20"/>
  <c r="AH164" i="16" s="1"/>
  <c r="AL214" i="20"/>
  <c r="AN163" i="16" s="1"/>
  <c r="AL213" i="20"/>
  <c r="AL212" i="20"/>
  <c r="AN162" i="16" s="1"/>
  <c r="AL211" i="20"/>
  <c r="AH162" i="16" s="1"/>
  <c r="AL210" i="20"/>
  <c r="AN161" i="16" s="1"/>
  <c r="AL209" i="20"/>
  <c r="AH161" i="16" s="1"/>
  <c r="AL208" i="20"/>
  <c r="AN160" i="16" s="1"/>
  <c r="AL207" i="20"/>
  <c r="AL206" i="20"/>
  <c r="AN159" i="16" s="1"/>
  <c r="AL205" i="20"/>
  <c r="AH159" i="16" s="1"/>
  <c r="AL204" i="20"/>
  <c r="AN158" i="16" s="1"/>
  <c r="AL203" i="20"/>
  <c r="AH158" i="16" s="1"/>
  <c r="AL202" i="20"/>
  <c r="AN157" i="16" s="1"/>
  <c r="AL201" i="20"/>
  <c r="AH157" i="16" s="1"/>
  <c r="AH156" i="16"/>
  <c r="AL198" i="20"/>
  <c r="AN155" i="16" s="1"/>
  <c r="AL197" i="20"/>
  <c r="AH155" i="16" s="1"/>
  <c r="AL196" i="20"/>
  <c r="AN154" i="16" s="1"/>
  <c r="AL195" i="20"/>
  <c r="AH154" i="16" s="1"/>
  <c r="AL194" i="20"/>
  <c r="AN153" i="16" s="1"/>
  <c r="AL193" i="20"/>
  <c r="AH153" i="16" s="1"/>
  <c r="AL192" i="20"/>
  <c r="AL191" i="20"/>
  <c r="AL178" i="20"/>
  <c r="AN137" i="16" s="1"/>
  <c r="AL177" i="20"/>
  <c r="AH137" i="16" s="1"/>
  <c r="AL176" i="20"/>
  <c r="AN136" i="16" s="1"/>
  <c r="AL175" i="20"/>
  <c r="AH136" i="16" s="1"/>
  <c r="AL174" i="20"/>
  <c r="AN135" i="16" s="1"/>
  <c r="AL173" i="20"/>
  <c r="AH135" i="16" s="1"/>
  <c r="AL172" i="20"/>
  <c r="AN134" i="16" s="1"/>
  <c r="AL171" i="20"/>
  <c r="AH134" i="16" s="1"/>
  <c r="AL170" i="20"/>
  <c r="AN133" i="16" s="1"/>
  <c r="AL169" i="20"/>
  <c r="AH133" i="16" s="1"/>
  <c r="AL168" i="20"/>
  <c r="AN132" i="16" s="1"/>
  <c r="AL167" i="20"/>
  <c r="AH132" i="16" s="1"/>
  <c r="AL166" i="20"/>
  <c r="AN131" i="16" s="1"/>
  <c r="AL165" i="20"/>
  <c r="AH131" i="16" s="1"/>
  <c r="AL152" i="20"/>
  <c r="AN116" i="16" s="1"/>
  <c r="AL151" i="20"/>
  <c r="AH116" i="16" s="1"/>
  <c r="AL150" i="20"/>
  <c r="AN115" i="16" s="1"/>
  <c r="AL149" i="20"/>
  <c r="AH115" i="16" s="1"/>
  <c r="AL148" i="20"/>
  <c r="AN114" i="16" s="1"/>
  <c r="AL147" i="20"/>
  <c r="AH114" i="16" s="1"/>
  <c r="AL146" i="20"/>
  <c r="AN113" i="16" s="1"/>
  <c r="AL145" i="20"/>
  <c r="AH113" i="16" s="1"/>
  <c r="AL144" i="20"/>
  <c r="AN112" i="16" s="1"/>
  <c r="AL143" i="20"/>
  <c r="AH112" i="16" s="1"/>
  <c r="AL142" i="20"/>
  <c r="AN111" i="16" s="1"/>
  <c r="AL141" i="20"/>
  <c r="AH111" i="16" s="1"/>
  <c r="AL140" i="20"/>
  <c r="AN110" i="16" s="1"/>
  <c r="AL139" i="20"/>
  <c r="AH110" i="16" s="1"/>
  <c r="AL138" i="20"/>
  <c r="AN109" i="16" s="1"/>
  <c r="AL137" i="20"/>
  <c r="AH109" i="16" s="1"/>
  <c r="AL136" i="20"/>
  <c r="AN108" i="16" s="1"/>
  <c r="AL135" i="20"/>
  <c r="AH108" i="16" s="1"/>
  <c r="AL122" i="20"/>
  <c r="AN93" i="16" s="1"/>
  <c r="AL121" i="20"/>
  <c r="AH93" i="16" s="1"/>
  <c r="AL120" i="20"/>
  <c r="AN92" i="16" s="1"/>
  <c r="AL119" i="20"/>
  <c r="AH92" i="16" s="1"/>
  <c r="AL118" i="20"/>
  <c r="AN91" i="16" s="1"/>
  <c r="AL117" i="20"/>
  <c r="AH91" i="16" s="1"/>
  <c r="AL116" i="20"/>
  <c r="AN90" i="16" s="1"/>
  <c r="AL115" i="20"/>
  <c r="AH90" i="16" s="1"/>
  <c r="AL114" i="20"/>
  <c r="AN89" i="16" s="1"/>
  <c r="AL113" i="20"/>
  <c r="AH89" i="16" s="1"/>
  <c r="AL112" i="20"/>
  <c r="AN88" i="16" s="1"/>
  <c r="AL111" i="20"/>
  <c r="AH88" i="16" s="1"/>
  <c r="AL110" i="20"/>
  <c r="AN87" i="16" s="1"/>
  <c r="AL109" i="20"/>
  <c r="AH87" i="16" s="1"/>
  <c r="AL108" i="20"/>
  <c r="AN86" i="16" s="1"/>
  <c r="AL107" i="20"/>
  <c r="AH86" i="16" s="1"/>
  <c r="AL94" i="20"/>
  <c r="AN71" i="16" s="1"/>
  <c r="AL93" i="20"/>
  <c r="AH71" i="16" s="1"/>
  <c r="AL92" i="20"/>
  <c r="AN70" i="16" s="1"/>
  <c r="AL91" i="20"/>
  <c r="AH70" i="16" s="1"/>
  <c r="AL90" i="20"/>
  <c r="AN69" i="16" s="1"/>
  <c r="AL89" i="20"/>
  <c r="AH69" i="16" s="1"/>
  <c r="AL88" i="20"/>
  <c r="AN68" i="16" s="1"/>
  <c r="AL87" i="20"/>
  <c r="AH68" i="16" s="1"/>
  <c r="AL86" i="20"/>
  <c r="AN67" i="16" s="1"/>
  <c r="AL85" i="20"/>
  <c r="AH67" i="16" s="1"/>
  <c r="AL84" i="20"/>
  <c r="AN66" i="16" s="1"/>
  <c r="AL83" i="20"/>
  <c r="AH66" i="16" s="1"/>
  <c r="AL82" i="20"/>
  <c r="AN65" i="16" s="1"/>
  <c r="AL81" i="20"/>
  <c r="AH65" i="16" s="1"/>
  <c r="AL80" i="20"/>
  <c r="AN64" i="16" s="1"/>
  <c r="AL79" i="20"/>
  <c r="AH64" i="16" s="1"/>
  <c r="AL78" i="20"/>
  <c r="AN63" i="16" s="1"/>
  <c r="AL77" i="20"/>
  <c r="AH63" i="16" s="1"/>
  <c r="AL76" i="20"/>
  <c r="AN62" i="16" s="1"/>
  <c r="AL75" i="20"/>
  <c r="AH62" i="16" s="1"/>
  <c r="AL74" i="20"/>
  <c r="AN61" i="16" s="1"/>
  <c r="AL73" i="20"/>
  <c r="AH61" i="16" s="1"/>
  <c r="AL72" i="20"/>
  <c r="AN60" i="16" s="1"/>
  <c r="AL71" i="20"/>
  <c r="AH60" i="16" s="1"/>
  <c r="AL70" i="20"/>
  <c r="AN59" i="16" s="1"/>
  <c r="AL69" i="20"/>
  <c r="AH59" i="16" s="1"/>
  <c r="AL68" i="20"/>
  <c r="AN58" i="16" s="1"/>
  <c r="AH58" i="16"/>
  <c r="AL66" i="20"/>
  <c r="AN57" i="16" s="1"/>
  <c r="AL65" i="20"/>
  <c r="AH57" i="16" s="1"/>
  <c r="AL64" i="20"/>
  <c r="AN56" i="16" s="1"/>
  <c r="AL63" i="20"/>
  <c r="AH56" i="16" s="1"/>
  <c r="AL62" i="20"/>
  <c r="AN55" i="16" s="1"/>
  <c r="AL61" i="20"/>
  <c r="AH55" i="16" s="1"/>
  <c r="AL60" i="20"/>
  <c r="AN54" i="16" s="1"/>
  <c r="AL59" i="20"/>
  <c r="AH54" i="16" s="1"/>
  <c r="AL46" i="20"/>
  <c r="AN39" i="16" s="1"/>
  <c r="AL45" i="20"/>
  <c r="AH39" i="16" s="1"/>
  <c r="AL44" i="20"/>
  <c r="AN38" i="16" s="1"/>
  <c r="AL43" i="20"/>
  <c r="AH38" i="16" s="1"/>
  <c r="AL42" i="20"/>
  <c r="AN37" i="16" s="1"/>
  <c r="AL41" i="20"/>
  <c r="AH37" i="16" s="1"/>
  <c r="AL40" i="20"/>
  <c r="AN36" i="16" s="1"/>
  <c r="AL39" i="20"/>
  <c r="AH36" i="16" s="1"/>
  <c r="AL38" i="20"/>
  <c r="AN35" i="16" s="1"/>
  <c r="AL37" i="20"/>
  <c r="AH35" i="16" s="1"/>
  <c r="AL36" i="20"/>
  <c r="AN34" i="16" s="1"/>
  <c r="AL35" i="20"/>
  <c r="AH34" i="16" s="1"/>
  <c r="AZ75" i="19"/>
  <c r="AZ51" i="18"/>
  <c r="AZ187" i="16"/>
  <c r="AZ92" i="16"/>
  <c r="AZ69" i="16"/>
  <c r="AZ38" i="16"/>
  <c r="AL338" i="14"/>
  <c r="AN201" i="15" s="1"/>
  <c r="AH201" i="15"/>
  <c r="AL336" i="14"/>
  <c r="AN200" i="15" s="1"/>
  <c r="AL335" i="14"/>
  <c r="AH200" i="15" s="1"/>
  <c r="AL334" i="14"/>
  <c r="AN199" i="15" s="1"/>
  <c r="AL333" i="14"/>
  <c r="AH199" i="15" s="1"/>
  <c r="AL332" i="14"/>
  <c r="AN198" i="15" s="1"/>
  <c r="AL331" i="14"/>
  <c r="AH198" i="15" s="1"/>
  <c r="AL330" i="14"/>
  <c r="AN197" i="15" s="1"/>
  <c r="AL329" i="14"/>
  <c r="AH197" i="15" s="1"/>
  <c r="AL328" i="14"/>
  <c r="AN196" i="15" s="1"/>
  <c r="AL327" i="14"/>
  <c r="AH196" i="15" s="1"/>
  <c r="AL326" i="14"/>
  <c r="AN195" i="15" s="1"/>
  <c r="AL325" i="14"/>
  <c r="AH195" i="15" s="1"/>
  <c r="AL324" i="14"/>
  <c r="AN194" i="15" s="1"/>
  <c r="AL323" i="14"/>
  <c r="AH194" i="15" s="1"/>
  <c r="AL322" i="14"/>
  <c r="AN193" i="15" s="1"/>
  <c r="AL321" i="14"/>
  <c r="AH193" i="15" s="1"/>
  <c r="AL320" i="14"/>
  <c r="AN192" i="15" s="1"/>
  <c r="AL319" i="14"/>
  <c r="AH192" i="15" s="1"/>
  <c r="AL318" i="14"/>
  <c r="AN191" i="15" s="1"/>
  <c r="AL317" i="14"/>
  <c r="AH191" i="15" s="1"/>
  <c r="AL316" i="14"/>
  <c r="AN190" i="15" s="1"/>
  <c r="AL315" i="14"/>
  <c r="AH190" i="15" s="1"/>
  <c r="AL314" i="14"/>
  <c r="AN189" i="15" s="1"/>
  <c r="AL313" i="14"/>
  <c r="AH189" i="15" s="1"/>
  <c r="AL312" i="14"/>
  <c r="AN188" i="15" s="1"/>
  <c r="AL311" i="14"/>
  <c r="AH188" i="15" s="1"/>
  <c r="AL310" i="14"/>
  <c r="AN187" i="15" s="1"/>
  <c r="AL309" i="14"/>
  <c r="AH187" i="15" s="1"/>
  <c r="AL308" i="14"/>
  <c r="AN186" i="15" s="1"/>
  <c r="AL307" i="14"/>
  <c r="AH186" i="15" s="1"/>
  <c r="AL306" i="14"/>
  <c r="AN185" i="15" s="1"/>
  <c r="AL305" i="14"/>
  <c r="AH185" i="15" s="1"/>
  <c r="AL304" i="14"/>
  <c r="AN184" i="15" s="1"/>
  <c r="AL303" i="14"/>
  <c r="AH184" i="15" s="1"/>
  <c r="AL302" i="14"/>
  <c r="AN183" i="15" s="1"/>
  <c r="AL301" i="14"/>
  <c r="AH183" i="15" s="1"/>
  <c r="AL300" i="14"/>
  <c r="AN182" i="15" s="1"/>
  <c r="AL299" i="14"/>
  <c r="AH182" i="15" s="1"/>
  <c r="AL298" i="14"/>
  <c r="AN181" i="15" s="1"/>
  <c r="AL297" i="14"/>
  <c r="AH181" i="15" s="1"/>
  <c r="AL296" i="14"/>
  <c r="AN180" i="15" s="1"/>
  <c r="AL295" i="14"/>
  <c r="AH180" i="15" s="1"/>
  <c r="AL294" i="14"/>
  <c r="AN179" i="15" s="1"/>
  <c r="AL293" i="14"/>
  <c r="AH179" i="15" s="1"/>
  <c r="AL292" i="14"/>
  <c r="AN178" i="15" s="1"/>
  <c r="AL291" i="14"/>
  <c r="AH178" i="15" s="1"/>
  <c r="AL290" i="14"/>
  <c r="AN177" i="15" s="1"/>
  <c r="AL289" i="14"/>
  <c r="AH177" i="15" s="1"/>
  <c r="AL288" i="14"/>
  <c r="AN176" i="15" s="1"/>
  <c r="AL287" i="14"/>
  <c r="AH176" i="15" s="1"/>
  <c r="AL286" i="14"/>
  <c r="AN175" i="15" s="1"/>
  <c r="AL285" i="14"/>
  <c r="AH175" i="15" s="1"/>
  <c r="AL284" i="14"/>
  <c r="AN174" i="15" s="1"/>
  <c r="AL283" i="14"/>
  <c r="AH174" i="15" s="1"/>
  <c r="AL282" i="14"/>
  <c r="AN173" i="15" s="1"/>
  <c r="AL281" i="14"/>
  <c r="AH173" i="15" s="1"/>
  <c r="AL280" i="14"/>
  <c r="AN172" i="15" s="1"/>
  <c r="AL279" i="14"/>
  <c r="AH172" i="15" s="1"/>
  <c r="AL278" i="14"/>
  <c r="AN171" i="15" s="1"/>
  <c r="AL277" i="14"/>
  <c r="AH171" i="15" s="1"/>
  <c r="AL276" i="14"/>
  <c r="AN170" i="15" s="1"/>
  <c r="AL275" i="14"/>
  <c r="AH170" i="15" s="1"/>
  <c r="AL274" i="14"/>
  <c r="AN169" i="15" s="1"/>
  <c r="AL273" i="14"/>
  <c r="AH169" i="15" s="1"/>
  <c r="AL272" i="14"/>
  <c r="AN168" i="15" s="1"/>
  <c r="AL271" i="14"/>
  <c r="AH168" i="15" s="1"/>
  <c r="AL270" i="14"/>
  <c r="AN167" i="15" s="1"/>
  <c r="AL269" i="14"/>
  <c r="AH167" i="15" s="1"/>
  <c r="AL268" i="14"/>
  <c r="AN166" i="15" s="1"/>
  <c r="AL267" i="14"/>
  <c r="AH166" i="15" s="1"/>
  <c r="AL266" i="14"/>
  <c r="AN165" i="15" s="1"/>
  <c r="AL265" i="14"/>
  <c r="AH165" i="15" s="1"/>
  <c r="AL264" i="14"/>
  <c r="AN164" i="15" s="1"/>
  <c r="AL263" i="14"/>
  <c r="AH164" i="15" s="1"/>
  <c r="AL262" i="14"/>
  <c r="AN163" i="15" s="1"/>
  <c r="AL261" i="14"/>
  <c r="AH163" i="15" s="1"/>
  <c r="AL260" i="14"/>
  <c r="AN162" i="15" s="1"/>
  <c r="AL259" i="14"/>
  <c r="AH162" i="15" s="1"/>
  <c r="AL258" i="14"/>
  <c r="AN161" i="15" s="1"/>
  <c r="AL257" i="14"/>
  <c r="AH161" i="15" s="1"/>
  <c r="AL256" i="14"/>
  <c r="AN160" i="15" s="1"/>
  <c r="AL255" i="14"/>
  <c r="AH160" i="15" s="1"/>
  <c r="AL254" i="14"/>
  <c r="AN159" i="15" s="1"/>
  <c r="AL253" i="14"/>
  <c r="AH159" i="15" s="1"/>
  <c r="AL252" i="14"/>
  <c r="AN158" i="15" s="1"/>
  <c r="AL251" i="14"/>
  <c r="AH158" i="15" s="1"/>
  <c r="AL250" i="14"/>
  <c r="AN157" i="15" s="1"/>
  <c r="AL249" i="14"/>
  <c r="AH157" i="15" s="1"/>
  <c r="AL248" i="14"/>
  <c r="AN156" i="15" s="1"/>
  <c r="AL247" i="14"/>
  <c r="AH156" i="15" s="1"/>
  <c r="AL246" i="14"/>
  <c r="AN155" i="15" s="1"/>
  <c r="AL245" i="14"/>
  <c r="AH155" i="15" s="1"/>
  <c r="AL244" i="14"/>
  <c r="AN154" i="15" s="1"/>
  <c r="AL243" i="14"/>
  <c r="AH154" i="15" s="1"/>
  <c r="AL242" i="14"/>
  <c r="AN153" i="15" s="1"/>
  <c r="AL241" i="14"/>
  <c r="AH153" i="15" s="1"/>
  <c r="AL240" i="14"/>
  <c r="AN152" i="15" s="1"/>
  <c r="AL239" i="14"/>
  <c r="AH152" i="15" s="1"/>
  <c r="AL238" i="14"/>
  <c r="AN151" i="15" s="1"/>
  <c r="AL237" i="14"/>
  <c r="AH151" i="15" s="1"/>
  <c r="AL236" i="14"/>
  <c r="AN150" i="15" s="1"/>
  <c r="AL235" i="14"/>
  <c r="AH150" i="15" s="1"/>
  <c r="AL234" i="14"/>
  <c r="AN149" i="15" s="1"/>
  <c r="AL233" i="14"/>
  <c r="AH149" i="15" s="1"/>
  <c r="AL232" i="14"/>
  <c r="AN148" i="15" s="1"/>
  <c r="AL231" i="14"/>
  <c r="AH148" i="15" s="1"/>
  <c r="AL230" i="14"/>
  <c r="AN147" i="15" s="1"/>
  <c r="AL229" i="14"/>
  <c r="AH147" i="15" s="1"/>
  <c r="AL228" i="14"/>
  <c r="AN146" i="15" s="1"/>
  <c r="AL227" i="14"/>
  <c r="AH146" i="15" s="1"/>
  <c r="AL226" i="14"/>
  <c r="AN145" i="15" s="1"/>
  <c r="AL225" i="14"/>
  <c r="AH145" i="15" s="1"/>
  <c r="AL224" i="14"/>
  <c r="AN144" i="15" s="1"/>
  <c r="AL223" i="14"/>
  <c r="AH144" i="15" s="1"/>
  <c r="AL222" i="14"/>
  <c r="AN143" i="15" s="1"/>
  <c r="AL221" i="14"/>
  <c r="AH143" i="15" s="1"/>
  <c r="AL208" i="14"/>
  <c r="AN128" i="15" s="1"/>
  <c r="AL207" i="14"/>
  <c r="AH128" i="15" s="1"/>
  <c r="AL206" i="14"/>
  <c r="AN127" i="15" s="1"/>
  <c r="AL205" i="14"/>
  <c r="AH127" i="15" s="1"/>
  <c r="AL204" i="14"/>
  <c r="AN126" i="15" s="1"/>
  <c r="AL203" i="14"/>
  <c r="AH126" i="15" s="1"/>
  <c r="AL202" i="14"/>
  <c r="AN125" i="15" s="1"/>
  <c r="AL201" i="14"/>
  <c r="AH125" i="15" s="1"/>
  <c r="AL200" i="14"/>
  <c r="AN124" i="15" s="1"/>
  <c r="AL199" i="14"/>
  <c r="AH124" i="15" s="1"/>
  <c r="AL198" i="14"/>
  <c r="AN123" i="15" s="1"/>
  <c r="AL197" i="14"/>
  <c r="AH123" i="15" s="1"/>
  <c r="AL196" i="14"/>
  <c r="AN122" i="15" s="1"/>
  <c r="AL195" i="14"/>
  <c r="AH122" i="15" s="1"/>
  <c r="AL194" i="14"/>
  <c r="AN121" i="15" s="1"/>
  <c r="AL193" i="14"/>
  <c r="AH121" i="15" s="1"/>
  <c r="AL192" i="14"/>
  <c r="AN120" i="15" s="1"/>
  <c r="AL191" i="14"/>
  <c r="AH120" i="15" s="1"/>
  <c r="AL190" i="14"/>
  <c r="AN119" i="15" s="1"/>
  <c r="AL189" i="14"/>
  <c r="AH119" i="15" s="1"/>
  <c r="AL188" i="14"/>
  <c r="AN118" i="15" s="1"/>
  <c r="AL187" i="14"/>
  <c r="AH118" i="15" s="1"/>
  <c r="AL186" i="14"/>
  <c r="AN117" i="15" s="1"/>
  <c r="AL185" i="14"/>
  <c r="AH117" i="15" s="1"/>
  <c r="AL184" i="14"/>
  <c r="AN116" i="15" s="1"/>
  <c r="AL183" i="14"/>
  <c r="AH116" i="15" s="1"/>
  <c r="AL182" i="14"/>
  <c r="AN115" i="15" s="1"/>
  <c r="AL181" i="14"/>
  <c r="AH115" i="15" s="1"/>
  <c r="AL180" i="14"/>
  <c r="AN114" i="15" s="1"/>
  <c r="AL179" i="14"/>
  <c r="AH114" i="15" s="1"/>
  <c r="AL178" i="14"/>
  <c r="AN113" i="15" s="1"/>
  <c r="AL177" i="14"/>
  <c r="AH113" i="15" s="1"/>
  <c r="AL176" i="14"/>
  <c r="AN112" i="15" s="1"/>
  <c r="AL175" i="14"/>
  <c r="AH112" i="15" s="1"/>
  <c r="AL174" i="14"/>
  <c r="AN111" i="15" s="1"/>
  <c r="AL173" i="14"/>
  <c r="AH111" i="15" s="1"/>
  <c r="AL172" i="14"/>
  <c r="AN110" i="15" s="1"/>
  <c r="AL171" i="14"/>
  <c r="AH110" i="15" s="1"/>
  <c r="AL170" i="14"/>
  <c r="AN109" i="15" s="1"/>
  <c r="AL169" i="14"/>
  <c r="AH109" i="15" s="1"/>
  <c r="AL168" i="14"/>
  <c r="AN108" i="15" s="1"/>
  <c r="AL167" i="14"/>
  <c r="AH108" i="15" s="1"/>
  <c r="AL166" i="14"/>
  <c r="AN107" i="15" s="1"/>
  <c r="AL165" i="14"/>
  <c r="AH107" i="15" s="1"/>
  <c r="AL164" i="14"/>
  <c r="AN106" i="15" s="1"/>
  <c r="AL163" i="14"/>
  <c r="AH106" i="15" s="1"/>
  <c r="AL162" i="14"/>
  <c r="AN105" i="15" s="1"/>
  <c r="AL161" i="14"/>
  <c r="AH105" i="15" s="1"/>
  <c r="AL160" i="14"/>
  <c r="AN104" i="15" s="1"/>
  <c r="AL159" i="14"/>
  <c r="AH104" i="15" s="1"/>
  <c r="AL158" i="14"/>
  <c r="AN103" i="15" s="1"/>
  <c r="AL157" i="14"/>
  <c r="AH103" i="15" s="1"/>
  <c r="AL156" i="14"/>
  <c r="AN102" i="15" s="1"/>
  <c r="AL155" i="14"/>
  <c r="AH102" i="15" s="1"/>
  <c r="AL154" i="14"/>
  <c r="AN101" i="15" s="1"/>
  <c r="AL153" i="14"/>
  <c r="AH101" i="15" s="1"/>
  <c r="AL152" i="14"/>
  <c r="AN100" i="15" s="1"/>
  <c r="AL151" i="14"/>
  <c r="AH100" i="15" s="1"/>
  <c r="AL150" i="14"/>
  <c r="AN99" i="15" s="1"/>
  <c r="AL149" i="14"/>
  <c r="AH99" i="15" s="1"/>
  <c r="AL148" i="14"/>
  <c r="AN98" i="15" s="1"/>
  <c r="AL147" i="14"/>
  <c r="AH98" i="15" s="1"/>
  <c r="AL146" i="14"/>
  <c r="AN97" i="15" s="1"/>
  <c r="AL145" i="14"/>
  <c r="AH97" i="15" s="1"/>
  <c r="AL144" i="14"/>
  <c r="AN96" i="15" s="1"/>
  <c r="AL143" i="14"/>
  <c r="AH96" i="15" s="1"/>
  <c r="AL142" i="14"/>
  <c r="AN95" i="15" s="1"/>
  <c r="AL141" i="14"/>
  <c r="AH95" i="15" s="1"/>
  <c r="AL140" i="14"/>
  <c r="AN94" i="15" s="1"/>
  <c r="AL139" i="14"/>
  <c r="AH94" i="15" s="1"/>
  <c r="AL138" i="14"/>
  <c r="AN93" i="15" s="1"/>
  <c r="AL137" i="14"/>
  <c r="AH93" i="15" s="1"/>
  <c r="AL136" i="14"/>
  <c r="AN92" i="15" s="1"/>
  <c r="AL135" i="14"/>
  <c r="AH92" i="15" s="1"/>
  <c r="AL134" i="14"/>
  <c r="AN91" i="15" s="1"/>
  <c r="AL133" i="14"/>
  <c r="AH91" i="15" s="1"/>
  <c r="AL132" i="14"/>
  <c r="AN90" i="15" s="1"/>
  <c r="AL131" i="14"/>
  <c r="AH90" i="15" s="1"/>
  <c r="AL130" i="14"/>
  <c r="AN89" i="15" s="1"/>
  <c r="AL129" i="14"/>
  <c r="AH89" i="15" s="1"/>
  <c r="AL128" i="14"/>
  <c r="AN88" i="15" s="1"/>
  <c r="AL127" i="14"/>
  <c r="AH88" i="15" s="1"/>
  <c r="AL126" i="14"/>
  <c r="AN87" i="15" s="1"/>
  <c r="AL125" i="14"/>
  <c r="AH87" i="15" s="1"/>
  <c r="AL124" i="14"/>
  <c r="AN86" i="15" s="1"/>
  <c r="AL123" i="14"/>
  <c r="AH86" i="15" s="1"/>
  <c r="AL122" i="14"/>
  <c r="AN85" i="15" s="1"/>
  <c r="AL121" i="14"/>
  <c r="AH85" i="15" s="1"/>
  <c r="AL120" i="14"/>
  <c r="AN84" i="15" s="1"/>
  <c r="AL119" i="14"/>
  <c r="AH84" i="15" s="1"/>
  <c r="AL118" i="14"/>
  <c r="AN83" i="15" s="1"/>
  <c r="AL117" i="14"/>
  <c r="AH83" i="15" s="1"/>
  <c r="AL116" i="14"/>
  <c r="AN82" i="15" s="1"/>
  <c r="AL115" i="14"/>
  <c r="AH82" i="15" s="1"/>
  <c r="AL114" i="14"/>
  <c r="AN81" i="15" s="1"/>
  <c r="AL113" i="14"/>
  <c r="AH81" i="15" s="1"/>
  <c r="AL112" i="14"/>
  <c r="AN80" i="15" s="1"/>
  <c r="AL111" i="14"/>
  <c r="AH80" i="15" s="1"/>
  <c r="AL110" i="14"/>
  <c r="AN79" i="15" s="1"/>
  <c r="AL109" i="14"/>
  <c r="AH79" i="15" s="1"/>
  <c r="AL108" i="14"/>
  <c r="AN78" i="15" s="1"/>
  <c r="AL107" i="14"/>
  <c r="AH78" i="15" s="1"/>
  <c r="AL106" i="14"/>
  <c r="AN77" i="15" s="1"/>
  <c r="AL105" i="14"/>
  <c r="AH77" i="15" s="1"/>
  <c r="AL104" i="14"/>
  <c r="AN76" i="15" s="1"/>
  <c r="AL103" i="14"/>
  <c r="AH76" i="15" s="1"/>
  <c r="AL102" i="14"/>
  <c r="AN75" i="15" s="1"/>
  <c r="AL101" i="14"/>
  <c r="AH75" i="15" s="1"/>
  <c r="AL100" i="14"/>
  <c r="AN74" i="15" s="1"/>
  <c r="AL99" i="14"/>
  <c r="AH74" i="15" s="1"/>
  <c r="AL98" i="14"/>
  <c r="AN73" i="15" s="1"/>
  <c r="AL97" i="14"/>
  <c r="AH73" i="15" s="1"/>
  <c r="AL96" i="14"/>
  <c r="AN72" i="15" s="1"/>
  <c r="AL95" i="14"/>
  <c r="AH72" i="15" s="1"/>
  <c r="AL94" i="14"/>
  <c r="AN71" i="15" s="1"/>
  <c r="AL93" i="14"/>
  <c r="AH71" i="15" s="1"/>
  <c r="AL92" i="14"/>
  <c r="AN70" i="15" s="1"/>
  <c r="AL91" i="14"/>
  <c r="AH70" i="15" s="1"/>
  <c r="AL90" i="14"/>
  <c r="AN69" i="15" s="1"/>
  <c r="AL89" i="14"/>
  <c r="AH69" i="15" s="1"/>
  <c r="AL88" i="14"/>
  <c r="AN68" i="15" s="1"/>
  <c r="AL87" i="14"/>
  <c r="AH68" i="15" s="1"/>
  <c r="AL86" i="14"/>
  <c r="AN67" i="15" s="1"/>
  <c r="AL85" i="14"/>
  <c r="AH67" i="15" s="1"/>
  <c r="AL72" i="14"/>
  <c r="AN52" i="15" s="1"/>
  <c r="AL71" i="14"/>
  <c r="AH52" i="15" s="1"/>
  <c r="AN51" i="15"/>
  <c r="AL69" i="14"/>
  <c r="AH51" i="15" s="1"/>
  <c r="AL68" i="14"/>
  <c r="AN50" i="15" s="1"/>
  <c r="AL67" i="14"/>
  <c r="AH50" i="15" s="1"/>
  <c r="AL66" i="14"/>
  <c r="AN49" i="15" s="1"/>
  <c r="AL65" i="14"/>
  <c r="AH49" i="15" s="1"/>
  <c r="AL64" i="14"/>
  <c r="AN48" i="15" s="1"/>
  <c r="AL63" i="14"/>
  <c r="AH48" i="15" s="1"/>
  <c r="AL62" i="14"/>
  <c r="AN47" i="15" s="1"/>
  <c r="AL61" i="14"/>
  <c r="AH47" i="15" s="1"/>
  <c r="AL60" i="14"/>
  <c r="AN46" i="15" s="1"/>
  <c r="AL59" i="14"/>
  <c r="AH46" i="15" s="1"/>
  <c r="AL58" i="14"/>
  <c r="AN45" i="15" s="1"/>
  <c r="AL57" i="14"/>
  <c r="AH45" i="15" s="1"/>
  <c r="AL56" i="14"/>
  <c r="AN44" i="15" s="1"/>
  <c r="AL55" i="14"/>
  <c r="AH44" i="15" s="1"/>
  <c r="AL54" i="14"/>
  <c r="AN43" i="15" s="1"/>
  <c r="AL53" i="14"/>
  <c r="AH43" i="15" s="1"/>
  <c r="AL52" i="14"/>
  <c r="AN42" i="15" s="1"/>
  <c r="AL51" i="14"/>
  <c r="AH42" i="15" s="1"/>
  <c r="AL50" i="14"/>
  <c r="AN41" i="15" s="1"/>
  <c r="AL49" i="14"/>
  <c r="AH41" i="15" s="1"/>
  <c r="AL48" i="14"/>
  <c r="AN40" i="15" s="1"/>
  <c r="AL47" i="14"/>
  <c r="AH40" i="15" s="1"/>
  <c r="AL46" i="14"/>
  <c r="AN39" i="15" s="1"/>
  <c r="AL45" i="14"/>
  <c r="AH39" i="15" s="1"/>
  <c r="AL44" i="14"/>
  <c r="AN38" i="15" s="1"/>
  <c r="AL43" i="14"/>
  <c r="AH38" i="15" s="1"/>
  <c r="AL42" i="14"/>
  <c r="AN37" i="15" s="1"/>
  <c r="AL41" i="14"/>
  <c r="AH37" i="15" s="1"/>
  <c r="AL40" i="14"/>
  <c r="AN36" i="15" s="1"/>
  <c r="AL39" i="14"/>
  <c r="AH36" i="15" s="1"/>
  <c r="AL38" i="14"/>
  <c r="AN35" i="15" s="1"/>
  <c r="AL37" i="14"/>
  <c r="AH35" i="15" s="1"/>
  <c r="AL36" i="14"/>
  <c r="AN34" i="15" s="1"/>
  <c r="AL35" i="14"/>
  <c r="AH34" i="15" s="1"/>
  <c r="AZ54" i="13"/>
  <c r="AZ50" i="13"/>
  <c r="AZ46" i="13"/>
  <c r="AL78" i="12"/>
  <c r="AN55" i="13" s="1"/>
  <c r="AL77" i="12"/>
  <c r="AH55" i="13" s="1"/>
  <c r="AL76" i="12"/>
  <c r="AN54" i="13" s="1"/>
  <c r="AL75" i="12"/>
  <c r="AH54" i="13" s="1"/>
  <c r="AL74" i="12"/>
  <c r="AN53" i="13" s="1"/>
  <c r="AL73" i="12"/>
  <c r="AH53" i="13" s="1"/>
  <c r="AL72" i="12"/>
  <c r="AN52" i="13" s="1"/>
  <c r="AL71" i="12"/>
  <c r="AH52" i="13" s="1"/>
  <c r="AL70" i="12"/>
  <c r="AN51" i="13" s="1"/>
  <c r="AL69" i="12"/>
  <c r="AH51" i="13" s="1"/>
  <c r="AL68" i="12"/>
  <c r="AN50" i="13" s="1"/>
  <c r="AL67" i="12"/>
  <c r="AH50" i="13" s="1"/>
  <c r="AL66" i="12"/>
  <c r="AN49" i="13" s="1"/>
  <c r="AL65" i="12"/>
  <c r="AH49" i="13" s="1"/>
  <c r="AL64" i="12"/>
  <c r="AN48" i="13" s="1"/>
  <c r="AL63" i="12"/>
  <c r="AH48" i="13" s="1"/>
  <c r="AL62" i="12"/>
  <c r="AN47" i="13" s="1"/>
  <c r="AL61" i="12"/>
  <c r="AH47" i="13" s="1"/>
  <c r="AL60" i="12"/>
  <c r="AN46" i="13" s="1"/>
  <c r="AL59" i="12"/>
  <c r="AH46" i="13" s="1"/>
  <c r="AL58" i="12"/>
  <c r="AN45" i="13" s="1"/>
  <c r="AL57" i="12"/>
  <c r="AH45" i="13" s="1"/>
  <c r="AL56" i="12"/>
  <c r="AN44" i="13" s="1"/>
  <c r="AL55" i="12"/>
  <c r="AH44" i="13" s="1"/>
  <c r="AL54" i="12"/>
  <c r="AN43" i="13" s="1"/>
  <c r="AL53" i="12"/>
  <c r="AH43" i="13" s="1"/>
  <c r="AL52" i="12"/>
  <c r="AN42" i="13" s="1"/>
  <c r="AL51" i="12"/>
  <c r="AH42" i="13" s="1"/>
  <c r="AL50" i="12"/>
  <c r="AN41" i="13" s="1"/>
  <c r="AL49" i="12"/>
  <c r="AH41" i="13" s="1"/>
  <c r="AL48" i="12"/>
  <c r="AN40" i="13" s="1"/>
  <c r="AL47" i="12"/>
  <c r="AH40" i="13" s="1"/>
  <c r="AL46" i="12"/>
  <c r="AN39" i="13" s="1"/>
  <c r="AL45" i="12"/>
  <c r="AH39" i="13" s="1"/>
  <c r="AL44" i="12"/>
  <c r="AN38" i="13" s="1"/>
  <c r="AL43" i="12"/>
  <c r="AH38" i="13" s="1"/>
  <c r="AL42" i="12"/>
  <c r="AN37" i="13" s="1"/>
  <c r="AL41" i="12"/>
  <c r="AH37" i="13" s="1"/>
  <c r="AL40" i="12"/>
  <c r="AN36" i="13" s="1"/>
  <c r="AL39" i="12"/>
  <c r="AH36" i="13" s="1"/>
  <c r="AL38" i="12"/>
  <c r="AN35" i="13" s="1"/>
  <c r="AL37" i="12"/>
  <c r="AH35" i="13" s="1"/>
  <c r="AL36" i="12"/>
  <c r="AN34" i="13" s="1"/>
  <c r="AL35" i="12"/>
  <c r="AH34" i="13" s="1"/>
  <c r="AT45" i="13" l="1"/>
  <c r="BG45" i="13" s="1"/>
  <c r="J21" i="21"/>
  <c r="J21" i="17" s="1"/>
  <c r="J21" i="22" s="1"/>
  <c r="J21" i="18" s="1"/>
  <c r="J21" i="23" s="1"/>
  <c r="BG64" i="17"/>
  <c r="AT110" i="18"/>
  <c r="BG110" i="18" s="1"/>
  <c r="AT112" i="18"/>
  <c r="BG112" i="18" s="1"/>
  <c r="AT114" i="18"/>
  <c r="BG114" i="18" s="1"/>
  <c r="AT44" i="13"/>
  <c r="BG44" i="13" s="1"/>
  <c r="AT43" i="13"/>
  <c r="BG43" i="13" s="1"/>
  <c r="AT42" i="13"/>
  <c r="BG42" i="13" s="1"/>
  <c r="AZ206" i="15"/>
  <c r="AZ179" i="18"/>
  <c r="AT94" i="18"/>
  <c r="BG94" i="18" s="1"/>
  <c r="AT92" i="18"/>
  <c r="BG92" i="18" s="1"/>
  <c r="AT166" i="18"/>
  <c r="BG166" i="18" s="1"/>
  <c r="AT164" i="18"/>
  <c r="BG164" i="18" s="1"/>
  <c r="AT174" i="18"/>
  <c r="BG174" i="18" s="1"/>
  <c r="AT193" i="16"/>
  <c r="BG193" i="16" s="1"/>
  <c r="AT115" i="16"/>
  <c r="BG115" i="16" s="1"/>
  <c r="AZ127" i="19"/>
  <c r="AT40" i="13"/>
  <c r="BG40" i="13" s="1"/>
  <c r="AT52" i="13"/>
  <c r="BG52" i="13" s="1"/>
  <c r="AT109" i="16"/>
  <c r="BG109" i="16" s="1"/>
  <c r="AT111" i="16"/>
  <c r="BG111" i="16" s="1"/>
  <c r="AT113" i="16"/>
  <c r="BG113" i="16" s="1"/>
  <c r="AZ199" i="16"/>
  <c r="AT38" i="13"/>
  <c r="BG38" i="13" s="1"/>
  <c r="AN152" i="16"/>
  <c r="AH152" i="16"/>
  <c r="AT36" i="13"/>
  <c r="BG36" i="13" s="1"/>
  <c r="AT46" i="13"/>
  <c r="BG46" i="13" s="1"/>
  <c r="AT48" i="13"/>
  <c r="BG48" i="13" s="1"/>
  <c r="AT49" i="13"/>
  <c r="BG49" i="13" s="1"/>
  <c r="AT50" i="13"/>
  <c r="BG50" i="13" s="1"/>
  <c r="AT54" i="13"/>
  <c r="BG54" i="13" s="1"/>
  <c r="AT172" i="18"/>
  <c r="BG172" i="18" s="1"/>
  <c r="AT170" i="18"/>
  <c r="BG170" i="18" s="1"/>
  <c r="AT168" i="18"/>
  <c r="BG168" i="18" s="1"/>
  <c r="AT148" i="18"/>
  <c r="BG148" i="18" s="1"/>
  <c r="AT146" i="18"/>
  <c r="BG146" i="18" s="1"/>
  <c r="AZ198" i="15"/>
  <c r="AZ203" i="15" s="1"/>
  <c r="AT34" i="13"/>
  <c r="BG34" i="13" s="1"/>
  <c r="J19" i="24"/>
  <c r="J19" i="19"/>
  <c r="AT35" i="18"/>
  <c r="BG35" i="18" s="1"/>
  <c r="AT37" i="18"/>
  <c r="BG37" i="18" s="1"/>
  <c r="AT39" i="18"/>
  <c r="BG39" i="18" s="1"/>
  <c r="AT41" i="18"/>
  <c r="BG41" i="18" s="1"/>
  <c r="AT43" i="18"/>
  <c r="BG43" i="18" s="1"/>
  <c r="AT45" i="18"/>
  <c r="BG45" i="18" s="1"/>
  <c r="AT47" i="18"/>
  <c r="BG47" i="18" s="1"/>
  <c r="AT49" i="18"/>
  <c r="BG49" i="18" s="1"/>
  <c r="AT51" i="18"/>
  <c r="BG51" i="18" s="1"/>
  <c r="AT53" i="18"/>
  <c r="BG53" i="18" s="1"/>
  <c r="AT55" i="18"/>
  <c r="BG55" i="18" s="1"/>
  <c r="AT57" i="18"/>
  <c r="BG57" i="18" s="1"/>
  <c r="AT59" i="18"/>
  <c r="BG59" i="18" s="1"/>
  <c r="AT63" i="18"/>
  <c r="BG63" i="18" s="1"/>
  <c r="AT65" i="18"/>
  <c r="BG65" i="18" s="1"/>
  <c r="AT69" i="18"/>
  <c r="BG69" i="18" s="1"/>
  <c r="AT86" i="18"/>
  <c r="BG86" i="18" s="1"/>
  <c r="AT88" i="18"/>
  <c r="BG88" i="18" s="1"/>
  <c r="AT90" i="18"/>
  <c r="BG90" i="18" s="1"/>
  <c r="AT129" i="18"/>
  <c r="BG129" i="18" s="1"/>
  <c r="BG131" i="18"/>
  <c r="AT61" i="18"/>
  <c r="BG61" i="18" s="1"/>
  <c r="AT67" i="18"/>
  <c r="BG67" i="18" s="1"/>
  <c r="AZ151" i="18"/>
  <c r="BG66" i="17"/>
  <c r="AZ130" i="15"/>
  <c r="AZ37" i="19"/>
  <c r="AZ103" i="19"/>
  <c r="AZ83" i="19"/>
  <c r="AZ133" i="18"/>
  <c r="AZ176" i="18"/>
  <c r="AZ73" i="16"/>
  <c r="AZ196" i="16"/>
  <c r="AZ57" i="13"/>
  <c r="AT34" i="19"/>
  <c r="BG34" i="19" s="1"/>
  <c r="AT35" i="19"/>
  <c r="BG35" i="19" s="1"/>
  <c r="AZ60" i="19"/>
  <c r="AT50" i="19"/>
  <c r="BG50" i="19" s="1"/>
  <c r="AT51" i="19"/>
  <c r="BG51" i="19" s="1"/>
  <c r="AT52" i="19"/>
  <c r="BG52" i="19" s="1"/>
  <c r="AT53" i="19"/>
  <c r="BG53" i="19" s="1"/>
  <c r="AT54" i="19"/>
  <c r="BG54" i="19" s="1"/>
  <c r="AT55" i="19"/>
  <c r="BG55" i="19" s="1"/>
  <c r="AT56" i="19"/>
  <c r="BG56" i="19" s="1"/>
  <c r="AT57" i="19"/>
  <c r="BG57" i="19" s="1"/>
  <c r="AT58" i="19"/>
  <c r="BG58" i="19" s="1"/>
  <c r="AT73" i="19"/>
  <c r="BG73" i="19" s="1"/>
  <c r="AT74" i="19"/>
  <c r="BG74" i="19" s="1"/>
  <c r="AT75" i="19"/>
  <c r="BG75" i="19" s="1"/>
  <c r="AT76" i="19"/>
  <c r="BG76" i="19" s="1"/>
  <c r="AT77" i="19"/>
  <c r="BG77" i="19" s="1"/>
  <c r="AT78" i="19"/>
  <c r="BG78" i="19" s="1"/>
  <c r="AT79" i="19"/>
  <c r="BG79" i="19" s="1"/>
  <c r="AT80" i="19"/>
  <c r="BG80" i="19" s="1"/>
  <c r="AT81" i="19"/>
  <c r="BG81" i="19" s="1"/>
  <c r="AT96" i="19"/>
  <c r="BG96" i="19" s="1"/>
  <c r="AT97" i="19"/>
  <c r="BG97" i="19" s="1"/>
  <c r="AT98" i="19"/>
  <c r="BG98" i="19" s="1"/>
  <c r="AT99" i="19"/>
  <c r="BG99" i="19" s="1"/>
  <c r="AT100" i="19"/>
  <c r="BG100" i="19" s="1"/>
  <c r="AT101" i="19"/>
  <c r="BG101" i="19" s="1"/>
  <c r="AZ124" i="19"/>
  <c r="AT116" i="19"/>
  <c r="BG116" i="19" s="1"/>
  <c r="AT117" i="19"/>
  <c r="BG117" i="19" s="1"/>
  <c r="AT118" i="19"/>
  <c r="BG118" i="19" s="1"/>
  <c r="AT119" i="19"/>
  <c r="BG119" i="19" s="1"/>
  <c r="AT120" i="19"/>
  <c r="BG120" i="19" s="1"/>
  <c r="AT121" i="19"/>
  <c r="BG121" i="19" s="1"/>
  <c r="AT122" i="19"/>
  <c r="BG122" i="19" s="1"/>
  <c r="AT34" i="18"/>
  <c r="BG34" i="18" s="1"/>
  <c r="AT36" i="18"/>
  <c r="BG36" i="18" s="1"/>
  <c r="AT38" i="18"/>
  <c r="BG38" i="18" s="1"/>
  <c r="AT40" i="18"/>
  <c r="BG40" i="18" s="1"/>
  <c r="AT42" i="18"/>
  <c r="BG42" i="18" s="1"/>
  <c r="AT44" i="18"/>
  <c r="BG44" i="18" s="1"/>
  <c r="AT46" i="18"/>
  <c r="BG46" i="18" s="1"/>
  <c r="AT48" i="18"/>
  <c r="BG48" i="18" s="1"/>
  <c r="AT50" i="18"/>
  <c r="BG50" i="18" s="1"/>
  <c r="AT52" i="18"/>
  <c r="BG52" i="18" s="1"/>
  <c r="AT54" i="18"/>
  <c r="BG54" i="18" s="1"/>
  <c r="AT56" i="18"/>
  <c r="BG56" i="18" s="1"/>
  <c r="AT58" i="18"/>
  <c r="BG58" i="18" s="1"/>
  <c r="AT60" i="18"/>
  <c r="BG60" i="18" s="1"/>
  <c r="AT62" i="18"/>
  <c r="BG62" i="18" s="1"/>
  <c r="AT64" i="18"/>
  <c r="BG64" i="18" s="1"/>
  <c r="AT66" i="18"/>
  <c r="BG66" i="18" s="1"/>
  <c r="AT68" i="18"/>
  <c r="BG68" i="18" s="1"/>
  <c r="AT70" i="18"/>
  <c r="BG70" i="18" s="1"/>
  <c r="AT85" i="18"/>
  <c r="BG85" i="18" s="1"/>
  <c r="AT87" i="18"/>
  <c r="BG87" i="18" s="1"/>
  <c r="AT89" i="18"/>
  <c r="BG89" i="18" s="1"/>
  <c r="AT91" i="18"/>
  <c r="BG91" i="18" s="1"/>
  <c r="AT93" i="18"/>
  <c r="BG93" i="18" s="1"/>
  <c r="AT109" i="18"/>
  <c r="BG109" i="18" s="1"/>
  <c r="AT111" i="18"/>
  <c r="BG111" i="18" s="1"/>
  <c r="AT113" i="18"/>
  <c r="BG113" i="18" s="1"/>
  <c r="AZ72" i="18"/>
  <c r="AZ96" i="18"/>
  <c r="AZ116" i="18"/>
  <c r="AT130" i="18"/>
  <c r="BG130" i="18" s="1"/>
  <c r="AT147" i="18"/>
  <c r="BG147" i="18" s="1"/>
  <c r="AT149" i="18"/>
  <c r="BG149" i="18" s="1"/>
  <c r="AT165" i="18"/>
  <c r="BG165" i="18" s="1"/>
  <c r="AT167" i="18"/>
  <c r="BG167" i="18" s="1"/>
  <c r="AT169" i="18"/>
  <c r="BG169" i="18" s="1"/>
  <c r="AT171" i="18"/>
  <c r="BG171" i="18" s="1"/>
  <c r="AT173" i="18"/>
  <c r="BG173" i="18" s="1"/>
  <c r="AZ68" i="17"/>
  <c r="BG63" i="17"/>
  <c r="BG65" i="17"/>
  <c r="AT34" i="17"/>
  <c r="BG34" i="17" s="1"/>
  <c r="AT35" i="17"/>
  <c r="BG35" i="17" s="1"/>
  <c r="AT36" i="17"/>
  <c r="BG36" i="17" s="1"/>
  <c r="AT37" i="17"/>
  <c r="BG37" i="17" s="1"/>
  <c r="AT38" i="17"/>
  <c r="BG38" i="17" s="1"/>
  <c r="AT39" i="17"/>
  <c r="BG39" i="17" s="1"/>
  <c r="AT40" i="17"/>
  <c r="BG40" i="17" s="1"/>
  <c r="AT41" i="17"/>
  <c r="BG41" i="17" s="1"/>
  <c r="AT42" i="17"/>
  <c r="BG42" i="17" s="1"/>
  <c r="AT43" i="17"/>
  <c r="BG43" i="17" s="1"/>
  <c r="AT44" i="17"/>
  <c r="BG44" i="17" s="1"/>
  <c r="AT45" i="17"/>
  <c r="BG45" i="17" s="1"/>
  <c r="AT46" i="17"/>
  <c r="BG46" i="17" s="1"/>
  <c r="AT47" i="17"/>
  <c r="BG47" i="17" s="1"/>
  <c r="AT48" i="17"/>
  <c r="BG48" i="17" s="1"/>
  <c r="AT49" i="17"/>
  <c r="BG49" i="17" s="1"/>
  <c r="AT50" i="17"/>
  <c r="BG50" i="17" s="1"/>
  <c r="AT51" i="17"/>
  <c r="BG51" i="17" s="1"/>
  <c r="AT52" i="17"/>
  <c r="BG52" i="17" s="1"/>
  <c r="AT53" i="17"/>
  <c r="BG53" i="17" s="1"/>
  <c r="AT54" i="17"/>
  <c r="BG54" i="17" s="1"/>
  <c r="AT55" i="17"/>
  <c r="BG55" i="17" s="1"/>
  <c r="AT56" i="17"/>
  <c r="BG56" i="17" s="1"/>
  <c r="AT57" i="17"/>
  <c r="BG57" i="17" s="1"/>
  <c r="AT58" i="17"/>
  <c r="BG58" i="17" s="1"/>
  <c r="AT59" i="17"/>
  <c r="BG59" i="17" s="1"/>
  <c r="AT60" i="17"/>
  <c r="BG60" i="17" s="1"/>
  <c r="AT61" i="17"/>
  <c r="BG61" i="17" s="1"/>
  <c r="AT62" i="17"/>
  <c r="BG62" i="17" s="1"/>
  <c r="AT63" i="17"/>
  <c r="AT64" i="17"/>
  <c r="AT65" i="17"/>
  <c r="AT66" i="17"/>
  <c r="AZ41" i="16"/>
  <c r="AZ95" i="16"/>
  <c r="AT34" i="16"/>
  <c r="BG34" i="16" s="1"/>
  <c r="AT35" i="16"/>
  <c r="BG35" i="16" s="1"/>
  <c r="AT36" i="16"/>
  <c r="BG36" i="16" s="1"/>
  <c r="AT37" i="16"/>
  <c r="BG37" i="16" s="1"/>
  <c r="AT38" i="16"/>
  <c r="BG38" i="16" s="1"/>
  <c r="AT39" i="16"/>
  <c r="BG39" i="16" s="1"/>
  <c r="AT54" i="16"/>
  <c r="BG54" i="16" s="1"/>
  <c r="AT55" i="16"/>
  <c r="BG55" i="16" s="1"/>
  <c r="AT56" i="16"/>
  <c r="BG56" i="16" s="1"/>
  <c r="AT57" i="16"/>
  <c r="BG57" i="16" s="1"/>
  <c r="AT58" i="16"/>
  <c r="BG58" i="16" s="1"/>
  <c r="AT59" i="16"/>
  <c r="BG59" i="16" s="1"/>
  <c r="AT60" i="16"/>
  <c r="BG60" i="16" s="1"/>
  <c r="AT61" i="16"/>
  <c r="BG61" i="16" s="1"/>
  <c r="AT62" i="16"/>
  <c r="BG62" i="16" s="1"/>
  <c r="AT63" i="16"/>
  <c r="BG63" i="16" s="1"/>
  <c r="AT64" i="16"/>
  <c r="BG64" i="16" s="1"/>
  <c r="AT65" i="16"/>
  <c r="BG65" i="16" s="1"/>
  <c r="AT66" i="16"/>
  <c r="BG66" i="16" s="1"/>
  <c r="AT67" i="16"/>
  <c r="BG67" i="16" s="1"/>
  <c r="AT68" i="16"/>
  <c r="BG68" i="16" s="1"/>
  <c r="AT69" i="16"/>
  <c r="BG69" i="16" s="1"/>
  <c r="AT70" i="16"/>
  <c r="BG70" i="16" s="1"/>
  <c r="AT71" i="16"/>
  <c r="BG71" i="16" s="1"/>
  <c r="AT86" i="16"/>
  <c r="BG86" i="16" s="1"/>
  <c r="AT87" i="16"/>
  <c r="BG87" i="16" s="1"/>
  <c r="AT88" i="16"/>
  <c r="BG88" i="16" s="1"/>
  <c r="AT89" i="16"/>
  <c r="BG89" i="16" s="1"/>
  <c r="AT90" i="16"/>
  <c r="BG90" i="16" s="1"/>
  <c r="AT91" i="16"/>
  <c r="BG91" i="16" s="1"/>
  <c r="AT92" i="16"/>
  <c r="BG92" i="16" s="1"/>
  <c r="AT93" i="16"/>
  <c r="BG93" i="16" s="1"/>
  <c r="AT108" i="16"/>
  <c r="BG108" i="16" s="1"/>
  <c r="AT110" i="16"/>
  <c r="BG110" i="16" s="1"/>
  <c r="AT112" i="16"/>
  <c r="BG112" i="16" s="1"/>
  <c r="AT114" i="16"/>
  <c r="BG114" i="16" s="1"/>
  <c r="AT116" i="16"/>
  <c r="BG116" i="16" s="1"/>
  <c r="AZ118" i="16"/>
  <c r="AZ139" i="16"/>
  <c r="AT131" i="16"/>
  <c r="BG131" i="16" s="1"/>
  <c r="AT132" i="16"/>
  <c r="BG132" i="16" s="1"/>
  <c r="AT133" i="16"/>
  <c r="BG133" i="16" s="1"/>
  <c r="AT134" i="16"/>
  <c r="BG134" i="16" s="1"/>
  <c r="AT135" i="16"/>
  <c r="BG135" i="16" s="1"/>
  <c r="AT136" i="16"/>
  <c r="BG136" i="16" s="1"/>
  <c r="AT137" i="16"/>
  <c r="BG137" i="16" s="1"/>
  <c r="AT153" i="16"/>
  <c r="BG153" i="16" s="1"/>
  <c r="AT154" i="16"/>
  <c r="BG154" i="16" s="1"/>
  <c r="AT155" i="16"/>
  <c r="BG155" i="16" s="1"/>
  <c r="AT157" i="16"/>
  <c r="BG157" i="16" s="1"/>
  <c r="AT158" i="16"/>
  <c r="BG158" i="16" s="1"/>
  <c r="AT159" i="16"/>
  <c r="BG159" i="16" s="1"/>
  <c r="AT160" i="16"/>
  <c r="BG160" i="16" s="1"/>
  <c r="AT161" i="16"/>
  <c r="BG161" i="16" s="1"/>
  <c r="AT162" i="16"/>
  <c r="BG162" i="16" s="1"/>
  <c r="AT163" i="16"/>
  <c r="BG163" i="16" s="1"/>
  <c r="AT164" i="16"/>
  <c r="BG164" i="16" s="1"/>
  <c r="AT165" i="16"/>
  <c r="BG165" i="16" s="1"/>
  <c r="AT166" i="16"/>
  <c r="BG166" i="16" s="1"/>
  <c r="AT167" i="16"/>
  <c r="BG167" i="16" s="1"/>
  <c r="AT168" i="16"/>
  <c r="BG168" i="16" s="1"/>
  <c r="AT169" i="16"/>
  <c r="BG169" i="16" s="1"/>
  <c r="AT170" i="16"/>
  <c r="BG170" i="16" s="1"/>
  <c r="AT171" i="16"/>
  <c r="BG171" i="16" s="1"/>
  <c r="AT172" i="16"/>
  <c r="BG172" i="16" s="1"/>
  <c r="AT173" i="16"/>
  <c r="BG173" i="16" s="1"/>
  <c r="BG185" i="16"/>
  <c r="AT174" i="16"/>
  <c r="BG174" i="16" s="1"/>
  <c r="AT175" i="16"/>
  <c r="BG175" i="16" s="1"/>
  <c r="AT176" i="16"/>
  <c r="BG176" i="16" s="1"/>
  <c r="AT177" i="16"/>
  <c r="BG177" i="16" s="1"/>
  <c r="AT178" i="16"/>
  <c r="BG178" i="16" s="1"/>
  <c r="AT179" i="16"/>
  <c r="BG179" i="16" s="1"/>
  <c r="AT180" i="16"/>
  <c r="BG180" i="16" s="1"/>
  <c r="AT181" i="16"/>
  <c r="BG181" i="16" s="1"/>
  <c r="AT182" i="16"/>
  <c r="BG182" i="16" s="1"/>
  <c r="AT183" i="16"/>
  <c r="BG183" i="16" s="1"/>
  <c r="AT184" i="16"/>
  <c r="BG184" i="16" s="1"/>
  <c r="AT186" i="16"/>
  <c r="BG186" i="16" s="1"/>
  <c r="AT187" i="16"/>
  <c r="BG187" i="16" s="1"/>
  <c r="AT188" i="16"/>
  <c r="BG188" i="16" s="1"/>
  <c r="AT189" i="16"/>
  <c r="BG189" i="16" s="1"/>
  <c r="AT190" i="16"/>
  <c r="BG190" i="16" s="1"/>
  <c r="AT191" i="16"/>
  <c r="BG191" i="16" s="1"/>
  <c r="AT192" i="16"/>
  <c r="BG192" i="16" s="1"/>
  <c r="AT194" i="16"/>
  <c r="BG194" i="16" s="1"/>
  <c r="AZ54" i="15"/>
  <c r="AT34" i="15"/>
  <c r="BG34" i="15" s="1"/>
  <c r="AT35" i="15"/>
  <c r="BG35" i="15" s="1"/>
  <c r="AT36" i="15"/>
  <c r="BG36" i="15" s="1"/>
  <c r="AT37" i="15"/>
  <c r="BG37" i="15" s="1"/>
  <c r="AT38" i="15"/>
  <c r="BG38" i="15" s="1"/>
  <c r="AT39" i="15"/>
  <c r="BG39" i="15" s="1"/>
  <c r="AT40" i="15"/>
  <c r="BG40" i="15" s="1"/>
  <c r="AT41" i="15"/>
  <c r="BG41" i="15" s="1"/>
  <c r="AT42" i="15"/>
  <c r="BG42" i="15" s="1"/>
  <c r="AT43" i="15"/>
  <c r="BG43" i="15" s="1"/>
  <c r="AT44" i="15"/>
  <c r="BG44" i="15" s="1"/>
  <c r="AT45" i="15"/>
  <c r="BG45" i="15" s="1"/>
  <c r="AT46" i="15"/>
  <c r="BG46" i="15" s="1"/>
  <c r="AT47" i="15"/>
  <c r="BG47" i="15" s="1"/>
  <c r="AT48" i="15"/>
  <c r="BG48" i="15" s="1"/>
  <c r="AT49" i="15"/>
  <c r="BG49" i="15" s="1"/>
  <c r="AT50" i="15"/>
  <c r="BG50" i="15" s="1"/>
  <c r="AT51" i="15"/>
  <c r="BG51" i="15" s="1"/>
  <c r="AT52" i="15"/>
  <c r="BG52" i="15" s="1"/>
  <c r="AT67" i="15"/>
  <c r="BG67" i="15" s="1"/>
  <c r="AT68" i="15"/>
  <c r="BG68" i="15" s="1"/>
  <c r="AT69" i="15"/>
  <c r="BG69" i="15" s="1"/>
  <c r="AT70" i="15"/>
  <c r="BG70" i="15" s="1"/>
  <c r="AT71" i="15"/>
  <c r="BG71" i="15" s="1"/>
  <c r="AT72" i="15"/>
  <c r="BG72" i="15" s="1"/>
  <c r="AT73" i="15"/>
  <c r="BG73" i="15" s="1"/>
  <c r="AT74" i="15"/>
  <c r="BG74" i="15" s="1"/>
  <c r="AT75" i="15"/>
  <c r="BG75" i="15" s="1"/>
  <c r="AT76" i="15"/>
  <c r="BG76" i="15" s="1"/>
  <c r="AT77" i="15"/>
  <c r="BG77" i="15" s="1"/>
  <c r="AT78" i="15"/>
  <c r="BG78" i="15" s="1"/>
  <c r="AT79" i="15"/>
  <c r="BG79" i="15" s="1"/>
  <c r="AT80" i="15"/>
  <c r="BG80" i="15" s="1"/>
  <c r="AT81" i="15"/>
  <c r="BG81" i="15" s="1"/>
  <c r="AT82" i="15"/>
  <c r="BG82" i="15" s="1"/>
  <c r="AT83" i="15"/>
  <c r="BG83" i="15" s="1"/>
  <c r="AT84" i="15"/>
  <c r="BG84" i="15" s="1"/>
  <c r="AT85" i="15"/>
  <c r="BG85" i="15" s="1"/>
  <c r="AT86" i="15"/>
  <c r="BG86" i="15" s="1"/>
  <c r="AT87" i="15"/>
  <c r="BG87" i="15" s="1"/>
  <c r="AT88" i="15"/>
  <c r="BG88" i="15" s="1"/>
  <c r="AT89" i="15"/>
  <c r="BG89" i="15" s="1"/>
  <c r="AT90" i="15"/>
  <c r="BG90" i="15" s="1"/>
  <c r="AT91" i="15"/>
  <c r="BG91" i="15" s="1"/>
  <c r="AT92" i="15"/>
  <c r="BG92" i="15" s="1"/>
  <c r="AT93" i="15"/>
  <c r="BG93" i="15" s="1"/>
  <c r="AT94" i="15"/>
  <c r="BG94" i="15" s="1"/>
  <c r="AT95" i="15"/>
  <c r="BG95" i="15" s="1"/>
  <c r="AT96" i="15"/>
  <c r="BG96" i="15" s="1"/>
  <c r="AT97" i="15"/>
  <c r="BG97" i="15" s="1"/>
  <c r="AT98" i="15"/>
  <c r="BG98" i="15" s="1"/>
  <c r="AT99" i="15"/>
  <c r="BG99" i="15" s="1"/>
  <c r="AT100" i="15"/>
  <c r="BG100" i="15" s="1"/>
  <c r="AT101" i="15"/>
  <c r="BG101" i="15" s="1"/>
  <c r="AT102" i="15"/>
  <c r="BG102" i="15" s="1"/>
  <c r="AT103" i="15"/>
  <c r="BG103" i="15" s="1"/>
  <c r="AT104" i="15"/>
  <c r="BG104" i="15" s="1"/>
  <c r="AT105" i="15"/>
  <c r="BG105" i="15" s="1"/>
  <c r="AT106" i="15"/>
  <c r="BG106" i="15" s="1"/>
  <c r="AT107" i="15"/>
  <c r="BG107" i="15" s="1"/>
  <c r="AT108" i="15"/>
  <c r="BG108" i="15" s="1"/>
  <c r="AT109" i="15"/>
  <c r="BG109" i="15" s="1"/>
  <c r="AT110" i="15"/>
  <c r="BG110" i="15" s="1"/>
  <c r="AT111" i="15"/>
  <c r="BG111" i="15" s="1"/>
  <c r="AT112" i="15"/>
  <c r="BG112" i="15" s="1"/>
  <c r="AT113" i="15"/>
  <c r="BG113" i="15" s="1"/>
  <c r="AT114" i="15"/>
  <c r="BG114" i="15" s="1"/>
  <c r="AT115" i="15"/>
  <c r="BG115" i="15" s="1"/>
  <c r="AT116" i="15"/>
  <c r="BG116" i="15" s="1"/>
  <c r="AT117" i="15"/>
  <c r="BG117" i="15" s="1"/>
  <c r="AT118" i="15"/>
  <c r="BG118" i="15" s="1"/>
  <c r="AT119" i="15"/>
  <c r="BG119" i="15" s="1"/>
  <c r="AT120" i="15"/>
  <c r="BG120" i="15" s="1"/>
  <c r="AT121" i="15"/>
  <c r="BG121" i="15" s="1"/>
  <c r="AT122" i="15"/>
  <c r="BG122" i="15" s="1"/>
  <c r="AT123" i="15"/>
  <c r="BG123" i="15" s="1"/>
  <c r="AT124" i="15"/>
  <c r="BG124" i="15" s="1"/>
  <c r="AT125" i="15"/>
  <c r="BG125" i="15" s="1"/>
  <c r="AT126" i="15"/>
  <c r="BG126" i="15" s="1"/>
  <c r="AT127" i="15"/>
  <c r="BG127" i="15" s="1"/>
  <c r="AT128" i="15"/>
  <c r="BG128" i="15" s="1"/>
  <c r="AT143" i="15"/>
  <c r="BG143" i="15" s="1"/>
  <c r="AT144" i="15"/>
  <c r="BG144" i="15" s="1"/>
  <c r="AT145" i="15"/>
  <c r="BG145" i="15" s="1"/>
  <c r="AT146" i="15"/>
  <c r="BG146" i="15" s="1"/>
  <c r="AT147" i="15"/>
  <c r="BG147" i="15" s="1"/>
  <c r="AT148" i="15"/>
  <c r="BG148" i="15" s="1"/>
  <c r="AT149" i="15"/>
  <c r="BG149" i="15" s="1"/>
  <c r="AT150" i="15"/>
  <c r="BG150" i="15" s="1"/>
  <c r="AT151" i="15"/>
  <c r="BG151" i="15" s="1"/>
  <c r="AT152" i="15"/>
  <c r="BG152" i="15" s="1"/>
  <c r="AT153" i="15"/>
  <c r="BG153" i="15" s="1"/>
  <c r="AT154" i="15"/>
  <c r="BG154" i="15" s="1"/>
  <c r="AT155" i="15"/>
  <c r="BG155" i="15" s="1"/>
  <c r="AT156" i="15"/>
  <c r="BG156" i="15" s="1"/>
  <c r="AT157" i="15"/>
  <c r="BG157" i="15" s="1"/>
  <c r="AT158" i="15"/>
  <c r="BG158" i="15" s="1"/>
  <c r="AT159" i="15"/>
  <c r="BG159" i="15" s="1"/>
  <c r="AT160" i="15"/>
  <c r="BG160" i="15" s="1"/>
  <c r="AT161" i="15"/>
  <c r="BG161" i="15" s="1"/>
  <c r="AT162" i="15"/>
  <c r="BG162" i="15" s="1"/>
  <c r="AT163" i="15"/>
  <c r="BG163" i="15" s="1"/>
  <c r="AT164" i="15"/>
  <c r="BG164" i="15" s="1"/>
  <c r="AT165" i="15"/>
  <c r="BG165" i="15" s="1"/>
  <c r="AT166" i="15"/>
  <c r="BG166" i="15" s="1"/>
  <c r="AT167" i="15"/>
  <c r="BG167" i="15" s="1"/>
  <c r="AT168" i="15"/>
  <c r="BG168" i="15" s="1"/>
  <c r="AT169" i="15"/>
  <c r="BG169" i="15" s="1"/>
  <c r="AT170" i="15"/>
  <c r="BG170" i="15" s="1"/>
  <c r="AT171" i="15"/>
  <c r="BG171" i="15" s="1"/>
  <c r="AT172" i="15"/>
  <c r="BG172" i="15" s="1"/>
  <c r="AT173" i="15"/>
  <c r="BG173" i="15" s="1"/>
  <c r="AT174" i="15"/>
  <c r="BG174" i="15" s="1"/>
  <c r="AT175" i="15"/>
  <c r="BG175" i="15" s="1"/>
  <c r="AT176" i="15"/>
  <c r="BG176" i="15" s="1"/>
  <c r="AT177" i="15"/>
  <c r="BG177" i="15" s="1"/>
  <c r="AT178" i="15"/>
  <c r="BG178" i="15" s="1"/>
  <c r="AT179" i="15"/>
  <c r="BG179" i="15" s="1"/>
  <c r="AT180" i="15"/>
  <c r="BG180" i="15" s="1"/>
  <c r="AT181" i="15"/>
  <c r="BG181" i="15" s="1"/>
  <c r="AT182" i="15"/>
  <c r="BG182" i="15" s="1"/>
  <c r="AT183" i="15"/>
  <c r="BG183" i="15" s="1"/>
  <c r="AT184" i="15"/>
  <c r="BG184" i="15" s="1"/>
  <c r="AT185" i="15"/>
  <c r="BG185" i="15" s="1"/>
  <c r="AT186" i="15"/>
  <c r="BG186" i="15" s="1"/>
  <c r="AT187" i="15"/>
  <c r="BG187" i="15" s="1"/>
  <c r="AT188" i="15"/>
  <c r="BG188" i="15" s="1"/>
  <c r="AT189" i="15"/>
  <c r="BG189" i="15" s="1"/>
  <c r="AT190" i="15"/>
  <c r="BG190" i="15" s="1"/>
  <c r="AT191" i="15"/>
  <c r="BG191" i="15" s="1"/>
  <c r="AT192" i="15"/>
  <c r="BG192" i="15" s="1"/>
  <c r="AT193" i="15"/>
  <c r="BG193" i="15" s="1"/>
  <c r="AT194" i="15"/>
  <c r="BG194" i="15" s="1"/>
  <c r="AT195" i="15"/>
  <c r="BG195" i="15" s="1"/>
  <c r="AT196" i="15"/>
  <c r="BG196" i="15" s="1"/>
  <c r="AT197" i="15"/>
  <c r="BG197" i="15" s="1"/>
  <c r="AT198" i="15"/>
  <c r="BG198" i="15" s="1"/>
  <c r="AT199" i="15"/>
  <c r="BG199" i="15" s="1"/>
  <c r="AT200" i="15"/>
  <c r="BG200" i="15" s="1"/>
  <c r="AT201" i="15"/>
  <c r="BG201" i="15" s="1"/>
  <c r="AT37" i="13"/>
  <c r="BG37" i="13" s="1"/>
  <c r="AT39" i="13"/>
  <c r="BG39" i="13" s="1"/>
  <c r="AT53" i="13"/>
  <c r="BG53" i="13" s="1"/>
  <c r="AT35" i="13"/>
  <c r="BG35" i="13" s="1"/>
  <c r="AT41" i="13"/>
  <c r="BG41" i="13" s="1"/>
  <c r="AT47" i="13"/>
  <c r="BG47" i="13" s="1"/>
  <c r="AT51" i="13"/>
  <c r="BG51" i="13" s="1"/>
  <c r="AT55" i="13"/>
  <c r="BG55" i="13" s="1"/>
  <c r="J21" i="24" l="1"/>
  <c r="J21" i="19"/>
  <c r="AT152" i="16"/>
  <c r="BG152" i="16" s="1"/>
  <c r="BG203" i="15"/>
  <c r="AZ204" i="15" s="1"/>
  <c r="BG116" i="18"/>
  <c r="AZ117" i="18" s="1"/>
  <c r="BG151" i="18"/>
  <c r="AZ152" i="18" s="1"/>
  <c r="BG133" i="18"/>
  <c r="AZ134" i="18" s="1"/>
  <c r="BG96" i="18"/>
  <c r="AZ97" i="18" s="1"/>
  <c r="BG72" i="18"/>
  <c r="AZ73" i="18" s="1"/>
  <c r="BG68" i="17"/>
  <c r="BG118" i="16"/>
  <c r="AZ119" i="16" s="1"/>
  <c r="BG57" i="13"/>
  <c r="BG124" i="19"/>
  <c r="AZ125" i="19" s="1"/>
  <c r="BG60" i="19"/>
  <c r="AZ61" i="19" s="1"/>
  <c r="BG139" i="16"/>
  <c r="AZ140" i="16" s="1"/>
  <c r="BG41" i="16"/>
  <c r="AZ42" i="16" s="1"/>
  <c r="BG95" i="16"/>
  <c r="AZ96" i="16" s="1"/>
  <c r="BG54" i="15"/>
  <c r="BG103" i="19"/>
  <c r="AZ104" i="19" s="1"/>
  <c r="BG83" i="19"/>
  <c r="AZ84" i="19" s="1"/>
  <c r="BG37" i="19"/>
  <c r="BG176" i="18"/>
  <c r="BG73" i="16"/>
  <c r="AZ74" i="16" s="1"/>
  <c r="BG130" i="15"/>
  <c r="AZ131" i="15" s="1"/>
  <c r="BG127" i="19" l="1"/>
  <c r="AZ128" i="19" s="1"/>
  <c r="AZ69" i="17"/>
  <c r="BG71" i="17"/>
  <c r="AZ55" i="15"/>
  <c r="BG206" i="15"/>
  <c r="AZ207" i="15" s="1"/>
  <c r="AZ58" i="13"/>
  <c r="BG60" i="13"/>
  <c r="AZ61" i="13" s="1"/>
  <c r="AZ38" i="19"/>
  <c r="AZ177" i="18"/>
  <c r="BG179" i="18"/>
  <c r="AZ180" i="18" s="1"/>
  <c r="AH32" i="24" l="1"/>
  <c r="AZ72" i="17"/>
  <c r="AH34" i="24"/>
  <c r="AH33" i="24"/>
  <c r="AH30" i="24"/>
  <c r="AH29" i="24"/>
  <c r="AN156" i="16"/>
  <c r="AT156" i="16" s="1"/>
  <c r="BG156" i="16" s="1"/>
  <c r="BG196" i="16" s="1"/>
  <c r="BG199" i="16" l="1"/>
  <c r="AZ200" i="16" s="1"/>
  <c r="AZ197" i="16"/>
  <c r="AH31" i="24" l="1"/>
  <c r="V36" i="24" s="1"/>
</calcChain>
</file>

<file path=xl/comments1.xml><?xml version="1.0" encoding="utf-8"?>
<comments xmlns="http://schemas.openxmlformats.org/spreadsheetml/2006/main">
  <authors>
    <author>SANTIAGO</author>
  </authors>
  <commentList>
    <comment ref="AT39" authorId="0" shapeId="0">
      <text>
        <r>
          <rPr>
            <b/>
            <sz val="9"/>
            <color indexed="81"/>
            <rFont val="Tahoma"/>
            <family val="2"/>
          </rPr>
          <t>LAS ACTIVIDADES 06, 07 Y 08 NO REQUIEREN PLAN DE MEJORAMIENTO PORQUE LA CAUSA DEL BAJO DESEMPEÑO CORRESPONDE A LO NO EJECUTADO EN LOS AÑOS 2016 2017</t>
        </r>
      </text>
    </comment>
    <comment ref="AT48" authorId="0" shapeId="0">
      <text>
        <r>
          <rPr>
            <b/>
            <sz val="9"/>
            <color indexed="81"/>
            <rFont val="Tahoma"/>
            <family val="2"/>
          </rPr>
          <t>LAS ACTIVIDADES 15, 16, 17, 18 Y 19 NO REQUIEREN PLAN DE MEJORAMIENTO PORQUE LA CAUSA DEL BAJO DESEMPEÑO CORRESPONDE A LO NO EJECUTADO EN LOS AÑOS 2016 Y 2017</t>
        </r>
      </text>
    </comment>
    <comment ref="AT53" authorId="0" shapeId="0">
      <text>
        <r>
          <rPr>
            <b/>
            <sz val="9"/>
            <color indexed="81"/>
            <rFont val="Tahoma"/>
            <family val="2"/>
          </rPr>
          <t>LA ACTIVIDAD 20 NO REQUIEREN PLAN DE MEJORAMIENTO PORQUE LA CAUSA DEL BAJO DESEMPEÑO CORRESPONDE A LO NO EJECUTADO EN EL AÑOS 2016</t>
        </r>
      </text>
    </comment>
  </commentList>
</comments>
</file>

<file path=xl/comments2.xml><?xml version="1.0" encoding="utf-8"?>
<comments xmlns="http://schemas.openxmlformats.org/spreadsheetml/2006/main">
  <authors>
    <author>SANTIAGO</author>
  </authors>
  <commentList>
    <comment ref="AT151" authorId="0" shapeId="0">
      <text>
        <r>
          <rPr>
            <b/>
            <sz val="9"/>
            <color indexed="81"/>
            <rFont val="Tahoma"/>
            <family val="2"/>
          </rPr>
          <t>LA ACTIVIDAD 09 NO REQUIERE PLAN DE MEJORAMIENTO PORQUE LA CAUSA DEL BAJO DESEMPEÑO CORRESPONDE A LO NO EVIDENCIADO DEL AÑO 2016 Y 2017</t>
        </r>
      </text>
    </comment>
    <comment ref="AT161" authorId="0" shapeId="0">
      <text>
        <r>
          <rPr>
            <b/>
            <sz val="9"/>
            <color indexed="81"/>
            <rFont val="Tahoma"/>
            <family val="2"/>
          </rPr>
          <t>LAS ACTIVIDADES 19, 20, 21, Y 22 NO REQUIEREN PLAN DE MEJORAMIENTO PORQUE LA CAUSA DEL BAJO DESEMPEÑO CORRESPONDE A LO NO EJECUTADO EN LOS AÑOS 2016 Y 2017</t>
        </r>
      </text>
    </comment>
  </commentList>
</comments>
</file>

<file path=xl/comments3.xml><?xml version="1.0" encoding="utf-8"?>
<comments xmlns="http://schemas.openxmlformats.org/spreadsheetml/2006/main">
  <authors>
    <author>SANTIAGO</author>
  </authors>
  <commentList>
    <comment ref="AT89" authorId="0" shapeId="0">
      <text>
        <r>
          <rPr>
            <b/>
            <sz val="9"/>
            <color indexed="81"/>
            <rFont val="Tahoma"/>
            <family val="2"/>
          </rPr>
          <t>LAS ACTIVIDADES 04, 05 y 07 NO REQUIEREN PLAN DE MEJORAMIENTO PORQUE LA CAUSA DEL BAJO DESEMPEÑO CORRESPONDE A LO NO EJECUTADO EN LOS AÑOS 2016 Y 2017</t>
        </r>
      </text>
    </comment>
  </commentList>
</comments>
</file>

<file path=xl/comments4.xml><?xml version="1.0" encoding="utf-8"?>
<comments xmlns="http://schemas.openxmlformats.org/spreadsheetml/2006/main">
  <authors>
    <author>SANTIAGO</author>
  </authors>
  <commentList>
    <comment ref="AT111" authorId="0" shapeId="0">
      <text>
        <r>
          <rPr>
            <b/>
            <sz val="9"/>
            <color indexed="81"/>
            <rFont val="Tahoma"/>
            <family val="2"/>
          </rPr>
          <t>APLICA TODO LO SEÑALADO EN EL HALLAZGO 1 DEL PLAN DE MEJORAMIENTO FORMULADO PARA EL BAJO DESEMPEÑO DE LA ACTIVIDAD LE 02 OB 01 AC 04, PARA LAS ACTIVIDES 03, 04, 05 Y 06</t>
        </r>
      </text>
    </comment>
    <comment ref="AT129" authorId="0" shapeId="0">
      <text>
        <r>
          <rPr>
            <b/>
            <sz val="9"/>
            <color indexed="81"/>
            <rFont val="Tahoma"/>
            <family val="2"/>
          </rPr>
          <t>VERIFICAR LA CALIFICACIÓN Y/O LAS EVIDENCIAS DE EJECUCIÓN PORQUE EL PASIVOCOL SE ENCUENTRA ACTUALIZADO SEGÚN LO CERTIFICA EL MINISTERIO DE HACIENDA. ACTIVIDADES 01 Y 02</t>
        </r>
      </text>
    </comment>
  </commentList>
</comments>
</file>

<file path=xl/comments5.xml><?xml version="1.0" encoding="utf-8"?>
<comments xmlns="http://schemas.openxmlformats.org/spreadsheetml/2006/main">
  <authors>
    <author>SANTIAGO</author>
  </authors>
  <commentList>
    <comment ref="AT99" authorId="0" shapeId="0">
      <text>
        <r>
          <rPr>
            <b/>
            <sz val="9"/>
            <color indexed="81"/>
            <rFont val="Tahoma"/>
            <family val="2"/>
          </rPr>
          <t>LAS ACTIVIDADES 04, 05 Y 06 NO REQUIEREN PLAN DE MEJORAMIENTO PORQUE LA CAUSA DEL BAJO DESEMPEÑO CORRESPONDE A LO NO EJECUTADO EN LOS AÑOS 2016 Y 2017</t>
        </r>
      </text>
    </comment>
  </commentList>
</comments>
</file>

<file path=xl/sharedStrings.xml><?xml version="1.0" encoding="utf-8"?>
<sst xmlns="http://schemas.openxmlformats.org/spreadsheetml/2006/main" count="3933" uniqueCount="892">
  <si>
    <t>Empresa  Social del Estado</t>
  </si>
  <si>
    <t>TOTALES</t>
  </si>
  <si>
    <t>CUMPLIMIENTO DEL PROYECTO</t>
  </si>
  <si>
    <t>PORCENTAJE DE CUMPLIMIENTO</t>
  </si>
  <si>
    <t>PROCESOS DE DIRECCIÓN Y GESTIÓN CORPORATIVA.</t>
  </si>
  <si>
    <t>2.016</t>
  </si>
  <si>
    <t>PUNTOS OBTENIDOS</t>
  </si>
  <si>
    <t>PUNTOS POSIBLES</t>
  </si>
  <si>
    <t>CUMPLIMIENTO DE LA LINEA ESTRETÉGICA</t>
  </si>
  <si>
    <t>PONDERACIÓN</t>
  </si>
  <si>
    <t>EJECUTADO</t>
  </si>
  <si>
    <t>ENE</t>
  </si>
  <si>
    <t>FEB</t>
  </si>
  <si>
    <t>MAR</t>
  </si>
  <si>
    <t>MAY</t>
  </si>
  <si>
    <t>JUN</t>
  </si>
  <si>
    <t>JUL</t>
  </si>
  <si>
    <t>ABR</t>
  </si>
  <si>
    <t>AGO</t>
  </si>
  <si>
    <t>SEP</t>
  </si>
  <si>
    <t>OCT</t>
  </si>
  <si>
    <t>NOV</t>
  </si>
  <si>
    <t>DIC</t>
  </si>
  <si>
    <t>PROGRAMADO =</t>
  </si>
  <si>
    <t>EJECUTADO =</t>
  </si>
  <si>
    <t>HOSPITAL SAN JUAN DE DIOS (CONCORDIA - ANTIOQUIA)</t>
  </si>
  <si>
    <t>Carrera 18  #  16 – 05.</t>
  </si>
  <si>
    <t>Teléfonos: PBX 8 44 61 61</t>
  </si>
  <si>
    <t xml:space="preserve">Correo Electrónico: hospitaldeconcordia@hospital-concordia.gov.co  </t>
  </si>
  <si>
    <t>NIT: 890.907.297 - 3</t>
  </si>
  <si>
    <t>"Salud integral para todos".</t>
  </si>
  <si>
    <t>Direccionamiento Estratégico</t>
  </si>
  <si>
    <t>PLAN DE DESARROLLO INSTITUCIONAL 2.016 - 2.020 "Camino a la Acreditación en Salud".</t>
  </si>
  <si>
    <t>LÍNEA ESTRATÉGICA:</t>
  </si>
  <si>
    <t>CÓDIGO:</t>
  </si>
  <si>
    <t>PONDERACIÓN DENTRO DEL PLAN:</t>
  </si>
  <si>
    <t>OBJETIVO:</t>
  </si>
  <si>
    <t>PONDERACIÓN DENTRO DEL OBJETIVO:</t>
  </si>
  <si>
    <t>RESPONSABLE:</t>
  </si>
  <si>
    <t>ACTIVIDADES</t>
  </si>
  <si>
    <t>CÓDIGO</t>
  </si>
  <si>
    <t>2.017</t>
  </si>
  <si>
    <t>2.018</t>
  </si>
  <si>
    <t>2.019</t>
  </si>
  <si>
    <t>2.020</t>
  </si>
  <si>
    <t>Evaluación de la Ejecución del Plan de Desarrollo Institucional.</t>
  </si>
  <si>
    <t>Periodo Evaluado:</t>
  </si>
  <si>
    <t>Fecha de la Evaluación:</t>
  </si>
  <si>
    <t>% CUMPLIMIENTO</t>
  </si>
  <si>
    <t>PROGRAMADO</t>
  </si>
  <si>
    <t>DIRECCIONAMIENTO ESTRATÉGICO</t>
  </si>
  <si>
    <t>LE 01</t>
  </si>
  <si>
    <t>LE 01 OB 01</t>
  </si>
  <si>
    <t>Gerente Empresa Social del Estado</t>
  </si>
  <si>
    <t>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t>
  </si>
  <si>
    <t>Formular el Plan de Desarrollo Institucional 2.016 – 2.020 "Camino a la Acreditación en Salud".</t>
  </si>
  <si>
    <t>Someter el Plan de Desarrollo Institucional al análisis y aprobación de la Junta Directiva.</t>
  </si>
  <si>
    <t>Proyectar los Planes Operativos Anuales de Actividades según los objetivos estratégicos del Plan de Desarrollo Institucional.</t>
  </si>
  <si>
    <t>Someter los Planes Operativos Anuales de Actividades al análisis y aprobación de la Junta Directiva.</t>
  </si>
  <si>
    <t>Realizar seguimiento trimestral a la ejecución de los Planes Operativos Anuales de Actividades y al Plan de Desarrollo Institucional, en general.</t>
  </si>
  <si>
    <t>Retroalimentar los resultados de la evaluación a los responsables de los objetivos estratégicos, para corregir las desviaciones observadas en la ejecución del Plan de Desarrollo Institucional.</t>
  </si>
  <si>
    <t>Formular planes de mejoramientos con base en el seguimiento trimestral a la ejecución de los Planes Operativos Anuales de Actividades y al Plan de Desarrollo Institucional.</t>
  </si>
  <si>
    <t>Ejecutar las actividades contenidas en los planes de mejoramiento derivados del seguimiento trimestral a la ejecución de los Planes Operativos Anuales de Actividades y al Plan de Desarrollo Institucional.</t>
  </si>
  <si>
    <t>Realizar seguimiento a la ejecución de los planes de mejoramiento formulados.</t>
  </si>
  <si>
    <t>Presentar un informe semestral, a la Junta Directiva de la ejecución del Plan de Desarrollo.</t>
  </si>
  <si>
    <t>Proyectar los ajustes requeridos por el Plan de Desarrollo Institucional según los resultados de su evaluación.</t>
  </si>
  <si>
    <t>Someter las modificaciones al Plan de Desarrollo Institucional al análisis y aprobación de la Junta Directiva</t>
  </si>
  <si>
    <t>Someter el Plan de Gestión Gerencial al análisis y aprobación de la Junta Directiva.</t>
  </si>
  <si>
    <t>Realizar seguimiento trimestral a la ejecución del Plan de Gestión Gerencial.</t>
  </si>
  <si>
    <t>Retroalimentar los resultados de la evaluación a los responsables de los indicadores, para corregir las desviaciones observadas en la ejecución del Plan de Gestión Gerencial.</t>
  </si>
  <si>
    <t>Formular planes de mejoramientos con base en el seguimiento trimestral a la ejecución del Plan de Gestión Gerencial.</t>
  </si>
  <si>
    <t>Ejecutar las actividades contenidas en los planes de mejoramiento derivados del seguimiento trimestral a la ejecución del Plan de Gestión Gerencial.</t>
  </si>
  <si>
    <t>Preparar los acuerdos de gestión a ser desarrollados por los gerentes públicos (Subgerente de Servicios de Salud y Subgerente Administrativa).</t>
  </si>
  <si>
    <t>Presentar los acuerdos de gestión a los gerentes públicos (Subgerente de Servicios de Salud y Subgerente Administrativa) y concertar compromisos de desempeño.</t>
  </si>
  <si>
    <t>Realizar seguimiento al cumplimiento de los compromisos de desempeño pactados con los gerentes públicos (Subgerente de Servicios de Salud y Subgerente Administrativa) y proponer los correctivos que sean necesarios.</t>
  </si>
  <si>
    <t>LE 01 OB 01 AC 01</t>
  </si>
  <si>
    <t>LE 01 OB 01 AC 02</t>
  </si>
  <si>
    <t>LE 01 OB 01 AC 03</t>
  </si>
  <si>
    <t>LE 01 OB 01 AC 04</t>
  </si>
  <si>
    <t>LE 01 OB 01 AC 05</t>
  </si>
  <si>
    <t>LE 01 OB 01 AC 06</t>
  </si>
  <si>
    <t>LE 01 OB 01 AC 07</t>
  </si>
  <si>
    <t>LE 01 OB 01 AC 08</t>
  </si>
  <si>
    <t>LE 01 OB 01 AC 09</t>
  </si>
  <si>
    <t>LE 01 OB 01 AC 10</t>
  </si>
  <si>
    <t>LE 01 OB 01 AC 11</t>
  </si>
  <si>
    <t>LE 01 OB 01 AC 12</t>
  </si>
  <si>
    <t>LE 01 OB 01 AC 13</t>
  </si>
  <si>
    <t>LE 01 OB 01 AC 14</t>
  </si>
  <si>
    <t>LE 01 OB 01 AC 15</t>
  </si>
  <si>
    <t>LE 01 OB 01 AC 16</t>
  </si>
  <si>
    <t>LE 01 OB 01 AC 17</t>
  </si>
  <si>
    <t>LE 01 OB 01 AC 18</t>
  </si>
  <si>
    <t>LE 01 OB 01 AC 19</t>
  </si>
  <si>
    <t>LE 01 OB 01 AC 20</t>
  </si>
  <si>
    <t>LE 01 OB 01 AC 21</t>
  </si>
  <si>
    <t>LE 01 OB 01 AC 22</t>
  </si>
  <si>
    <t>GERENCIA DEL DÍA A DÍA</t>
  </si>
  <si>
    <t>LE 02</t>
  </si>
  <si>
    <t>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t>
  </si>
  <si>
    <t>LE 02 OB 01</t>
  </si>
  <si>
    <t>Planificar el proceso de contratación y formular el Plan de Compras.</t>
  </si>
  <si>
    <t>Comprar medicamentos (Cifras expresadas en millones de pesos).</t>
  </si>
  <si>
    <t>Evaluar las propuestas de contratos presentadas por las Entidades Responsables de Pago (ERP), previo a la suscripción de los contratos.</t>
  </si>
  <si>
    <t>Perfeccionar contratos de prestación de servicios de salud con las Entidades Responsables de Pago (ERP).</t>
  </si>
  <si>
    <t>Realizar seguimiento a los contratos de prestación de servicios de salud, valorando costos vs ingresos.</t>
  </si>
  <si>
    <t>Definir las necesidades de talento humano a contratar por prestación de servicios y asesorías externas.</t>
  </si>
  <si>
    <t>Identificar potenciales contratistas con los cuales la empresa pueda satisfacer necesidades contractuales en un periodo de tiempo determinado.</t>
  </si>
  <si>
    <t>Perfeccionar los contratos en que la empresa actúa como contratante, para satisfacer sus necesidades, según lo establecido en el Estatuto de Contratación y en el Manual de Procesos y Procedimientos de Contratación.</t>
  </si>
  <si>
    <t>Dar publicidad oportuna a todos los contratos que se perfeccionen, en la página web de la Empresa Social del Estado, en el aplicativo Gestión Transparente de la Contraloria General de Antioquia y en el Servicio de Contratación Pública (SECOP).</t>
  </si>
  <si>
    <t>Vigilar la ejecución de los contratos mediante mecanismos de supervisión interna o interventoría externa según lo establecido en el Estatuto de Contratación y en el Manual de Procesos y Procedimientos de Contratación.</t>
  </si>
  <si>
    <t>Tomar los correctivos que se requieran para lograr el cumplimiento del objeto contractual, cuando  sea del caso.</t>
  </si>
  <si>
    <t>Liquidar los contratos en que la Empresa Social del Estado actúo como parte contratante.</t>
  </si>
  <si>
    <t>Comprar material médico quirúrgico (Cifras expresadas en millones de pesos).</t>
  </si>
  <si>
    <t>Comprar materiales para odontología (Cifras expresadas en millones de pesos).</t>
  </si>
  <si>
    <t>Comprar materiales para laboratorio (Cifras expresadas en millones de pesos).</t>
  </si>
  <si>
    <t>Comprar equipos (Cifras expresadas en millones de pesos).</t>
  </si>
  <si>
    <t>Comprar material para Rayos X (Cifras expresadas en millones de pesos).</t>
  </si>
  <si>
    <t>Comprar papelería, elementos de oficina, elementos de aseo, materiales para mantenimiento, combustible y repuestos para los vehículos (Cifras expresadas en millones de pesos).</t>
  </si>
  <si>
    <t>Celebrar contratos de prestación de servicios personales (Cifras expresadas en millones de pesos).</t>
  </si>
  <si>
    <t>LE 02 OB 01 AC 01</t>
  </si>
  <si>
    <t>LE 02 OB 01 AC 02</t>
  </si>
  <si>
    <t>LE 02 OB 01 AC 03</t>
  </si>
  <si>
    <t>LE 02 OB 01 AC 04</t>
  </si>
  <si>
    <t>LE 02 OB 01 AC 05</t>
  </si>
  <si>
    <t>LE 02 OB 01 AC 06</t>
  </si>
  <si>
    <t>LE 02 OB 01 AC 07</t>
  </si>
  <si>
    <t>LE 02 OB 01 AC 08</t>
  </si>
  <si>
    <t>LE 02 OB 01 AC 09</t>
  </si>
  <si>
    <t>LE 02 OB 01 AC 10</t>
  </si>
  <si>
    <t>LE 02 OB 01 AC 11</t>
  </si>
  <si>
    <t>LE 02 OB 01 AC 12</t>
  </si>
  <si>
    <t>LE 02 OB 01 AC 13</t>
  </si>
  <si>
    <t>LE 02 OB 01 AC 14</t>
  </si>
  <si>
    <t>LE 02 OB 01 AC 15</t>
  </si>
  <si>
    <t>LE 02 OB 01 AC 16</t>
  </si>
  <si>
    <t>LE 02 OB 01 AC 17</t>
  </si>
  <si>
    <t>LE 02 OB 01 AC 18</t>
  </si>
  <si>
    <t>LE 02 OB 01 AC 19</t>
  </si>
  <si>
    <t>GERENCIA DEL DÍA A DÍA.</t>
  </si>
  <si>
    <t>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t>
  </si>
  <si>
    <t>LE 02 OB 02</t>
  </si>
  <si>
    <t>Subgerente de Servicios de Salud</t>
  </si>
  <si>
    <t>Consultas médicas generales.</t>
  </si>
  <si>
    <t>Revisión de exámenes de laboratorio por medicina general.</t>
  </si>
  <si>
    <t>Transcripción de fórmulas por medicina general.</t>
  </si>
  <si>
    <t>Consultas médicas con especialista por telemedicina (Teleconsultas).</t>
  </si>
  <si>
    <t>Sesiones de fisioterapia.</t>
  </si>
  <si>
    <t>Consultas por nutrición y dietética.</t>
  </si>
  <si>
    <t>Consultas por optometría.</t>
  </si>
  <si>
    <t>Sesiones de odontología general electivas.</t>
  </si>
  <si>
    <t>Sesiones de odontología general urgentes.</t>
  </si>
  <si>
    <t>Sesiones de odontología especializada electivas.</t>
  </si>
  <si>
    <t>Necropsias médico legales.</t>
  </si>
  <si>
    <t>Reconocimientos médico legales.</t>
  </si>
  <si>
    <t>Controles médicos del programa Detección de Alteraciones del Desarrollo del Menor de 10 años.</t>
  </si>
  <si>
    <t>Controles médicos del programa Detección de Alteraciones del Joven de 10 a 19 años.</t>
  </si>
  <si>
    <t>Controles médicos del programa Detección de Alteraciones del Adulto Mayor de 45 años.</t>
  </si>
  <si>
    <t>Controles médicos del programa Planificación Familiar.</t>
  </si>
  <si>
    <t>Controles médicos del programa Detección de Alteraciones del Embarazo.</t>
  </si>
  <si>
    <t>Controles médicos del programa Control del Riesgo Cardiovascular.</t>
  </si>
  <si>
    <t>Controles por enfermería del programa Detección de Alteraciones del Desarrollo del Menor de 10 años.</t>
  </si>
  <si>
    <t>Controles por enfermería del programa Planificación Familiar.</t>
  </si>
  <si>
    <t>Controles por enfermería del programa Control del Riesgo Cardiovascular.</t>
  </si>
  <si>
    <t>Citologías cervicovaginales oncológicas.</t>
  </si>
  <si>
    <t>Aplicación de sellantes.</t>
  </si>
  <si>
    <t>Aplicación de flúor tópico.</t>
  </si>
  <si>
    <t>Control de placa.</t>
  </si>
  <si>
    <t>Detartrajes supragingivales.</t>
  </si>
  <si>
    <t>Dosis aplicadas de vacuna BCG.</t>
  </si>
  <si>
    <t>Dosis aplicadas de vacuna pentavalente.</t>
  </si>
  <si>
    <t>Dosis aplicadas de vacuna antipoliomielítica.</t>
  </si>
  <si>
    <t>Dosis aplicadas de vacuna antiamarílica.</t>
  </si>
  <si>
    <t>Dosis aplicadas de vacuna SRP.</t>
  </si>
  <si>
    <t>Dosis aplicadas de vacuna antitetánica en mujeres en edad fértil.</t>
  </si>
  <si>
    <t>Dosis aplicadas de vacuna anti rotavirus.</t>
  </si>
  <si>
    <t>Dosis aplicadas de vacuna contra el virus del papiloma humano.</t>
  </si>
  <si>
    <t>Consultas médicas por urgencias.</t>
  </si>
  <si>
    <t>Número de pacientes en observación.</t>
  </si>
  <si>
    <t>Número de egresos hospitalarios.</t>
  </si>
  <si>
    <t>Número de partos institucionales.</t>
  </si>
  <si>
    <t>Exámenes de laboratorio clínico.</t>
  </si>
  <si>
    <t>Exámenes de laboratorio clínicos remitidos al laboratorio de referencia.</t>
  </si>
  <si>
    <t>Electrocardiogramas.</t>
  </si>
  <si>
    <t>Monitoreos fetales.</t>
  </si>
  <si>
    <t>Estudios de electrocardiografía dinámica (HOLTER).</t>
  </si>
  <si>
    <t>Monitoreos ambulatorios de presión arterial (MAPA).</t>
  </si>
  <si>
    <t>Espirometrías.</t>
  </si>
  <si>
    <t>Estudios de radiología general.</t>
  </si>
  <si>
    <t>Estudios de radiología odontológica.</t>
  </si>
  <si>
    <t>Ecografías obstétricas.</t>
  </si>
  <si>
    <t>Ecografías no obstétricas.</t>
  </si>
  <si>
    <t>Número de fórmulas médicas dispensadas.</t>
  </si>
  <si>
    <t>Remisiones ambulatorias a medicina especializada (incluye remisiones a teleconsulta propia).</t>
  </si>
  <si>
    <t>Remisiones urgentes a nivel de complejidad superior (No incluye remisiones relacionadas con el trabajo de parto).</t>
  </si>
  <si>
    <t>Remisiones ambulatorias a odontología especializada (incluye remisiones a odontología especializada propia).</t>
  </si>
  <si>
    <t>Remisiones relacionadas con el trabajo de parto.</t>
  </si>
  <si>
    <t>Número de visitas domiciliarias e institucionales realizadas en ejecución del Plan de Intervenciones Colectivas del Plan Municipal de Salud Pública.</t>
  </si>
  <si>
    <t>Número de talleres colectivos realizados en ejecución del Plan de Intervenciones Colectivas del Plan Municipal de Salud Pública.</t>
  </si>
  <si>
    <t>Número de visitas domiciliarias e institucionales realizadas en ejecución del programa Buen Comienzo Antioquia.</t>
  </si>
  <si>
    <t>Número de talleres colectivos realizados en ejecución del programa Buen Comienzo Antioquia.</t>
  </si>
  <si>
    <t>Número de refrigerios entregados en ejecución del programa Buen Comienzo Antioquia.</t>
  </si>
  <si>
    <t>Número de complementos nutricionales entregados en ejecución del programa Buen Comienzo Antioquia.</t>
  </si>
  <si>
    <t>Simulacros de evacuación.</t>
  </si>
  <si>
    <t>Simulacros de activación del Plan para la Atención de Emergencias y Desastres (Componente Externo).</t>
  </si>
  <si>
    <t>LE 02 OB 02 AC 01</t>
  </si>
  <si>
    <t>LE 02 OB 02 AC 02</t>
  </si>
  <si>
    <t>LE 02 OB 02 AC 03</t>
  </si>
  <si>
    <t>LE 02 OB 02 AC 04</t>
  </si>
  <si>
    <t>LE 02 OB 02 AC 05</t>
  </si>
  <si>
    <t>LE 02 OB 02 AC 06</t>
  </si>
  <si>
    <t>LE 02 OB 02 AC 07</t>
  </si>
  <si>
    <t>LE 02 OB 02 AC 08</t>
  </si>
  <si>
    <t>LE 02 OB 02 AC 09</t>
  </si>
  <si>
    <t>LE 02 OB 02 AC 10</t>
  </si>
  <si>
    <t>LE 02 OB 02 AC 11</t>
  </si>
  <si>
    <t>LE 02 OB 02 AC 12</t>
  </si>
  <si>
    <t>LE 02 OB 02 AC 13</t>
  </si>
  <si>
    <t>LE 02 OB 02 AC 14</t>
  </si>
  <si>
    <t>LE 02 OB 02 AC 15</t>
  </si>
  <si>
    <t>LE 02 OB 02 AC 16</t>
  </si>
  <si>
    <t>LE 02 OB 02 AC 17</t>
  </si>
  <si>
    <t>LE 02 OB 02 AC 18</t>
  </si>
  <si>
    <t>LE 02 OB 02 AC 19</t>
  </si>
  <si>
    <t>LE 02 OB 02 AC 20</t>
  </si>
  <si>
    <t>LE 02 OB 02 AC 21</t>
  </si>
  <si>
    <t>LE 02 OB 02 AC 22</t>
  </si>
  <si>
    <t>LE 02 OB 02 AC 23</t>
  </si>
  <si>
    <t>LE 02 OB 02 AC 24</t>
  </si>
  <si>
    <t>LE 02 OB 02 AC 25</t>
  </si>
  <si>
    <t>LE 02 OB 02 AC 26</t>
  </si>
  <si>
    <t>LE 02 OB 02 AC 27</t>
  </si>
  <si>
    <t>LE 02 OB 02 AC 28</t>
  </si>
  <si>
    <t>LE 02 OB 02 AC 29</t>
  </si>
  <si>
    <t>LE 02 OB 02 AC 30</t>
  </si>
  <si>
    <t>LE 02 OB 02 AC 31</t>
  </si>
  <si>
    <t>LE 02 OB 02 AC 32</t>
  </si>
  <si>
    <t>LE 02 OB 02 AC 33</t>
  </si>
  <si>
    <t>LE 02 OB 02 AC 34</t>
  </si>
  <si>
    <t>LE 02 OB 02 AC 35</t>
  </si>
  <si>
    <t>LE 02 OB 02 AC 36</t>
  </si>
  <si>
    <t>LE 02 OB 02 AC 37</t>
  </si>
  <si>
    <t>LE 02 OB 02 AC 38</t>
  </si>
  <si>
    <t>LE 02 OB 02 AC 39</t>
  </si>
  <si>
    <t>LE 02 OB 02 AC 40</t>
  </si>
  <si>
    <t>LE 02 OB 02 AC 41</t>
  </si>
  <si>
    <t>LE 02 OB 02 AC 42</t>
  </si>
  <si>
    <t>LE 02 OB 02 AC 43</t>
  </si>
  <si>
    <t>LE 02 OB 02 AC 44</t>
  </si>
  <si>
    <t>LE 02 OB 02 AC 45</t>
  </si>
  <si>
    <t>LE 02 OB 02 AC 46</t>
  </si>
  <si>
    <t>LE 02 OB 02 AC 47</t>
  </si>
  <si>
    <t>LE 02 OB 02 AC 48</t>
  </si>
  <si>
    <t>LE 02 OB 02 AC 49</t>
  </si>
  <si>
    <t>LE 02 OB 02 AC 50</t>
  </si>
  <si>
    <t>LE 02 OB 02 AC 51</t>
  </si>
  <si>
    <t>LE 02 OB 02 AC 52</t>
  </si>
  <si>
    <t>LE 02 OB 02 AC 53</t>
  </si>
  <si>
    <t>LE 02 OB 02 AC 54</t>
  </si>
  <si>
    <t>LE 02 OB 02 AC 55</t>
  </si>
  <si>
    <t>LE 02 OB 02 AC 56</t>
  </si>
  <si>
    <t>LE 02 OB 02 AC 57</t>
  </si>
  <si>
    <t>LE 02 OB 02 AC 58</t>
  </si>
  <si>
    <t>LE 02 OB 02 AC 59</t>
  </si>
  <si>
    <t>LE 02 OB 02 AC 60</t>
  </si>
  <si>
    <t>LE 02 OB 02 AC 61</t>
  </si>
  <si>
    <t>LE 02 OB 02 AC 62</t>
  </si>
  <si>
    <t>Cumplir con las actividades de dirección y apoyo administrativo, inherentes a la naturaleza jurídica de la Empresa Social del Estado, a la misión y a los objetivos institucionales.</t>
  </si>
  <si>
    <t>LE 02 OB 03</t>
  </si>
  <si>
    <t>Gerente Empresa Social del Estado - Subgerente Administrativo.</t>
  </si>
  <si>
    <t>Preparar los informes y proyectos a presentar a la Junta Directiva de la Empresa Social del Estado.</t>
  </si>
  <si>
    <t>Convocar las reuniones de la Junta Directiva de la Empresa Social del Estado</t>
  </si>
  <si>
    <t xml:space="preserve">Ejecutar las reuniones de la Junta Directiva de la Empresa Social del Estado </t>
  </si>
  <si>
    <t>Propiciar y participar en reuniones con el asesor jurídico de la Empresa Social del Estado</t>
  </si>
  <si>
    <t>Propiciar y participar en reuniones con el asesor de calidad de la Empresa Social del Estado.</t>
  </si>
  <si>
    <t>Revisar y refrendar los informes financieros y contables presentados por el asesor contable de la Empresa Social del Estado.</t>
  </si>
  <si>
    <t>Expedir los actos administrativos requeridos para la buena marcha de la institución.</t>
  </si>
  <si>
    <t>Dar publicidad a los actos administrativos de carácter general.</t>
  </si>
  <si>
    <t>Realizar gestiones relacionadas con la dirección de la Empresa Social del Estado por fuera del municipio de Concordia.</t>
  </si>
  <si>
    <t>Convocar a la comunidad para la rendición pública de cuentas.</t>
  </si>
  <si>
    <t>Preparar los informes a presentar en la rendición pública de cuentas.</t>
  </si>
  <si>
    <t>Realizar la rendición pública de cuentas ante la comunidad.</t>
  </si>
  <si>
    <t>Presentar un informe de la rendición pública de cuentas a la Superintendencia Nacional de Salud.</t>
  </si>
  <si>
    <t>Preparar los informes de gestión y de control político solicitados por el Concejo Municipal.</t>
  </si>
  <si>
    <t>Presentar los informes de gestión y de control político solicitados por el Concejo Municipal.</t>
  </si>
  <si>
    <t>Dar apertura a los buzones de sugerencias y dejar constancia de ello en un acta.</t>
  </si>
  <si>
    <t>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</si>
  <si>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</si>
  <si>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 xml:space="preserve">Presentar informes al Comité de Etica de la Empresa Social del Estado de la gestión de las quejas, reclamos, sugerencias, demandas y felicitaciones (PQRSDF) presentadas por los usuarios. </t>
  </si>
  <si>
    <t>Formular planes de mejoramientos con base en de la gestión de las quejas, reclamos, sugerencias, demandas y felicitaciones (PQRSDF) presentadas por los usuarios.</t>
  </si>
  <si>
    <t>Ejecutar las actividades contenidas en los planes de mejoramiento derivados de la gestión de las quejas, reclamos, sugerencias, demandas y felicitaciones (PQRSDF) presentadas por los usuarios.</t>
  </si>
  <si>
    <t>Programar las reuniones de los comités, comisiones y grupos de trabajo institucionales.</t>
  </si>
  <si>
    <t>Realizar las reuniones de los comités, comisiones y grupos de trabajo institucionales: Comisión de Personal</t>
  </si>
  <si>
    <t>Realizar las reuniones de los comités, comisiones y grupos de trabajo institucionales: Comité Coordinador de Control Interno</t>
  </si>
  <si>
    <t>Realizar las reuniones de los comités, comisiones y grupos de trabajo institucionales: Comité de Archivos.</t>
  </si>
  <si>
    <t>Realizar las reuniones de los comités, comisiones y grupos de trabajo institucionales: Comité de Compras.</t>
  </si>
  <si>
    <t>Realizar las reuniones de los comités, comisiones y grupos de trabajo institucionales: Comité de Conciliación.</t>
  </si>
  <si>
    <t>Realizar las reuniones de los comités, comisiones y grupos de trabajo institucionales: Comité de Convivencia Laboral.</t>
  </si>
  <si>
    <t>Realizar las reuniones de los comités, comisiones y grupos de trabajo institucionales: Comité de Emergencias.</t>
  </si>
  <si>
    <t>Realizar las reuniones de los comités, comisiones y grupos de trabajo institucionales: Comité de Ética.</t>
  </si>
  <si>
    <t>Realizar las reuniones de los comités, comisiones y grupos de trabajo institucionales: Comité de Farmacia y Tecnovigilancia.</t>
  </si>
  <si>
    <t>Realizar las reuniones de los comités, comisiones y grupos de trabajo institucionales: Grupo Formal de Trabajo de Control Interno Disciplinario.</t>
  </si>
  <si>
    <t>Realizar las reuniones de los comités, comisiones y grupos de trabajo institucionales: Comité de Glosas.</t>
  </si>
  <si>
    <t>Realizar las reuniones de los comités, comisiones y grupos de trabajo institucionales: Comité de Hstorias Clínicas.</t>
  </si>
  <si>
    <t>Realizar las reuniones de los comités, comisiones y grupos de trabajo institucionales: Comité de Promoción y Prevención.</t>
  </si>
  <si>
    <t>Realizar las reuniones de los comités, comisiones y grupos de trabajo institucionales: Comité de Sostenibilidad Contable.</t>
  </si>
  <si>
    <t>Realizar las reuniones de los comités, comisiones y grupos de trabajo institucionales: Comité de Vigilancia Epidemiológica.</t>
  </si>
  <si>
    <t>Realizar las reuniones de los comités, comisiones y grupos de trabajo institucionales: Comité Directivo.</t>
  </si>
  <si>
    <t>Realizar las reuniones de los comités, comisiones y grupos de trabajo institucionales: Comité Operativo del MECI.</t>
  </si>
  <si>
    <t>Realizar las reuniones de los comités, comisiones y grupos de trabajo institucionales: Comité Paritario de Seguridad Laboral y Salud en el Trabajo.</t>
  </si>
  <si>
    <t>Realizar las reuniones de los comités, comisiones y grupos de trabajo institucionales: Grupo Administrativo de Gestión Ambiental y Sanitaria.</t>
  </si>
  <si>
    <t>Realizar las reuniones de los comités, comisiones y grupos de trabajo institucionales: Grupo Primario de Calidad.</t>
  </si>
  <si>
    <t>Formular planes de mejoramientos con base en las reuniones de los comités, comisiones y grupos de trabajo institucionales.</t>
  </si>
  <si>
    <t>Ejecutar las actividades contenidas en los planes de mejoramiento derivados de las reuniones de los comités, comisiones y grupos de trabajo institucionales.</t>
  </si>
  <si>
    <t>Realizar reuniones por áreas funcionales: Celadores</t>
  </si>
  <si>
    <t>Realizar reuniones por áreas funcionales: Conductores</t>
  </si>
  <si>
    <t>Realizar reuniones por áreas funcionales: Personal Administrativo.</t>
  </si>
  <si>
    <t>Realizar reuniones por áreas funcionales: Servicios Generales.</t>
  </si>
  <si>
    <t>Realizar reuniones por áreas funcionales: Enfermería.</t>
  </si>
  <si>
    <t>Realizar reuniones por áreas funcionales: Apoyo Diagnóstico y Terapéutico.</t>
  </si>
  <si>
    <t>Realizar reuniones por áreas funcionales: Médicos.</t>
  </si>
  <si>
    <t>Realizar reuniones por áreas funcionales: Salud Oral.</t>
  </si>
  <si>
    <t>Formular planes de mejoramientos con base en las reuniones por áreas funcionales.</t>
  </si>
  <si>
    <t>Ejecutar las actividades contenidas en los planes de mejoramiento derivados de las reuniones por áreas funcionales.</t>
  </si>
  <si>
    <t>Realizar reuniones generales de personal.</t>
  </si>
  <si>
    <t>Elaborar informes y otras actividades de planeación y control gestión por funcionario.</t>
  </si>
  <si>
    <t>LE 02 OB 03 AC 01</t>
  </si>
  <si>
    <t>LE 02 OB 03 AC 02</t>
  </si>
  <si>
    <t>LE 02 OB 03 AC 03</t>
  </si>
  <si>
    <t>LE 02 OB 03 AC 04</t>
  </si>
  <si>
    <t>LE 02 OB 03 AC 05</t>
  </si>
  <si>
    <t>LE 02 OB 03 AC 06</t>
  </si>
  <si>
    <t>LE 02 OB 03 AC 07</t>
  </si>
  <si>
    <t>LE 02 OB 03 AC 08</t>
  </si>
  <si>
    <t>LE 02 OB 03 AC 09</t>
  </si>
  <si>
    <t>LE 02 OB 03 AC 10</t>
  </si>
  <si>
    <t>LE 02 OB 03 AC 11</t>
  </si>
  <si>
    <t>LE 02 OB 03 AC 12</t>
  </si>
  <si>
    <t>LE 02 OB 03 AC 13</t>
  </si>
  <si>
    <t>LE 02 OB 03 AC 14</t>
  </si>
  <si>
    <t>LE 02 OB 03 AC 15</t>
  </si>
  <si>
    <t>LE 02 OB 03 AC 16</t>
  </si>
  <si>
    <t>LE 02 OB 03 AC 17</t>
  </si>
  <si>
    <t>LE 02 OB 03 AC 18</t>
  </si>
  <si>
    <t>LE 02 OB 03 AC 19</t>
  </si>
  <si>
    <t>LE 02 OB 03 AC 20</t>
  </si>
  <si>
    <t>LE 02 OB 03 AC 21</t>
  </si>
  <si>
    <t>LE 02 OB 03 AC 22</t>
  </si>
  <si>
    <t>LE 02 OB 03 AC 23</t>
  </si>
  <si>
    <t>LE 02 OB 03 AC 24</t>
  </si>
  <si>
    <t>LE 02 OB 03 AC 25</t>
  </si>
  <si>
    <t>LE 02 OB 03 AC 26</t>
  </si>
  <si>
    <t>LE 02 OB 03 AC 27</t>
  </si>
  <si>
    <t>LE 02 OB 03 AC 28</t>
  </si>
  <si>
    <t>LE 02 OB 03 AC 29</t>
  </si>
  <si>
    <t>LE 02 OB 03 AC 30</t>
  </si>
  <si>
    <t>LE 02 OB 03 AC 31</t>
  </si>
  <si>
    <t>LE 02 OB 03 AC 32</t>
  </si>
  <si>
    <t>LE 02 OB 03 AC 33</t>
  </si>
  <si>
    <t>LE 02 OB 03 AC 34</t>
  </si>
  <si>
    <t>LE 02 OB 03 AC 35</t>
  </si>
  <si>
    <t>LE 02 OB 03 AC 36</t>
  </si>
  <si>
    <t>LE 02 OB 03 AC 37</t>
  </si>
  <si>
    <t>LE 02 OB 03 AC 38</t>
  </si>
  <si>
    <t>LE 02 OB 03 AC 39</t>
  </si>
  <si>
    <t>LE 02 OB 03 AC 40</t>
  </si>
  <si>
    <t>LE 02 OB 03 AC 41</t>
  </si>
  <si>
    <t>LE 02 OB 03 AC 42</t>
  </si>
  <si>
    <t>LE 02 OB 03 AC 43</t>
  </si>
  <si>
    <t>LE 02 OB 03 AC 44</t>
  </si>
  <si>
    <t>LE 02 OB 03 AC 45</t>
  </si>
  <si>
    <t>LE 02 OB 03 AC 46</t>
  </si>
  <si>
    <t>LE 02 OB 03 AC 47</t>
  </si>
  <si>
    <t>LE 02 OB 03 AC 48</t>
  </si>
  <si>
    <t>LE 02 OB 03 AC 49</t>
  </si>
  <si>
    <t>LE 02 OB 03 AC 50</t>
  </si>
  <si>
    <t>LE 02 OB 03 AC 51</t>
  </si>
  <si>
    <t>LE 02 OB 03 AC 52</t>
  </si>
  <si>
    <t>LE 02 OB 03 AC 53</t>
  </si>
  <si>
    <t>LE 02 OB 03 AC 54</t>
  </si>
  <si>
    <t>LE 02 OB 03 AC 55</t>
  </si>
  <si>
    <t>LE 02 OB 03 AC 56</t>
  </si>
  <si>
    <t>LE 02 OB 03 AC 57</t>
  </si>
  <si>
    <t>LE 02 OB 03 AC 58</t>
  </si>
  <si>
    <t>LE 02 OB 03 AC 59</t>
  </si>
  <si>
    <t>TRANSFORMACIÓN CULTURAL.</t>
  </si>
  <si>
    <t>LE 03.</t>
  </si>
  <si>
    <t>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t>
  </si>
  <si>
    <t>LE 03 OB 01</t>
  </si>
  <si>
    <t>Asesor Externo de Calidad.</t>
  </si>
  <si>
    <t>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t>
  </si>
  <si>
    <t>Realizar el reporte de las novedades de Habilitacion en el Registro Especial de Prestadores de Salud (REPS) de manera oportuna y por los medios indicados, anexando los soportes respectivos.</t>
  </si>
  <si>
    <t>Realizar auditorias internas de calidad para verificar el cumplimiento de los Estandares de Habilitacion de la Empresa Social de Estado.</t>
  </si>
  <si>
    <t>Formular Planes de Mejoramiento para cerrar las brechas de calidad y/o los hallazgos, derivados de las auditorias realizadas.</t>
  </si>
  <si>
    <t>Ejecutar las actividades contenidas en los Planes de Mejoramiento derivados de las auditorias realizadas.</t>
  </si>
  <si>
    <t>Hacer seguimiento al cumplimiento de los planes de mejoramiento realizados, derivados de las auditorías internas realizadas en la Empresa Social del Estado.</t>
  </si>
  <si>
    <t>LE 03 OB 01 AC 01</t>
  </si>
  <si>
    <t>LE 03 OB 01 AC 02</t>
  </si>
  <si>
    <t>LE 03 OB 01 AC 03</t>
  </si>
  <si>
    <t>LE 03 OB 01 AC 04</t>
  </si>
  <si>
    <t>LE 03 OB 01 AC 05</t>
  </si>
  <si>
    <t>LE 03 OB 01 AC 06</t>
  </si>
  <si>
    <t>Implementar un Programa de Auditoria para el Mejoramiento de la Calidad (PAMEC) según los lineamientos del Ministerio de Salud y Protección Social, en el marco del Sistema Obligatorio de Garantía de la Calidad para la Atención en Salud.</t>
  </si>
  <si>
    <t>LE 03 OB 02.</t>
  </si>
  <si>
    <t>Formular y documentar el Programa de Auditoría para el Mejoramiento de la Calidad de la Atención en Salud (PAMEC) para cada vigencia, en el que se incluyen los cronogramas y procedimientos de auditorías internas y externas de calidad.</t>
  </si>
  <si>
    <t>Presentar los cronogramas y procedimientos de auditorías internas y externas de calidad al Grupo Primario de Calidad.</t>
  </si>
  <si>
    <t>Realizar las auditorías según los cronogramas propuestos.</t>
  </si>
  <si>
    <t>Formular planes de mejoramientos con base en las auditorías que sean realizadas en el marco del cumplimiento del Programa de Auditoría para el Mejoramiento de la Calidad (PAMEC).</t>
  </si>
  <si>
    <t>Ejecutar las actividades contenidas en los planes de mejoramiento derivados de las auditorías realizadas en el marco del cumplimiento del Programa de Auditoría para el Mejoramiento de la Calidad (PAMEC).</t>
  </si>
  <si>
    <t>Realizar seguimiento a la ejecución de los planes de mejoramiento derivados de las auditorías de calidad.</t>
  </si>
  <si>
    <t>Realizar auditorías clínicas a los programas de Control de Riesgo Cardiovascular, Control Prenatal y Crecimiento y Desarrollo y a los servicios de urgencias y referencia y contrarreferencia.</t>
  </si>
  <si>
    <t>Socializar el resultado de las auditorías con el personal médico y de enfermería.</t>
  </si>
  <si>
    <t>Formular planes de mejoramientos con base en las auditorías clínicas.</t>
  </si>
  <si>
    <t>Ejecutar las actividades contenidas en los planes de mejoramiento derivados de las auditorías clínicas.</t>
  </si>
  <si>
    <t>Estandarizar y documentar un Manual de Procesos y Procedimientos para cada proceso asistencial definido en el mapa de procesos, con la metodología definida  por el Comité Operativo del Modelo Estandar de Control Interno y el Grupo Primario de Calidad.</t>
  </si>
  <si>
    <t>Realizar encuestas de satisfacción de los usuarios.</t>
  </si>
  <si>
    <t>Tabular las encuestas de satisfacción y realizar informe.</t>
  </si>
  <si>
    <t>Presentar el informe del resultado de las encuestas de Satisfacción al Grupo Primarios de Calidad de la Empresa Social del Estado.</t>
  </si>
  <si>
    <t>Formular planes de mejoramientos con base en los resultados de las encuestas de satisfacción aplicadas.</t>
  </si>
  <si>
    <t>Ejecutar las actividades contenidas en los planes de mejoramiento derivados de los resultados de las encuestas de satisfacción aplicadas.</t>
  </si>
  <si>
    <t>LE 03 OB 02 AC 01</t>
  </si>
  <si>
    <t>LE 03 OB 02 AC 02</t>
  </si>
  <si>
    <t>LE 03 OB 02 AC 03</t>
  </si>
  <si>
    <t>LE 03 OB 02 AC 04</t>
  </si>
  <si>
    <t>LE 03 OB 02 AC 05</t>
  </si>
  <si>
    <t>LE 03 OB 02 AC 06</t>
  </si>
  <si>
    <t>LE 03 OB 02 AC 07</t>
  </si>
  <si>
    <t>LE 03 OB 02 AC 08</t>
  </si>
  <si>
    <t>LE 03 OB 02 AC 09</t>
  </si>
  <si>
    <t>LE 03 OB 02 AC 10</t>
  </si>
  <si>
    <t>LE 03 OB 02 AC 11</t>
  </si>
  <si>
    <t>LE 03 OB 02 AC 12</t>
  </si>
  <si>
    <t>LE 03 OB 02 AC 13</t>
  </si>
  <si>
    <t>LE 03 OB 02 AC 14</t>
  </si>
  <si>
    <t>LE 03 OB 02 AC 15</t>
  </si>
  <si>
    <t>LE 03 OB 02 AC 16</t>
  </si>
  <si>
    <t>LE 03 OB 02 AC 17</t>
  </si>
  <si>
    <t>LE 03 OB 02 AC 18</t>
  </si>
  <si>
    <t>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t>
  </si>
  <si>
    <t>LE 03 OB 03.</t>
  </si>
  <si>
    <t>Gerente Empresa Social del Estado - Subgerente de Servicios de Salud.</t>
  </si>
  <si>
    <t>Actualizar el sistema de indicadores de gestión del Observatorio de Calidad de la Empresa Social del Estado, de acuerdo a los contenidos de la Resolución 0256 de 2.016.</t>
  </si>
  <si>
    <t>Recopilar la información y las evidencias requeridas para el cálculo de los indicadores del Observatorio de Calidad de la Empresa Social del Estado.</t>
  </si>
  <si>
    <t>Generar y registrar los indicadores del Observatorio de Calidad de la Empresa Social del Estado.</t>
  </si>
  <si>
    <t>Presentar informes de calidad al Comité Directivo y a la Junta Directiva de la Empresa Social del Estado.</t>
  </si>
  <si>
    <t>Formular planes de mejoramiento con base en los resultados de los indicadores del Observatorio de Calidad de la Empresa Social del Estado.</t>
  </si>
  <si>
    <t>Ejecutar las actividades contenidas en los planes de mejoramiento derivados de los resultados de los indicadores del Observatorio de Calidad de la Empresa Social del Estado.</t>
  </si>
  <si>
    <t>Reportar los indicadores de calidad exigidos por la Superintendencia Nacional de Salud, Ministerio de Salud y Protección Social y Entidades Responsables de Pago (ERP).</t>
  </si>
  <si>
    <t>LE 03 OB 03 AC 01</t>
  </si>
  <si>
    <t>LE 03 OB 03 AC 02</t>
  </si>
  <si>
    <t>LE 03 OB 03 AC 03</t>
  </si>
  <si>
    <t>LE 03 OB 03 AC 04</t>
  </si>
  <si>
    <t>LE 03 OB 03 AC 05</t>
  </si>
  <si>
    <t>LE 03 OB 03 AC 06</t>
  </si>
  <si>
    <t>LE 03 OB 03 AC 07</t>
  </si>
  <si>
    <t>LE 03 OB 03 AC 08</t>
  </si>
  <si>
    <t>Autoevaluar, calificar y cerrar brechas en la implementación del Sistema Único de Acreditación del Sistema Obligatorio de Garantía de la Calidad para la Atención en Salud.</t>
  </si>
  <si>
    <t>LE 03 OB 04</t>
  </si>
  <si>
    <t>Realizar procesos de autoevaluacion de las condiciones de prestacion del servicio de salud, frente a los Estandares de Acreditacion en Salud, Hospitalarios y Ambulatorios.</t>
  </si>
  <si>
    <t>Realizar la selección de los procesos a mejorar, como resultado del proceso de autoevaluacion institucional.</t>
  </si>
  <si>
    <t>Realizar la priorizacion de los procesos y/o estandares a desarrollar con base en la matriz de priorizacion (Volumen, Costo y Riesgo)</t>
  </si>
  <si>
    <t>Definir la calidad esperada para cada proceso y/o estandar priorizado en el item anterior.</t>
  </si>
  <si>
    <t>Realizar procesos de medicion de la calidad esperada, mediante la aplicación de indicadores de medicion.</t>
  </si>
  <si>
    <t>Elaborar planes de mejoramiento para cerrar las brechas de calidad, detectadas en las mediciones de la calidad esperada.</t>
  </si>
  <si>
    <t>Ejecutar los planes de mejoramiento diseñados, para cerrar las brechas de calidad detectadas.</t>
  </si>
  <si>
    <t>Hacer seguimiento a la ejecucion de  los planes de mejoramiento diseñados, para cerrar las brechas de calidad detectadas.</t>
  </si>
  <si>
    <t>Realizar procesos de estandarizacion de los aprendizajes organizacionales que se logran con el ciclo de la mejora continua.</t>
  </si>
  <si>
    <t>LE 03 OB 04 AC 01</t>
  </si>
  <si>
    <t>LE 03 OB 04 AC 02</t>
  </si>
  <si>
    <t>LE 03 OB 04 AC 03</t>
  </si>
  <si>
    <t>LE 03 OB 04 AC 04</t>
  </si>
  <si>
    <t>LE 03 OB 04 AC 05</t>
  </si>
  <si>
    <t>LE 03 OB 04 AC 06</t>
  </si>
  <si>
    <t>LE 03 OB 04 AC 07</t>
  </si>
  <si>
    <t>LE 03 OB 04 AC 08</t>
  </si>
  <si>
    <t>LE 03 OB 04 AC 09</t>
  </si>
  <si>
    <t>Formular e implementar un Programa de Seguridad en la Atención en Salud.</t>
  </si>
  <si>
    <t>LE 03 OB 05.</t>
  </si>
  <si>
    <t>Subgerente de Servicios de Salud.</t>
  </si>
  <si>
    <t>Actualizar el mapa de riesgos asistenciales de cada área funcional de la Empresa Social del Estado.</t>
  </si>
  <si>
    <t>Analizar los eventos adversos que se presenten con ocasión de la prestación de servivios de salud, con la metodología definida  por el Comité de Seguridad Hospitalaria.</t>
  </si>
  <si>
    <t>Realizar rondas de seguridad hospitalaria.</t>
  </si>
  <si>
    <t>Formular planes de mejoramiento para riesgos y eventos adversos conforme los hallazgos de las rondas de seguridad, de las auditorías y del análisis de eventos adversos.</t>
  </si>
  <si>
    <t>Ejecutar las actividades contenidas en los planes de mejoramiento derivados de loshallazgos de las rondas de seguridad, de las auditorías y del análisis de eventos adversos.</t>
  </si>
  <si>
    <t>Realizar seguimiento a los planes de mejoramiento.</t>
  </si>
  <si>
    <t>Actualizar y socializar las Guías de Atención Médica y Paramédica</t>
  </si>
  <si>
    <t>LE 03 OB 05 AC 01</t>
  </si>
  <si>
    <t>LE 03 OB 05 AC 02</t>
  </si>
  <si>
    <t>LE 03 OB 05 AC 03</t>
  </si>
  <si>
    <t>LE 03 OB 05 AC 04</t>
  </si>
  <si>
    <t>LE 03 OB 05 AC 05</t>
  </si>
  <si>
    <t>LE 03 OB 05 AC 06</t>
  </si>
  <si>
    <t>LE 03 OB 05 AC 07</t>
  </si>
  <si>
    <t>Culminar la implementación del Modelo Estándar de Control Interno (MECI), en todos sus componentes y realizar seguimiento a su desarrollo.</t>
  </si>
  <si>
    <t>LE 03 OB 06 AC 01</t>
  </si>
  <si>
    <t>LE 03 OB 06</t>
  </si>
  <si>
    <t>Jefe de la Oficina de Control Interno.</t>
  </si>
  <si>
    <t>Formular los cronogramas y procedimientos de auditorías internas en el marco del Modelo Estándar de Control Interno (MECI).</t>
  </si>
  <si>
    <t>Presentar los cronogramas y procedimientos de auditorías internas al Sistema de Control Interno,  al Grupo Operativo del Modelo Estándar de Control Interno (MECI).</t>
  </si>
  <si>
    <t>Formular planes de mejoramientos con base en las auditorías que sean realizadas en el marco del cumplimiento del Modelo Estándar de Control Interno (MECI).</t>
  </si>
  <si>
    <t>Ejecutar las actividades contenidas en los planes de mejoramiento derivados de las auditorías realizadas en el marco del cumplimiento del Modelo Estándar de Control Interno (MECI).</t>
  </si>
  <si>
    <t>Realizar seguimiento a la ejecución de los planes de mejoramiento derivados de las auditorías realizadas en el marco del cumplimiento del Modelo Estándar de Control Interno (MECI).</t>
  </si>
  <si>
    <t>Estandarizar y documentar el Manual de Procesos y Procedimientos de Direccionamiento Estratégico con la metodología definida en por el Comité Operativo del Modelo Estandar de Control Interno y el Grupo Primario de Calidad.</t>
  </si>
  <si>
    <t>Estandarizar y documentar el Manual de Procesos y Procedimientos de Organización Jurídica con la metodología definida en por el Comité Operativo del Modelo Estandar de Control Interno y el Grupo Primario de Calidad.</t>
  </si>
  <si>
    <t>Estandarizar y documentar el Manual de Procesos y Procedimientos de Control de Gestión con la metodología definida en por el Comité Operativo del Modelo Estandar de Control Interno y el Grupo Primario de Calidad.</t>
  </si>
  <si>
    <t>Estandarizar y documentar el Manual de Procesos y Procedimientos de Gestión Financiera con la metodología definida en por el Comité Operativo del Modelo Estandar de Control Interno y el Grupo Primario de Calidad.</t>
  </si>
  <si>
    <t>Estandarizar y documentar el Manual de Procesos y Procedimientos de Gestión del Talento Humano con la metodología definida en por el Comité Operativo del Modelo Estandar de Control Interno y el Grupo Primario de Calidad.</t>
  </si>
  <si>
    <t>Estandarizar y documentar el Manual de Procesos y Procedimientos de Gestión de la Información con la metodología definida en por el Comité Operativo del Modelo Estandar de Control Interno y el Grupo Primario de Calidad.</t>
  </si>
  <si>
    <t>Estandarizar y documentar el Manual de Procesos y Procedimientos de Gestión de Bienes y Suministros con la metodología definida en por el Comité Operativo del Modelo Estandar de Control Interno y el Grupo Primario de Calidad.</t>
  </si>
  <si>
    <t>Estandarizar y documentar el Manual de Procesos y Procedimientos de Mantenimiento con la metodología definida en por el Comité Operativo del Modelo Estandar de Control Interno y el Grupo Primario de Calidad.</t>
  </si>
  <si>
    <t>Estandarizar y documentar el Manual de Procesos y Procedimientos de Gestión Documental con la metodología definida en por el Comité Operativo del Modelo Estandar de Control Interno y el Grupo Primario de Calidad.</t>
  </si>
  <si>
    <t>Elaborar y actualizar los diferentes manuales, guías, protocolos y codigos relacionados con el Modelo Estandar de Control Interno y Calidad y presentarlos al Comité Operativo del MECI, para su aprobación: Código de Ética.</t>
  </si>
  <si>
    <t>Elaborar y actualizar los diferentes manuales, guías, protocolos y codigos relacionados con el Modelo Estandar de Control Interno y Calidad y presentarlos al Comité Operativo del MECI, para su aprobación: Código de Buen Gobierno.</t>
  </si>
  <si>
    <t>Elaborar y actualizar los diferentes manuales, guías, protocolos y codigos relacionados con el Modelo Estandar de Control Interno y Calidad y presentarlos al Comité Operativo del MECI, para su aprobación: Manual de Funciones y Competencias Laborales.</t>
  </si>
  <si>
    <t>Elaborar y actualizar los diferentes manuales, guías, protocolos y codigos relacionados con el Modelo Estandar de Control Interno y Calidad y presentarlos al Comité Operativo del MECI, para su aprobación: Estatutos de la Empresa Social del Estado.</t>
  </si>
  <si>
    <t>Elaborar y actualizar los diferentes manuales, guías, protocolos y codigos relacionados con el Modelo Estandar de Control Interno y Calidad y presentarlos al Comité Operativo del MECI, para su aprobación: Estatuto de Personal.</t>
  </si>
  <si>
    <t>Elaborar y actualizar los diferentes manuales, guías, protocolos y codigos relacionados con el Modelo Estandar de Control Interno y Calidad y presentarlos al Comité Operativo del MECI, para su aprobación: Estatuto de Prestación de Servicios de Salud.</t>
  </si>
  <si>
    <t>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t>
  </si>
  <si>
    <t>Elaborar y actualizar los diferentes manuales, guías, protocolos y codigos relacionados con el Modelo Estandar de Control Interno y Calidad y presentarlos al Comité Operativo del MECI, para su aprobación: Manual de Gestión del Riesgo.</t>
  </si>
  <si>
    <t>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t>
  </si>
  <si>
    <t>Revisar los actos administrativos de creación de los diferentes comites para su actualización y presentarlos a la gerencia para su aprobación y adopción</t>
  </si>
  <si>
    <t>Realizar los informes anuales de la evaluación y seguimiento al sitema de Control Interno y de Control Interno Contable de acuerdo con la normatividad vigente y presentar los resultados al comité de control interno.</t>
  </si>
  <si>
    <t>Elaboración y seguimiento al Plan Anticorrupción de la Empresa Social del Estado de acuerdo con la metodología del DAFP y realizar la evaluación y publicación.</t>
  </si>
  <si>
    <t>Rendición de informes de derechos de autor al Departamento Administrativo de la Función Pública.</t>
  </si>
  <si>
    <t>Rendición de informes de Cuotas Femeninas al Departamento Administrativo de la Función Pública.</t>
  </si>
  <si>
    <t>Rendición de informes de peticiones, quejas, reclamos, sugerencias, demandas y manifestaciones (PQRSDM).</t>
  </si>
  <si>
    <t>Realizar seguimiento a los acuerdos de gestión de los gerentes públicos.</t>
  </si>
  <si>
    <t>Realizar seguimiento a las evaluaciones de desempeño de los funcionarios inscritos en el escalafón de carrera administrativa.</t>
  </si>
  <si>
    <t>Realizar seguimiento a las evaluaciones de desempeño de los funcionarios no inscritos en el escalafón de carrera administrativa.</t>
  </si>
  <si>
    <t>Evaluar el Sistema de Transparencia y Acceso a la Información Pública.</t>
  </si>
  <si>
    <t>Evaluar el Programa de Capacitaciones, Estímulos e Incentivos Laborales.</t>
  </si>
  <si>
    <t>Evaluar el Sistema de Gestión de la Seguridad y Salud en el Trabajo.</t>
  </si>
  <si>
    <t>Evaluar el Plan de Compras y su ejecución.</t>
  </si>
  <si>
    <t>Verificar el cumplimiento de la rendición de informes a la Contraloría General de Antioquia en las plataformas Gestión Transparente y ALPHASIG y al SECOP.</t>
  </si>
  <si>
    <t>Evaluar el Sistema de Gestión Documental.</t>
  </si>
  <si>
    <t>Formular planes de mejoramientos con base en las evaluaciones de sistemas, programas y acciones específicas.</t>
  </si>
  <si>
    <t>Ejecutar las actividades contenidas en los planes de mejoramiento derivados de las evaluaciones de sistemas, programas y acciones específicas.</t>
  </si>
  <si>
    <t>Realizar seguimiento a la ejecución de los planes de mejoramiento derivados de las evaluaciones de sistemas, programas y acciones específicas.</t>
  </si>
  <si>
    <t>LE 03 OB 06 AC 02</t>
  </si>
  <si>
    <t>LE 03 OB 06 AC 03</t>
  </si>
  <si>
    <t>LE 03 OB 06 AC 04</t>
  </si>
  <si>
    <t>LE 03 OB 06 AC 05</t>
  </si>
  <si>
    <t>LE 03 OB 06 AC 06</t>
  </si>
  <si>
    <t>LE 03 OB 06 AC 07</t>
  </si>
  <si>
    <t>LE 03 OB 06 AC 08</t>
  </si>
  <si>
    <t>LE 03 OB 06 AC 09</t>
  </si>
  <si>
    <t>LE 03 OB 06 AC 10</t>
  </si>
  <si>
    <t>LE 03 OB 06 AC 11</t>
  </si>
  <si>
    <t>LE 03 OB 06 AC 12</t>
  </si>
  <si>
    <t>LE 03 OB 06 AC 13</t>
  </si>
  <si>
    <t>LE 03 OB 06 AC 14</t>
  </si>
  <si>
    <t>LE 03 OB 06 AC 15</t>
  </si>
  <si>
    <t>LE 03 OB 06 AC 16</t>
  </si>
  <si>
    <t>LE 03 OB 06 AC 17</t>
  </si>
  <si>
    <t>LE 03 OB 06 AC 18</t>
  </si>
  <si>
    <t>LE 03 OB 06 AC 19</t>
  </si>
  <si>
    <t>LE 03 OB 06 AC 20</t>
  </si>
  <si>
    <t>LE 03 OB 06 AC 21</t>
  </si>
  <si>
    <t>LE 03 OB 06 AC 22</t>
  </si>
  <si>
    <t>LE 03 OB 06 AC 23</t>
  </si>
  <si>
    <t>LE 03 OB 06 AC 24</t>
  </si>
  <si>
    <t>LE 03 OB 06 AC 25</t>
  </si>
  <si>
    <t>LE 03 OB 06 AC 26</t>
  </si>
  <si>
    <t>LE 03 OB 06 AC 27</t>
  </si>
  <si>
    <t>LE 03 OB 06 AC 28</t>
  </si>
  <si>
    <t>LE 03 OB 06 AC 29</t>
  </si>
  <si>
    <t>LE 03 OB 06 AC 30</t>
  </si>
  <si>
    <t>LE 03 OB 06 AC 31</t>
  </si>
  <si>
    <t>LE 03 OB 06 AC 32</t>
  </si>
  <si>
    <t>LE 03 OB 06 AC 33</t>
  </si>
  <si>
    <t>LE 03 OB 06 AC 34</t>
  </si>
  <si>
    <t>LE 03 OB 06 AC 35</t>
  </si>
  <si>
    <t>LE 03 OB 06 AC 36</t>
  </si>
  <si>
    <t>LE 03 OB 06 AC 37</t>
  </si>
  <si>
    <t>LE 03 OB 06 AC 38</t>
  </si>
  <si>
    <t>LE 03 OB 06 AC 39</t>
  </si>
  <si>
    <t>LE 03 OB 06 AC 40</t>
  </si>
  <si>
    <t>LE 03 OB 06 AC 41</t>
  </si>
  <si>
    <t>LE 03 OB 06 AC 42</t>
  </si>
  <si>
    <t>LE 03 OB 06 AC 43</t>
  </si>
  <si>
    <t>Garantizar el acceso al sistema de empleo público por mérito, la sostenibilidad por desempeño y la estabilidad laboral para los funcionarios públicos de la Empresa Social del Estado, privilegiando la capacitación continua, la motivación laboral y la seguridad en el trabajo.</t>
  </si>
  <si>
    <t>LE 04 OB 01.</t>
  </si>
  <si>
    <t>Subgerente Administrativo.</t>
  </si>
  <si>
    <t xml:space="preserve">Realizar la proyección del Plan de Cargos y Asignaciones para cada vigencia. </t>
  </si>
  <si>
    <t>Presentar el proyecto de Plan de Cargos y Asignaciones a la Junta Directiva de la Empresa Social del Estado para su revisión y aprobación.</t>
  </si>
  <si>
    <t xml:space="preserve">Gestionar ante la Comisión Nacional del Servicio Civil (CNSC) la convocatoria a concurso para suplir las vacantes definitivas de los empleos del Sistema General de Carrera Administrativa que se encuentran provistos en provisionalidad. </t>
  </si>
  <si>
    <t xml:space="preserve">Realizar inducción general a todos los funcionarios que se vinculen a la institución. </t>
  </si>
  <si>
    <t>Suministrar documentación impresa y o en medio magnético referente a los temas tratados en las actividades de inducción</t>
  </si>
  <si>
    <t>Liquidar y pagar nómina con la periodicidad debida.</t>
  </si>
  <si>
    <t>Liquidar y pagar aportes a la seguridad social y aportes parafiscales con la periodicidad debida.</t>
  </si>
  <si>
    <t>Liquidar y pagar las prestaciones sociales de los funcionarios que se desvinculen de la Empresa Social del Estado.</t>
  </si>
  <si>
    <t>Realizar evaluaciones de desempeño a todos los empleados públicos inscritos en el escalafón del Sistema General de Carrera Administrativa o que se encuentren en periodo de prueba, según las directrices impartidas de la Comisión Nacional del Servicio Civil (CNSC).</t>
  </si>
  <si>
    <t>Diseñar y adoptar un instrumento de evaluación del desempeño laboral de los empleados públicos vinculados en provisionalidad y en servicio social obligatorio y de los trabajadores oficiales.</t>
  </si>
  <si>
    <t>Realizar evaluaciones de desempeño a los empleados públicos vinculados en provisionalidad y en servicio social obligatorio y a los trabajadores oficiales, según el instrumento adoptado por la Empresa Social del Estado.</t>
  </si>
  <si>
    <t>Formular el Plan Institucional de Capacitaciones (PIC) para cada vigencia.</t>
  </si>
  <si>
    <t>Ejecutar las actividades contempladas en el Plan Institucional de Capacitaciones (PIC).</t>
  </si>
  <si>
    <t>Formular el Programa de Estímulos e Incentivos Laborales para cada vigencia.</t>
  </si>
  <si>
    <t>Ejecutar las actividades contempladas en el Programa de Estímulos e Incentivos Laborales.</t>
  </si>
  <si>
    <t>Actualizar el acto administrativo mediante el cual se designan los representantes principal y suplente del empleador y de los empleados ante el Comité Paritario de Seguridad y Salud en el Trabajo (COPASST) de la Empresa Social del Estado.</t>
  </si>
  <si>
    <t>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t>
  </si>
  <si>
    <t>Actualizar la matriz de identificacion, valoracion y manejo de los riesgos y peligros laborales de la Empresa Social del Estado.</t>
  </si>
  <si>
    <t>Realizar visitas de auditoria a los diferentes puestos de trabajo con el fin de verificar el cumplimiento de las normas de higiene y seguridad industrial generales y especificas</t>
  </si>
  <si>
    <t>Reportar a la Aseguradora de Riesgos Laborales (ARL) la ocurrencia de todos los incidentes, accidentes de trabajo y enfermedades laborales.</t>
  </si>
  <si>
    <t>Realizar las investigaciones de los incidentes, accidentes de trabajo y enfermedades laborales.</t>
  </si>
  <si>
    <t>Formular planes de mejoramiento según los hallazgos de las investigaciones de los incidentes, accidentes de trabajo y enfermedades laborales.</t>
  </si>
  <si>
    <t>Ejecutar las actividades contenidas en los planes de mejoramiento derivados de las investigaciones de los incidentes, accidentes de trabajo y enfermedades laborales.</t>
  </si>
  <si>
    <t>Realizar seguimiento a la ejecución de los planes de mejoramiento.</t>
  </si>
  <si>
    <t>Generar un informe anual acerca del ausentismo laboral.</t>
  </si>
  <si>
    <t>Presentar al comité coordinador del sistema de control interno el informe de ausentismo laboral</t>
  </si>
  <si>
    <t>Estandarizar el uso de los equipos de protección personal para los funcionarios de la Empresa Social del Estado.</t>
  </si>
  <si>
    <t>Actualizar el Manual de Normas de Bioseguridad por áreas.</t>
  </si>
  <si>
    <t>Realizar el diagnóstico para la intervención del clima laboral, con el apoyo de la Aseguradora de Riesgos Laborales (ARL).</t>
  </si>
  <si>
    <t>Socializar los resultados del diagnóstico para la intervención del clima laboral.</t>
  </si>
  <si>
    <t>Formular un plan de intervención según el diagnóstico del clima laboral.</t>
  </si>
  <si>
    <t>Ejecutar las actividades contenidas en el plan de intervención del clima laboral.</t>
  </si>
  <si>
    <t>Realizar seguimiento a la ejecución del plan de intervención del clima laboral.</t>
  </si>
  <si>
    <t>LE 04 OB 01 AC 01</t>
  </si>
  <si>
    <t>LE 04 OB 01 AC 02</t>
  </si>
  <si>
    <t>LE 04 OB 01 AC 03</t>
  </si>
  <si>
    <t>LE 04 OB 01 AC 04</t>
  </si>
  <si>
    <t>LE 04 OB 01 AC 05</t>
  </si>
  <si>
    <t>LE 04 OB 01 AC 06</t>
  </si>
  <si>
    <t>LE 04 OB 01 AC 07</t>
  </si>
  <si>
    <t>LE 04 OB 01 AC 08</t>
  </si>
  <si>
    <t>LE 04 OB 01 AC 09</t>
  </si>
  <si>
    <t>LE 04 OB 01 AC 10</t>
  </si>
  <si>
    <t>LE 04 OB 01 AC 11</t>
  </si>
  <si>
    <t>LE 04 OB 01 AC 12</t>
  </si>
  <si>
    <t>LE 04 OB 01 AC 13</t>
  </si>
  <si>
    <t>LE 04 OB 01 AC 14</t>
  </si>
  <si>
    <t>LE 04 OB 01 AC 15</t>
  </si>
  <si>
    <t>LE 04 OB 01 AC 16</t>
  </si>
  <si>
    <t>LE 04 OB 01 AC 17</t>
  </si>
  <si>
    <t>LE 04 OB 01 AC 18</t>
  </si>
  <si>
    <t>LE 04 OB 01 AC 19</t>
  </si>
  <si>
    <t>LE 04 OB 01 AC 20</t>
  </si>
  <si>
    <t>LE 04 OB 01 AC 21</t>
  </si>
  <si>
    <t>LE 04 OB 01 AC 22</t>
  </si>
  <si>
    <t>LE 04 OB 01 AC 23</t>
  </si>
  <si>
    <t>LE 04 OB 01 AC 24</t>
  </si>
  <si>
    <t>LE 04 OB 01 AC 25</t>
  </si>
  <si>
    <t>LE 04 OB 01 AC 26</t>
  </si>
  <si>
    <t>LE 04 OB 01 AC 27</t>
  </si>
  <si>
    <t>LE 04 OB 01 AC 28</t>
  </si>
  <si>
    <t>LE 04 OB 01 AC 29</t>
  </si>
  <si>
    <t>LE 04 OB 01 AC 30</t>
  </si>
  <si>
    <t>LE 04 OB 01 AC 31</t>
  </si>
  <si>
    <t>LE 04 OB 01 AC 32</t>
  </si>
  <si>
    <t>LE 04 OB 01 AC 33</t>
  </si>
  <si>
    <t>DESARROLLO SOSTENIBLE.</t>
  </si>
  <si>
    <t>LE 05</t>
  </si>
  <si>
    <t>Garantizar la viabilidad y sostenibilidad de la Empresa Social del Estado en el largo plazo mediante una gestión financiera prudente, responsable y transparente.</t>
  </si>
  <si>
    <t>LE 05 OB 01.</t>
  </si>
  <si>
    <t>Subgerente Administrativa.</t>
  </si>
  <si>
    <t>Preparar el proyecto de Presupuesto de Ingresos y Gastos conforme los términos y requisitos exigidos en el Estatuto del Presupuesto.</t>
  </si>
  <si>
    <t>Presentar el proyecto de Presupuesto de Ingresos y Gastos al Consejo Municipal de Política Fiscal (COMFIS) para su revisión y aprobación.</t>
  </si>
  <si>
    <t>Preparar el proyecto de desagregación del Presupuesto de Ingresos y Gastos conforme los términos y requisitos exigidos en el Estatuto del Presupuesto.</t>
  </si>
  <si>
    <t>Presentar el proyecto de desagregación del Presupuesto de Ingresos y Gastos a la Junta Directiva de la Empresa Social del Estado para su revisión y aprobación.</t>
  </si>
  <si>
    <t>Monitorear la ejecución del Presupuesto de Ingresos y Gastos.</t>
  </si>
  <si>
    <t>Presentar informes de ejecución presupuestal al Comité de Sostenibilidad Contable y a la Junta Directiva de la Empresa Social del Estado.</t>
  </si>
  <si>
    <t>Realizar los ajustes que sean requeridos en el Presupuesto de Ingresos y Gastos conforme los términos y requisitos exigidos en el Estatuto del Presupuesto.</t>
  </si>
  <si>
    <t>Facturar los servicios de salud, individualmente por usuario.</t>
  </si>
  <si>
    <t>Consolidar la facturación mensual y enviarla a las Entidades Responsables de Pago (ERP).</t>
  </si>
  <si>
    <t>Presentar informes de facturación al Comité de Sostenibilidad Contable de la Empresa Social del Estado.</t>
  </si>
  <si>
    <t>Recibir y radicar las glosas presentadas por las Entidades Responsables de Pago (ERP).</t>
  </si>
  <si>
    <t>Analizar las glosas  presentadas por las Entidades Responsables de Pago (ERP).</t>
  </si>
  <si>
    <t>Trasladar las glosas presentadas por las Entidades Responsables de Pago (ERP) a los funcionarios responsables de la respuesta.</t>
  </si>
  <si>
    <t>Enviar la respuesta de las glosas a las Entidades Responsables de Pago (ERP).</t>
  </si>
  <si>
    <t>Realizar conciliaciones de glosas con las Entidades Responsables de Pago (ERP)</t>
  </si>
  <si>
    <t>Presentar informes al Comité de Glosas de la Empresa Social del Estado.</t>
  </si>
  <si>
    <t>Verificar y consolidar la facturación radicada en cada Entidad Responsable de Pago (ERP).</t>
  </si>
  <si>
    <t>Conciliar servicios facturados con pagos.</t>
  </si>
  <si>
    <t>Conciliar glosas con facturas (glosas no aceptadas y aceptadas)</t>
  </si>
  <si>
    <t>Realizar llamadas telefónicas de gestión de cobro conforme la política de recuperación de cartera.</t>
  </si>
  <si>
    <t>Enviar cartas persuasivas de cobro conforme la política de recuperación de cartera.</t>
  </si>
  <si>
    <t>Realizar cobros prejurídicos conforme la política de recuperación de cartera.</t>
  </si>
  <si>
    <t>Realizar cobros judiciales conforme la política de recuperación de cartera.</t>
  </si>
  <si>
    <t>Presentar informes de gestión de cartera al Comité de Sostenibilidad Contable de la Empresa Social del Estado.</t>
  </si>
  <si>
    <t>Recibir y registrar las facturas de los proveedores.</t>
  </si>
  <si>
    <t>Realizar informes de cuentas por pagar.</t>
  </si>
  <si>
    <t>Programar los pagos a realizar.</t>
  </si>
  <si>
    <t>Efectuar los pagos.</t>
  </si>
  <si>
    <t>Conciliar facturas pagadas con facturas por pagar.</t>
  </si>
  <si>
    <t>Presentar informes de cuentas por pagar al Comité de Sostenibilidad Contable de la Empresa Social del Estado.</t>
  </si>
  <si>
    <t>Realizar conciliaciones bancarias y boletines de caja.</t>
  </si>
  <si>
    <t>Generar información para el sistema de contabilidad a través de los diferentes documentos establecidos para cada fin.</t>
  </si>
  <si>
    <t>Ordenar, clasificar y registrar la información en la aplicación informática XENCO ADVANCE.</t>
  </si>
  <si>
    <t>Revisar la información contable y realizar los ajustes correspondientes.</t>
  </si>
  <si>
    <t>Presentar la información financiera y contable al Comité de Sostenibilidad Contable y a la Junta Directiva de la Empresa Social del Estado.</t>
  </si>
  <si>
    <t>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t>
  </si>
  <si>
    <t>Implementar el sistema de Normas Internacionales de Información Financiera (NIIF), para el manejo de la información contable de la Empresa Social del Estado.</t>
  </si>
  <si>
    <t>LE 05 OB 01 AC 01</t>
  </si>
  <si>
    <t>LE 05 OB 01 AC 02</t>
  </si>
  <si>
    <t>LE 05 OB 01 AC 03</t>
  </si>
  <si>
    <t>LE 05 OB 01 AC 04</t>
  </si>
  <si>
    <t>LE 05 OB 01 AC 05</t>
  </si>
  <si>
    <t>LE 05 OB 01 AC 06</t>
  </si>
  <si>
    <t>LE 05 OB 01 AC 07</t>
  </si>
  <si>
    <t>LE 05 OB 01 AC 08</t>
  </si>
  <si>
    <t>LE 05 OB 01 AC 09</t>
  </si>
  <si>
    <t>LE 05 OB 01 AC 10</t>
  </si>
  <si>
    <t>LE 05 OB 01 AC 11</t>
  </si>
  <si>
    <t>LE 05 OB 01 AC 12</t>
  </si>
  <si>
    <t>LE 05 OB 01 AC 13</t>
  </si>
  <si>
    <t>LE 05 OB 01 AC 14</t>
  </si>
  <si>
    <t>LE 05 OB 01 AC 15</t>
  </si>
  <si>
    <t>LE 05 OB 01 AC 16</t>
  </si>
  <si>
    <t>LE 05 OB 01 AC 17</t>
  </si>
  <si>
    <t>LE 05 OB 01 AC 18</t>
  </si>
  <si>
    <t>LE 05 OB 01 AC 19</t>
  </si>
  <si>
    <t>LE 05 OB 01 AC 20</t>
  </si>
  <si>
    <t>LE 05 OB 01 AC 21</t>
  </si>
  <si>
    <t>LE 05 OB 01 AC 22</t>
  </si>
  <si>
    <t>LE 05 OB 01 AC 23</t>
  </si>
  <si>
    <t>LE 05 OB 01 AC 24</t>
  </si>
  <si>
    <t>LE 05 OB 01 AC 25</t>
  </si>
  <si>
    <t>LE 05 OB 01 AC 26</t>
  </si>
  <si>
    <t>LE 05 OB 01 AC 27</t>
  </si>
  <si>
    <t>LE 05 OB 01 AC 28</t>
  </si>
  <si>
    <t>LE 05 OB 01 AC 29</t>
  </si>
  <si>
    <t>LE 05 OB 01 AC 30</t>
  </si>
  <si>
    <t>LE 05 OB 01 AC 31</t>
  </si>
  <si>
    <t>LE 05 OB 01 AC 32</t>
  </si>
  <si>
    <t>LE 05 OB 01 AC 33</t>
  </si>
  <si>
    <t>LE 05 OB 01 AC 34</t>
  </si>
  <si>
    <t>LE 05 OB 01 AC 35</t>
  </si>
  <si>
    <t>LE 05 OB 01 AC 36</t>
  </si>
  <si>
    <t>LE 05 OB 01 AC 37</t>
  </si>
  <si>
    <t>Mantener actualizados los inventarios de activos fijos y bienes consumibles para la prestación de servicios de salud.</t>
  </si>
  <si>
    <t>LE 05 OB 02.</t>
  </si>
  <si>
    <t>Recibir y registrar los bienes devolutivos y no devolutivos que ingresan al almacén.</t>
  </si>
  <si>
    <t>Entregar los bienes devolutivos y no devolutivos requeridos por las diferentes áreas.</t>
  </si>
  <si>
    <t>Asegurar los activos fijos con un costo superior a 2 SMMLV y una antigüedad inferior a 5 años.</t>
  </si>
  <si>
    <t>Realizar inventarios de bienes no devolutivos (Farmacia y Almacén).</t>
  </si>
  <si>
    <t>Realizar inventarios de bienes devolutivos (Activos Fijos).</t>
  </si>
  <si>
    <t>Reglamentar mediante acto administrativo la política de uso y responsabilidad frente a los inventarios.</t>
  </si>
  <si>
    <t>Realizar auditorias al manejo de los inventarios de las diferentes áreas de trabajo.</t>
  </si>
  <si>
    <t>Formular planes de mejoramiento según los hallazgos de las auditorías al manejo de inventarios.</t>
  </si>
  <si>
    <t>Ejecutar las actividades contenidas en los planes de mejoramiento derivados de las auditorías al manejo de inventarios.</t>
  </si>
  <si>
    <t>LE 05 OB 02 AC 01</t>
  </si>
  <si>
    <t>LE 05 OB 02 AC 02</t>
  </si>
  <si>
    <t>LE 05 OB 02 AC 03</t>
  </si>
  <si>
    <t>LE 05 OB 02 AC 04</t>
  </si>
  <si>
    <t>LE 05 OB 02 AC 05</t>
  </si>
  <si>
    <t>LE 05 OB 02 AC 06</t>
  </si>
  <si>
    <t>LE 05 OB 02 AC 07</t>
  </si>
  <si>
    <t>LE 05 OB 02 AC 08</t>
  </si>
  <si>
    <t>LE 05 OB 02 AC 09</t>
  </si>
  <si>
    <t>LE 05 OB 02 AC 10</t>
  </si>
  <si>
    <t>Implementar un sistema de costos hospitalarios, desagregado hasta el nivel de servicio, que dé cuenta de la inversión económica necesaria para la prestación de cada actividad de salud que realice la Empresa Social del Estado.</t>
  </si>
  <si>
    <t>LE 05 OB 03</t>
  </si>
  <si>
    <t>Gerente Empresa Social del Estado.</t>
  </si>
  <si>
    <t>Parametrizar el aplicativo informático para el cálculo de los costos hospitalarios.</t>
  </si>
  <si>
    <t>Consolidar la información de costos y generar la interface a contabilidad.</t>
  </si>
  <si>
    <t>Presentar informes de costos al Comité de Sostenibilidad Contable de la Empresa Social del Estado.</t>
  </si>
  <si>
    <t>Formular planes de mejoramiento según los hallazgos de los informes de costos.</t>
  </si>
  <si>
    <t>Ejecutar las actividades contenidas en los planes de mejoramiento derivados de los informes de costos.</t>
  </si>
  <si>
    <t>LE 05 OB 03 AC 01</t>
  </si>
  <si>
    <t>LE 05 OB 03 AC 02</t>
  </si>
  <si>
    <t>LE 05 OB 03 AC 03</t>
  </si>
  <si>
    <t>LE 05 OB 03 AC 04</t>
  </si>
  <si>
    <t>LE 05 OB 03 AC 05</t>
  </si>
  <si>
    <t>LE 05 OB 03 AC 06</t>
  </si>
  <si>
    <t>Gestionar la suscripción del convenio de concurrencia con la nación y el departamento para cubrir el pasivo pensional y de cesantías de la Empresa Social del Estado anterior al año 1.994.</t>
  </si>
  <si>
    <t>LE 05 OB 04</t>
  </si>
  <si>
    <t>Actualizar el aplicativo PASIVOCOL del Ministerio de Hacienda y Crédito Público.</t>
  </si>
  <si>
    <t>Generar los informes requeridos por el Ministerio de Hacienda y Crédito Público y por la Secretaría Seccional de Salud parala suscripción del convenio de concurrencia.</t>
  </si>
  <si>
    <t>Suscribir el convenio de concurrencia con la Nación y con el Departamento de Antioquia.</t>
  </si>
  <si>
    <t>LE 05 OB 04 AC 01</t>
  </si>
  <si>
    <t>LE 05 OB 04 AC 02</t>
  </si>
  <si>
    <t>LE 05 OB 04 AC 03</t>
  </si>
  <si>
    <t>Gestionar el saneamiento del sistema de aportes patronales recibidos de la nación por concepto de servicios de salud, pensiones, cesantías y riesgos laborales.</t>
  </si>
  <si>
    <t>LE 05 OB 05</t>
  </si>
  <si>
    <t>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t>
  </si>
  <si>
    <t>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t>
  </si>
  <si>
    <t>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t>
  </si>
  <si>
    <t>Presentar informes al Comité de Sostenibilidad Contable de la Empresa Social del Estado.</t>
  </si>
  <si>
    <t>LE 05 OB 05 AC 01</t>
  </si>
  <si>
    <t>LE 05 OB 05 AC 02</t>
  </si>
  <si>
    <t>LE 05 OB 05 AC 03</t>
  </si>
  <si>
    <t>LE 05 OB 05 AC 04</t>
  </si>
  <si>
    <t>Garantizar la adecuada disposición de los residuos generados con ocasión de la prestación de servicios de salud, de conformidad con las disposiciones legales vigentes y del Plan de Gestión Integral de Residuos.</t>
  </si>
  <si>
    <t>LE 05 OB 06</t>
  </si>
  <si>
    <t>Realizar auditorías internas al proceso de gestión de residuos hospitalarios.</t>
  </si>
  <si>
    <t>Formular planes de mejoramiento con base en los resultados de las auditorías internas.</t>
  </si>
  <si>
    <t>Ejecutar las actividades contenidas en los planes de mejoramiento derivados de los resultados de las auditorías internas.</t>
  </si>
  <si>
    <t>Garantizar la segregación en la fuente, recolección y almacenamiento de residuos hospitalarios conforme lo definido en el Plan de Gestión de Residuos de la Empresa Social del Estado.</t>
  </si>
  <si>
    <t>Garantizar la desactivación de residuos peligrosos, según lo definido en el Plan de Gestión Integral de Residuos de la Empresa Social del Estado.</t>
  </si>
  <si>
    <t>Garantizar la disposición final de residuos peligrosos, con una empresa idónea según lo definido en el Plan de Gestión Integral de Residuos de la Empresa Social del Estado.</t>
  </si>
  <si>
    <t>Garantizar la disposición final de residuos no peligrosos, con las Empresa Públicas Municipales y con grupos de recicladores según lo definido en el Plan de Gestión Integral de Residuos de la Empresa Social del Estado.</t>
  </si>
  <si>
    <t>Realizar la presentación de informes (RH1) a las autoridades sanitaria y ambiental definidas en el Plan de Gestión Integral de Residuos de la Empresa Social del Estado.</t>
  </si>
  <si>
    <t>Presentar informes de gestión al Grupo Administrativo de Gestión Ambiental y Sanitaria (GAGAS) de la Empresa Social del Estado.</t>
  </si>
  <si>
    <t>Actualizar el Plan de Gestión de Residuos Asociados a la Prestación de Servicios de Salud, de la Empresa Social de Estado, de acuerdo a las normas vigentes sobre la materia.</t>
  </si>
  <si>
    <t>LE 05 OB 06 AC 01</t>
  </si>
  <si>
    <t>LE 05 OB 06 AC 02</t>
  </si>
  <si>
    <t>LE 05 OB 06 AC 03</t>
  </si>
  <si>
    <t>LE 05 OB 06 AC 04</t>
  </si>
  <si>
    <t>LE 05 OB 06 AC 05</t>
  </si>
  <si>
    <t>LE 05 OB 06 AC 06</t>
  </si>
  <si>
    <t>LE 05 OB 06 AC 07</t>
  </si>
  <si>
    <t>LE 05 OB 06 AC 08</t>
  </si>
  <si>
    <t>LE 05 OB 06 AC 09</t>
  </si>
  <si>
    <t>LE 05 OB 06 AC 10</t>
  </si>
  <si>
    <t>LE 05 OB 06 AC 11</t>
  </si>
  <si>
    <t>DESARROLLO TECNOLOGICO.</t>
  </si>
  <si>
    <t>LE 06</t>
  </si>
  <si>
    <t>Modernizar el sistema de información de la Empresa Social del Estado.</t>
  </si>
  <si>
    <t>LE 06 OB 01</t>
  </si>
  <si>
    <t>Actualizar el aplicativo informático XENCO a la versión XENCO ADVANCE</t>
  </si>
  <si>
    <t>Capacitar a los usuarios del aplicativo informático XENCO ADVANCE</t>
  </si>
  <si>
    <t>LE 06 OB 01 AC 01</t>
  </si>
  <si>
    <t>LE 06 OB 01 AC 02</t>
  </si>
  <si>
    <t>Mantener contacto con la comunidad mediante medios de comunicación informáticos y redes sociales.</t>
  </si>
  <si>
    <t>LE 06 OB 02</t>
  </si>
  <si>
    <t>Mantener operativo y actualizado el sitio web de la Empresa Social del Estado, www.hospitaldeconcordia.gov.co</t>
  </si>
  <si>
    <t>Abrir una cuenta oficial de Facebook para la Empresa Social del Estado.</t>
  </si>
  <si>
    <t>Abrir una cuenta oficial de Twitter para la Empresa Social del Estado.</t>
  </si>
  <si>
    <t>Revisar periodicamente lo que se publica en las redes sociales en relación con la Empresa Social del Estado.</t>
  </si>
  <si>
    <t>Presentar un informe diario a la gerencia de la Empresa Social del Estado sobre aspectos relevantes publicados en las redes sociales.</t>
  </si>
  <si>
    <t>Dar a las publicaciones en las redes sociales un tratamiento análogo al que se da al sistema PQRSDF.</t>
  </si>
  <si>
    <t>Formular planes de mejoramientos con base en el análisis de lo que se publica en las redes sociales.</t>
  </si>
  <si>
    <t>Ejecutar las actividades contenidas en los planes de mejoramiento derivados del analisis de las publicaciones en redes sociales.</t>
  </si>
  <si>
    <t>LE 06 OB 02 AC 01</t>
  </si>
  <si>
    <t>LE 06 OB 02 AC 02</t>
  </si>
  <si>
    <t>LE 06 OB 02 AC 03</t>
  </si>
  <si>
    <t>LE 06 OB 02 AC 04</t>
  </si>
  <si>
    <t>LE 06 OB 02 AC 05</t>
  </si>
  <si>
    <t>LE 06 OB 02 AC 06</t>
  </si>
  <si>
    <t>LE 06 OB 02 AC 07</t>
  </si>
  <si>
    <t>LE 06 OB 02 AC 08</t>
  </si>
  <si>
    <t>LE 06 OB 02 AC 09</t>
  </si>
  <si>
    <t>Cumplir con el Plan de Mantenimiento Hospitalario.</t>
  </si>
  <si>
    <t>LE 06 OB 03</t>
  </si>
  <si>
    <t>Formular un Plan de Mantenimiento Preventivo y Correctivo para la planta física, muebles y enseres, equipos biomédicos, equipos de comunicaciones y cómputo vehículos y maquinaria de la Empresa Social del Estado.</t>
  </si>
  <si>
    <t>Ejecutar las actividades contenidas en el Plan de Mantenimiento Preventivo y Correctivo.</t>
  </si>
  <si>
    <t>Presentar informes al Comité Directivo de la Empresa Social del Estado de la ejecución del Plan de Mantenimiento Preventivo y Correctivo.</t>
  </si>
  <si>
    <t>Formular planes de mejoramientos con base en de la ejcución del Plan de Mantenimiento Preventivo y Correctivo.</t>
  </si>
  <si>
    <t>Ejecutar las actividades contenidas en los planes de mejoramiento derivados de de la ejecución del Plan de Mantenimiento Preventivo y Correctivo.</t>
  </si>
  <si>
    <t>Ejecutar acciones de aseo y jardineria de la planta física.</t>
  </si>
  <si>
    <t>Ejecutar acciones de ropería (lavanderia, planchado y distribución).</t>
  </si>
  <si>
    <t>Realizar acciones de vigilancia en las diferentes áreas de la institución.</t>
  </si>
  <si>
    <t>LE 06 OB 03 AC 01</t>
  </si>
  <si>
    <t>LE 06 OB 03 AC 02</t>
  </si>
  <si>
    <t>LE 06 OB 03 AC 03</t>
  </si>
  <si>
    <t>LE 06 OB 03 AC 04</t>
  </si>
  <si>
    <t>LE 06 OB 03 AC 05</t>
  </si>
  <si>
    <t>LE 06 OB 03 AC 06</t>
  </si>
  <si>
    <t>LE 06 OB 03 AC 07</t>
  </si>
  <si>
    <t>LE 06 OB 03 AC 08</t>
  </si>
  <si>
    <t>LE 06 OB 03 AC 09</t>
  </si>
  <si>
    <t>Mejorar las condiciones de la planta física de la Empresa Social del Estado.</t>
  </si>
  <si>
    <t>LE 06 OB 04</t>
  </si>
  <si>
    <t>Gestionar la consecución de recursos para financiar las actividades de mejoramiento de la planta física de la Empresa Social del Estado.</t>
  </si>
  <si>
    <t>Ejecutar las actividades de mejoramiento de la planta física de la Empresa Social del Estado.</t>
  </si>
  <si>
    <t>Presentar informes al Comité Directivo de la Empresa Social del Estado de la ejecución de las actividades de mejoramiento de la planta física.</t>
  </si>
  <si>
    <t>Formular planes de mejoramientos con base en la ejcución de las actividades de mejoramiento de la planta física.</t>
  </si>
  <si>
    <t>Ejecutar las actividades contenidas en los planes de mejoramiento derivados de de la ejecución de las actividades de mejoramiento de la planta física.</t>
  </si>
  <si>
    <t>LE 06 OB 04 AC 01</t>
  </si>
  <si>
    <t>LE 06 OB 04 AC 02</t>
  </si>
  <si>
    <t>LE 06 OB 04 AC 03</t>
  </si>
  <si>
    <t>LE 06 OB 04 AC 04</t>
  </si>
  <si>
    <t>LE 06 OB 04 AC 05</t>
  </si>
  <si>
    <t>LE 06 OB 04 AC 06</t>
  </si>
  <si>
    <t>Modernizar el parque automotor de ambulancias de traslado asistencial básico de la Empresa Social del Estado.</t>
  </si>
  <si>
    <t>LE 06 OB 05</t>
  </si>
  <si>
    <t>Preparar un proyecto orientado a la búsqueda de recursos de cofinanciación para la adquisición de una ambulancia.</t>
  </si>
  <si>
    <t>Presentar el proyecto a las potenciales instancias cofinanciadoras.</t>
  </si>
  <si>
    <t>Seleccionar y cotizar una ambulancia nueva, que cumpla con las condiciones de capacidad  técnico científica del Sistema Único de Habilitación del Sistema Obligatorio de Garantía de la Calidad para la Atención en Salud</t>
  </si>
  <si>
    <t xml:space="preserve">Seleccionar una alternativa de financiación entre la banca comercial, la banca pública o el consecionario distribuidor del vehículo a adquirir, para el aporte que le corresponda al Hospital en la cofinanciación de la ambulancia. </t>
  </si>
  <si>
    <t>Tramitar el crédito destinado a la compra de la ambulancia.</t>
  </si>
  <si>
    <t>Comprar la nueva ambulancia.</t>
  </si>
  <si>
    <t>Pagar las cuotas de financiación del crédito adquirido</t>
  </si>
  <si>
    <t>LE 06 OB 05 AC 01</t>
  </si>
  <si>
    <t>LE 06 OB 05 AC 02</t>
  </si>
  <si>
    <t>LE 06 OB 05 AC 03</t>
  </si>
  <si>
    <t>LE 06 OB 05 AC 04</t>
  </si>
  <si>
    <t>LE 06 OB 05 AC 05</t>
  </si>
  <si>
    <t>LE 06 OB 05 AC 06</t>
  </si>
  <si>
    <t>LE 06 OB 05 AC 07</t>
  </si>
  <si>
    <t>CUMPLIMIENTO GENERAL DEL PLAN DE DESARROLLO INSTITUCIONAL.</t>
  </si>
  <si>
    <t>LÍNEA ESTRATÉGICA</t>
  </si>
  <si>
    <t>TRANSFORMACIÓN CULTURAL</t>
  </si>
  <si>
    <t>DESARROLLO HUMANO</t>
  </si>
  <si>
    <t>DESARROLLO SOSTENIBLE</t>
  </si>
  <si>
    <t>DESARROLLO TECNOLOGICO</t>
  </si>
  <si>
    <t>LE 03</t>
  </si>
  <si>
    <t>LE 04</t>
  </si>
  <si>
    <t>CUMPLIMIENTO DEL PLAN DE DESARROLLO INSTITUCIONAL</t>
  </si>
  <si>
    <t>Formular el Plan de Gestión Gerencial para el cuatrienio.</t>
  </si>
  <si>
    <t>TERCER TRIMESTRE DE 2.018</t>
  </si>
  <si>
    <t>OCTUBRE 1 DE 2.018</t>
  </si>
  <si>
    <t>Estandarizar y documentar el Manual de Procesos y Procedimientos de Servicios Generales con la metodología definida en por el Comité Operativo del Modelo Estandar de Control Interno y el Grupo Primario de Calidad.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</si>
</sst>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0.0%"/>
  </numFmts>
  <fonts count="14" x14ac:knownFonts="1">
    <font>
      <sz val="10"/>
      <name val="Arial"/>
    </font>
    <font>
      <sz val="10"/>
      <name val="Arial"/>
      <family val="2"/>
    </font>
    <font>
      <b/>
      <sz val="12"/>
      <name val="Times New Roman"/>
      <family val="1"/>
    </font>
    <font>
      <b/>
      <sz val="10"/>
      <name val="Arial"/>
      <family val="2"/>
    </font>
    <font>
      <sz val="10"/>
      <name val="Arial"/>
      <family val="2"/>
    </font>
    <font>
      <b/>
      <i/>
      <sz val="10"/>
      <name val="Arial"/>
      <family val="2"/>
    </font>
    <font>
      <i/>
      <sz val="10"/>
      <name val="Arial"/>
      <family val="2"/>
    </font>
    <font>
      <b/>
      <sz val="10"/>
      <color rgb="FFFF0000"/>
      <name val="Arial"/>
      <family val="2"/>
    </font>
    <font>
      <b/>
      <sz val="10"/>
      <color indexed="10"/>
      <name val="Arial"/>
      <family val="2"/>
    </font>
    <font>
      <b/>
      <sz val="10"/>
      <color indexed="12"/>
      <name val="Arial"/>
      <family val="2"/>
    </font>
    <font>
      <sz val="10"/>
      <name val="Arial"/>
      <family val="2"/>
    </font>
    <font>
      <sz val="10"/>
      <name val="Arial"/>
      <family val="2"/>
    </font>
    <font>
      <sz val="9"/>
      <name val="Arial"/>
      <family val="2"/>
    </font>
    <font>
      <b/>
      <sz val="9"/>
      <color indexed="81"/>
      <name val="Tahoma"/>
      <family val="2"/>
    </font>
  </fonts>
  <fills count="10">
    <fill>
      <patternFill patternType="none"/>
    </fill>
    <fill>
      <patternFill patternType="gray125"/>
    </fill>
    <fill>
      <patternFill patternType="solid">
        <fgColor theme="0" tint="-4.9989318521683403E-2"/>
        <bgColor indexed="64"/>
      </patternFill>
    </fill>
    <fill>
      <patternFill patternType="solid">
        <fgColor theme="6" tint="0.59999389629810485"/>
        <bgColor indexed="64"/>
      </patternFill>
    </fill>
    <fill>
      <patternFill patternType="solid">
        <fgColor indexed="65"/>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0"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cellStyleXfs>
  <cellXfs count="623">
    <xf numFmtId="0" fontId="0" fillId="0" borderId="0" xfId="0"/>
    <xf numFmtId="0" fontId="3" fillId="0" borderId="0" xfId="0" applyFont="1" applyFill="1" applyAlignment="1" applyProtection="1">
      <alignment horizontal="left" vertical="center"/>
      <protection hidden="1"/>
    </xf>
    <xf numFmtId="0" fontId="3" fillId="0" borderId="0" xfId="0" applyFont="1" applyFill="1" applyAlignment="1" applyProtection="1">
      <alignment vertical="center"/>
      <protection hidden="1"/>
    </xf>
    <xf numFmtId="0" fontId="3" fillId="0" borderId="9" xfId="0" applyFont="1" applyFill="1" applyBorder="1" applyAlignment="1" applyProtection="1">
      <alignment vertical="center"/>
      <protection hidden="1"/>
    </xf>
    <xf numFmtId="0" fontId="3" fillId="0" borderId="11" xfId="0" applyFont="1" applyFill="1" applyBorder="1" applyAlignment="1" applyProtection="1">
      <alignment vertical="center"/>
      <protection hidden="1"/>
    </xf>
    <xf numFmtId="0" fontId="3" fillId="0" borderId="0" xfId="0" applyFont="1" applyFill="1" applyBorder="1" applyAlignment="1" applyProtection="1">
      <alignment vertical="center"/>
      <protection hidden="1"/>
    </xf>
    <xf numFmtId="0" fontId="3" fillId="0" borderId="5" xfId="0" applyFont="1" applyFill="1" applyBorder="1" applyAlignment="1" applyProtection="1">
      <alignment vertical="center"/>
      <protection hidden="1"/>
    </xf>
    <xf numFmtId="0" fontId="1" fillId="4" borderId="16" xfId="0" applyFont="1" applyFill="1" applyBorder="1" applyAlignment="1" applyProtection="1">
      <alignment vertical="center"/>
      <protection hidden="1"/>
    </xf>
    <xf numFmtId="0" fontId="3" fillId="4" borderId="0" xfId="0" applyFont="1" applyFill="1" applyBorder="1" applyAlignment="1" applyProtection="1">
      <alignment vertical="center"/>
      <protection hidden="1"/>
    </xf>
    <xf numFmtId="0" fontId="1" fillId="4" borderId="0" xfId="0" applyFont="1" applyFill="1" applyBorder="1" applyAlignment="1" applyProtection="1">
      <alignment vertical="center"/>
      <protection hidden="1"/>
    </xf>
    <xf numFmtId="3" fontId="7" fillId="4" borderId="0" xfId="0" applyNumberFormat="1" applyFont="1" applyFill="1" applyBorder="1" applyAlignment="1" applyProtection="1">
      <alignment vertical="center"/>
      <protection hidden="1"/>
    </xf>
    <xf numFmtId="0" fontId="7" fillId="4" borderId="0" xfId="0" applyFont="1" applyFill="1" applyBorder="1" applyAlignment="1" applyProtection="1">
      <alignment vertical="center"/>
      <protection hidden="1"/>
    </xf>
    <xf numFmtId="0" fontId="3" fillId="4" borderId="0" xfId="0" applyFont="1" applyFill="1" applyBorder="1" applyAlignment="1" applyProtection="1">
      <alignment horizontal="left"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8" fillId="4" borderId="0" xfId="0" applyFont="1" applyFill="1" applyBorder="1" applyAlignment="1" applyProtection="1">
      <alignment vertical="center"/>
      <protection hidden="1"/>
    </xf>
    <xf numFmtId="0" fontId="8" fillId="4" borderId="0" xfId="0" applyFont="1" applyFill="1" applyBorder="1" applyAlignment="1" applyProtection="1">
      <alignment horizontal="left" vertical="center"/>
      <protection hidden="1"/>
    </xf>
    <xf numFmtId="0" fontId="1" fillId="4" borderId="12" xfId="0" applyFont="1" applyFill="1" applyBorder="1" applyAlignment="1" applyProtection="1">
      <alignment vertical="center"/>
      <protection hidden="1"/>
    </xf>
    <xf numFmtId="0" fontId="8" fillId="4" borderId="13" xfId="0" applyFont="1" applyFill="1" applyBorder="1" applyAlignment="1" applyProtection="1">
      <alignment vertical="center"/>
      <protection hidden="1"/>
    </xf>
    <xf numFmtId="0" fontId="8" fillId="4" borderId="13" xfId="0" applyFont="1" applyFill="1" applyBorder="1" applyAlignment="1" applyProtection="1">
      <alignment horizontal="left" vertical="center"/>
      <protection hidden="1"/>
    </xf>
    <xf numFmtId="0" fontId="7" fillId="4" borderId="13" xfId="0" applyFont="1" applyFill="1" applyBorder="1" applyAlignment="1" applyProtection="1">
      <alignment vertical="center"/>
      <protection hidden="1"/>
    </xf>
    <xf numFmtId="0" fontId="1" fillId="4" borderId="13" xfId="0" applyFont="1" applyFill="1" applyBorder="1" applyAlignment="1" applyProtection="1">
      <alignment vertical="center"/>
      <protection hidden="1"/>
    </xf>
    <xf numFmtId="0" fontId="3" fillId="0" borderId="13" xfId="0" applyFont="1" applyFill="1" applyBorder="1" applyAlignment="1" applyProtection="1">
      <alignment vertical="center"/>
      <protection hidden="1"/>
    </xf>
    <xf numFmtId="0" fontId="3" fillId="0" borderId="14" xfId="0" applyFont="1" applyFill="1" applyBorder="1" applyAlignment="1" applyProtection="1">
      <alignment vertical="center"/>
      <protection hidden="1"/>
    </xf>
    <xf numFmtId="0" fontId="1" fillId="4" borderId="10" xfId="0" applyFont="1" applyFill="1" applyBorder="1" applyAlignment="1" applyProtection="1">
      <alignment vertical="center"/>
      <protection hidden="1"/>
    </xf>
    <xf numFmtId="0" fontId="8" fillId="4" borderId="9" xfId="0" applyFont="1" applyFill="1" applyBorder="1" applyAlignment="1" applyProtection="1">
      <alignment vertical="center"/>
      <protection hidden="1"/>
    </xf>
    <xf numFmtId="0" fontId="8" fillId="4" borderId="9" xfId="0" applyFont="1" applyFill="1" applyBorder="1" applyAlignment="1" applyProtection="1">
      <alignment horizontal="left" vertical="center"/>
      <protection hidden="1"/>
    </xf>
    <xf numFmtId="0" fontId="7" fillId="4" borderId="9" xfId="0" applyFont="1" applyFill="1" applyBorder="1" applyAlignment="1" applyProtection="1">
      <alignment vertical="center"/>
      <protection hidden="1"/>
    </xf>
    <xf numFmtId="0" fontId="1" fillId="4" borderId="9" xfId="0" applyFont="1" applyFill="1" applyBorder="1" applyAlignment="1" applyProtection="1">
      <alignment vertical="center"/>
      <protection hidden="1"/>
    </xf>
    <xf numFmtId="9" fontId="1" fillId="4" borderId="0" xfId="0" applyNumberFormat="1" applyFont="1" applyFill="1" applyBorder="1" applyAlignment="1" applyProtection="1">
      <alignment vertical="center"/>
      <protection hidden="1"/>
    </xf>
    <xf numFmtId="0" fontId="9" fillId="4" borderId="13" xfId="0" applyFont="1" applyFill="1" applyBorder="1" applyAlignment="1" applyProtection="1">
      <alignment horizontal="left" vertical="center"/>
      <protection hidden="1"/>
    </xf>
    <xf numFmtId="0" fontId="9" fillId="4" borderId="13" xfId="0" applyFont="1" applyFill="1" applyBorder="1" applyAlignment="1" applyProtection="1">
      <alignment vertical="center" wrapText="1"/>
      <protection hidden="1"/>
    </xf>
    <xf numFmtId="9" fontId="3" fillId="4" borderId="13" xfId="0" applyNumberFormat="1" applyFont="1" applyFill="1" applyBorder="1" applyAlignment="1" applyProtection="1">
      <alignment vertical="center"/>
      <protection hidden="1"/>
    </xf>
    <xf numFmtId="0" fontId="3" fillId="0" borderId="0" xfId="0" applyFont="1" applyFill="1" applyAlignment="1" applyProtection="1">
      <alignment horizontal="right" vertical="center"/>
      <protection hidden="1"/>
    </xf>
    <xf numFmtId="0" fontId="0" fillId="0" borderId="0" xfId="0" applyProtection="1">
      <protection hidden="1"/>
    </xf>
    <xf numFmtId="0" fontId="3" fillId="0" borderId="0" xfId="0" applyFont="1" applyFill="1" applyProtection="1">
      <protection hidden="1"/>
    </xf>
    <xf numFmtId="0" fontId="3" fillId="0" borderId="0" xfId="0" applyFont="1" applyFill="1" applyAlignment="1" applyProtection="1">
      <alignment horizontal="left"/>
      <protection hidden="1"/>
    </xf>
    <xf numFmtId="0" fontId="3" fillId="0" borderId="0" xfId="0" applyFont="1" applyFill="1" applyAlignment="1" applyProtection="1">
      <alignment horizontal="right"/>
      <protection hidden="1"/>
    </xf>
    <xf numFmtId="0" fontId="3" fillId="0" borderId="0" xfId="0" applyFont="1" applyFill="1" applyAlignment="1" applyProtection="1">
      <alignment horizontal="center"/>
      <protection hidden="1"/>
    </xf>
    <xf numFmtId="0" fontId="7" fillId="4" borderId="5" xfId="0" applyFont="1" applyFill="1" applyBorder="1" applyAlignment="1" applyProtection="1">
      <alignment vertical="center"/>
      <protection hidden="1"/>
    </xf>
    <xf numFmtId="0" fontId="7" fillId="4" borderId="14" xfId="0" applyFont="1" applyFill="1" applyBorder="1" applyAlignment="1" applyProtection="1">
      <alignment vertical="center"/>
      <protection hidden="1"/>
    </xf>
    <xf numFmtId="0" fontId="7" fillId="4" borderId="11" xfId="0" applyFont="1" applyFill="1" applyBorder="1" applyAlignment="1" applyProtection="1">
      <alignment vertical="center"/>
      <protection hidden="1"/>
    </xf>
    <xf numFmtId="9" fontId="1" fillId="4" borderId="5" xfId="0" applyNumberFormat="1" applyFont="1" applyFill="1" applyBorder="1" applyAlignment="1" applyProtection="1">
      <alignment vertical="center"/>
      <protection hidden="1"/>
    </xf>
    <xf numFmtId="9" fontId="3" fillId="4" borderId="14" xfId="0" applyNumberFormat="1" applyFont="1" applyFill="1" applyBorder="1" applyAlignment="1" applyProtection="1">
      <alignment vertical="center"/>
      <protection hidden="1"/>
    </xf>
    <xf numFmtId="0" fontId="1" fillId="0" borderId="0" xfId="0" applyFont="1" applyFill="1" applyBorder="1" applyAlignment="1" applyProtection="1">
      <alignment horizontal="center"/>
      <protection hidden="1"/>
    </xf>
    <xf numFmtId="49" fontId="3"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0" fontId="1" fillId="0" borderId="0" xfId="2" applyNumberFormat="1" applyFont="1" applyFill="1" applyBorder="1" applyAlignment="1" applyProtection="1">
      <alignment horizontal="center" vertical="center"/>
      <protection hidden="1"/>
    </xf>
    <xf numFmtId="0" fontId="3" fillId="0" borderId="0" xfId="0" applyFont="1" applyFill="1" applyBorder="1" applyProtection="1">
      <protection hidden="1"/>
    </xf>
    <xf numFmtId="0" fontId="3" fillId="4" borderId="5" xfId="0" applyFont="1" applyFill="1" applyBorder="1" applyAlignment="1" applyProtection="1">
      <alignment vertical="center"/>
      <protection hidden="1"/>
    </xf>
    <xf numFmtId="0" fontId="8" fillId="4" borderId="5" xfId="0" applyFont="1" applyFill="1" applyBorder="1" applyAlignment="1" applyProtection="1">
      <alignment vertical="center"/>
      <protection hidden="1"/>
    </xf>
    <xf numFmtId="0" fontId="8" fillId="4" borderId="14" xfId="0" applyFont="1" applyFill="1" applyBorder="1" applyAlignment="1" applyProtection="1">
      <alignment vertical="center"/>
      <protection hidden="1"/>
    </xf>
    <xf numFmtId="0" fontId="8" fillId="4" borderId="11" xfId="0" applyFont="1" applyFill="1" applyBorder="1" applyAlignment="1" applyProtection="1">
      <alignment vertical="center"/>
      <protection hidden="1"/>
    </xf>
    <xf numFmtId="0" fontId="9" fillId="4" borderId="14" xfId="0" applyFont="1" applyFill="1" applyBorder="1" applyAlignment="1" applyProtection="1">
      <alignment vertical="center" wrapText="1"/>
      <protection hidden="1"/>
    </xf>
    <xf numFmtId="0" fontId="9" fillId="4" borderId="0" xfId="0" applyFont="1" applyFill="1" applyBorder="1" applyAlignment="1" applyProtection="1">
      <alignment horizontal="left" vertical="center"/>
      <protection hidden="1"/>
    </xf>
    <xf numFmtId="0" fontId="9" fillId="4" borderId="0" xfId="0" applyFont="1" applyFill="1" applyBorder="1" applyAlignment="1" applyProtection="1">
      <alignment vertical="center" wrapText="1"/>
      <protection hidden="1"/>
    </xf>
    <xf numFmtId="10" fontId="1" fillId="0" borderId="0" xfId="0" applyNumberFormat="1" applyFont="1" applyFill="1" applyBorder="1" applyAlignment="1" applyProtection="1">
      <alignment horizontal="center"/>
      <protection hidden="1"/>
    </xf>
    <xf numFmtId="0" fontId="7" fillId="0" borderId="0" xfId="0" applyFont="1" applyFill="1" applyAlignment="1" applyProtection="1">
      <alignment horizontal="left" wrapText="1"/>
      <protection hidden="1"/>
    </xf>
    <xf numFmtId="10" fontId="1" fillId="3" borderId="31" xfId="2" applyNumberFormat="1" applyFont="1" applyFill="1" applyBorder="1" applyAlignment="1" applyProtection="1">
      <alignment vertical="center"/>
      <protection locked="0" hidden="1"/>
    </xf>
    <xf numFmtId="1" fontId="1" fillId="3" borderId="1" xfId="1" applyNumberFormat="1" applyFont="1" applyFill="1" applyBorder="1" applyAlignment="1" applyProtection="1">
      <alignment horizontal="center" vertical="center"/>
      <protection locked="0" hidden="1"/>
    </xf>
    <xf numFmtId="1" fontId="1" fillId="0" borderId="1" xfId="1" applyNumberFormat="1" applyFont="1" applyFill="1" applyBorder="1" applyAlignment="1" applyProtection="1">
      <alignment horizontal="center" vertical="center"/>
      <protection locked="0" hidden="1"/>
    </xf>
    <xf numFmtId="1" fontId="1" fillId="5" borderId="18" xfId="1" applyNumberFormat="1" applyFont="1" applyFill="1" applyBorder="1" applyAlignment="1" applyProtection="1">
      <alignment horizontal="center" vertical="center"/>
      <protection locked="0" hidden="1"/>
    </xf>
    <xf numFmtId="1" fontId="1" fillId="5" borderId="1" xfId="1" applyNumberFormat="1" applyFont="1" applyFill="1" applyBorder="1" applyAlignment="1" applyProtection="1">
      <alignment horizontal="center" vertical="center"/>
      <protection locked="0" hidden="1"/>
    </xf>
    <xf numFmtId="1" fontId="1" fillId="3" borderId="18" xfId="1" applyNumberFormat="1" applyFont="1" applyFill="1" applyBorder="1" applyAlignment="1" applyProtection="1">
      <alignment horizontal="center" vertical="center"/>
      <protection locked="0" hidden="1"/>
    </xf>
    <xf numFmtId="1" fontId="1" fillId="3" borderId="4" xfId="1" applyNumberFormat="1" applyFont="1" applyFill="1" applyBorder="1" applyAlignment="1" applyProtection="1">
      <alignment horizontal="center" vertical="center"/>
      <protection locked="0" hidden="1"/>
    </xf>
    <xf numFmtId="1" fontId="1" fillId="0" borderId="18" xfId="1" applyNumberFormat="1" applyFont="1" applyFill="1" applyBorder="1" applyAlignment="1" applyProtection="1">
      <alignment horizontal="center" vertical="center"/>
      <protection locked="0" hidden="1"/>
    </xf>
    <xf numFmtId="10" fontId="1" fillId="3" borderId="24" xfId="2" applyNumberFormat="1" applyFont="1" applyFill="1" applyBorder="1" applyAlignment="1" applyProtection="1">
      <alignment horizontal="center" vertical="center"/>
      <protection locked="0" hidden="1"/>
    </xf>
    <xf numFmtId="10" fontId="1" fillId="3" borderId="31" xfId="2" applyNumberFormat="1" applyFont="1" applyFill="1" applyBorder="1" applyAlignment="1" applyProtection="1">
      <alignment horizontal="center" vertical="center"/>
      <protection locked="0" hidden="1"/>
    </xf>
    <xf numFmtId="10" fontId="1" fillId="3" borderId="30" xfId="2" applyNumberFormat="1" applyFont="1" applyFill="1" applyBorder="1" applyAlignment="1" applyProtection="1">
      <alignment horizontal="center" vertical="center"/>
      <protection locked="0" hidden="1"/>
    </xf>
    <xf numFmtId="1" fontId="1" fillId="3" borderId="7" xfId="1" applyNumberFormat="1" applyFont="1" applyFill="1" applyBorder="1" applyAlignment="1" applyProtection="1">
      <alignment horizontal="center" vertical="center"/>
      <protection locked="0" hidden="1"/>
    </xf>
    <xf numFmtId="1" fontId="1" fillId="0" borderId="4" xfId="1" applyNumberFormat="1" applyFont="1" applyFill="1" applyBorder="1" applyAlignment="1" applyProtection="1">
      <alignment horizontal="center" vertical="center"/>
      <protection locked="0" hidden="1"/>
    </xf>
    <xf numFmtId="10" fontId="1" fillId="3" borderId="25" xfId="2" applyNumberFormat="1" applyFont="1" applyFill="1" applyBorder="1" applyAlignment="1" applyProtection="1">
      <alignment horizontal="center" vertical="center"/>
      <protection locked="0" hidden="1"/>
    </xf>
    <xf numFmtId="0" fontId="1" fillId="0" borderId="30" xfId="1" applyNumberFormat="1" applyFont="1" applyFill="1" applyBorder="1" applyAlignment="1" applyProtection="1">
      <alignment horizontal="center" vertical="center"/>
      <protection locked="0" hidden="1"/>
    </xf>
    <xf numFmtId="1" fontId="1" fillId="3" borderId="8" xfId="1" applyNumberFormat="1" applyFont="1" applyFill="1" applyBorder="1" applyAlignment="1" applyProtection="1">
      <alignment horizontal="center" vertical="center"/>
      <protection locked="0" hidden="1"/>
    </xf>
    <xf numFmtId="1" fontId="1" fillId="3" borderId="19" xfId="1" applyNumberFormat="1" applyFont="1" applyFill="1" applyBorder="1" applyAlignment="1" applyProtection="1">
      <alignment horizontal="center" vertical="center"/>
      <protection locked="0" hidden="1"/>
    </xf>
    <xf numFmtId="0" fontId="1" fillId="0" borderId="24" xfId="0" applyFont="1" applyFill="1" applyBorder="1" applyAlignment="1" applyProtection="1">
      <alignment horizontal="center" vertical="center"/>
      <protection hidden="1"/>
    </xf>
    <xf numFmtId="0" fontId="1" fillId="0" borderId="31" xfId="0" applyFont="1" applyFill="1" applyBorder="1" applyAlignment="1" applyProtection="1">
      <alignment horizontal="center" vertical="center"/>
      <protection hidden="1"/>
    </xf>
    <xf numFmtId="0" fontId="1" fillId="0" borderId="25" xfId="0" applyFont="1" applyFill="1" applyBorder="1" applyAlignment="1" applyProtection="1">
      <alignment horizontal="center" vertical="center"/>
      <protection hidden="1"/>
    </xf>
    <xf numFmtId="0" fontId="1" fillId="3" borderId="32" xfId="0" applyFont="1" applyFill="1" applyBorder="1" applyAlignment="1" applyProtection="1">
      <alignment horizontal="left" vertical="center" wrapText="1"/>
      <protection hidden="1"/>
    </xf>
    <xf numFmtId="0" fontId="1" fillId="3" borderId="40" xfId="0" applyFont="1" applyFill="1" applyBorder="1" applyAlignment="1" applyProtection="1">
      <alignment horizontal="left" vertical="center" wrapText="1"/>
      <protection hidden="1"/>
    </xf>
    <xf numFmtId="0" fontId="1" fillId="3" borderId="41" xfId="0" applyFont="1" applyFill="1" applyBorder="1" applyAlignment="1" applyProtection="1">
      <alignment horizontal="left" vertical="center" wrapText="1"/>
      <protection hidden="1"/>
    </xf>
    <xf numFmtId="0" fontId="1" fillId="3" borderId="12" xfId="0" applyFont="1" applyFill="1" applyBorder="1" applyAlignment="1" applyProtection="1">
      <alignment horizontal="left" vertical="center" wrapText="1"/>
      <protection hidden="1"/>
    </xf>
    <xf numFmtId="0" fontId="1" fillId="3" borderId="13" xfId="0" applyFont="1" applyFill="1" applyBorder="1" applyAlignment="1" applyProtection="1">
      <alignment horizontal="left" vertical="center" wrapText="1"/>
      <protection hidden="1"/>
    </xf>
    <xf numFmtId="0" fontId="1" fillId="3" borderId="14" xfId="0" applyFont="1" applyFill="1" applyBorder="1" applyAlignment="1" applyProtection="1">
      <alignment horizontal="left" vertical="center" wrapText="1"/>
      <protection hidden="1"/>
    </xf>
    <xf numFmtId="0" fontId="1" fillId="3" borderId="32" xfId="0" applyFont="1" applyFill="1" applyBorder="1" applyAlignment="1" applyProtection="1">
      <alignment horizontal="center" vertical="center"/>
      <protection hidden="1"/>
    </xf>
    <xf numFmtId="0" fontId="1" fillId="3" borderId="40" xfId="0" applyFont="1" applyFill="1" applyBorder="1" applyAlignment="1" applyProtection="1">
      <alignment horizontal="center" vertical="center"/>
      <protection hidden="1"/>
    </xf>
    <xf numFmtId="0" fontId="1" fillId="3" borderId="41"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13" xfId="0" applyFont="1" applyFill="1" applyBorder="1" applyAlignment="1" applyProtection="1">
      <alignment horizontal="center" vertical="center"/>
      <protection hidden="1"/>
    </xf>
    <xf numFmtId="0" fontId="1" fillId="3" borderId="14" xfId="0" applyFont="1" applyFill="1" applyBorder="1" applyAlignment="1" applyProtection="1">
      <alignment horizontal="center" vertical="center"/>
      <protection hidden="1"/>
    </xf>
    <xf numFmtId="10" fontId="1" fillId="3" borderId="32" xfId="2" applyNumberFormat="1" applyFont="1" applyFill="1" applyBorder="1" applyAlignment="1" applyProtection="1">
      <alignment horizontal="center" vertical="center"/>
      <protection hidden="1"/>
    </xf>
    <xf numFmtId="10" fontId="1" fillId="3" borderId="40" xfId="2" applyNumberFormat="1" applyFont="1" applyFill="1" applyBorder="1" applyAlignment="1" applyProtection="1">
      <alignment horizontal="center" vertical="center"/>
      <protection hidden="1"/>
    </xf>
    <xf numFmtId="10" fontId="1" fillId="3" borderId="41" xfId="2" applyNumberFormat="1" applyFont="1" applyFill="1" applyBorder="1" applyAlignment="1" applyProtection="1">
      <alignment horizontal="center" vertical="center"/>
      <protection hidden="1"/>
    </xf>
    <xf numFmtId="10" fontId="1" fillId="3" borderId="12" xfId="2" applyNumberFormat="1" applyFont="1" applyFill="1" applyBorder="1" applyAlignment="1" applyProtection="1">
      <alignment horizontal="center" vertical="center"/>
      <protection hidden="1"/>
    </xf>
    <xf numFmtId="10" fontId="1" fillId="3" borderId="13" xfId="2" applyNumberFormat="1" applyFont="1" applyFill="1" applyBorder="1" applyAlignment="1" applyProtection="1">
      <alignment horizontal="center" vertical="center"/>
      <protection hidden="1"/>
    </xf>
    <xf numFmtId="10" fontId="1" fillId="3" borderId="14" xfId="2" applyNumberFormat="1" applyFont="1" applyFill="1" applyBorder="1" applyAlignment="1" applyProtection="1">
      <alignment horizontal="center" vertical="center"/>
      <protection hidden="1"/>
    </xf>
    <xf numFmtId="0" fontId="3" fillId="3" borderId="24" xfId="0" applyFont="1" applyFill="1" applyBorder="1" applyAlignment="1" applyProtection="1">
      <alignment horizontal="left" vertical="center"/>
      <protection hidden="1"/>
    </xf>
    <xf numFmtId="0" fontId="3" fillId="3" borderId="31" xfId="0" applyFont="1" applyFill="1" applyBorder="1" applyAlignment="1" applyProtection="1">
      <alignment horizontal="left" vertical="center"/>
      <protection hidden="1"/>
    </xf>
    <xf numFmtId="0" fontId="1" fillId="3" borderId="24" xfId="0" applyFont="1" applyFill="1" applyBorder="1" applyAlignment="1" applyProtection="1">
      <alignment horizontal="center" vertical="center"/>
      <protection hidden="1"/>
    </xf>
    <xf numFmtId="0" fontId="1" fillId="3" borderId="31" xfId="0" applyFont="1" applyFill="1" applyBorder="1" applyAlignment="1" applyProtection="1">
      <alignment horizontal="center" vertical="center"/>
      <protection hidden="1"/>
    </xf>
    <xf numFmtId="0" fontId="1" fillId="3" borderId="25" xfId="0" applyFont="1" applyFill="1" applyBorder="1" applyAlignment="1" applyProtection="1">
      <alignment horizontal="center" vertical="center"/>
      <protection hidden="1"/>
    </xf>
    <xf numFmtId="1" fontId="1" fillId="3" borderId="30" xfId="1" applyNumberFormat="1" applyFont="1" applyFill="1" applyBorder="1" applyAlignment="1" applyProtection="1">
      <alignment horizontal="center" vertical="center"/>
      <protection locked="0" hidden="1"/>
    </xf>
    <xf numFmtId="0" fontId="3" fillId="3" borderId="37" xfId="0" applyFont="1" applyFill="1" applyBorder="1" applyAlignment="1" applyProtection="1">
      <alignment horizontal="left" vertical="center"/>
      <protection hidden="1"/>
    </xf>
    <xf numFmtId="0" fontId="3" fillId="3" borderId="34" xfId="0" applyFont="1" applyFill="1" applyBorder="1" applyAlignment="1" applyProtection="1">
      <alignment horizontal="left" vertical="center"/>
      <protection hidden="1"/>
    </xf>
    <xf numFmtId="0" fontId="1" fillId="3" borderId="37" xfId="0" applyFont="1" applyFill="1" applyBorder="1" applyAlignment="1" applyProtection="1">
      <alignment horizontal="center" vertical="center"/>
      <protection hidden="1"/>
    </xf>
    <xf numFmtId="0" fontId="1" fillId="3" borderId="34" xfId="0" applyFont="1" applyFill="1" applyBorder="1" applyAlignment="1" applyProtection="1">
      <alignment horizontal="center" vertical="center"/>
      <protection hidden="1"/>
    </xf>
    <xf numFmtId="0" fontId="1" fillId="3" borderId="38" xfId="0" applyFont="1" applyFill="1" applyBorder="1" applyAlignment="1" applyProtection="1">
      <alignment horizontal="center" vertical="center"/>
      <protection hidden="1"/>
    </xf>
    <xf numFmtId="0" fontId="1" fillId="3" borderId="35" xfId="1" applyNumberFormat="1" applyFont="1" applyFill="1" applyBorder="1" applyAlignment="1" applyProtection="1">
      <alignment horizontal="center" vertical="center"/>
      <protection locked="0" hidden="1"/>
    </xf>
    <xf numFmtId="0" fontId="3" fillId="0" borderId="24" xfId="0" applyFont="1" applyFill="1" applyBorder="1" applyAlignment="1" applyProtection="1">
      <alignment horizontal="left" vertical="center"/>
      <protection hidden="1"/>
    </xf>
    <xf numFmtId="0" fontId="3" fillId="0" borderId="31" xfId="0" applyFont="1" applyFill="1" applyBorder="1" applyAlignment="1" applyProtection="1">
      <alignment horizontal="left" vertical="center"/>
      <protection hidden="1"/>
    </xf>
    <xf numFmtId="1" fontId="1" fillId="5" borderId="24" xfId="1" applyNumberFormat="1" applyFont="1" applyFill="1" applyBorder="1" applyAlignment="1" applyProtection="1">
      <alignment horizontal="center" vertical="center"/>
      <protection locked="0" hidden="1"/>
    </xf>
    <xf numFmtId="1" fontId="1" fillId="5" borderId="31" xfId="1" applyNumberFormat="1" applyFont="1" applyFill="1" applyBorder="1" applyAlignment="1" applyProtection="1">
      <alignment horizontal="center" vertical="center"/>
      <protection locked="0" hidden="1"/>
    </xf>
    <xf numFmtId="1" fontId="1" fillId="5" borderId="30" xfId="1" applyNumberFormat="1" applyFont="1" applyFill="1" applyBorder="1" applyAlignment="1" applyProtection="1">
      <alignment horizontal="center" vertical="center"/>
      <protection locked="0" hidden="1"/>
    </xf>
    <xf numFmtId="1" fontId="1" fillId="5" borderId="28" xfId="1" applyNumberFormat="1" applyFont="1" applyFill="1" applyBorder="1" applyAlignment="1" applyProtection="1">
      <alignment horizontal="center" vertical="center"/>
      <protection locked="0" hidden="1"/>
    </xf>
    <xf numFmtId="0" fontId="1" fillId="0" borderId="32" xfId="0" applyFont="1" applyFill="1" applyBorder="1" applyAlignment="1" applyProtection="1">
      <alignment horizontal="left" vertical="center" wrapText="1"/>
      <protection hidden="1"/>
    </xf>
    <xf numFmtId="0" fontId="1" fillId="0" borderId="40" xfId="0" applyFont="1" applyFill="1" applyBorder="1" applyAlignment="1" applyProtection="1">
      <alignment horizontal="left" vertical="center" wrapText="1"/>
      <protection hidden="1"/>
    </xf>
    <xf numFmtId="0" fontId="1" fillId="0" borderId="41" xfId="0" applyFont="1" applyFill="1" applyBorder="1" applyAlignment="1" applyProtection="1">
      <alignment horizontal="left" vertical="center" wrapText="1"/>
      <protection hidden="1"/>
    </xf>
    <xf numFmtId="0" fontId="1" fillId="0" borderId="23" xfId="0" applyFont="1" applyFill="1" applyBorder="1" applyAlignment="1" applyProtection="1">
      <alignment horizontal="left" vertical="center" wrapText="1"/>
      <protection hidden="1"/>
    </xf>
    <xf numFmtId="0" fontId="1" fillId="0" borderId="15" xfId="0" applyFont="1" applyFill="1" applyBorder="1" applyAlignment="1" applyProtection="1">
      <alignment horizontal="left" vertical="center" wrapText="1"/>
      <protection hidden="1"/>
    </xf>
    <xf numFmtId="0" fontId="1" fillId="0" borderId="6" xfId="0" applyFont="1" applyFill="1" applyBorder="1" applyAlignment="1" applyProtection="1">
      <alignment horizontal="left" vertical="center" wrapText="1"/>
      <protection hidden="1"/>
    </xf>
    <xf numFmtId="0" fontId="1" fillId="0" borderId="32" xfId="0" applyFont="1" applyFill="1" applyBorder="1" applyAlignment="1" applyProtection="1">
      <alignment horizontal="center" vertical="center"/>
      <protection hidden="1"/>
    </xf>
    <xf numFmtId="0" fontId="1" fillId="0" borderId="40" xfId="0" applyFont="1" applyFill="1" applyBorder="1" applyAlignment="1" applyProtection="1">
      <alignment horizontal="center" vertical="center"/>
      <protection hidden="1"/>
    </xf>
    <xf numFmtId="0" fontId="1" fillId="0" borderId="41"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1" fillId="0" borderId="6" xfId="0" applyFont="1" applyFill="1" applyBorder="1" applyAlignment="1" applyProtection="1">
      <alignment horizontal="center" vertical="center"/>
      <protection hidden="1"/>
    </xf>
    <xf numFmtId="10" fontId="1" fillId="0" borderId="32" xfId="2" applyNumberFormat="1" applyFont="1" applyFill="1" applyBorder="1" applyAlignment="1" applyProtection="1">
      <alignment horizontal="center" vertical="center"/>
      <protection hidden="1"/>
    </xf>
    <xf numFmtId="10" fontId="1" fillId="0" borderId="40" xfId="2" applyNumberFormat="1" applyFont="1" applyFill="1" applyBorder="1" applyAlignment="1" applyProtection="1">
      <alignment horizontal="center" vertical="center"/>
      <protection hidden="1"/>
    </xf>
    <xf numFmtId="10" fontId="1" fillId="0" borderId="41" xfId="2" applyNumberFormat="1" applyFont="1" applyFill="1" applyBorder="1" applyAlignment="1" applyProtection="1">
      <alignment horizontal="center" vertical="center"/>
      <protection hidden="1"/>
    </xf>
    <xf numFmtId="10" fontId="1" fillId="0" borderId="23" xfId="2" applyNumberFormat="1" applyFont="1" applyFill="1" applyBorder="1" applyAlignment="1" applyProtection="1">
      <alignment horizontal="center" vertical="center"/>
      <protection hidden="1"/>
    </xf>
    <xf numFmtId="10" fontId="1" fillId="0" borderId="15" xfId="2" applyNumberFormat="1" applyFont="1" applyFill="1" applyBorder="1" applyAlignment="1" applyProtection="1">
      <alignment horizontal="center" vertical="center"/>
      <protection hidden="1"/>
    </xf>
    <xf numFmtId="10" fontId="1" fillId="0" borderId="6" xfId="2" applyNumberFormat="1" applyFont="1" applyFill="1" applyBorder="1" applyAlignment="1" applyProtection="1">
      <alignment horizontal="center" vertical="center"/>
      <protection hidden="1"/>
    </xf>
    <xf numFmtId="1" fontId="1" fillId="0" borderId="30" xfId="1" applyNumberFormat="1" applyFont="1" applyFill="1" applyBorder="1" applyAlignment="1" applyProtection="1">
      <alignment horizontal="center" vertical="center"/>
      <protection locked="0" hidden="1"/>
    </xf>
    <xf numFmtId="0" fontId="1" fillId="3" borderId="23" xfId="0" applyFont="1" applyFill="1" applyBorder="1" applyAlignment="1" applyProtection="1">
      <alignment horizontal="left" vertical="center" wrapText="1"/>
      <protection hidden="1"/>
    </xf>
    <xf numFmtId="0" fontId="1" fillId="3" borderId="15" xfId="0" applyFont="1" applyFill="1" applyBorder="1" applyAlignment="1" applyProtection="1">
      <alignment horizontal="left" vertical="center" wrapText="1"/>
      <protection hidden="1"/>
    </xf>
    <xf numFmtId="0" fontId="1" fillId="3" borderId="6" xfId="0" applyFont="1" applyFill="1" applyBorder="1" applyAlignment="1" applyProtection="1">
      <alignment horizontal="left" vertical="center" wrapText="1"/>
      <protection hidden="1"/>
    </xf>
    <xf numFmtId="0" fontId="1" fillId="3" borderId="23" xfId="0" applyFont="1" applyFill="1" applyBorder="1" applyAlignment="1" applyProtection="1">
      <alignment horizontal="center" vertical="center"/>
      <protection hidden="1"/>
    </xf>
    <xf numFmtId="0" fontId="1" fillId="3" borderId="15" xfId="0" applyFont="1" applyFill="1" applyBorder="1" applyAlignment="1" applyProtection="1">
      <alignment horizontal="center" vertical="center"/>
      <protection hidden="1"/>
    </xf>
    <xf numFmtId="0" fontId="1" fillId="3" borderId="6" xfId="0" applyFont="1" applyFill="1" applyBorder="1" applyAlignment="1" applyProtection="1">
      <alignment horizontal="center" vertical="center"/>
      <protection hidden="1"/>
    </xf>
    <xf numFmtId="10" fontId="1" fillId="3" borderId="23" xfId="2" applyNumberFormat="1" applyFont="1" applyFill="1" applyBorder="1" applyAlignment="1" applyProtection="1">
      <alignment horizontal="center" vertical="center"/>
      <protection hidden="1"/>
    </xf>
    <xf numFmtId="10" fontId="1" fillId="3" borderId="15" xfId="2" applyNumberFormat="1" applyFont="1" applyFill="1" applyBorder="1" applyAlignment="1" applyProtection="1">
      <alignment horizontal="center" vertical="center"/>
      <protection hidden="1"/>
    </xf>
    <xf numFmtId="10" fontId="1" fillId="3" borderId="6" xfId="2" applyNumberFormat="1" applyFont="1" applyFill="1" applyBorder="1" applyAlignment="1" applyProtection="1">
      <alignment horizontal="center" vertical="center"/>
      <protection hidden="1"/>
    </xf>
    <xf numFmtId="0" fontId="1" fillId="3" borderId="30" xfId="1" applyNumberFormat="1" applyFont="1" applyFill="1" applyBorder="1" applyAlignment="1" applyProtection="1">
      <alignment horizontal="center" vertical="center"/>
      <protection locked="0" hidden="1"/>
    </xf>
    <xf numFmtId="1" fontId="1" fillId="3" borderId="24" xfId="1" applyNumberFormat="1" applyFont="1" applyFill="1" applyBorder="1" applyAlignment="1" applyProtection="1">
      <alignment horizontal="center" vertical="center"/>
      <protection locked="0" hidden="1"/>
    </xf>
    <xf numFmtId="1" fontId="1" fillId="3" borderId="31" xfId="1" applyNumberFormat="1" applyFont="1" applyFill="1" applyBorder="1" applyAlignment="1" applyProtection="1">
      <alignment horizontal="center" vertical="center"/>
      <protection locked="0" hidden="1"/>
    </xf>
    <xf numFmtId="1" fontId="1" fillId="3" borderId="25" xfId="1" applyNumberFormat="1" applyFont="1" applyFill="1" applyBorder="1" applyAlignment="1" applyProtection="1">
      <alignment horizontal="center" vertical="center"/>
      <protection locked="0" hidden="1"/>
    </xf>
    <xf numFmtId="1" fontId="1" fillId="0" borderId="24" xfId="1" applyNumberFormat="1" applyFont="1" applyFill="1" applyBorder="1" applyAlignment="1" applyProtection="1">
      <alignment horizontal="center" vertical="center"/>
      <protection locked="0" hidden="1"/>
    </xf>
    <xf numFmtId="1" fontId="1" fillId="0" borderId="31" xfId="1" applyNumberFormat="1" applyFont="1" applyFill="1" applyBorder="1" applyAlignment="1" applyProtection="1">
      <alignment horizontal="center" vertical="center"/>
      <protection locked="0" hidden="1"/>
    </xf>
    <xf numFmtId="1" fontId="1" fillId="0" borderId="25" xfId="1" applyNumberFormat="1" applyFont="1" applyFill="1" applyBorder="1" applyAlignment="1" applyProtection="1">
      <alignment horizontal="center" vertical="center"/>
      <protection locked="0" hidden="1"/>
    </xf>
    <xf numFmtId="10" fontId="1" fillId="5" borderId="24" xfId="2" applyNumberFormat="1" applyFont="1" applyFill="1" applyBorder="1" applyAlignment="1" applyProtection="1">
      <alignment horizontal="center" vertical="center"/>
      <protection locked="0" hidden="1"/>
    </xf>
    <xf numFmtId="10" fontId="1" fillId="5" borderId="31" xfId="2" applyNumberFormat="1" applyFont="1" applyFill="1" applyBorder="1" applyAlignment="1" applyProtection="1">
      <alignment horizontal="center" vertical="center"/>
      <protection locked="0" hidden="1"/>
    </xf>
    <xf numFmtId="10" fontId="1" fillId="5" borderId="25" xfId="2" applyNumberFormat="1" applyFont="1" applyFill="1" applyBorder="1" applyAlignment="1" applyProtection="1">
      <alignment horizontal="center" vertical="center"/>
      <protection locked="0" hidden="1"/>
    </xf>
    <xf numFmtId="1" fontId="1" fillId="0" borderId="28" xfId="1" applyNumberFormat="1" applyFont="1" applyFill="1" applyBorder="1" applyAlignment="1" applyProtection="1">
      <alignment horizontal="center" vertical="center"/>
      <protection locked="0" hidden="1"/>
    </xf>
    <xf numFmtId="1" fontId="1" fillId="0" borderId="2" xfId="1" applyNumberFormat="1" applyFont="1" applyFill="1" applyBorder="1" applyAlignment="1" applyProtection="1">
      <alignment horizontal="center" vertical="center"/>
      <protection locked="0" hidden="1"/>
    </xf>
    <xf numFmtId="1" fontId="1" fillId="0" borderId="3" xfId="1" applyNumberFormat="1" applyFont="1" applyFill="1" applyBorder="1" applyAlignment="1" applyProtection="1">
      <alignment horizontal="center" vertical="center"/>
      <protection locked="0" hidden="1"/>
    </xf>
    <xf numFmtId="1" fontId="1" fillId="0" borderId="17" xfId="1" applyNumberFormat="1" applyFont="1" applyFill="1" applyBorder="1" applyAlignment="1" applyProtection="1">
      <alignment horizontal="center" vertical="center"/>
      <protection locked="0" hidden="1"/>
    </xf>
    <xf numFmtId="1" fontId="1" fillId="0" borderId="49" xfId="1" applyNumberFormat="1" applyFont="1" applyFill="1" applyBorder="1" applyAlignment="1" applyProtection="1">
      <alignment horizontal="center" vertical="center"/>
      <protection locked="0" hidden="1"/>
    </xf>
    <xf numFmtId="1" fontId="1" fillId="0" borderId="15" xfId="1" applyNumberFormat="1" applyFont="1" applyFill="1" applyBorder="1" applyAlignment="1" applyProtection="1">
      <alignment horizontal="center" vertical="center"/>
      <protection locked="0" hidden="1"/>
    </xf>
    <xf numFmtId="1" fontId="1" fillId="0" borderId="42" xfId="1" applyNumberFormat="1" applyFont="1" applyFill="1" applyBorder="1" applyAlignment="1" applyProtection="1">
      <alignment horizontal="center" vertical="center"/>
      <protection locked="0" hidden="1"/>
    </xf>
    <xf numFmtId="49" fontId="3" fillId="2" borderId="17" xfId="1" applyNumberFormat="1" applyFont="1" applyFill="1" applyBorder="1" applyAlignment="1" applyProtection="1">
      <alignment horizontal="center" vertical="center"/>
      <protection hidden="1"/>
    </xf>
    <xf numFmtId="49" fontId="3" fillId="2" borderId="2" xfId="1" applyNumberFormat="1" applyFont="1" applyFill="1" applyBorder="1" applyAlignment="1" applyProtection="1">
      <alignment horizontal="center" vertical="center"/>
      <protection hidden="1"/>
    </xf>
    <xf numFmtId="49" fontId="3" fillId="2" borderId="3" xfId="1" applyNumberFormat="1" applyFont="1" applyFill="1" applyBorder="1" applyAlignment="1" applyProtection="1">
      <alignment horizontal="center" vertical="center"/>
      <protection hidden="1"/>
    </xf>
    <xf numFmtId="49" fontId="5" fillId="2" borderId="33" xfId="0" applyNumberFormat="1" applyFont="1" applyFill="1" applyBorder="1" applyAlignment="1" applyProtection="1">
      <alignment horizontal="center" vertical="center"/>
      <protection hidden="1"/>
    </xf>
    <xf numFmtId="49" fontId="5" fillId="2" borderId="34" xfId="0" applyNumberFormat="1" applyFont="1" applyFill="1" applyBorder="1" applyAlignment="1" applyProtection="1">
      <alignment horizontal="center" vertical="center"/>
      <protection hidden="1"/>
    </xf>
    <xf numFmtId="49" fontId="5" fillId="2" borderId="35" xfId="0" applyNumberFormat="1" applyFont="1" applyFill="1" applyBorder="1" applyAlignment="1" applyProtection="1">
      <alignment horizontal="center" vertical="center"/>
      <protection hidden="1"/>
    </xf>
    <xf numFmtId="49" fontId="5" fillId="2" borderId="19" xfId="0" applyNumberFormat="1" applyFont="1" applyFill="1" applyBorder="1" applyAlignment="1" applyProtection="1">
      <alignment horizontal="center" vertical="center"/>
      <protection hidden="1"/>
    </xf>
    <xf numFmtId="49" fontId="5" fillId="2" borderId="7" xfId="0" applyNumberFormat="1" applyFont="1" applyFill="1" applyBorder="1" applyAlignment="1" applyProtection="1">
      <alignment horizontal="center" vertical="center"/>
      <protection hidden="1"/>
    </xf>
    <xf numFmtId="1" fontId="1" fillId="0" borderId="26" xfId="1" applyNumberFormat="1" applyFont="1" applyFill="1" applyBorder="1" applyAlignment="1" applyProtection="1">
      <alignment horizontal="center" vertical="center"/>
      <protection locked="0" hidden="1"/>
    </xf>
    <xf numFmtId="1" fontId="1" fillId="0" borderId="39" xfId="1" applyNumberFormat="1" applyFont="1" applyFill="1" applyBorder="1" applyAlignment="1" applyProtection="1">
      <alignment horizontal="center" vertical="center"/>
      <protection locked="0" hidden="1"/>
    </xf>
    <xf numFmtId="1" fontId="1" fillId="0" borderId="27" xfId="1" applyNumberFormat="1" applyFont="1" applyFill="1" applyBorder="1" applyAlignment="1" applyProtection="1">
      <alignment horizontal="center" vertical="center"/>
      <protection locked="0" hidden="1"/>
    </xf>
    <xf numFmtId="49" fontId="5" fillId="2" borderId="38" xfId="0" applyNumberFormat="1" applyFont="1" applyFill="1" applyBorder="1" applyAlignment="1" applyProtection="1">
      <alignment horizontal="center" vertical="center"/>
      <protection hidden="1"/>
    </xf>
    <xf numFmtId="0" fontId="3" fillId="4" borderId="0" xfId="0" applyFont="1" applyFill="1" applyBorder="1" applyAlignment="1" applyProtection="1">
      <alignment horizontal="left" vertical="center"/>
      <protection hidden="1"/>
    </xf>
    <xf numFmtId="0" fontId="3" fillId="4" borderId="28" xfId="0" applyFont="1" applyFill="1" applyBorder="1" applyAlignment="1" applyProtection="1">
      <alignment horizontal="left" vertical="center"/>
      <protection locked="0" hidden="1"/>
    </xf>
    <xf numFmtId="0" fontId="3" fillId="4" borderId="31" xfId="0" applyFont="1" applyFill="1" applyBorder="1" applyAlignment="1" applyProtection="1">
      <alignment horizontal="left" vertical="center"/>
      <protection locked="0" hidden="1"/>
    </xf>
    <xf numFmtId="0" fontId="3" fillId="4" borderId="30" xfId="0" applyFont="1" applyFill="1" applyBorder="1" applyAlignment="1" applyProtection="1">
      <alignment horizontal="left" vertical="center"/>
      <protection locked="0" hidden="1"/>
    </xf>
    <xf numFmtId="14" fontId="3" fillId="4" borderId="28" xfId="0" applyNumberFormat="1" applyFont="1" applyFill="1" applyBorder="1" applyAlignment="1" applyProtection="1">
      <alignment horizontal="left" vertical="center"/>
      <protection locked="0" hidden="1"/>
    </xf>
    <xf numFmtId="0" fontId="9" fillId="4" borderId="0" xfId="0" applyFont="1" applyFill="1" applyBorder="1" applyAlignment="1" applyProtection="1">
      <alignment horizontal="left" vertical="center"/>
      <protection hidden="1"/>
    </xf>
    <xf numFmtId="0" fontId="0" fillId="4" borderId="0" xfId="0" applyFill="1" applyBorder="1" applyAlignment="1" applyProtection="1">
      <alignment horizontal="left" vertical="center"/>
      <protection hidden="1"/>
    </xf>
    <xf numFmtId="0" fontId="1" fillId="4" borderId="0" xfId="0" applyFont="1" applyFill="1" applyBorder="1" applyAlignment="1" applyProtection="1">
      <alignment horizontal="left" vertical="center" wrapText="1"/>
      <protection hidden="1"/>
    </xf>
    <xf numFmtId="0" fontId="1" fillId="4" borderId="0" xfId="0" applyFont="1" applyFill="1" applyBorder="1" applyAlignment="1" applyProtection="1">
      <alignment horizontal="left" vertical="center"/>
      <protection hidden="1"/>
    </xf>
    <xf numFmtId="10" fontId="1" fillId="4" borderId="0" xfId="2" applyNumberFormat="1" applyFont="1" applyFill="1" applyBorder="1" applyAlignment="1" applyProtection="1">
      <alignment horizontal="left" vertical="center"/>
      <protection hidden="1"/>
    </xf>
    <xf numFmtId="0" fontId="9" fillId="4" borderId="0" xfId="0" applyFont="1" applyFill="1" applyBorder="1" applyAlignment="1" applyProtection="1">
      <alignment horizontal="left" vertical="top"/>
      <protection hidden="1"/>
    </xf>
    <xf numFmtId="0" fontId="1" fillId="0" borderId="10" xfId="0" applyFont="1" applyFill="1" applyBorder="1" applyAlignment="1" applyProtection="1">
      <alignment horizontal="left" vertical="center" wrapText="1"/>
      <protection hidden="1"/>
    </xf>
    <xf numFmtId="0" fontId="1" fillId="0" borderId="9" xfId="0" applyFont="1" applyFill="1" applyBorder="1" applyAlignment="1" applyProtection="1">
      <alignment horizontal="left" vertical="center" wrapText="1"/>
      <protection hidden="1"/>
    </xf>
    <xf numFmtId="0" fontId="1" fillId="0" borderId="11" xfId="0" applyFont="1" applyFill="1" applyBorder="1" applyAlignment="1" applyProtection="1">
      <alignment horizontal="left" vertical="center" wrapText="1"/>
      <protection hidden="1"/>
    </xf>
    <xf numFmtId="0" fontId="1" fillId="0" borderId="10" xfId="0" applyFont="1" applyFill="1" applyBorder="1" applyAlignment="1" applyProtection="1">
      <alignment horizontal="center" vertical="center"/>
      <protection hidden="1"/>
    </xf>
    <xf numFmtId="0" fontId="1" fillId="0" borderId="9" xfId="0" applyFont="1" applyFill="1" applyBorder="1" applyAlignment="1" applyProtection="1">
      <alignment horizontal="center" vertical="center"/>
      <protection hidden="1"/>
    </xf>
    <xf numFmtId="0" fontId="1" fillId="0" borderId="11" xfId="0" applyFont="1" applyFill="1" applyBorder="1" applyAlignment="1" applyProtection="1">
      <alignment horizontal="center" vertical="center"/>
      <protection hidden="1"/>
    </xf>
    <xf numFmtId="10" fontId="1" fillId="0" borderId="10" xfId="2" applyNumberFormat="1" applyFont="1" applyFill="1" applyBorder="1" applyAlignment="1" applyProtection="1">
      <alignment horizontal="center" vertical="center"/>
      <protection hidden="1"/>
    </xf>
    <xf numFmtId="10" fontId="1" fillId="0" borderId="9" xfId="2" applyNumberFormat="1" applyFont="1" applyFill="1" applyBorder="1" applyAlignment="1" applyProtection="1">
      <alignment horizontal="center" vertical="center"/>
      <protection hidden="1"/>
    </xf>
    <xf numFmtId="10" fontId="1" fillId="0" borderId="11" xfId="2" applyNumberFormat="1" applyFont="1" applyFill="1" applyBorder="1" applyAlignment="1" applyProtection="1">
      <alignment horizontal="center" vertical="center"/>
      <protection hidden="1"/>
    </xf>
    <xf numFmtId="0" fontId="3" fillId="0" borderId="26" xfId="0" applyFont="1" applyFill="1" applyBorder="1" applyAlignment="1" applyProtection="1">
      <alignment horizontal="left" vertical="center"/>
      <protection hidden="1"/>
    </xf>
    <xf numFmtId="0" fontId="3" fillId="0" borderId="39" xfId="0" applyFont="1" applyFill="1" applyBorder="1" applyAlignment="1" applyProtection="1">
      <alignment horizontal="left" vertical="center"/>
      <protection hidden="1"/>
    </xf>
    <xf numFmtId="1" fontId="1" fillId="0" borderId="17" xfId="0" applyNumberFormat="1" applyFont="1" applyFill="1" applyBorder="1" applyAlignment="1" applyProtection="1">
      <alignment horizontal="center" vertical="center"/>
      <protection hidden="1"/>
    </xf>
    <xf numFmtId="0" fontId="1" fillId="0" borderId="2" xfId="0" applyFont="1" applyFill="1" applyBorder="1" applyAlignment="1" applyProtection="1">
      <alignment horizontal="center" vertical="center"/>
      <protection hidden="1"/>
    </xf>
    <xf numFmtId="0" fontId="1" fillId="0" borderId="3" xfId="0" applyFont="1" applyFill="1" applyBorder="1" applyAlignment="1" applyProtection="1">
      <alignment horizontal="center" vertical="center"/>
      <protection hidden="1"/>
    </xf>
    <xf numFmtId="0" fontId="5" fillId="4" borderId="16" xfId="0" applyFont="1" applyFill="1" applyBorder="1" applyAlignment="1" applyProtection="1">
      <alignment horizontal="center" vertical="center"/>
      <protection hidden="1"/>
    </xf>
    <xf numFmtId="0" fontId="5" fillId="4" borderId="0" xfId="0" applyFont="1" applyFill="1" applyBorder="1" applyAlignment="1" applyProtection="1">
      <alignment horizontal="center" vertical="center"/>
      <protection hidden="1"/>
    </xf>
    <xf numFmtId="0" fontId="5" fillId="4" borderId="10" xfId="0" applyFont="1" applyFill="1" applyBorder="1" applyAlignment="1" applyProtection="1">
      <alignment horizontal="center" vertical="center"/>
      <protection hidden="1"/>
    </xf>
    <xf numFmtId="0" fontId="5" fillId="4" borderId="9" xfId="0" applyFont="1" applyFill="1" applyBorder="1" applyAlignment="1" applyProtection="1">
      <alignment horizontal="center"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1" fillId="4" borderId="16" xfId="0" applyFont="1" applyFill="1" applyBorder="1" applyAlignment="1" applyProtection="1">
      <alignment horizontal="center" vertical="center"/>
      <protection hidden="1"/>
    </xf>
    <xf numFmtId="0" fontId="1" fillId="4" borderId="0" xfId="0" applyFont="1" applyFill="1" applyBorder="1" applyAlignment="1" applyProtection="1">
      <alignment horizontal="center" vertical="center"/>
      <protection hidden="1"/>
    </xf>
    <xf numFmtId="0" fontId="6" fillId="4" borderId="16" xfId="0" applyFont="1" applyFill="1" applyBorder="1" applyAlignment="1" applyProtection="1">
      <alignment horizontal="center" vertical="center"/>
      <protection hidden="1"/>
    </xf>
    <xf numFmtId="0" fontId="6" fillId="4" borderId="0" xfId="0" applyFont="1" applyFill="1" applyBorder="1" applyAlignment="1" applyProtection="1">
      <alignment horizontal="center" vertical="center"/>
      <protection hidden="1"/>
    </xf>
    <xf numFmtId="0" fontId="1" fillId="4" borderId="10" xfId="0" applyFont="1" applyFill="1" applyBorder="1" applyAlignment="1" applyProtection="1">
      <alignment horizontal="center" vertical="center"/>
      <protection hidden="1"/>
    </xf>
    <xf numFmtId="0" fontId="1" fillId="4" borderId="9" xfId="0" applyFont="1" applyFill="1" applyBorder="1" applyAlignment="1" applyProtection="1">
      <alignment horizontal="center" vertical="center"/>
      <protection hidden="1"/>
    </xf>
    <xf numFmtId="0" fontId="3" fillId="4" borderId="16" xfId="0" applyFont="1" applyFill="1" applyBorder="1" applyAlignment="1" applyProtection="1">
      <alignment horizontal="center" vertical="center"/>
      <protection hidden="1"/>
    </xf>
    <xf numFmtId="0" fontId="2" fillId="4" borderId="16" xfId="0" applyFont="1" applyFill="1" applyBorder="1" applyAlignment="1" applyProtection="1">
      <alignment horizontal="center" vertical="center"/>
      <protection hidden="1"/>
    </xf>
    <xf numFmtId="0" fontId="2" fillId="4" borderId="0" xfId="0" applyFont="1" applyFill="1" applyBorder="1" applyAlignment="1" applyProtection="1">
      <alignment horizontal="center" vertical="center"/>
      <protection hidden="1"/>
    </xf>
    <xf numFmtId="1" fontId="1" fillId="3" borderId="32" xfId="1" applyNumberFormat="1" applyFont="1" applyFill="1" applyBorder="1" applyAlignment="1" applyProtection="1">
      <alignment horizontal="center" vertical="center"/>
      <protection locked="0" hidden="1"/>
    </xf>
    <xf numFmtId="1" fontId="1" fillId="3" borderId="40" xfId="1" applyNumberFormat="1" applyFont="1" applyFill="1" applyBorder="1" applyAlignment="1" applyProtection="1">
      <alignment horizontal="center" vertical="center"/>
      <protection locked="0" hidden="1"/>
    </xf>
    <xf numFmtId="1" fontId="1" fillId="3" borderId="41" xfId="1" applyNumberFormat="1" applyFont="1" applyFill="1" applyBorder="1" applyAlignment="1" applyProtection="1">
      <alignment horizontal="center" vertical="center"/>
      <protection locked="0" hidden="1"/>
    </xf>
    <xf numFmtId="1" fontId="1" fillId="0" borderId="36" xfId="1" applyNumberFormat="1" applyFont="1" applyFill="1" applyBorder="1" applyAlignment="1" applyProtection="1">
      <alignment horizontal="center" vertical="center"/>
      <protection locked="0" hidden="1"/>
    </xf>
    <xf numFmtId="0" fontId="6" fillId="4" borderId="0" xfId="0" applyFont="1" applyFill="1" applyBorder="1" applyAlignment="1" applyProtection="1">
      <alignment horizontal="left" vertical="top" wrapText="1"/>
      <protection hidden="1"/>
    </xf>
    <xf numFmtId="10" fontId="1" fillId="4" borderId="0" xfId="0" applyNumberFormat="1" applyFont="1" applyFill="1" applyBorder="1" applyAlignment="1" applyProtection="1">
      <alignment horizontal="left" vertical="center"/>
      <protection hidden="1"/>
    </xf>
    <xf numFmtId="0" fontId="3" fillId="2" borderId="10"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1" fontId="1" fillId="0" borderId="29" xfId="1" applyNumberFormat="1" applyFont="1" applyFill="1" applyBorder="1" applyAlignment="1" applyProtection="1">
      <alignment horizontal="center" vertical="center"/>
      <protection locked="0" hidden="1"/>
    </xf>
    <xf numFmtId="49" fontId="3" fillId="2" borderId="10" xfId="0" applyNumberFormat="1" applyFont="1" applyFill="1" applyBorder="1" applyAlignment="1" applyProtection="1">
      <alignment horizontal="center" vertical="center"/>
      <protection hidden="1"/>
    </xf>
    <xf numFmtId="49" fontId="3" fillId="2" borderId="9" xfId="0" applyNumberFormat="1" applyFont="1" applyFill="1" applyBorder="1" applyAlignment="1" applyProtection="1">
      <alignment horizontal="center" vertical="center"/>
      <protection hidden="1"/>
    </xf>
    <xf numFmtId="49" fontId="3" fillId="2" borderId="11" xfId="0" applyNumberFormat="1" applyFont="1" applyFill="1" applyBorder="1" applyAlignment="1" applyProtection="1">
      <alignment horizontal="center" vertical="center"/>
      <protection hidden="1"/>
    </xf>
    <xf numFmtId="49" fontId="3" fillId="2" borderId="12" xfId="0" applyNumberFormat="1" applyFont="1" applyFill="1" applyBorder="1" applyAlignment="1" applyProtection="1">
      <alignment horizontal="center" vertical="center"/>
      <protection hidden="1"/>
    </xf>
    <xf numFmtId="49" fontId="3" fillId="2" borderId="13" xfId="0" applyNumberFormat="1" applyFont="1" applyFill="1" applyBorder="1" applyAlignment="1" applyProtection="1">
      <alignment horizontal="center" vertical="center"/>
      <protection hidden="1"/>
    </xf>
    <xf numFmtId="49" fontId="3" fillId="2" borderId="14" xfId="0" applyNumberFormat="1" applyFont="1" applyFill="1" applyBorder="1" applyAlignment="1" applyProtection="1">
      <alignment horizontal="center" vertical="center"/>
      <protection hidden="1"/>
    </xf>
    <xf numFmtId="0" fontId="5" fillId="2" borderId="17" xfId="0" applyFont="1" applyFill="1" applyBorder="1" applyAlignment="1" applyProtection="1">
      <alignment horizontal="center" vertical="center" wrapText="1"/>
      <protection hidden="1"/>
    </xf>
    <xf numFmtId="0" fontId="5" fillId="2" borderId="2" xfId="0" applyFont="1" applyFill="1" applyBorder="1" applyAlignment="1" applyProtection="1">
      <alignment horizontal="center" vertical="center" wrapText="1"/>
      <protection hidden="1"/>
    </xf>
    <xf numFmtId="0" fontId="5" fillId="2" borderId="29" xfId="0" applyFont="1" applyFill="1" applyBorder="1" applyAlignment="1" applyProtection="1">
      <alignment horizontal="center" vertical="center" wrapText="1"/>
      <protection hidden="1"/>
    </xf>
    <xf numFmtId="2" fontId="5" fillId="2" borderId="17" xfId="0" applyNumberFormat="1" applyFont="1" applyFill="1" applyBorder="1" applyAlignment="1" applyProtection="1">
      <alignment horizontal="center" vertical="center"/>
      <protection hidden="1"/>
    </xf>
    <xf numFmtId="2" fontId="5" fillId="2" borderId="2" xfId="0" applyNumberFormat="1" applyFont="1" applyFill="1" applyBorder="1" applyAlignment="1" applyProtection="1">
      <alignment horizontal="center" vertical="center"/>
      <protection hidden="1"/>
    </xf>
    <xf numFmtId="2" fontId="5" fillId="2" borderId="3" xfId="0" applyNumberFormat="1" applyFont="1" applyFill="1" applyBorder="1" applyAlignment="1" applyProtection="1">
      <alignment horizontal="center" vertical="center"/>
      <protection hidden="1"/>
    </xf>
    <xf numFmtId="0" fontId="5" fillId="2" borderId="37" xfId="0" applyFont="1" applyFill="1" applyBorder="1" applyAlignment="1" applyProtection="1">
      <alignment horizontal="center" vertical="center"/>
      <protection hidden="1"/>
    </xf>
    <xf numFmtId="0" fontId="5" fillId="2" borderId="34" xfId="0" applyFont="1" applyFill="1" applyBorder="1" applyAlignment="1" applyProtection="1">
      <alignment horizontal="center" vertical="center"/>
      <protection hidden="1"/>
    </xf>
    <xf numFmtId="10" fontId="5" fillId="8" borderId="19" xfId="2" applyNumberFormat="1" applyFont="1" applyFill="1" applyBorder="1" applyAlignment="1" applyProtection="1">
      <alignment horizontal="center" vertical="center"/>
      <protection hidden="1"/>
    </xf>
    <xf numFmtId="10" fontId="5" fillId="8" borderId="7" xfId="2" applyNumberFormat="1" applyFont="1" applyFill="1" applyBorder="1" applyAlignment="1" applyProtection="1">
      <alignment horizontal="center" vertical="center"/>
      <protection hidden="1"/>
    </xf>
    <xf numFmtId="10" fontId="5" fillId="8" borderId="8" xfId="2" applyNumberFormat="1" applyFont="1" applyFill="1" applyBorder="1" applyAlignment="1" applyProtection="1">
      <alignment horizontal="center" vertical="center"/>
      <protection hidden="1"/>
    </xf>
    <xf numFmtId="49" fontId="3" fillId="2" borderId="10" xfId="0" applyNumberFormat="1" applyFont="1" applyFill="1" applyBorder="1" applyAlignment="1" applyProtection="1">
      <alignment horizontal="center" vertical="center" wrapText="1"/>
      <protection hidden="1"/>
    </xf>
    <xf numFmtId="49" fontId="3" fillId="2" borderId="9" xfId="0" applyNumberFormat="1" applyFont="1" applyFill="1" applyBorder="1" applyAlignment="1" applyProtection="1">
      <alignment horizontal="center" vertical="center" wrapText="1"/>
      <protection hidden="1"/>
    </xf>
    <xf numFmtId="49" fontId="3" fillId="2" borderId="12" xfId="0" applyNumberFormat="1" applyFont="1" applyFill="1" applyBorder="1" applyAlignment="1" applyProtection="1">
      <alignment horizontal="center" vertical="center" wrapText="1"/>
      <protection hidden="1"/>
    </xf>
    <xf numFmtId="49" fontId="3" fillId="2" borderId="13" xfId="0" applyNumberFormat="1" applyFont="1" applyFill="1" applyBorder="1" applyAlignment="1" applyProtection="1">
      <alignment horizontal="center" vertical="center" wrapText="1"/>
      <protection hidden="1"/>
    </xf>
    <xf numFmtId="0" fontId="5" fillId="2" borderId="17" xfId="0" applyFont="1" applyFill="1" applyBorder="1" applyAlignment="1" applyProtection="1">
      <alignment horizontal="center" vertical="center"/>
      <protection hidden="1"/>
    </xf>
    <xf numFmtId="0" fontId="5" fillId="2" borderId="2" xfId="0"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19"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protection hidden="1"/>
    </xf>
    <xf numFmtId="0" fontId="5" fillId="2" borderId="8" xfId="0" applyFont="1" applyFill="1" applyBorder="1" applyAlignment="1" applyProtection="1">
      <alignment horizontal="center" vertical="center"/>
      <protection hidden="1"/>
    </xf>
    <xf numFmtId="10" fontId="5" fillId="2" borderId="19" xfId="2" applyNumberFormat="1" applyFont="1" applyFill="1" applyBorder="1" applyAlignment="1" applyProtection="1">
      <alignment horizontal="center" vertical="center"/>
      <protection hidden="1"/>
    </xf>
    <xf numFmtId="10" fontId="5" fillId="2" borderId="7" xfId="2" applyNumberFormat="1" applyFont="1" applyFill="1" applyBorder="1" applyAlignment="1" applyProtection="1">
      <alignment horizontal="center" vertical="center"/>
      <protection hidden="1"/>
    </xf>
    <xf numFmtId="10" fontId="5" fillId="2" borderId="8" xfId="2" applyNumberFormat="1" applyFont="1" applyFill="1" applyBorder="1" applyAlignment="1" applyProtection="1">
      <alignment horizontal="center" vertical="center"/>
      <protection hidden="1"/>
    </xf>
    <xf numFmtId="2" fontId="1" fillId="0" borderId="19" xfId="1" applyNumberFormat="1" applyFont="1" applyFill="1" applyBorder="1" applyAlignment="1" applyProtection="1">
      <alignment horizontal="center" vertical="center" wrapText="1"/>
      <protection hidden="1"/>
    </xf>
    <xf numFmtId="2" fontId="1" fillId="0" borderId="7" xfId="1" applyNumberFormat="1" applyFont="1" applyFill="1" applyBorder="1" applyAlignment="1" applyProtection="1">
      <alignment horizontal="center" vertical="center" wrapText="1"/>
      <protection hidden="1"/>
    </xf>
    <xf numFmtId="2" fontId="1" fillId="0" borderId="8" xfId="1" applyNumberFormat="1" applyFont="1" applyFill="1" applyBorder="1" applyAlignment="1" applyProtection="1">
      <alignment horizontal="center" vertical="center" wrapText="1"/>
      <protection hidden="1"/>
    </xf>
    <xf numFmtId="2" fontId="1" fillId="0" borderId="19" xfId="0" applyNumberFormat="1" applyFont="1" applyFill="1" applyBorder="1" applyAlignment="1" applyProtection="1">
      <alignment horizontal="center" vertical="center" wrapText="1"/>
      <protection hidden="1"/>
    </xf>
    <xf numFmtId="2" fontId="1" fillId="0" borderId="7" xfId="0" applyNumberFormat="1" applyFont="1" applyFill="1" applyBorder="1" applyAlignment="1" applyProtection="1">
      <alignment horizontal="center" vertical="center" wrapText="1"/>
      <protection hidden="1"/>
    </xf>
    <xf numFmtId="2" fontId="1" fillId="0" borderId="8" xfId="0" applyNumberFormat="1" applyFont="1" applyFill="1" applyBorder="1" applyAlignment="1" applyProtection="1">
      <alignment horizontal="center" vertical="center" wrapText="1"/>
      <protection hidden="1"/>
    </xf>
    <xf numFmtId="0" fontId="1" fillId="0" borderId="19" xfId="0" applyFont="1" applyFill="1" applyBorder="1" applyAlignment="1" applyProtection="1">
      <alignment horizontal="left" vertical="center" wrapText="1"/>
      <protection hidden="1"/>
    </xf>
    <xf numFmtId="0" fontId="1" fillId="0" borderId="7" xfId="0" applyFont="1" applyFill="1" applyBorder="1" applyAlignment="1" applyProtection="1">
      <alignment horizontal="left" vertical="center" wrapText="1"/>
      <protection hidden="1"/>
    </xf>
    <xf numFmtId="0" fontId="1" fillId="0" borderId="8" xfId="0" applyFont="1" applyFill="1" applyBorder="1" applyAlignment="1" applyProtection="1">
      <alignment horizontal="left" vertical="center" wrapText="1"/>
      <protection hidden="1"/>
    </xf>
    <xf numFmtId="0" fontId="1" fillId="0" borderId="19" xfId="0" applyFont="1" applyFill="1" applyBorder="1" applyAlignment="1" applyProtection="1">
      <alignment horizontal="center" vertical="center"/>
      <protection hidden="1"/>
    </xf>
    <xf numFmtId="0" fontId="1" fillId="0" borderId="7" xfId="0" applyFont="1" applyFill="1" applyBorder="1" applyAlignment="1" applyProtection="1">
      <alignment horizontal="center" vertical="center"/>
      <protection hidden="1"/>
    </xf>
    <xf numFmtId="0" fontId="1" fillId="0" borderId="8" xfId="0" applyFont="1" applyFill="1" applyBorder="1" applyAlignment="1" applyProtection="1">
      <alignment horizontal="center" vertical="center"/>
      <protection hidden="1"/>
    </xf>
    <xf numFmtId="10" fontId="1" fillId="0" borderId="19" xfId="2" applyNumberFormat="1" applyFont="1" applyFill="1" applyBorder="1" applyAlignment="1" applyProtection="1">
      <alignment horizontal="center" vertical="center"/>
      <protection hidden="1"/>
    </xf>
    <xf numFmtId="10" fontId="1" fillId="0" borderId="7" xfId="2" applyNumberFormat="1" applyFont="1" applyFill="1" applyBorder="1" applyAlignment="1" applyProtection="1">
      <alignment horizontal="center" vertical="center"/>
      <protection hidden="1"/>
    </xf>
    <xf numFmtId="10" fontId="1" fillId="0" borderId="8" xfId="2" applyNumberFormat="1" applyFont="1" applyFill="1" applyBorder="1" applyAlignment="1" applyProtection="1">
      <alignment horizontal="center" vertical="center"/>
      <protection hidden="1"/>
    </xf>
    <xf numFmtId="2" fontId="1" fillId="0" borderId="19" xfId="2" applyNumberFormat="1" applyFont="1" applyFill="1" applyBorder="1" applyAlignment="1" applyProtection="1">
      <alignment horizontal="center" vertical="center"/>
      <protection hidden="1"/>
    </xf>
    <xf numFmtId="2" fontId="1" fillId="0" borderId="7" xfId="2" applyNumberFormat="1" applyFont="1" applyFill="1" applyBorder="1" applyAlignment="1" applyProtection="1">
      <alignment horizontal="center" vertical="center"/>
      <protection hidden="1"/>
    </xf>
    <xf numFmtId="2" fontId="1" fillId="0" borderId="8" xfId="2" applyNumberFormat="1" applyFont="1" applyFill="1" applyBorder="1" applyAlignment="1" applyProtection="1">
      <alignment horizontal="center" vertical="center"/>
      <protection hidden="1"/>
    </xf>
    <xf numFmtId="2" fontId="1" fillId="0" borderId="19" xfId="0" applyNumberFormat="1" applyFont="1" applyFill="1" applyBorder="1" applyAlignment="1" applyProtection="1">
      <alignment horizontal="center" vertical="center"/>
      <protection hidden="1"/>
    </xf>
    <xf numFmtId="2" fontId="1" fillId="0" borderId="7" xfId="0" applyNumberFormat="1" applyFont="1" applyFill="1" applyBorder="1" applyAlignment="1" applyProtection="1">
      <alignment horizontal="center" vertical="center"/>
      <protection hidden="1"/>
    </xf>
    <xf numFmtId="2" fontId="1" fillId="0" borderId="8" xfId="0" applyNumberFormat="1" applyFont="1" applyFill="1" applyBorder="1" applyAlignment="1" applyProtection="1">
      <alignment horizontal="center" vertical="center"/>
      <protection hidden="1"/>
    </xf>
    <xf numFmtId="10" fontId="1" fillId="0" borderId="19" xfId="2" applyNumberFormat="1" applyFont="1" applyFill="1" applyBorder="1" applyAlignment="1" applyProtection="1">
      <alignment horizontal="center" vertical="center" wrapText="1"/>
      <protection hidden="1"/>
    </xf>
    <xf numFmtId="10" fontId="1" fillId="0" borderId="7" xfId="2" applyNumberFormat="1" applyFont="1" applyFill="1" applyBorder="1" applyAlignment="1" applyProtection="1">
      <alignment horizontal="center" vertical="center" wrapText="1"/>
      <protection hidden="1"/>
    </xf>
    <xf numFmtId="10" fontId="1" fillId="0" borderId="8" xfId="2" applyNumberFormat="1" applyFont="1" applyFill="1" applyBorder="1" applyAlignment="1" applyProtection="1">
      <alignment horizontal="center" vertical="center" wrapText="1"/>
      <protection hidden="1"/>
    </xf>
    <xf numFmtId="2" fontId="1" fillId="0" borderId="18" xfId="1" applyNumberFormat="1" applyFont="1" applyFill="1" applyBorder="1" applyAlignment="1" applyProtection="1">
      <alignment horizontal="center" vertical="center" wrapText="1"/>
      <protection hidden="1"/>
    </xf>
    <xf numFmtId="2" fontId="1" fillId="0" borderId="1" xfId="1" applyNumberFormat="1" applyFont="1" applyFill="1" applyBorder="1" applyAlignment="1" applyProtection="1">
      <alignment horizontal="center" vertical="center" wrapText="1"/>
      <protection hidden="1"/>
    </xf>
    <xf numFmtId="2" fontId="1" fillId="0" borderId="4" xfId="1" applyNumberFormat="1" applyFont="1" applyFill="1" applyBorder="1" applyAlignment="1" applyProtection="1">
      <alignment horizontal="center" vertical="center" wrapText="1"/>
      <protection hidden="1"/>
    </xf>
    <xf numFmtId="2" fontId="1" fillId="0" borderId="18" xfId="0" applyNumberFormat="1" applyFont="1" applyFill="1" applyBorder="1" applyAlignment="1" applyProtection="1">
      <alignment horizontal="center" vertical="center" wrapText="1"/>
      <protection hidden="1"/>
    </xf>
    <xf numFmtId="2" fontId="1" fillId="0" borderId="1" xfId="0" applyNumberFormat="1" applyFont="1" applyFill="1" applyBorder="1" applyAlignment="1" applyProtection="1">
      <alignment horizontal="center" vertical="center" wrapText="1"/>
      <protection hidden="1"/>
    </xf>
    <xf numFmtId="2" fontId="1" fillId="0" borderId="4" xfId="0" applyNumberFormat="1" applyFont="1" applyFill="1" applyBorder="1" applyAlignment="1" applyProtection="1">
      <alignment horizontal="center" vertical="center" wrapText="1"/>
      <protection hidden="1"/>
    </xf>
    <xf numFmtId="0" fontId="1" fillId="3" borderId="18" xfId="0" applyFont="1" applyFill="1" applyBorder="1" applyAlignment="1" applyProtection="1">
      <alignment horizontal="left" vertical="center" wrapText="1"/>
      <protection hidden="1"/>
    </xf>
    <xf numFmtId="0" fontId="1" fillId="3" borderId="1" xfId="0" applyFont="1" applyFill="1" applyBorder="1" applyAlignment="1" applyProtection="1">
      <alignment horizontal="left" vertical="center" wrapText="1"/>
      <protection hidden="1"/>
    </xf>
    <xf numFmtId="0" fontId="1" fillId="3" borderId="4" xfId="0" applyFont="1" applyFill="1" applyBorder="1" applyAlignment="1" applyProtection="1">
      <alignment horizontal="left" vertical="center" wrapText="1"/>
      <protection hidden="1"/>
    </xf>
    <xf numFmtId="0" fontId="1" fillId="3" borderId="18" xfId="0" applyFont="1" applyFill="1" applyBorder="1" applyAlignment="1" applyProtection="1">
      <alignment horizontal="center" vertical="center"/>
      <protection hidden="1"/>
    </xf>
    <xf numFmtId="0" fontId="1" fillId="3" borderId="1" xfId="0" applyFont="1" applyFill="1" applyBorder="1" applyAlignment="1" applyProtection="1">
      <alignment horizontal="center" vertical="center"/>
      <protection hidden="1"/>
    </xf>
    <xf numFmtId="0" fontId="1" fillId="3" borderId="4" xfId="0" applyFont="1" applyFill="1" applyBorder="1" applyAlignment="1" applyProtection="1">
      <alignment horizontal="center" vertical="center"/>
      <protection hidden="1"/>
    </xf>
    <xf numFmtId="10" fontId="1" fillId="3" borderId="18" xfId="2" applyNumberFormat="1" applyFont="1" applyFill="1" applyBorder="1" applyAlignment="1" applyProtection="1">
      <alignment horizontal="center" vertical="center"/>
      <protection hidden="1"/>
    </xf>
    <xf numFmtId="10" fontId="1" fillId="3" borderId="1" xfId="2" applyNumberFormat="1" applyFont="1" applyFill="1" applyBorder="1" applyAlignment="1" applyProtection="1">
      <alignment horizontal="center" vertical="center"/>
      <protection hidden="1"/>
    </xf>
    <xf numFmtId="10" fontId="1" fillId="3" borderId="4" xfId="2" applyNumberFormat="1" applyFont="1" applyFill="1" applyBorder="1" applyAlignment="1" applyProtection="1">
      <alignment horizontal="center" vertical="center"/>
      <protection hidden="1"/>
    </xf>
    <xf numFmtId="2" fontId="1" fillId="3" borderId="18" xfId="2" applyNumberFormat="1" applyFont="1" applyFill="1" applyBorder="1" applyAlignment="1" applyProtection="1">
      <alignment horizontal="center" vertical="center"/>
      <protection hidden="1"/>
    </xf>
    <xf numFmtId="2" fontId="1" fillId="3" borderId="1" xfId="2" applyNumberFormat="1" applyFont="1" applyFill="1" applyBorder="1" applyAlignment="1" applyProtection="1">
      <alignment horizontal="center" vertical="center"/>
      <protection hidden="1"/>
    </xf>
    <xf numFmtId="2" fontId="1" fillId="3" borderId="4" xfId="2" applyNumberFormat="1" applyFont="1" applyFill="1" applyBorder="1" applyAlignment="1" applyProtection="1">
      <alignment horizontal="center" vertical="center"/>
      <protection hidden="1"/>
    </xf>
    <xf numFmtId="2" fontId="1" fillId="3" borderId="18" xfId="0" applyNumberFormat="1" applyFont="1" applyFill="1" applyBorder="1" applyAlignment="1" applyProtection="1">
      <alignment horizontal="center" vertical="center"/>
      <protection hidden="1"/>
    </xf>
    <xf numFmtId="2" fontId="1" fillId="3" borderId="1" xfId="0" applyNumberFormat="1" applyFont="1" applyFill="1" applyBorder="1" applyAlignment="1" applyProtection="1">
      <alignment horizontal="center" vertical="center"/>
      <protection hidden="1"/>
    </xf>
    <xf numFmtId="2" fontId="1" fillId="3" borderId="4" xfId="0" applyNumberFormat="1" applyFont="1" applyFill="1" applyBorder="1" applyAlignment="1" applyProtection="1">
      <alignment horizontal="center" vertical="center"/>
      <protection hidden="1"/>
    </xf>
    <xf numFmtId="10" fontId="1" fillId="3" borderId="18" xfId="2" applyNumberFormat="1" applyFont="1" applyFill="1" applyBorder="1" applyAlignment="1" applyProtection="1">
      <alignment horizontal="center" vertical="center" wrapText="1"/>
      <protection hidden="1"/>
    </xf>
    <xf numFmtId="10" fontId="1" fillId="3" borderId="1" xfId="2" applyNumberFormat="1" applyFont="1" applyFill="1" applyBorder="1" applyAlignment="1" applyProtection="1">
      <alignment horizontal="center" vertical="center" wrapText="1"/>
      <protection hidden="1"/>
    </xf>
    <xf numFmtId="10" fontId="1" fillId="3" borderId="4" xfId="2" applyNumberFormat="1" applyFont="1" applyFill="1" applyBorder="1" applyAlignment="1" applyProtection="1">
      <alignment horizontal="center" vertical="center" wrapText="1"/>
      <protection hidden="1"/>
    </xf>
    <xf numFmtId="2" fontId="1" fillId="3" borderId="18" xfId="1" applyNumberFormat="1" applyFont="1" applyFill="1" applyBorder="1" applyAlignment="1" applyProtection="1">
      <alignment horizontal="center" vertical="center" wrapText="1"/>
      <protection hidden="1"/>
    </xf>
    <xf numFmtId="2" fontId="1" fillId="3" borderId="1" xfId="1" applyNumberFormat="1" applyFont="1" applyFill="1" applyBorder="1" applyAlignment="1" applyProtection="1">
      <alignment horizontal="center" vertical="center" wrapText="1"/>
      <protection hidden="1"/>
    </xf>
    <xf numFmtId="2" fontId="1" fillId="3" borderId="4" xfId="1" applyNumberFormat="1" applyFont="1" applyFill="1" applyBorder="1" applyAlignment="1" applyProtection="1">
      <alignment horizontal="center" vertical="center" wrapText="1"/>
      <protection hidden="1"/>
    </xf>
    <xf numFmtId="2" fontId="1" fillId="3" borderId="18" xfId="0" applyNumberFormat="1" applyFont="1" applyFill="1" applyBorder="1" applyAlignment="1" applyProtection="1">
      <alignment horizontal="center" vertical="center" wrapText="1"/>
      <protection hidden="1"/>
    </xf>
    <xf numFmtId="2" fontId="1" fillId="3" borderId="1" xfId="0" applyNumberFormat="1" applyFont="1" applyFill="1" applyBorder="1" applyAlignment="1" applyProtection="1">
      <alignment horizontal="center" vertical="center" wrapText="1"/>
      <protection hidden="1"/>
    </xf>
    <xf numFmtId="2" fontId="1" fillId="3" borderId="4" xfId="0" applyNumberFormat="1" applyFont="1" applyFill="1" applyBorder="1" applyAlignment="1" applyProtection="1">
      <alignment horizontal="center" vertical="center" wrapText="1"/>
      <protection hidden="1"/>
    </xf>
    <xf numFmtId="0" fontId="1" fillId="0" borderId="18" xfId="0" applyFont="1" applyFill="1" applyBorder="1" applyAlignment="1" applyProtection="1">
      <alignment horizontal="left" vertical="center" wrapText="1"/>
      <protection hidden="1"/>
    </xf>
    <xf numFmtId="0" fontId="1" fillId="0" borderId="1" xfId="0" applyFont="1" applyFill="1" applyBorder="1" applyAlignment="1" applyProtection="1">
      <alignment horizontal="left" vertical="center" wrapText="1"/>
      <protection hidden="1"/>
    </xf>
    <xf numFmtId="0" fontId="1" fillId="0" borderId="4" xfId="0" applyFont="1" applyFill="1" applyBorder="1" applyAlignment="1" applyProtection="1">
      <alignment horizontal="left" vertical="center" wrapText="1"/>
      <protection hidden="1"/>
    </xf>
    <xf numFmtId="0" fontId="1" fillId="0" borderId="18" xfId="0" applyFont="1" applyFill="1" applyBorder="1" applyAlignment="1" applyProtection="1">
      <alignment horizontal="center" vertical="center"/>
      <protection hidden="1"/>
    </xf>
    <xf numFmtId="0" fontId="1" fillId="0" borderId="1" xfId="0" applyFont="1" applyFill="1" applyBorder="1" applyAlignment="1" applyProtection="1">
      <alignment horizontal="center" vertical="center"/>
      <protection hidden="1"/>
    </xf>
    <xf numFmtId="0" fontId="1" fillId="0" borderId="4" xfId="0" applyFont="1" applyFill="1" applyBorder="1" applyAlignment="1" applyProtection="1">
      <alignment horizontal="center" vertical="center"/>
      <protection hidden="1"/>
    </xf>
    <xf numFmtId="10" fontId="1" fillId="0" borderId="18" xfId="2" applyNumberFormat="1" applyFont="1" applyFill="1" applyBorder="1" applyAlignment="1" applyProtection="1">
      <alignment horizontal="center" vertical="center"/>
      <protection hidden="1"/>
    </xf>
    <xf numFmtId="10" fontId="1" fillId="0" borderId="1" xfId="2" applyNumberFormat="1" applyFont="1" applyFill="1" applyBorder="1" applyAlignment="1" applyProtection="1">
      <alignment horizontal="center" vertical="center"/>
      <protection hidden="1"/>
    </xf>
    <xf numFmtId="10" fontId="1" fillId="0" borderId="4" xfId="2" applyNumberFormat="1" applyFont="1" applyFill="1" applyBorder="1" applyAlignment="1" applyProtection="1">
      <alignment horizontal="center" vertical="center"/>
      <protection hidden="1"/>
    </xf>
    <xf numFmtId="2" fontId="1" fillId="0" borderId="18" xfId="2" applyNumberFormat="1" applyFont="1" applyFill="1" applyBorder="1" applyAlignment="1" applyProtection="1">
      <alignment horizontal="center" vertical="center"/>
      <protection hidden="1"/>
    </xf>
    <xf numFmtId="2" fontId="1" fillId="0" borderId="1" xfId="2" applyNumberFormat="1" applyFont="1" applyFill="1" applyBorder="1" applyAlignment="1" applyProtection="1">
      <alignment horizontal="center" vertical="center"/>
      <protection hidden="1"/>
    </xf>
    <xf numFmtId="2" fontId="1" fillId="0" borderId="4" xfId="2" applyNumberFormat="1" applyFont="1" applyFill="1" applyBorder="1" applyAlignment="1" applyProtection="1">
      <alignment horizontal="center" vertical="center"/>
      <protection hidden="1"/>
    </xf>
    <xf numFmtId="2" fontId="1" fillId="0" borderId="18" xfId="0" applyNumberFormat="1" applyFont="1" applyFill="1" applyBorder="1" applyAlignment="1" applyProtection="1">
      <alignment horizontal="center" vertical="center"/>
      <protection hidden="1"/>
    </xf>
    <xf numFmtId="2" fontId="1" fillId="0" borderId="1" xfId="0" applyNumberFormat="1" applyFont="1" applyFill="1" applyBorder="1" applyAlignment="1" applyProtection="1">
      <alignment horizontal="center" vertical="center"/>
      <protection hidden="1"/>
    </xf>
    <xf numFmtId="2" fontId="1" fillId="0" borderId="4" xfId="0" applyNumberFormat="1" applyFont="1" applyFill="1" applyBorder="1" applyAlignment="1" applyProtection="1">
      <alignment horizontal="center" vertical="center"/>
      <protection hidden="1"/>
    </xf>
    <xf numFmtId="10" fontId="1" fillId="7" borderId="18" xfId="2" applyNumberFormat="1" applyFont="1" applyFill="1" applyBorder="1" applyAlignment="1" applyProtection="1">
      <alignment horizontal="center" vertical="center"/>
      <protection hidden="1"/>
    </xf>
    <xf numFmtId="10" fontId="1" fillId="7" borderId="1" xfId="2" applyNumberFormat="1" applyFont="1" applyFill="1" applyBorder="1" applyAlignment="1" applyProtection="1">
      <alignment horizontal="center" vertical="center"/>
      <protection hidden="1"/>
    </xf>
    <xf numFmtId="10" fontId="1" fillId="7" borderId="4" xfId="2" applyNumberFormat="1" applyFont="1" applyFill="1" applyBorder="1" applyAlignment="1" applyProtection="1">
      <alignment horizontal="center" vertical="center"/>
      <protection hidden="1"/>
    </xf>
    <xf numFmtId="10" fontId="1" fillId="0" borderId="18" xfId="2" applyNumberFormat="1" applyFont="1" applyFill="1" applyBorder="1" applyAlignment="1" applyProtection="1">
      <alignment horizontal="center" vertical="center" wrapText="1"/>
      <protection hidden="1"/>
    </xf>
    <xf numFmtId="10" fontId="1" fillId="0" borderId="1" xfId="2" applyNumberFormat="1" applyFont="1" applyFill="1" applyBorder="1" applyAlignment="1" applyProtection="1">
      <alignment horizontal="center" vertical="center" wrapText="1"/>
      <protection hidden="1"/>
    </xf>
    <xf numFmtId="10" fontId="1" fillId="0" borderId="4" xfId="2" applyNumberFormat="1" applyFont="1" applyFill="1" applyBorder="1" applyAlignment="1" applyProtection="1">
      <alignment horizontal="center" vertical="center" wrapText="1"/>
      <protection hidden="1"/>
    </xf>
    <xf numFmtId="10" fontId="1" fillId="3" borderId="24" xfId="2" applyNumberFormat="1" applyFont="1" applyFill="1" applyBorder="1" applyAlignment="1" applyProtection="1">
      <alignment horizontal="center" vertical="center" wrapText="1"/>
      <protection hidden="1"/>
    </xf>
    <xf numFmtId="10" fontId="1" fillId="3" borderId="31" xfId="2" applyNumberFormat="1" applyFont="1" applyFill="1" applyBorder="1" applyAlignment="1" applyProtection="1">
      <alignment horizontal="center" vertical="center" wrapText="1"/>
      <protection hidden="1"/>
    </xf>
    <xf numFmtId="10" fontId="1" fillId="3" borderId="25" xfId="2" applyNumberFormat="1" applyFont="1" applyFill="1" applyBorder="1" applyAlignment="1" applyProtection="1">
      <alignment horizontal="center" vertical="center" wrapText="1"/>
      <protection hidden="1"/>
    </xf>
    <xf numFmtId="10" fontId="1" fillId="5" borderId="24" xfId="2" applyNumberFormat="1" applyFont="1" applyFill="1" applyBorder="1" applyAlignment="1" applyProtection="1">
      <alignment horizontal="center" vertical="center" wrapText="1"/>
      <protection hidden="1"/>
    </xf>
    <xf numFmtId="10" fontId="1" fillId="5" borderId="31" xfId="2" applyNumberFormat="1" applyFont="1" applyFill="1" applyBorder="1" applyAlignment="1" applyProtection="1">
      <alignment horizontal="center" vertical="center" wrapText="1"/>
      <protection hidden="1"/>
    </xf>
    <xf numFmtId="10" fontId="1" fillId="5" borderId="25" xfId="2" applyNumberFormat="1" applyFont="1" applyFill="1" applyBorder="1" applyAlignment="1" applyProtection="1">
      <alignment horizontal="center" vertical="center" wrapText="1"/>
      <protection hidden="1"/>
    </xf>
    <xf numFmtId="10" fontId="1" fillId="7" borderId="18" xfId="2" applyNumberFormat="1" applyFont="1" applyFill="1" applyBorder="1" applyAlignment="1" applyProtection="1">
      <alignment horizontal="center" vertical="center" wrapText="1"/>
      <protection hidden="1"/>
    </xf>
    <xf numFmtId="10" fontId="1" fillId="7" borderId="1" xfId="2" applyNumberFormat="1" applyFont="1" applyFill="1" applyBorder="1" applyAlignment="1" applyProtection="1">
      <alignment horizontal="center" vertical="center" wrapText="1"/>
      <protection hidden="1"/>
    </xf>
    <xf numFmtId="10" fontId="1" fillId="7" borderId="4" xfId="2" applyNumberFormat="1" applyFont="1" applyFill="1" applyBorder="1" applyAlignment="1" applyProtection="1">
      <alignment horizontal="center" vertical="center" wrapText="1"/>
      <protection hidden="1"/>
    </xf>
    <xf numFmtId="0" fontId="1" fillId="3" borderId="17" xfId="0" applyFont="1" applyFill="1" applyBorder="1" applyAlignment="1" applyProtection="1">
      <alignment horizontal="left" vertical="center" wrapText="1"/>
      <protection hidden="1"/>
    </xf>
    <xf numFmtId="0" fontId="1" fillId="3" borderId="2" xfId="0" applyFont="1" applyFill="1" applyBorder="1" applyAlignment="1" applyProtection="1">
      <alignment horizontal="left" vertical="center" wrapText="1"/>
      <protection hidden="1"/>
    </xf>
    <xf numFmtId="0" fontId="1" fillId="3" borderId="3" xfId="0" applyFont="1" applyFill="1" applyBorder="1" applyAlignment="1" applyProtection="1">
      <alignment horizontal="left" vertical="center" wrapText="1"/>
      <protection hidden="1"/>
    </xf>
    <xf numFmtId="0" fontId="1" fillId="3" borderId="17" xfId="0" applyFont="1" applyFill="1" applyBorder="1" applyAlignment="1" applyProtection="1">
      <alignment horizontal="center" vertical="center"/>
      <protection hidden="1"/>
    </xf>
    <xf numFmtId="0" fontId="1" fillId="3" borderId="2" xfId="0" applyFont="1" applyFill="1" applyBorder="1" applyAlignment="1" applyProtection="1">
      <alignment horizontal="center" vertical="center"/>
      <protection hidden="1"/>
    </xf>
    <xf numFmtId="0" fontId="1" fillId="3" borderId="3" xfId="0" applyFont="1" applyFill="1" applyBorder="1" applyAlignment="1" applyProtection="1">
      <alignment horizontal="center" vertical="center"/>
      <protection hidden="1"/>
    </xf>
    <xf numFmtId="10" fontId="1" fillId="3" borderId="17" xfId="2" applyNumberFormat="1" applyFont="1" applyFill="1" applyBorder="1" applyAlignment="1" applyProtection="1">
      <alignment horizontal="center" vertical="center"/>
      <protection hidden="1"/>
    </xf>
    <xf numFmtId="10" fontId="1" fillId="3" borderId="2" xfId="2" applyNumberFormat="1" applyFont="1" applyFill="1" applyBorder="1" applyAlignment="1" applyProtection="1">
      <alignment horizontal="center" vertical="center"/>
      <protection hidden="1"/>
    </xf>
    <xf numFmtId="10" fontId="1" fillId="3" borderId="3" xfId="2" applyNumberFormat="1" applyFont="1" applyFill="1" applyBorder="1" applyAlignment="1" applyProtection="1">
      <alignment horizontal="center" vertical="center"/>
      <protection hidden="1"/>
    </xf>
    <xf numFmtId="2" fontId="1" fillId="3" borderId="17" xfId="2" applyNumberFormat="1" applyFont="1" applyFill="1" applyBorder="1" applyAlignment="1" applyProtection="1">
      <alignment horizontal="center" vertical="center"/>
      <protection hidden="1"/>
    </xf>
    <xf numFmtId="2" fontId="1" fillId="3" borderId="2" xfId="2" applyNumberFormat="1" applyFont="1" applyFill="1" applyBorder="1" applyAlignment="1" applyProtection="1">
      <alignment horizontal="center" vertical="center"/>
      <protection hidden="1"/>
    </xf>
    <xf numFmtId="2" fontId="1" fillId="3" borderId="3" xfId="2" applyNumberFormat="1" applyFont="1" applyFill="1" applyBorder="1" applyAlignment="1" applyProtection="1">
      <alignment horizontal="center" vertical="center"/>
      <protection hidden="1"/>
    </xf>
    <xf numFmtId="2" fontId="1" fillId="3" borderId="17" xfId="0" applyNumberFormat="1" applyFont="1" applyFill="1" applyBorder="1" applyAlignment="1" applyProtection="1">
      <alignment horizontal="center" vertical="center"/>
      <protection hidden="1"/>
    </xf>
    <xf numFmtId="2" fontId="1" fillId="3" borderId="2" xfId="0" applyNumberFormat="1" applyFont="1" applyFill="1" applyBorder="1" applyAlignment="1" applyProtection="1">
      <alignment horizontal="center" vertical="center"/>
      <protection hidden="1"/>
    </xf>
    <xf numFmtId="2" fontId="1" fillId="3" borderId="3" xfId="0" applyNumberFormat="1" applyFont="1" applyFill="1" applyBorder="1" applyAlignment="1" applyProtection="1">
      <alignment horizontal="center" vertical="center"/>
      <protection hidden="1"/>
    </xf>
    <xf numFmtId="10" fontId="1" fillId="3" borderId="17" xfId="2" applyNumberFormat="1" applyFont="1" applyFill="1" applyBorder="1" applyAlignment="1" applyProtection="1">
      <alignment horizontal="center" vertical="center" wrapText="1"/>
      <protection hidden="1"/>
    </xf>
    <xf numFmtId="10" fontId="1" fillId="3" borderId="2" xfId="2" applyNumberFormat="1" applyFont="1" applyFill="1" applyBorder="1" applyAlignment="1" applyProtection="1">
      <alignment horizontal="center" vertical="center" wrapText="1"/>
      <protection hidden="1"/>
    </xf>
    <xf numFmtId="10" fontId="1" fillId="3" borderId="3" xfId="2" applyNumberFormat="1" applyFont="1" applyFill="1" applyBorder="1" applyAlignment="1" applyProtection="1">
      <alignment horizontal="center" vertical="center" wrapText="1"/>
      <protection hidden="1"/>
    </xf>
    <xf numFmtId="2" fontId="1" fillId="3" borderId="17" xfId="1" applyNumberFormat="1" applyFont="1" applyFill="1" applyBorder="1" applyAlignment="1" applyProtection="1">
      <alignment horizontal="center" vertical="center" wrapText="1"/>
      <protection hidden="1"/>
    </xf>
    <xf numFmtId="2" fontId="1" fillId="3" borderId="2" xfId="1" applyNumberFormat="1" applyFont="1" applyFill="1" applyBorder="1" applyAlignment="1" applyProtection="1">
      <alignment horizontal="center" vertical="center" wrapText="1"/>
      <protection hidden="1"/>
    </xf>
    <xf numFmtId="2" fontId="1" fillId="3" borderId="3" xfId="1" applyNumberFormat="1" applyFont="1" applyFill="1" applyBorder="1" applyAlignment="1" applyProtection="1">
      <alignment horizontal="center" vertical="center" wrapText="1"/>
      <protection hidden="1"/>
    </xf>
    <xf numFmtId="2" fontId="1" fillId="3" borderId="17" xfId="0" applyNumberFormat="1" applyFont="1" applyFill="1" applyBorder="1" applyAlignment="1" applyProtection="1">
      <alignment horizontal="center" vertical="center" wrapText="1"/>
      <protection hidden="1"/>
    </xf>
    <xf numFmtId="2" fontId="1" fillId="3" borderId="2" xfId="0" applyNumberFormat="1" applyFont="1" applyFill="1" applyBorder="1" applyAlignment="1" applyProtection="1">
      <alignment horizontal="center" vertical="center" wrapText="1"/>
      <protection hidden="1"/>
    </xf>
    <xf numFmtId="2" fontId="1" fillId="3" borderId="3" xfId="0" applyNumberFormat="1"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protection hidden="1"/>
    </xf>
    <xf numFmtId="0" fontId="6" fillId="4" borderId="5" xfId="0" applyFont="1" applyFill="1" applyBorder="1" applyAlignment="1" applyProtection="1">
      <alignment horizontal="center" vertical="center"/>
      <protection hidden="1"/>
    </xf>
    <xf numFmtId="0" fontId="5" fillId="2" borderId="10" xfId="0" applyFont="1" applyFill="1" applyBorder="1" applyAlignment="1" applyProtection="1">
      <alignment horizontal="center" vertical="center" wrapText="1"/>
      <protection hidden="1"/>
    </xf>
    <xf numFmtId="0" fontId="5" fillId="2" borderId="9" xfId="0" applyFont="1" applyFill="1" applyBorder="1" applyAlignment="1" applyProtection="1">
      <alignment horizontal="center" vertical="center" wrapText="1"/>
      <protection hidden="1"/>
    </xf>
    <xf numFmtId="0" fontId="5" fillId="2" borderId="11" xfId="0" applyFont="1" applyFill="1" applyBorder="1" applyAlignment="1" applyProtection="1">
      <alignment horizontal="center" vertical="center" wrapText="1"/>
      <protection hidden="1"/>
    </xf>
    <xf numFmtId="9" fontId="5" fillId="2" borderId="10" xfId="2" applyFont="1" applyFill="1" applyBorder="1" applyAlignment="1" applyProtection="1">
      <alignment horizontal="center" vertical="center"/>
      <protection hidden="1"/>
    </xf>
    <xf numFmtId="9" fontId="5" fillId="2" borderId="9" xfId="2" applyFont="1" applyFill="1" applyBorder="1" applyAlignment="1" applyProtection="1">
      <alignment horizontal="center" vertical="center"/>
      <protection hidden="1"/>
    </xf>
    <xf numFmtId="9" fontId="5" fillId="2" borderId="11" xfId="2" applyFont="1" applyFill="1" applyBorder="1" applyAlignment="1" applyProtection="1">
      <alignment horizontal="center" vertical="center"/>
      <protection hidden="1"/>
    </xf>
    <xf numFmtId="0" fontId="6" fillId="4" borderId="5" xfId="0" applyFont="1" applyFill="1" applyBorder="1" applyAlignment="1" applyProtection="1">
      <alignment horizontal="left" vertical="top" wrapText="1"/>
      <protection hidden="1"/>
    </xf>
    <xf numFmtId="0" fontId="1" fillId="4" borderId="11" xfId="0" applyFont="1" applyFill="1" applyBorder="1" applyAlignment="1" applyProtection="1">
      <alignment horizontal="center" vertical="center"/>
      <protection hidden="1"/>
    </xf>
    <xf numFmtId="0" fontId="2" fillId="4" borderId="5" xfId="0" applyFont="1" applyFill="1" applyBorder="1" applyAlignment="1" applyProtection="1">
      <alignment horizontal="center" vertical="center"/>
      <protection hidden="1"/>
    </xf>
    <xf numFmtId="0" fontId="3" fillId="4" borderId="5" xfId="0" applyFont="1" applyFill="1" applyBorder="1" applyAlignment="1" applyProtection="1">
      <alignment horizontal="center" vertical="center"/>
      <protection hidden="1"/>
    </xf>
    <xf numFmtId="0" fontId="1" fillId="4" borderId="5" xfId="0" applyFont="1" applyFill="1" applyBorder="1" applyAlignment="1" applyProtection="1">
      <alignment horizontal="left" vertical="center"/>
      <protection hidden="1"/>
    </xf>
    <xf numFmtId="0" fontId="3" fillId="4" borderId="28" xfId="0" applyFont="1" applyFill="1" applyBorder="1" applyAlignment="1" applyProtection="1">
      <alignment horizontal="left" vertical="center"/>
      <protection hidden="1"/>
    </xf>
    <xf numFmtId="0" fontId="3" fillId="4" borderId="31" xfId="0" applyFont="1" applyFill="1" applyBorder="1" applyAlignment="1" applyProtection="1">
      <alignment horizontal="left" vertical="center"/>
      <protection hidden="1"/>
    </xf>
    <xf numFmtId="0" fontId="3" fillId="4" borderId="30" xfId="0" applyFont="1" applyFill="1" applyBorder="1" applyAlignment="1" applyProtection="1">
      <alignment horizontal="left" vertical="center"/>
      <protection hidden="1"/>
    </xf>
    <xf numFmtId="0" fontId="1" fillId="0" borderId="0" xfId="0" applyFont="1" applyFill="1" applyBorder="1" applyAlignment="1" applyProtection="1">
      <alignment horizontal="left" vertical="center"/>
      <protection hidden="1"/>
    </xf>
    <xf numFmtId="0" fontId="5" fillId="4" borderId="5" xfId="0" applyFont="1" applyFill="1" applyBorder="1" applyAlignment="1" applyProtection="1">
      <alignment horizontal="center" vertical="center"/>
      <protection hidden="1"/>
    </xf>
    <xf numFmtId="0" fontId="5" fillId="4" borderId="11" xfId="0" applyFont="1" applyFill="1" applyBorder="1" applyAlignment="1" applyProtection="1">
      <alignment horizontal="center" vertical="center"/>
      <protection hidden="1"/>
    </xf>
    <xf numFmtId="10" fontId="1" fillId="5" borderId="30" xfId="2" applyNumberFormat="1" applyFont="1" applyFill="1" applyBorder="1" applyAlignment="1" applyProtection="1">
      <alignment horizontal="center" vertical="center"/>
      <protection locked="0" hidden="1"/>
    </xf>
    <xf numFmtId="10" fontId="1" fillId="5" borderId="37" xfId="2" applyNumberFormat="1" applyFont="1" applyFill="1" applyBorder="1" applyAlignment="1" applyProtection="1">
      <alignment horizontal="center" vertical="center"/>
      <protection locked="0" hidden="1"/>
    </xf>
    <xf numFmtId="10" fontId="1" fillId="5" borderId="34" xfId="2" applyNumberFormat="1" applyFont="1" applyFill="1" applyBorder="1" applyAlignment="1" applyProtection="1">
      <alignment horizontal="center" vertical="center"/>
      <protection locked="0" hidden="1"/>
    </xf>
    <xf numFmtId="10" fontId="1" fillId="5" borderId="35" xfId="2" applyNumberFormat="1" applyFont="1" applyFill="1" applyBorder="1" applyAlignment="1" applyProtection="1">
      <alignment horizontal="center" vertical="center"/>
      <protection locked="0" hidden="1"/>
    </xf>
    <xf numFmtId="10" fontId="1" fillId="0" borderId="24" xfId="2" applyNumberFormat="1" applyFont="1" applyFill="1" applyBorder="1" applyAlignment="1" applyProtection="1">
      <alignment horizontal="center" vertical="center"/>
      <protection locked="0" hidden="1"/>
    </xf>
    <xf numFmtId="10" fontId="1" fillId="0" borderId="31" xfId="2" applyNumberFormat="1" applyFont="1" applyFill="1" applyBorder="1" applyAlignment="1" applyProtection="1">
      <alignment horizontal="center" vertical="center"/>
      <protection locked="0" hidden="1"/>
    </xf>
    <xf numFmtId="10" fontId="1" fillId="0" borderId="25" xfId="2" applyNumberFormat="1" applyFont="1" applyFill="1" applyBorder="1" applyAlignment="1" applyProtection="1">
      <alignment horizontal="center" vertical="center"/>
      <protection locked="0" hidden="1"/>
    </xf>
    <xf numFmtId="9" fontId="1" fillId="0" borderId="37" xfId="2" applyFont="1" applyFill="1" applyBorder="1" applyAlignment="1" applyProtection="1">
      <alignment horizontal="center" vertical="center"/>
      <protection locked="0" hidden="1"/>
    </xf>
    <xf numFmtId="9" fontId="1" fillId="0" borderId="34" xfId="2" applyFont="1" applyFill="1" applyBorder="1" applyAlignment="1" applyProtection="1">
      <alignment horizontal="center" vertical="center"/>
      <protection locked="0" hidden="1"/>
    </xf>
    <xf numFmtId="9" fontId="1" fillId="0" borderId="38" xfId="2" applyFont="1" applyFill="1" applyBorder="1" applyAlignment="1" applyProtection="1">
      <alignment horizontal="center" vertical="center"/>
      <protection locked="0" hidden="1"/>
    </xf>
    <xf numFmtId="10" fontId="1" fillId="0" borderId="30" xfId="2" applyNumberFormat="1" applyFont="1" applyFill="1" applyBorder="1" applyAlignment="1" applyProtection="1">
      <alignment horizontal="center" vertical="center"/>
      <protection locked="0" hidden="1"/>
    </xf>
    <xf numFmtId="10" fontId="1" fillId="0" borderId="28" xfId="2" applyNumberFormat="1" applyFont="1" applyFill="1" applyBorder="1" applyAlignment="1" applyProtection="1">
      <alignment horizontal="center" vertical="center"/>
      <protection locked="0" hidden="1"/>
    </xf>
    <xf numFmtId="9" fontId="1" fillId="0" borderId="24" xfId="2" applyFont="1" applyFill="1" applyBorder="1" applyAlignment="1" applyProtection="1">
      <alignment horizontal="center" vertical="center"/>
      <protection locked="0" hidden="1"/>
    </xf>
    <xf numFmtId="9" fontId="1" fillId="0" borderId="31" xfId="2" applyFont="1" applyFill="1" applyBorder="1" applyAlignment="1" applyProtection="1">
      <alignment horizontal="center" vertical="center"/>
      <protection locked="0" hidden="1"/>
    </xf>
    <xf numFmtId="9" fontId="1" fillId="0" borderId="25" xfId="2" applyFont="1" applyFill="1" applyBorder="1" applyAlignment="1" applyProtection="1">
      <alignment horizontal="center" vertical="center"/>
      <protection locked="0" hidden="1"/>
    </xf>
    <xf numFmtId="10" fontId="3" fillId="0" borderId="0" xfId="0" applyNumberFormat="1" applyFont="1" applyFill="1" applyAlignment="1" applyProtection="1">
      <alignment horizontal="center" vertical="center"/>
      <protection hidden="1"/>
    </xf>
    <xf numFmtId="0" fontId="3" fillId="0" borderId="0" xfId="0" applyFont="1" applyFill="1" applyAlignment="1" applyProtection="1">
      <alignment horizontal="center" vertical="center"/>
      <protection hidden="1"/>
    </xf>
    <xf numFmtId="1" fontId="1" fillId="5" borderId="4" xfId="1" applyNumberFormat="1" applyFont="1" applyFill="1" applyBorder="1" applyAlignment="1" applyProtection="1">
      <alignment horizontal="center" vertical="center"/>
      <protection locked="0" hidden="1"/>
    </xf>
    <xf numFmtId="1" fontId="1" fillId="0" borderId="7" xfId="1" applyNumberFormat="1" applyFont="1" applyFill="1" applyBorder="1" applyAlignment="1" applyProtection="1">
      <alignment horizontal="center" vertical="center"/>
      <protection locked="0" hidden="1"/>
    </xf>
    <xf numFmtId="1" fontId="1" fillId="0" borderId="8" xfId="1" applyNumberFormat="1" applyFont="1" applyFill="1" applyBorder="1" applyAlignment="1" applyProtection="1">
      <alignment horizontal="center" vertical="center"/>
      <protection locked="0" hidden="1"/>
    </xf>
    <xf numFmtId="0" fontId="3" fillId="0" borderId="37" xfId="0" applyFont="1" applyFill="1" applyBorder="1" applyAlignment="1" applyProtection="1">
      <alignment horizontal="left" vertical="center"/>
      <protection hidden="1"/>
    </xf>
    <xf numFmtId="0" fontId="3" fillId="0" borderId="34" xfId="0" applyFont="1" applyFill="1" applyBorder="1" applyAlignment="1" applyProtection="1">
      <alignment horizontal="left" vertical="center"/>
      <protection hidden="1"/>
    </xf>
    <xf numFmtId="0" fontId="1" fillId="0" borderId="37" xfId="0" applyFont="1" applyFill="1" applyBorder="1" applyAlignment="1" applyProtection="1">
      <alignment horizontal="center" vertical="center"/>
      <protection hidden="1"/>
    </xf>
    <xf numFmtId="0" fontId="1" fillId="0" borderId="34" xfId="0" applyFont="1" applyFill="1" applyBorder="1" applyAlignment="1" applyProtection="1">
      <alignment horizontal="center" vertical="center"/>
      <protection hidden="1"/>
    </xf>
    <xf numFmtId="0" fontId="1" fillId="0" borderId="38" xfId="0" applyFont="1" applyFill="1" applyBorder="1" applyAlignment="1" applyProtection="1">
      <alignment horizontal="center" vertical="center"/>
      <protection hidden="1"/>
    </xf>
    <xf numFmtId="10" fontId="1" fillId="5" borderId="38" xfId="2" applyNumberFormat="1" applyFont="1" applyFill="1" applyBorder="1" applyAlignment="1" applyProtection="1">
      <alignment horizontal="center" vertical="center"/>
      <protection locked="0" hidden="1"/>
    </xf>
    <xf numFmtId="1" fontId="1" fillId="0" borderId="19" xfId="1" applyNumberFormat="1" applyFont="1" applyFill="1" applyBorder="1" applyAlignment="1" applyProtection="1">
      <alignment horizontal="center" vertical="center"/>
      <protection locked="0" hidden="1"/>
    </xf>
    <xf numFmtId="0" fontId="1" fillId="0" borderId="12" xfId="0" applyFont="1" applyFill="1" applyBorder="1" applyAlignment="1" applyProtection="1">
      <alignment horizontal="left" vertical="center" wrapText="1"/>
      <protection hidden="1"/>
    </xf>
    <xf numFmtId="0" fontId="1" fillId="0" borderId="13" xfId="0" applyFont="1" applyFill="1" applyBorder="1" applyAlignment="1" applyProtection="1">
      <alignment horizontal="left" vertical="center" wrapText="1"/>
      <protection hidden="1"/>
    </xf>
    <xf numFmtId="0" fontId="1" fillId="0" borderId="14" xfId="0" applyFont="1" applyFill="1" applyBorder="1" applyAlignment="1" applyProtection="1">
      <alignment horizontal="left" vertical="center" wrapText="1"/>
      <protection hidden="1"/>
    </xf>
    <xf numFmtId="0" fontId="1" fillId="0" borderId="12" xfId="0" applyFont="1" applyFill="1" applyBorder="1" applyAlignment="1" applyProtection="1">
      <alignment horizontal="center" vertical="center"/>
      <protection hidden="1"/>
    </xf>
    <xf numFmtId="0" fontId="1" fillId="0" borderId="13" xfId="0" applyFont="1" applyFill="1" applyBorder="1" applyAlignment="1" applyProtection="1">
      <alignment horizontal="center" vertical="center"/>
      <protection hidden="1"/>
    </xf>
    <xf numFmtId="0" fontId="1" fillId="0" borderId="14" xfId="0" applyFont="1" applyFill="1" applyBorder="1" applyAlignment="1" applyProtection="1">
      <alignment horizontal="center" vertical="center"/>
      <protection hidden="1"/>
    </xf>
    <xf numFmtId="10" fontId="1" fillId="0" borderId="12" xfId="2" applyNumberFormat="1" applyFont="1" applyFill="1" applyBorder="1" applyAlignment="1" applyProtection="1">
      <alignment horizontal="center" vertical="center"/>
      <protection hidden="1"/>
    </xf>
    <xf numFmtId="10" fontId="1" fillId="0" borderId="13" xfId="2" applyNumberFormat="1" applyFont="1" applyFill="1" applyBorder="1" applyAlignment="1" applyProtection="1">
      <alignment horizontal="center" vertical="center"/>
      <protection hidden="1"/>
    </xf>
    <xf numFmtId="10" fontId="1" fillId="0" borderId="14" xfId="2" applyNumberFormat="1" applyFont="1" applyFill="1" applyBorder="1" applyAlignment="1" applyProtection="1">
      <alignment horizontal="center" vertical="center"/>
      <protection hidden="1"/>
    </xf>
    <xf numFmtId="1" fontId="1" fillId="3" borderId="28" xfId="1" applyNumberFormat="1" applyFont="1" applyFill="1" applyBorder="1" applyAlignment="1" applyProtection="1">
      <alignment horizontal="center" vertical="center"/>
      <protection locked="0" hidden="1"/>
    </xf>
    <xf numFmtId="0" fontId="1" fillId="5" borderId="30" xfId="1" applyNumberFormat="1" applyFont="1" applyFill="1" applyBorder="1" applyAlignment="1" applyProtection="1">
      <alignment horizontal="center" vertical="center"/>
      <protection locked="0" hidden="1"/>
    </xf>
    <xf numFmtId="0" fontId="1" fillId="3" borderId="28" xfId="1" applyNumberFormat="1" applyFont="1" applyFill="1" applyBorder="1" applyAlignment="1" applyProtection="1">
      <alignment horizontal="center" vertical="center"/>
      <protection locked="0" hidden="1"/>
    </xf>
    <xf numFmtId="0" fontId="1" fillId="3" borderId="31" xfId="1" applyNumberFormat="1" applyFont="1" applyFill="1" applyBorder="1" applyAlignment="1" applyProtection="1">
      <alignment horizontal="center" vertical="center"/>
      <protection locked="0" hidden="1"/>
    </xf>
    <xf numFmtId="1" fontId="1" fillId="3" borderId="35" xfId="1" applyNumberFormat="1" applyFont="1" applyFill="1" applyBorder="1" applyAlignment="1" applyProtection="1">
      <alignment horizontal="center" vertical="center"/>
      <protection locked="0" hidden="1"/>
    </xf>
    <xf numFmtId="1" fontId="1" fillId="0" borderId="21" xfId="1" applyNumberFormat="1" applyFont="1" applyFill="1" applyBorder="1" applyAlignment="1" applyProtection="1">
      <alignment horizontal="center" vertical="center"/>
      <protection locked="0" hidden="1"/>
    </xf>
    <xf numFmtId="1" fontId="1" fillId="0" borderId="22" xfId="1" applyNumberFormat="1" applyFont="1" applyFill="1" applyBorder="1" applyAlignment="1" applyProtection="1">
      <alignment horizontal="center" vertical="center"/>
      <protection locked="0" hidden="1"/>
    </xf>
    <xf numFmtId="1" fontId="1" fillId="0" borderId="20" xfId="1" applyNumberFormat="1" applyFont="1" applyFill="1" applyBorder="1" applyAlignment="1" applyProtection="1">
      <alignment horizontal="center" vertical="center"/>
      <protection locked="0" hidden="1"/>
    </xf>
    <xf numFmtId="164" fontId="1" fillId="0" borderId="7" xfId="13" applyFont="1" applyFill="1" applyBorder="1" applyAlignment="1" applyProtection="1">
      <alignment horizontal="center" vertical="center"/>
      <protection locked="0" hidden="1"/>
    </xf>
    <xf numFmtId="164" fontId="1" fillId="0" borderId="19" xfId="13" applyFont="1" applyFill="1" applyBorder="1" applyAlignment="1" applyProtection="1">
      <alignment horizontal="center" vertical="center"/>
      <protection locked="0" hidden="1"/>
    </xf>
    <xf numFmtId="44" fontId="1" fillId="0" borderId="24" xfId="12" applyFont="1" applyFill="1" applyBorder="1" applyAlignment="1" applyProtection="1">
      <alignment horizontal="center" vertical="center"/>
      <protection locked="0" hidden="1"/>
    </xf>
    <xf numFmtId="44" fontId="1" fillId="0" borderId="31" xfId="12" applyFont="1" applyFill="1" applyBorder="1" applyAlignment="1" applyProtection="1">
      <alignment horizontal="center" vertical="center"/>
      <protection locked="0" hidden="1"/>
    </xf>
    <xf numFmtId="44" fontId="1" fillId="0" borderId="25" xfId="12" applyFont="1" applyFill="1" applyBorder="1" applyAlignment="1" applyProtection="1">
      <alignment horizontal="center" vertical="center"/>
      <protection locked="0" hidden="1"/>
    </xf>
    <xf numFmtId="44" fontId="1" fillId="0" borderId="37" xfId="12" applyNumberFormat="1" applyFont="1" applyFill="1" applyBorder="1" applyAlignment="1" applyProtection="1">
      <alignment horizontal="center" vertical="center"/>
      <protection locked="0" hidden="1"/>
    </xf>
    <xf numFmtId="44" fontId="1" fillId="0" borderId="34" xfId="12" applyNumberFormat="1" applyFont="1" applyFill="1" applyBorder="1" applyAlignment="1" applyProtection="1">
      <alignment horizontal="center" vertical="center"/>
      <protection locked="0" hidden="1"/>
    </xf>
    <xf numFmtId="44" fontId="1" fillId="0" borderId="38" xfId="12" applyNumberFormat="1" applyFont="1" applyFill="1" applyBorder="1" applyAlignment="1" applyProtection="1">
      <alignment horizontal="center" vertical="center"/>
      <protection locked="0" hidden="1"/>
    </xf>
    <xf numFmtId="44" fontId="1" fillId="3" borderId="28" xfId="12" applyNumberFormat="1" applyFont="1" applyFill="1" applyBorder="1" applyAlignment="1" applyProtection="1">
      <alignment horizontal="center" vertical="center"/>
      <protection locked="0" hidden="1"/>
    </xf>
    <xf numFmtId="44" fontId="1" fillId="3" borderId="31" xfId="12" applyNumberFormat="1" applyFont="1" applyFill="1" applyBorder="1" applyAlignment="1" applyProtection="1">
      <alignment horizontal="center" vertical="center"/>
      <protection locked="0" hidden="1"/>
    </xf>
    <xf numFmtId="44" fontId="1" fillId="3" borderId="30" xfId="12" applyNumberFormat="1" applyFont="1" applyFill="1" applyBorder="1" applyAlignment="1" applyProtection="1">
      <alignment horizontal="center" vertical="center"/>
      <protection locked="0" hidden="1"/>
    </xf>
    <xf numFmtId="44" fontId="1" fillId="3" borderId="1" xfId="12" applyNumberFormat="1" applyFont="1" applyFill="1" applyBorder="1" applyAlignment="1" applyProtection="1">
      <alignment horizontal="center" vertical="center"/>
      <protection locked="0" hidden="1"/>
    </xf>
    <xf numFmtId="44" fontId="1" fillId="3" borderId="4" xfId="12" applyNumberFormat="1" applyFont="1" applyFill="1" applyBorder="1" applyAlignment="1" applyProtection="1">
      <alignment horizontal="center" vertical="center"/>
      <protection locked="0" hidden="1"/>
    </xf>
    <xf numFmtId="44" fontId="1" fillId="3" borderId="18" xfId="12" applyNumberFormat="1" applyFont="1" applyFill="1" applyBorder="1" applyAlignment="1" applyProtection="1">
      <alignment horizontal="center" vertical="center"/>
      <protection locked="0" hidden="1"/>
    </xf>
    <xf numFmtId="44" fontId="1" fillId="3" borderId="25" xfId="12" applyNumberFormat="1" applyFont="1" applyFill="1" applyBorder="1" applyAlignment="1" applyProtection="1">
      <alignment horizontal="center" vertical="center"/>
      <protection locked="0" hidden="1"/>
    </xf>
    <xf numFmtId="44" fontId="1" fillId="0" borderId="28" xfId="12" applyNumberFormat="1" applyFont="1" applyFill="1" applyBorder="1" applyAlignment="1" applyProtection="1">
      <alignment horizontal="center" vertical="center"/>
      <protection locked="0" hidden="1"/>
    </xf>
    <xf numFmtId="44" fontId="1" fillId="0" borderId="31" xfId="12" applyNumberFormat="1" applyFont="1" applyFill="1" applyBorder="1" applyAlignment="1" applyProtection="1">
      <alignment horizontal="center" vertical="center"/>
      <protection locked="0" hidden="1"/>
    </xf>
    <xf numFmtId="44" fontId="1" fillId="0" borderId="30" xfId="12" applyNumberFormat="1" applyFont="1" applyFill="1" applyBorder="1" applyAlignment="1" applyProtection="1">
      <alignment horizontal="center" vertical="center"/>
      <protection locked="0" hidden="1"/>
    </xf>
    <xf numFmtId="44" fontId="1" fillId="0" borderId="1" xfId="12" applyNumberFormat="1" applyFont="1" applyFill="1" applyBorder="1" applyAlignment="1" applyProtection="1">
      <alignment horizontal="center" vertical="center"/>
      <protection locked="0" hidden="1"/>
    </xf>
    <xf numFmtId="44" fontId="1" fillId="0" borderId="18" xfId="12" applyNumberFormat="1" applyFont="1" applyFill="1" applyBorder="1" applyAlignment="1" applyProtection="1">
      <alignment horizontal="center" vertical="center"/>
      <protection locked="0" hidden="1"/>
    </xf>
    <xf numFmtId="44" fontId="1" fillId="5" borderId="28" xfId="12" applyNumberFormat="1" applyFont="1" applyFill="1" applyBorder="1" applyAlignment="1" applyProtection="1">
      <alignment horizontal="center" vertical="center"/>
      <protection locked="0" hidden="1"/>
    </xf>
    <xf numFmtId="44" fontId="1" fillId="5" borderId="31" xfId="12" applyNumberFormat="1" applyFont="1" applyFill="1" applyBorder="1" applyAlignment="1" applyProtection="1">
      <alignment horizontal="center" vertical="center"/>
      <protection locked="0" hidden="1"/>
    </xf>
    <xf numFmtId="44" fontId="1" fillId="5" borderId="30" xfId="12" applyNumberFormat="1" applyFont="1" applyFill="1" applyBorder="1" applyAlignment="1" applyProtection="1">
      <alignment horizontal="center" vertical="center"/>
      <protection locked="0" hidden="1"/>
    </xf>
    <xf numFmtId="44" fontId="1" fillId="5" borderId="25" xfId="12" applyNumberFormat="1" applyFont="1" applyFill="1" applyBorder="1" applyAlignment="1" applyProtection="1">
      <alignment horizontal="center" vertical="center"/>
      <protection locked="0" hidden="1"/>
    </xf>
    <xf numFmtId="44" fontId="1" fillId="5" borderId="18" xfId="12" applyNumberFormat="1" applyFont="1" applyFill="1" applyBorder="1" applyAlignment="1" applyProtection="1">
      <alignment horizontal="center" vertical="center"/>
      <protection locked="0" hidden="1"/>
    </xf>
    <xf numFmtId="44" fontId="1" fillId="5" borderId="1" xfId="12" applyNumberFormat="1" applyFont="1" applyFill="1" applyBorder="1" applyAlignment="1" applyProtection="1">
      <alignment horizontal="center" vertical="center"/>
      <protection locked="0" hidden="1"/>
    </xf>
    <xf numFmtId="44" fontId="1" fillId="0" borderId="1" xfId="11" applyNumberFormat="1" applyFont="1" applyFill="1" applyBorder="1" applyAlignment="1" applyProtection="1">
      <alignment horizontal="center" vertical="center"/>
      <protection locked="0" hidden="1"/>
    </xf>
    <xf numFmtId="44" fontId="1" fillId="0" borderId="25" xfId="12" applyNumberFormat="1" applyFont="1" applyFill="1" applyBorder="1" applyAlignment="1" applyProtection="1">
      <alignment horizontal="center" vertical="center"/>
      <protection locked="0" hidden="1"/>
    </xf>
    <xf numFmtId="2" fontId="1" fillId="3" borderId="24" xfId="0" applyNumberFormat="1" applyFont="1" applyFill="1" applyBorder="1" applyAlignment="1" applyProtection="1">
      <alignment horizontal="center" vertical="center"/>
      <protection hidden="1"/>
    </xf>
    <xf numFmtId="2" fontId="1" fillId="3" borderId="31" xfId="0" applyNumberFormat="1" applyFont="1" applyFill="1" applyBorder="1" applyAlignment="1" applyProtection="1">
      <alignment horizontal="center" vertical="center"/>
      <protection hidden="1"/>
    </xf>
    <xf numFmtId="2" fontId="1" fillId="3" borderId="25" xfId="0" applyNumberFormat="1" applyFont="1" applyFill="1" applyBorder="1" applyAlignment="1" applyProtection="1">
      <alignment horizontal="center" vertical="center"/>
      <protection hidden="1"/>
    </xf>
    <xf numFmtId="44" fontId="1" fillId="3" borderId="1" xfId="11" applyNumberFormat="1" applyFont="1" applyFill="1" applyBorder="1" applyAlignment="1" applyProtection="1">
      <alignment horizontal="center" vertical="center"/>
      <protection locked="0" hidden="1"/>
    </xf>
    <xf numFmtId="44" fontId="1" fillId="5" borderId="4" xfId="12" applyNumberFormat="1" applyFont="1" applyFill="1" applyBorder="1" applyAlignment="1" applyProtection="1">
      <alignment horizontal="center" vertical="center"/>
      <protection locked="0" hidden="1"/>
    </xf>
    <xf numFmtId="0" fontId="1" fillId="5" borderId="18" xfId="1" applyNumberFormat="1" applyFont="1" applyFill="1" applyBorder="1" applyAlignment="1" applyProtection="1">
      <alignment horizontal="center" vertical="center"/>
      <protection locked="0" hidden="1"/>
    </xf>
    <xf numFmtId="0" fontId="1" fillId="3" borderId="18" xfId="1" applyNumberFormat="1" applyFont="1" applyFill="1" applyBorder="1" applyAlignment="1" applyProtection="1">
      <alignment horizontal="center" vertical="center"/>
      <protection locked="0" hidden="1"/>
    </xf>
    <xf numFmtId="0" fontId="1" fillId="0" borderId="18" xfId="1" applyNumberFormat="1" applyFont="1" applyFill="1" applyBorder="1" applyAlignment="1" applyProtection="1">
      <alignment horizontal="center" vertical="center"/>
      <protection locked="0" hidden="1"/>
    </xf>
    <xf numFmtId="0" fontId="1" fillId="0" borderId="24" xfId="1" applyNumberFormat="1" applyFont="1" applyFill="1" applyBorder="1" applyAlignment="1" applyProtection="1">
      <alignment horizontal="center" vertical="center"/>
      <protection locked="0" hidden="1"/>
    </xf>
    <xf numFmtId="0" fontId="1" fillId="0" borderId="31" xfId="1" applyNumberFormat="1" applyFont="1" applyFill="1" applyBorder="1" applyAlignment="1" applyProtection="1">
      <alignment horizontal="center" vertical="center"/>
      <protection locked="0" hidden="1"/>
    </xf>
    <xf numFmtId="0" fontId="1" fillId="0" borderId="25" xfId="1" applyNumberFormat="1" applyFont="1" applyFill="1" applyBorder="1" applyAlignment="1" applyProtection="1">
      <alignment horizontal="center" vertical="center"/>
      <protection locked="0" hidden="1"/>
    </xf>
    <xf numFmtId="2" fontId="1" fillId="0" borderId="1" xfId="1" applyNumberFormat="1" applyFont="1" applyFill="1" applyBorder="1" applyAlignment="1" applyProtection="1">
      <alignment horizontal="center" vertical="center"/>
      <protection locked="0" hidden="1"/>
    </xf>
    <xf numFmtId="44" fontId="1" fillId="5" borderId="37" xfId="12" applyFont="1" applyFill="1" applyBorder="1" applyAlignment="1" applyProtection="1">
      <alignment horizontal="center" vertical="center"/>
      <protection locked="0" hidden="1"/>
    </xf>
    <xf numFmtId="44" fontId="1" fillId="5" borderId="34" xfId="12" applyFont="1" applyFill="1" applyBorder="1" applyAlignment="1" applyProtection="1">
      <alignment horizontal="center" vertical="center"/>
      <protection locked="0" hidden="1"/>
    </xf>
    <xf numFmtId="44" fontId="1" fillId="5" borderId="38" xfId="12" applyFont="1" applyFill="1" applyBorder="1" applyAlignment="1" applyProtection="1">
      <alignment horizontal="center" vertical="center"/>
      <protection locked="0" hidden="1"/>
    </xf>
    <xf numFmtId="2" fontId="1" fillId="0" borderId="4" xfId="1" applyNumberFormat="1" applyFont="1" applyFill="1" applyBorder="1" applyAlignment="1" applyProtection="1">
      <alignment horizontal="center" vertical="center"/>
      <protection locked="0" hidden="1"/>
    </xf>
    <xf numFmtId="2" fontId="1" fillId="3" borderId="19" xfId="0" applyNumberFormat="1" applyFont="1" applyFill="1" applyBorder="1" applyAlignment="1" applyProtection="1">
      <alignment horizontal="center" vertical="center" wrapText="1"/>
      <protection hidden="1"/>
    </xf>
    <xf numFmtId="2" fontId="1" fillId="3" borderId="7" xfId="0" applyNumberFormat="1" applyFont="1" applyFill="1" applyBorder="1" applyAlignment="1" applyProtection="1">
      <alignment horizontal="center" vertical="center" wrapText="1"/>
      <protection hidden="1"/>
    </xf>
    <xf numFmtId="2" fontId="1" fillId="3" borderId="8" xfId="0" applyNumberFormat="1" applyFont="1" applyFill="1" applyBorder="1" applyAlignment="1" applyProtection="1">
      <alignment horizontal="center" vertical="center" wrapText="1"/>
      <protection hidden="1"/>
    </xf>
    <xf numFmtId="0" fontId="1" fillId="3" borderId="19" xfId="0" applyFont="1" applyFill="1" applyBorder="1" applyAlignment="1" applyProtection="1">
      <alignment horizontal="left" vertical="center" wrapText="1"/>
      <protection hidden="1"/>
    </xf>
    <xf numFmtId="0" fontId="1" fillId="3" borderId="7" xfId="0" applyFont="1" applyFill="1" applyBorder="1" applyAlignment="1" applyProtection="1">
      <alignment horizontal="left" vertical="center" wrapText="1"/>
      <protection hidden="1"/>
    </xf>
    <xf numFmtId="0" fontId="1" fillId="3" borderId="8" xfId="0" applyFont="1" applyFill="1" applyBorder="1" applyAlignment="1" applyProtection="1">
      <alignment horizontal="left" vertical="center" wrapText="1"/>
      <protection hidden="1"/>
    </xf>
    <xf numFmtId="0" fontId="1" fillId="3" borderId="19"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protection hidden="1"/>
    </xf>
    <xf numFmtId="0" fontId="1" fillId="3" borderId="8" xfId="0" applyFont="1" applyFill="1" applyBorder="1" applyAlignment="1" applyProtection="1">
      <alignment horizontal="center" vertical="center"/>
      <protection hidden="1"/>
    </xf>
    <xf numFmtId="10" fontId="1" fillId="3" borderId="19" xfId="2" applyNumberFormat="1" applyFont="1" applyFill="1" applyBorder="1" applyAlignment="1" applyProtection="1">
      <alignment horizontal="center" vertical="center"/>
      <protection hidden="1"/>
    </xf>
    <xf numFmtId="10" fontId="1" fillId="3" borderId="7" xfId="2" applyNumberFormat="1" applyFont="1" applyFill="1" applyBorder="1" applyAlignment="1" applyProtection="1">
      <alignment horizontal="center" vertical="center"/>
      <protection hidden="1"/>
    </xf>
    <xf numFmtId="10" fontId="1" fillId="3" borderId="8" xfId="2" applyNumberFormat="1" applyFont="1" applyFill="1" applyBorder="1" applyAlignment="1" applyProtection="1">
      <alignment horizontal="center" vertical="center"/>
      <protection hidden="1"/>
    </xf>
    <xf numFmtId="2" fontId="1" fillId="3" borderId="19" xfId="2" applyNumberFormat="1" applyFont="1" applyFill="1" applyBorder="1" applyAlignment="1" applyProtection="1">
      <alignment horizontal="center" vertical="center"/>
      <protection hidden="1"/>
    </xf>
    <xf numFmtId="2" fontId="1" fillId="3" borderId="7" xfId="2" applyNumberFormat="1" applyFont="1" applyFill="1" applyBorder="1" applyAlignment="1" applyProtection="1">
      <alignment horizontal="center" vertical="center"/>
      <protection hidden="1"/>
    </xf>
    <xf numFmtId="2" fontId="1" fillId="3" borderId="8" xfId="2" applyNumberFormat="1" applyFont="1" applyFill="1" applyBorder="1" applyAlignment="1" applyProtection="1">
      <alignment horizontal="center" vertical="center"/>
      <protection hidden="1"/>
    </xf>
    <xf numFmtId="2" fontId="1" fillId="3" borderId="19" xfId="0" applyNumberFormat="1" applyFont="1" applyFill="1" applyBorder="1" applyAlignment="1" applyProtection="1">
      <alignment horizontal="center" vertical="center"/>
      <protection hidden="1"/>
    </xf>
    <xf numFmtId="2" fontId="1" fillId="3" borderId="7" xfId="0" applyNumberFormat="1" applyFont="1" applyFill="1" applyBorder="1" applyAlignment="1" applyProtection="1">
      <alignment horizontal="center" vertical="center"/>
      <protection hidden="1"/>
    </xf>
    <xf numFmtId="2" fontId="1" fillId="3" borderId="8" xfId="0" applyNumberFormat="1" applyFont="1" applyFill="1" applyBorder="1" applyAlignment="1" applyProtection="1">
      <alignment horizontal="center" vertical="center"/>
      <protection hidden="1"/>
    </xf>
    <xf numFmtId="10" fontId="1" fillId="3" borderId="19" xfId="2" applyNumberFormat="1" applyFont="1" applyFill="1" applyBorder="1" applyAlignment="1" applyProtection="1">
      <alignment horizontal="center" vertical="center" wrapText="1"/>
      <protection hidden="1"/>
    </xf>
    <xf numFmtId="10" fontId="1" fillId="3" borderId="7" xfId="2" applyNumberFormat="1" applyFont="1" applyFill="1" applyBorder="1" applyAlignment="1" applyProtection="1">
      <alignment horizontal="center" vertical="center" wrapText="1"/>
      <protection hidden="1"/>
    </xf>
    <xf numFmtId="10" fontId="1" fillId="3" borderId="8" xfId="2" applyNumberFormat="1" applyFont="1" applyFill="1" applyBorder="1" applyAlignment="1" applyProtection="1">
      <alignment horizontal="center" vertical="center" wrapText="1"/>
      <protection hidden="1"/>
    </xf>
    <xf numFmtId="10" fontId="1" fillId="9" borderId="18" xfId="2" applyNumberFormat="1" applyFont="1" applyFill="1" applyBorder="1" applyAlignment="1" applyProtection="1">
      <alignment horizontal="center" vertical="center" wrapText="1"/>
      <protection hidden="1"/>
    </xf>
    <xf numFmtId="10" fontId="1" fillId="9" borderId="1" xfId="2" applyNumberFormat="1" applyFont="1" applyFill="1" applyBorder="1" applyAlignment="1" applyProtection="1">
      <alignment horizontal="center" vertical="center" wrapText="1"/>
      <protection hidden="1"/>
    </xf>
    <xf numFmtId="10" fontId="1" fillId="9" borderId="4" xfId="2" applyNumberFormat="1" applyFont="1" applyFill="1" applyBorder="1" applyAlignment="1" applyProtection="1">
      <alignment horizontal="center" vertical="center" wrapText="1"/>
      <protection hidden="1"/>
    </xf>
    <xf numFmtId="10" fontId="1" fillId="5" borderId="18" xfId="2" applyNumberFormat="1" applyFont="1" applyFill="1" applyBorder="1" applyAlignment="1" applyProtection="1">
      <alignment horizontal="center" vertical="center"/>
      <protection hidden="1"/>
    </xf>
    <xf numFmtId="10" fontId="1" fillId="5" borderId="1" xfId="2" applyNumberFormat="1" applyFont="1" applyFill="1" applyBorder="1" applyAlignment="1" applyProtection="1">
      <alignment horizontal="center" vertical="center"/>
      <protection hidden="1"/>
    </xf>
    <xf numFmtId="10" fontId="1" fillId="5" borderId="4" xfId="2" applyNumberFormat="1" applyFont="1" applyFill="1" applyBorder="1" applyAlignment="1" applyProtection="1">
      <alignment horizontal="center" vertical="center"/>
      <protection hidden="1"/>
    </xf>
    <xf numFmtId="2" fontId="1" fillId="5" borderId="18" xfId="1" applyNumberFormat="1" applyFont="1" applyFill="1" applyBorder="1" applyAlignment="1" applyProtection="1">
      <alignment horizontal="center" vertical="center" wrapText="1"/>
      <protection hidden="1"/>
    </xf>
    <xf numFmtId="2" fontId="1" fillId="5" borderId="1" xfId="1" applyNumberFormat="1" applyFont="1" applyFill="1" applyBorder="1" applyAlignment="1" applyProtection="1">
      <alignment horizontal="center" vertical="center" wrapText="1"/>
      <protection hidden="1"/>
    </xf>
    <xf numFmtId="2" fontId="1" fillId="5" borderId="4" xfId="1" applyNumberFormat="1" applyFont="1" applyFill="1" applyBorder="1" applyAlignment="1" applyProtection="1">
      <alignment horizontal="center" vertical="center" wrapText="1"/>
      <protection hidden="1"/>
    </xf>
    <xf numFmtId="10" fontId="1" fillId="9" borderId="18" xfId="2" applyNumberFormat="1" applyFont="1" applyFill="1" applyBorder="1" applyAlignment="1" applyProtection="1">
      <alignment horizontal="center" vertical="center"/>
      <protection hidden="1"/>
    </xf>
    <xf numFmtId="10" fontId="1" fillId="9" borderId="1" xfId="2" applyNumberFormat="1" applyFont="1" applyFill="1" applyBorder="1" applyAlignment="1" applyProtection="1">
      <alignment horizontal="center" vertical="center"/>
      <protection hidden="1"/>
    </xf>
    <xf numFmtId="10" fontId="1" fillId="9" borderId="4" xfId="2" applyNumberFormat="1" applyFont="1" applyFill="1" applyBorder="1" applyAlignment="1" applyProtection="1">
      <alignment horizontal="center" vertical="center"/>
      <protection hidden="1"/>
    </xf>
    <xf numFmtId="2" fontId="1" fillId="3" borderId="19" xfId="1" applyNumberFormat="1" applyFont="1" applyFill="1" applyBorder="1" applyAlignment="1" applyProtection="1">
      <alignment horizontal="center" vertical="center" wrapText="1"/>
      <protection hidden="1"/>
    </xf>
    <xf numFmtId="2" fontId="1" fillId="3" borderId="7" xfId="1" applyNumberFormat="1" applyFont="1" applyFill="1" applyBorder="1" applyAlignment="1" applyProtection="1">
      <alignment horizontal="center" vertical="center" wrapText="1"/>
      <protection hidden="1"/>
    </xf>
    <xf numFmtId="2" fontId="1" fillId="3" borderId="8" xfId="1" applyNumberFormat="1" applyFont="1" applyFill="1" applyBorder="1" applyAlignment="1" applyProtection="1">
      <alignment horizontal="center" vertical="center" wrapText="1"/>
      <protection hidden="1"/>
    </xf>
    <xf numFmtId="10" fontId="1" fillId="8" borderId="18" xfId="2" applyNumberFormat="1" applyFont="1" applyFill="1" applyBorder="1" applyAlignment="1" applyProtection="1">
      <alignment horizontal="center" vertical="center"/>
      <protection hidden="1"/>
    </xf>
    <xf numFmtId="10" fontId="1" fillId="8" borderId="1" xfId="2" applyNumberFormat="1" applyFont="1" applyFill="1" applyBorder="1" applyAlignment="1" applyProtection="1">
      <alignment horizontal="center" vertical="center"/>
      <protection hidden="1"/>
    </xf>
    <xf numFmtId="10" fontId="1" fillId="8" borderId="4" xfId="2" applyNumberFormat="1" applyFont="1" applyFill="1" applyBorder="1" applyAlignment="1" applyProtection="1">
      <alignment horizontal="center" vertical="center"/>
      <protection hidden="1"/>
    </xf>
    <xf numFmtId="10" fontId="1" fillId="3" borderId="28" xfId="2" applyNumberFormat="1" applyFont="1" applyFill="1" applyBorder="1" applyAlignment="1" applyProtection="1">
      <alignment horizontal="center" vertical="center"/>
      <protection locked="0" hidden="1"/>
    </xf>
    <xf numFmtId="0" fontId="1" fillId="0" borderId="35" xfId="1" applyNumberFormat="1" applyFont="1" applyFill="1" applyBorder="1" applyAlignment="1" applyProtection="1">
      <alignment horizontal="center" vertical="center"/>
      <protection locked="0" hidden="1"/>
    </xf>
    <xf numFmtId="0" fontId="1" fillId="5" borderId="24" xfId="0" applyFont="1" applyFill="1" applyBorder="1" applyAlignment="1" applyProtection="1">
      <alignment horizontal="center" vertical="center"/>
      <protection hidden="1"/>
    </xf>
    <xf numFmtId="0" fontId="1" fillId="5" borderId="31" xfId="0" applyFont="1" applyFill="1" applyBorder="1" applyAlignment="1" applyProtection="1">
      <alignment horizontal="center" vertical="center"/>
      <protection hidden="1"/>
    </xf>
    <xf numFmtId="0" fontId="1" fillId="5" borderId="25" xfId="0" applyFont="1" applyFill="1" applyBorder="1" applyAlignment="1" applyProtection="1">
      <alignment horizontal="center" vertical="center"/>
      <protection hidden="1"/>
    </xf>
    <xf numFmtId="1" fontId="1" fillId="0" borderId="51" xfId="1" applyNumberFormat="1" applyFont="1" applyFill="1" applyBorder="1" applyAlignment="1" applyProtection="1">
      <alignment horizontal="center" vertical="center"/>
      <protection locked="0" hidden="1"/>
    </xf>
    <xf numFmtId="1" fontId="1" fillId="0" borderId="52" xfId="1" applyNumberFormat="1" applyFont="1" applyFill="1" applyBorder="1" applyAlignment="1" applyProtection="1">
      <alignment horizontal="center" vertical="center"/>
      <protection locked="0" hidden="1"/>
    </xf>
    <xf numFmtId="2" fontId="1" fillId="0" borderId="18" xfId="1" applyNumberFormat="1" applyFont="1" applyFill="1" applyBorder="1" applyAlignment="1" applyProtection="1">
      <alignment horizontal="center" vertical="center"/>
      <protection locked="0" hidden="1"/>
    </xf>
    <xf numFmtId="10" fontId="1" fillId="5" borderId="18" xfId="2" applyNumberFormat="1" applyFont="1" applyFill="1" applyBorder="1" applyAlignment="1" applyProtection="1">
      <alignment horizontal="center" vertical="center" wrapText="1"/>
      <protection hidden="1"/>
    </xf>
    <xf numFmtId="10" fontId="1" fillId="5" borderId="1" xfId="2" applyNumberFormat="1" applyFont="1" applyFill="1" applyBorder="1" applyAlignment="1" applyProtection="1">
      <alignment horizontal="center" vertical="center" wrapText="1"/>
      <protection hidden="1"/>
    </xf>
    <xf numFmtId="10" fontId="1" fillId="5" borderId="4" xfId="2" applyNumberFormat="1" applyFont="1" applyFill="1" applyBorder="1" applyAlignment="1" applyProtection="1">
      <alignment horizontal="center" vertical="center" wrapText="1"/>
      <protection hidden="1"/>
    </xf>
    <xf numFmtId="0" fontId="5" fillId="2" borderId="26"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27" xfId="0" applyFont="1" applyFill="1" applyBorder="1" applyAlignment="1" applyProtection="1">
      <alignment horizontal="center" vertical="center" wrapText="1"/>
      <protection hidden="1"/>
    </xf>
    <xf numFmtId="0" fontId="5" fillId="2" borderId="43" xfId="0" applyFont="1" applyFill="1" applyBorder="1" applyAlignment="1" applyProtection="1">
      <alignment horizontal="center" vertical="center" wrapText="1"/>
      <protection hidden="1"/>
    </xf>
    <xf numFmtId="0" fontId="5" fillId="2" borderId="44" xfId="0" applyFont="1" applyFill="1" applyBorder="1" applyAlignment="1" applyProtection="1">
      <alignment horizontal="center" vertical="center" wrapText="1"/>
      <protection hidden="1"/>
    </xf>
    <xf numFmtId="0" fontId="5" fillId="2" borderId="45" xfId="0" applyFont="1" applyFill="1" applyBorder="1" applyAlignment="1" applyProtection="1">
      <alignment horizontal="center" vertical="center" wrapText="1"/>
      <protection hidden="1"/>
    </xf>
    <xf numFmtId="9" fontId="5" fillId="2" borderId="43" xfId="2" applyFont="1" applyFill="1" applyBorder="1" applyAlignment="1" applyProtection="1">
      <alignment horizontal="center" vertical="center"/>
      <protection hidden="1"/>
    </xf>
    <xf numFmtId="9" fontId="5" fillId="2" borderId="44" xfId="2" applyFont="1" applyFill="1" applyBorder="1" applyAlignment="1" applyProtection="1">
      <alignment horizontal="center" vertical="center"/>
      <protection hidden="1"/>
    </xf>
    <xf numFmtId="9" fontId="5" fillId="2" borderId="45" xfId="2" applyFont="1" applyFill="1" applyBorder="1" applyAlignment="1" applyProtection="1">
      <alignment horizontal="center" vertical="center"/>
      <protection hidden="1"/>
    </xf>
    <xf numFmtId="0" fontId="1" fillId="4" borderId="5" xfId="0" applyFont="1" applyFill="1" applyBorder="1" applyAlignment="1" applyProtection="1">
      <alignment horizontal="left" vertical="center" wrapText="1"/>
      <protection hidden="1"/>
    </xf>
    <xf numFmtId="0" fontId="1" fillId="0" borderId="0" xfId="0" applyFont="1" applyFill="1" applyBorder="1" applyAlignment="1" applyProtection="1">
      <alignment horizontal="left" vertical="center" wrapText="1"/>
      <protection hidden="1"/>
    </xf>
    <xf numFmtId="0" fontId="1" fillId="0" borderId="5" xfId="0" applyFont="1" applyFill="1" applyBorder="1" applyAlignment="1" applyProtection="1">
      <alignment horizontal="left" vertical="center"/>
      <protection hidden="1"/>
    </xf>
    <xf numFmtId="1" fontId="1" fillId="6" borderId="1" xfId="1" applyNumberFormat="1" applyFont="1" applyFill="1" applyBorder="1" applyAlignment="1" applyProtection="1">
      <alignment horizontal="center" vertical="center"/>
      <protection locked="0" hidden="1"/>
    </xf>
    <xf numFmtId="166" fontId="1" fillId="5" borderId="24" xfId="2" applyNumberFormat="1" applyFont="1" applyFill="1" applyBorder="1" applyAlignment="1" applyProtection="1">
      <alignment horizontal="center" vertical="center"/>
      <protection locked="0" hidden="1"/>
    </xf>
    <xf numFmtId="166" fontId="1" fillId="5" borderId="31" xfId="2" applyNumberFormat="1" applyFont="1" applyFill="1" applyBorder="1" applyAlignment="1" applyProtection="1">
      <alignment horizontal="center" vertical="center"/>
      <protection locked="0" hidden="1"/>
    </xf>
    <xf numFmtId="166" fontId="1" fillId="5" borderId="25" xfId="2" applyNumberFormat="1" applyFont="1" applyFill="1" applyBorder="1" applyAlignment="1" applyProtection="1">
      <alignment horizontal="center" vertical="center"/>
      <protection locked="0" hidden="1"/>
    </xf>
    <xf numFmtId="166" fontId="1" fillId="3" borderId="24" xfId="2" applyNumberFormat="1" applyFont="1" applyFill="1" applyBorder="1" applyAlignment="1" applyProtection="1">
      <alignment horizontal="center" vertical="center"/>
      <protection locked="0" hidden="1"/>
    </xf>
    <xf numFmtId="166" fontId="1" fillId="3" borderId="31" xfId="2" applyNumberFormat="1" applyFont="1" applyFill="1" applyBorder="1" applyAlignment="1" applyProtection="1">
      <alignment horizontal="center" vertical="center"/>
      <protection locked="0" hidden="1"/>
    </xf>
    <xf numFmtId="166" fontId="1" fillId="3" borderId="25" xfId="2" applyNumberFormat="1" applyFont="1" applyFill="1" applyBorder="1" applyAlignment="1" applyProtection="1">
      <alignment horizontal="center" vertical="center"/>
      <protection locked="0" hidden="1"/>
    </xf>
    <xf numFmtId="10" fontId="1" fillId="0" borderId="37" xfId="2" applyNumberFormat="1" applyFont="1" applyFill="1" applyBorder="1" applyAlignment="1" applyProtection="1">
      <alignment horizontal="center" vertical="center"/>
      <protection locked="0" hidden="1"/>
    </xf>
    <xf numFmtId="10" fontId="1" fillId="0" borderId="34" xfId="2" applyNumberFormat="1" applyFont="1" applyFill="1" applyBorder="1" applyAlignment="1" applyProtection="1">
      <alignment horizontal="center" vertical="center"/>
      <protection locked="0" hidden="1"/>
    </xf>
    <xf numFmtId="10" fontId="1" fillId="0" borderId="38" xfId="2" applyNumberFormat="1" applyFont="1" applyFill="1" applyBorder="1" applyAlignment="1" applyProtection="1">
      <alignment horizontal="center" vertical="center"/>
      <protection locked="0" hidden="1"/>
    </xf>
    <xf numFmtId="164" fontId="1" fillId="0" borderId="18" xfId="13" applyFont="1" applyFill="1" applyBorder="1" applyAlignment="1" applyProtection="1">
      <alignment horizontal="center" vertical="center"/>
      <protection locked="0" hidden="1"/>
    </xf>
    <xf numFmtId="164" fontId="1" fillId="0" borderId="1" xfId="13" applyFont="1" applyFill="1" applyBorder="1" applyAlignment="1" applyProtection="1">
      <alignment horizontal="center" vertical="center"/>
      <protection locked="0" hidden="1"/>
    </xf>
    <xf numFmtId="165" fontId="1" fillId="0" borderId="24" xfId="14" applyFont="1" applyFill="1" applyBorder="1" applyAlignment="1" applyProtection="1">
      <alignment horizontal="center" vertical="center"/>
      <protection hidden="1"/>
    </xf>
    <xf numFmtId="165" fontId="1" fillId="0" borderId="31" xfId="14" applyFont="1" applyFill="1" applyBorder="1" applyAlignment="1" applyProtection="1">
      <alignment horizontal="center" vertical="center"/>
      <protection hidden="1"/>
    </xf>
    <xf numFmtId="165" fontId="1" fillId="0" borderId="25" xfId="14" applyFont="1" applyFill="1" applyBorder="1" applyAlignment="1" applyProtection="1">
      <alignment horizontal="center" vertical="center"/>
      <protection hidden="1"/>
    </xf>
    <xf numFmtId="43" fontId="12" fillId="0" borderId="24" xfId="1" applyFont="1" applyFill="1" applyBorder="1" applyAlignment="1" applyProtection="1">
      <alignment horizontal="center" vertical="center"/>
      <protection hidden="1"/>
    </xf>
    <xf numFmtId="43" fontId="12" fillId="0" borderId="31" xfId="1" applyFont="1" applyFill="1" applyBorder="1" applyAlignment="1" applyProtection="1">
      <alignment horizontal="center" vertical="center"/>
      <protection hidden="1"/>
    </xf>
    <xf numFmtId="43" fontId="12" fillId="0" borderId="25" xfId="1" applyFont="1" applyFill="1" applyBorder="1" applyAlignment="1" applyProtection="1">
      <alignment horizontal="center" vertical="center"/>
      <protection hidden="1"/>
    </xf>
    <xf numFmtId="164" fontId="12" fillId="5" borderId="1" xfId="13" applyFont="1" applyFill="1" applyBorder="1" applyAlignment="1" applyProtection="1">
      <alignment horizontal="center" vertical="center"/>
      <protection locked="0" hidden="1"/>
    </xf>
    <xf numFmtId="164" fontId="1" fillId="5" borderId="1" xfId="13" applyFont="1" applyFill="1" applyBorder="1" applyAlignment="1" applyProtection="1">
      <alignment horizontal="center" vertical="center"/>
      <protection locked="0" hidden="1"/>
    </xf>
    <xf numFmtId="10" fontId="1" fillId="0" borderId="23" xfId="2" applyNumberFormat="1" applyFont="1" applyFill="1" applyBorder="1" applyAlignment="1" applyProtection="1">
      <alignment horizontal="center" vertical="center"/>
      <protection locked="0" hidden="1"/>
    </xf>
    <xf numFmtId="10" fontId="1" fillId="0" borderId="15" xfId="2" applyNumberFormat="1" applyFont="1" applyFill="1" applyBorder="1" applyAlignment="1" applyProtection="1">
      <alignment horizontal="center" vertical="center"/>
      <protection locked="0" hidden="1"/>
    </xf>
    <xf numFmtId="10" fontId="1" fillId="0" borderId="42" xfId="2" applyNumberFormat="1" applyFont="1" applyFill="1" applyBorder="1" applyAlignment="1" applyProtection="1">
      <alignment horizontal="center" vertical="center"/>
      <protection locked="0" hidden="1"/>
    </xf>
    <xf numFmtId="10" fontId="1" fillId="0" borderId="26" xfId="2" applyNumberFormat="1" applyFont="1" applyFill="1" applyBorder="1" applyAlignment="1" applyProtection="1">
      <alignment horizontal="center" vertical="center"/>
      <protection locked="0" hidden="1"/>
    </xf>
    <xf numFmtId="10" fontId="1" fillId="0" borderId="39" xfId="2" applyNumberFormat="1" applyFont="1" applyFill="1" applyBorder="1" applyAlignment="1" applyProtection="1">
      <alignment horizontal="center" vertical="center"/>
      <protection locked="0" hidden="1"/>
    </xf>
    <xf numFmtId="10" fontId="1" fillId="0" borderId="27" xfId="2" applyNumberFormat="1" applyFont="1" applyFill="1" applyBorder="1" applyAlignment="1" applyProtection="1">
      <alignment horizontal="center" vertical="center"/>
      <protection locked="0" hidden="1"/>
    </xf>
    <xf numFmtId="1" fontId="1" fillId="3" borderId="50" xfId="1" applyNumberFormat="1" applyFont="1" applyFill="1" applyBorder="1" applyAlignment="1" applyProtection="1">
      <alignment horizontal="center" vertical="center"/>
      <protection locked="0" hidden="1"/>
    </xf>
    <xf numFmtId="10" fontId="1" fillId="0" borderId="33" xfId="2" applyNumberFormat="1" applyFont="1" applyFill="1" applyBorder="1" applyAlignment="1" applyProtection="1">
      <alignment horizontal="center" vertical="center"/>
      <protection locked="0" hidden="1"/>
    </xf>
    <xf numFmtId="10" fontId="1" fillId="0" borderId="35" xfId="2" applyNumberFormat="1" applyFont="1" applyFill="1" applyBorder="1" applyAlignment="1" applyProtection="1">
      <alignment horizontal="center" vertical="center"/>
      <protection locked="0" hidden="1"/>
    </xf>
    <xf numFmtId="10" fontId="1" fillId="3" borderId="37" xfId="2" applyNumberFormat="1" applyFont="1" applyFill="1" applyBorder="1" applyAlignment="1" applyProtection="1">
      <alignment horizontal="center" vertical="center"/>
      <protection locked="0" hidden="1"/>
    </xf>
    <xf numFmtId="10" fontId="1" fillId="3" borderId="34" xfId="2" applyNumberFormat="1" applyFont="1" applyFill="1" applyBorder="1" applyAlignment="1" applyProtection="1">
      <alignment horizontal="center" vertical="center"/>
      <protection locked="0" hidden="1"/>
    </xf>
    <xf numFmtId="10" fontId="1" fillId="3" borderId="38" xfId="2" applyNumberFormat="1" applyFont="1" applyFill="1" applyBorder="1" applyAlignment="1" applyProtection="1">
      <alignment horizontal="center" vertical="center"/>
      <protection locked="0" hidden="1"/>
    </xf>
    <xf numFmtId="1" fontId="1" fillId="0" borderId="35" xfId="1" applyNumberFormat="1" applyFont="1" applyFill="1" applyBorder="1" applyAlignment="1" applyProtection="1">
      <alignment horizontal="center" vertical="center"/>
      <protection locked="0" hidden="1"/>
    </xf>
    <xf numFmtId="1" fontId="1" fillId="0" borderId="33" xfId="1" applyNumberFormat="1" applyFont="1" applyFill="1" applyBorder="1" applyAlignment="1" applyProtection="1">
      <alignment horizontal="center" vertical="center"/>
      <protection locked="0" hidden="1"/>
    </xf>
    <xf numFmtId="10" fontId="1" fillId="0" borderId="6" xfId="2" applyNumberFormat="1" applyFont="1" applyFill="1" applyBorder="1" applyAlignment="1" applyProtection="1">
      <alignment horizontal="center" vertical="center"/>
      <protection locked="0" hidden="1"/>
    </xf>
    <xf numFmtId="10" fontId="1" fillId="0" borderId="36" xfId="2" applyNumberFormat="1" applyFont="1" applyFill="1" applyBorder="1" applyAlignment="1" applyProtection="1">
      <alignment horizontal="center" vertical="center"/>
      <protection locked="0" hidden="1"/>
    </xf>
    <xf numFmtId="10" fontId="1" fillId="7" borderId="17" xfId="2" applyNumberFormat="1" applyFont="1" applyFill="1" applyBorder="1" applyAlignment="1" applyProtection="1">
      <alignment horizontal="center" vertical="center"/>
      <protection hidden="1"/>
    </xf>
    <xf numFmtId="10" fontId="1" fillId="7" borderId="2" xfId="2" applyNumberFormat="1" applyFont="1" applyFill="1" applyBorder="1" applyAlignment="1" applyProtection="1">
      <alignment horizontal="center" vertical="center"/>
      <protection hidden="1"/>
    </xf>
    <xf numFmtId="10" fontId="1" fillId="7" borderId="3" xfId="2" applyNumberFormat="1" applyFont="1" applyFill="1" applyBorder="1" applyAlignment="1" applyProtection="1">
      <alignment horizontal="center" vertical="center"/>
      <protection hidden="1"/>
    </xf>
    <xf numFmtId="10" fontId="1" fillId="9" borderId="19" xfId="2" applyNumberFormat="1" applyFont="1" applyFill="1" applyBorder="1" applyAlignment="1" applyProtection="1">
      <alignment horizontal="center" vertical="center"/>
      <protection hidden="1"/>
    </xf>
    <xf numFmtId="10" fontId="1" fillId="9" borderId="7" xfId="2" applyNumberFormat="1" applyFont="1" applyFill="1" applyBorder="1" applyAlignment="1" applyProtection="1">
      <alignment horizontal="center" vertical="center"/>
      <protection hidden="1"/>
    </xf>
    <xf numFmtId="10" fontId="1" fillId="9" borderId="8" xfId="2" applyNumberFormat="1" applyFont="1" applyFill="1" applyBorder="1" applyAlignment="1" applyProtection="1">
      <alignment horizontal="center" vertical="center"/>
      <protection hidden="1"/>
    </xf>
    <xf numFmtId="0" fontId="1" fillId="3" borderId="32" xfId="0" applyFont="1" applyFill="1" applyBorder="1" applyAlignment="1" applyProtection="1">
      <alignment horizontal="left" vertical="center"/>
      <protection hidden="1"/>
    </xf>
    <xf numFmtId="0" fontId="1" fillId="3" borderId="40" xfId="0" applyFont="1" applyFill="1" applyBorder="1" applyAlignment="1" applyProtection="1">
      <alignment horizontal="left" vertical="center"/>
      <protection hidden="1"/>
    </xf>
    <xf numFmtId="0" fontId="1" fillId="3" borderId="41" xfId="0" applyFont="1" applyFill="1" applyBorder="1" applyAlignment="1" applyProtection="1">
      <alignment horizontal="left" vertical="center"/>
      <protection hidden="1"/>
    </xf>
    <xf numFmtId="0" fontId="1" fillId="3" borderId="12" xfId="0" applyFont="1" applyFill="1" applyBorder="1" applyAlignment="1" applyProtection="1">
      <alignment horizontal="left" vertical="center"/>
      <protection hidden="1"/>
    </xf>
    <xf numFmtId="0" fontId="1" fillId="3" borderId="13" xfId="0" applyFont="1" applyFill="1" applyBorder="1" applyAlignment="1" applyProtection="1">
      <alignment horizontal="left" vertical="center"/>
      <protection hidden="1"/>
    </xf>
    <xf numFmtId="0" fontId="1" fillId="3" borderId="14" xfId="0" applyFont="1" applyFill="1" applyBorder="1" applyAlignment="1" applyProtection="1">
      <alignment horizontal="left" vertical="center"/>
      <protection hidden="1"/>
    </xf>
    <xf numFmtId="10" fontId="1" fillId="3" borderId="7" xfId="2" applyNumberFormat="1" applyFont="1" applyFill="1" applyBorder="1" applyAlignment="1" applyProtection="1">
      <alignment horizontal="center" vertical="center"/>
      <protection locked="0" hidden="1"/>
    </xf>
    <xf numFmtId="1" fontId="1" fillId="3" borderId="37" xfId="1" applyNumberFormat="1" applyFont="1" applyFill="1" applyBorder="1" applyAlignment="1" applyProtection="1">
      <alignment horizontal="center" vertical="center"/>
      <protection locked="0" hidden="1"/>
    </xf>
    <xf numFmtId="1" fontId="1" fillId="3" borderId="34" xfId="1" applyNumberFormat="1" applyFont="1" applyFill="1" applyBorder="1" applyAlignment="1" applyProtection="1">
      <alignment horizontal="center" vertical="center"/>
      <protection locked="0" hidden="1"/>
    </xf>
    <xf numFmtId="1" fontId="1" fillId="3" borderId="38" xfId="1" applyNumberFormat="1" applyFont="1" applyFill="1" applyBorder="1" applyAlignment="1" applyProtection="1">
      <alignment horizontal="center" vertical="center"/>
      <protection locked="0" hidden="1"/>
    </xf>
    <xf numFmtId="10" fontId="1" fillId="3" borderId="1" xfId="2" applyNumberFormat="1" applyFont="1" applyFill="1" applyBorder="1" applyAlignment="1" applyProtection="1">
      <alignment horizontal="center" vertical="center"/>
      <protection locked="0" hidden="1"/>
    </xf>
    <xf numFmtId="0" fontId="1" fillId="0" borderId="10" xfId="0" applyFont="1" applyFill="1" applyBorder="1" applyAlignment="1" applyProtection="1">
      <alignment horizontal="left" vertical="center"/>
      <protection hidden="1"/>
    </xf>
    <xf numFmtId="0" fontId="1" fillId="0" borderId="9" xfId="0" applyFont="1" applyFill="1" applyBorder="1" applyAlignment="1" applyProtection="1">
      <alignment horizontal="left" vertical="center"/>
      <protection hidden="1"/>
    </xf>
    <xf numFmtId="0" fontId="1" fillId="0" borderId="11" xfId="0" applyFont="1" applyFill="1" applyBorder="1" applyAlignment="1" applyProtection="1">
      <alignment horizontal="left" vertical="center"/>
      <protection hidden="1"/>
    </xf>
    <xf numFmtId="0" fontId="1" fillId="0" borderId="23" xfId="0" applyFont="1" applyFill="1" applyBorder="1" applyAlignment="1" applyProtection="1">
      <alignment horizontal="left" vertical="center"/>
      <protection hidden="1"/>
    </xf>
    <xf numFmtId="0" fontId="1" fillId="0" borderId="15" xfId="0" applyFont="1" applyFill="1" applyBorder="1" applyAlignment="1" applyProtection="1">
      <alignment horizontal="left" vertical="center"/>
      <protection hidden="1"/>
    </xf>
    <xf numFmtId="0" fontId="1" fillId="0" borderId="6" xfId="0" applyFont="1" applyFill="1" applyBorder="1" applyAlignment="1" applyProtection="1">
      <alignment horizontal="left" vertical="center"/>
      <protection hidden="1"/>
    </xf>
    <xf numFmtId="10" fontId="1" fillId="7" borderId="19" xfId="2" applyNumberFormat="1" applyFont="1" applyFill="1" applyBorder="1" applyAlignment="1" applyProtection="1">
      <alignment horizontal="center" vertical="center"/>
      <protection hidden="1"/>
    </xf>
    <xf numFmtId="10" fontId="1" fillId="7" borderId="7" xfId="2" applyNumberFormat="1" applyFont="1" applyFill="1" applyBorder="1" applyAlignment="1" applyProtection="1">
      <alignment horizontal="center" vertical="center"/>
      <protection hidden="1"/>
    </xf>
    <xf numFmtId="10" fontId="1" fillId="7" borderId="8" xfId="2" applyNumberFormat="1" applyFont="1" applyFill="1" applyBorder="1" applyAlignment="1" applyProtection="1">
      <alignment horizontal="center" vertical="center"/>
      <protection hidden="1"/>
    </xf>
    <xf numFmtId="10" fontId="5" fillId="9" borderId="19" xfId="2" applyNumberFormat="1" applyFont="1" applyFill="1" applyBorder="1" applyAlignment="1" applyProtection="1">
      <alignment horizontal="center" vertical="center"/>
      <protection hidden="1"/>
    </xf>
    <xf numFmtId="10" fontId="5" fillId="9" borderId="7" xfId="2" applyNumberFormat="1" applyFont="1" applyFill="1" applyBorder="1" applyAlignment="1" applyProtection="1">
      <alignment horizontal="center" vertical="center"/>
      <protection hidden="1"/>
    </xf>
    <xf numFmtId="10" fontId="5" fillId="9" borderId="8" xfId="2" applyNumberFormat="1" applyFont="1" applyFill="1" applyBorder="1" applyAlignment="1" applyProtection="1">
      <alignment horizontal="center" vertical="center"/>
      <protection hidden="1"/>
    </xf>
    <xf numFmtId="10" fontId="1" fillId="9" borderId="17" xfId="2" applyNumberFormat="1" applyFont="1" applyFill="1" applyBorder="1" applyAlignment="1" applyProtection="1">
      <alignment horizontal="center" vertical="center"/>
      <protection hidden="1"/>
    </xf>
    <xf numFmtId="10" fontId="1" fillId="9" borderId="2" xfId="2" applyNumberFormat="1" applyFont="1" applyFill="1" applyBorder="1" applyAlignment="1" applyProtection="1">
      <alignment horizontal="center" vertical="center"/>
      <protection hidden="1"/>
    </xf>
    <xf numFmtId="10" fontId="1" fillId="9" borderId="3" xfId="2" applyNumberFormat="1" applyFont="1" applyFill="1" applyBorder="1" applyAlignment="1" applyProtection="1">
      <alignment horizontal="center" vertical="center"/>
      <protection hidden="1"/>
    </xf>
    <xf numFmtId="0" fontId="1" fillId="3" borderId="17" xfId="0" applyFont="1" applyFill="1" applyBorder="1" applyAlignment="1" applyProtection="1">
      <alignment horizontal="left" vertical="center"/>
      <protection hidden="1"/>
    </xf>
    <xf numFmtId="0" fontId="1" fillId="3" borderId="2" xfId="0" applyFont="1" applyFill="1" applyBorder="1" applyAlignment="1" applyProtection="1">
      <alignment horizontal="left" vertical="center"/>
      <protection hidden="1"/>
    </xf>
    <xf numFmtId="0" fontId="1" fillId="3" borderId="3" xfId="0" applyFont="1" applyFill="1" applyBorder="1" applyAlignment="1" applyProtection="1">
      <alignment horizontal="left" vertical="center"/>
      <protection hidden="1"/>
    </xf>
    <xf numFmtId="0" fontId="1" fillId="0" borderId="19" xfId="0" applyFont="1" applyFill="1" applyBorder="1" applyAlignment="1" applyProtection="1">
      <alignment horizontal="left" vertical="center"/>
      <protection hidden="1"/>
    </xf>
    <xf numFmtId="0" fontId="1" fillId="0" borderId="7" xfId="0" applyFont="1" applyFill="1" applyBorder="1" applyAlignment="1" applyProtection="1">
      <alignment horizontal="left" vertical="center"/>
      <protection hidden="1"/>
    </xf>
    <xf numFmtId="0" fontId="1" fillId="0" borderId="8" xfId="0" applyFont="1" applyFill="1" applyBorder="1" applyAlignment="1" applyProtection="1">
      <alignment horizontal="left" vertical="center"/>
      <protection hidden="1"/>
    </xf>
    <xf numFmtId="49" fontId="3" fillId="2" borderId="43" xfId="0" applyNumberFormat="1" applyFont="1" applyFill="1" applyBorder="1" applyAlignment="1" applyProtection="1">
      <alignment horizontal="center" vertical="center"/>
      <protection hidden="1"/>
    </xf>
    <xf numFmtId="49" fontId="3" fillId="2" borderId="44" xfId="0" applyNumberFormat="1" applyFont="1" applyFill="1" applyBorder="1" applyAlignment="1" applyProtection="1">
      <alignment horizontal="center" vertical="center"/>
      <protection hidden="1"/>
    </xf>
    <xf numFmtId="49" fontId="3" fillId="2" borderId="45" xfId="0" applyNumberFormat="1" applyFont="1" applyFill="1" applyBorder="1" applyAlignment="1" applyProtection="1">
      <alignment horizontal="center" vertical="center"/>
      <protection hidden="1"/>
    </xf>
    <xf numFmtId="10" fontId="5" fillId="2" borderId="46" xfId="2" applyNumberFormat="1" applyFont="1" applyFill="1" applyBorder="1" applyAlignment="1" applyProtection="1">
      <alignment horizontal="center" vertical="center" wrapText="1"/>
      <protection hidden="1"/>
    </xf>
    <xf numFmtId="10" fontId="5" fillId="2" borderId="47" xfId="2" applyNumberFormat="1" applyFont="1" applyFill="1" applyBorder="1" applyAlignment="1" applyProtection="1">
      <alignment horizontal="center" vertical="center" wrapText="1"/>
      <protection hidden="1"/>
    </xf>
    <xf numFmtId="10" fontId="5" fillId="2" borderId="48" xfId="2" applyNumberFormat="1" applyFont="1" applyFill="1" applyBorder="1" applyAlignment="1" applyProtection="1">
      <alignment horizontal="center" vertical="center" wrapText="1"/>
      <protection hidden="1"/>
    </xf>
    <xf numFmtId="2" fontId="1" fillId="3" borderId="32" xfId="2" applyNumberFormat="1" applyFont="1" applyFill="1" applyBorder="1" applyAlignment="1" applyProtection="1">
      <alignment horizontal="center" vertical="center"/>
      <protection hidden="1"/>
    </xf>
    <xf numFmtId="2" fontId="1" fillId="3" borderId="40" xfId="2" applyNumberFormat="1" applyFont="1" applyFill="1" applyBorder="1" applyAlignment="1" applyProtection="1">
      <alignment horizontal="center" vertical="center"/>
      <protection hidden="1"/>
    </xf>
    <xf numFmtId="2" fontId="1" fillId="3" borderId="41" xfId="2" applyNumberFormat="1" applyFont="1" applyFill="1" applyBorder="1" applyAlignment="1" applyProtection="1">
      <alignment horizontal="center" vertical="center"/>
      <protection hidden="1"/>
    </xf>
    <xf numFmtId="2" fontId="1" fillId="0" borderId="32" xfId="2" applyNumberFormat="1" applyFont="1" applyFill="1" applyBorder="1" applyAlignment="1" applyProtection="1">
      <alignment horizontal="center" vertical="center"/>
      <protection hidden="1"/>
    </xf>
    <xf numFmtId="2" fontId="1" fillId="0" borderId="40" xfId="2" applyNumberFormat="1" applyFont="1" applyFill="1" applyBorder="1" applyAlignment="1" applyProtection="1">
      <alignment horizontal="center" vertical="center"/>
      <protection hidden="1"/>
    </xf>
    <xf numFmtId="2" fontId="1" fillId="0" borderId="41" xfId="2" applyNumberFormat="1" applyFont="1" applyFill="1" applyBorder="1" applyAlignment="1" applyProtection="1">
      <alignment horizontal="center" vertical="center"/>
      <protection hidden="1"/>
    </xf>
    <xf numFmtId="0" fontId="1" fillId="0" borderId="32" xfId="0" applyFont="1" applyFill="1" applyBorder="1" applyAlignment="1" applyProtection="1">
      <alignment horizontal="left" vertical="center"/>
      <protection hidden="1"/>
    </xf>
    <xf numFmtId="0" fontId="1" fillId="0" borderId="40" xfId="0" applyFont="1" applyFill="1" applyBorder="1" applyAlignment="1" applyProtection="1">
      <alignment horizontal="left" vertical="center"/>
      <protection hidden="1"/>
    </xf>
    <xf numFmtId="0" fontId="1" fillId="0" borderId="41" xfId="0" applyFont="1" applyFill="1" applyBorder="1" applyAlignment="1" applyProtection="1">
      <alignment horizontal="left" vertical="center"/>
      <protection hidden="1"/>
    </xf>
    <xf numFmtId="0" fontId="9" fillId="4" borderId="16" xfId="0" applyFont="1" applyFill="1" applyBorder="1" applyAlignment="1" applyProtection="1">
      <alignment horizontal="center" vertical="center"/>
      <protection hidden="1"/>
    </xf>
    <xf numFmtId="0" fontId="9" fillId="4" borderId="0" xfId="0" applyFont="1" applyFill="1" applyBorder="1" applyAlignment="1" applyProtection="1">
      <alignment horizontal="center" vertical="center"/>
      <protection hidden="1"/>
    </xf>
    <xf numFmtId="0" fontId="9" fillId="4" borderId="5" xfId="0" applyFont="1" applyFill="1" applyBorder="1" applyAlignment="1" applyProtection="1">
      <alignment horizontal="center" vertical="center"/>
      <protection hidden="1"/>
    </xf>
  </cellXfs>
  <cellStyles count="15">
    <cellStyle name="Millares" xfId="1" builtinId="3"/>
    <cellStyle name="Millares [0]" xfId="14" builtinId="6"/>
    <cellStyle name="Moneda" xfId="12" builtinId="4"/>
    <cellStyle name="Moneda [0]" xfId="13" builtinId="7"/>
    <cellStyle name="Moneda 2" xfId="11"/>
    <cellStyle name="Normal" xfId="0" builtinId="0"/>
    <cellStyle name="Normal 12" xfId="6"/>
    <cellStyle name="Normal 12 2" xfId="10"/>
    <cellStyle name="Normal 3" xfId="3"/>
    <cellStyle name="Normal 3 2" xfId="7"/>
    <cellStyle name="Normal 6" xfId="4"/>
    <cellStyle name="Normal 6 2" xfId="8"/>
    <cellStyle name="Normal 9" xfId="5"/>
    <cellStyle name="Normal 9 2" xfId="9"/>
    <cellStyle name="Porcentaje" xfId="2" builtinId="5"/>
  </cellStyles>
  <dxfs count="0"/>
  <tableStyles count="0" defaultTableStyle="TableStyleMedium9" defaultPivotStyle="PivotStyleLight16"/>
  <colors>
    <mruColors>
      <color rgb="FFFFFFCC"/>
      <color rgb="FFFFFF99"/>
      <color rgb="FFFFFF66"/>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21431</xdr:colOff>
      <xdr:row>8</xdr:row>
      <xdr:rowOff>58424</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51594</xdr:colOff>
      <xdr:row>2</xdr:row>
      <xdr:rowOff>76731</xdr:rowOff>
    </xdr:from>
    <xdr:to>
      <xdr:col>9</xdr:col>
      <xdr:colOff>28046</xdr:colOff>
      <xdr:row>8</xdr:row>
      <xdr:rowOff>100757</xdr:rowOff>
    </xdr:to>
    <xdr:pic>
      <xdr:nvPicPr>
        <xdr:cNvPr id="2" name="Imagen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094" y="425981"/>
          <a:ext cx="1373452" cy="142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HM78"/>
  <sheetViews>
    <sheetView showGridLines="0" showRowColHeaders="0" topLeftCell="A25" zoomScaleNormal="100" workbookViewId="0">
      <pane xSplit="41" ySplit="10" topLeftCell="EI65" activePane="bottomRight" state="frozen"/>
      <selection activeCell="A25" sqref="A25"/>
      <selection pane="topRight" activeCell="AP25" sqref="AP25"/>
      <selection pane="bottomLeft" activeCell="A35" sqref="A35"/>
      <selection pane="bottomRight" activeCell="EQ73" sqref="EQ73:ES73"/>
    </sheetView>
  </sheetViews>
  <sheetFormatPr baseColWidth="10" defaultColWidth="3.42578125" defaultRowHeight="18" customHeight="1" x14ac:dyDescent="0.2"/>
  <cols>
    <col min="1" max="1" width="3.42578125" style="2" customWidth="1"/>
    <col min="2" max="41" width="3.42578125" style="1" customWidth="1"/>
    <col min="42" max="77" width="3.42578125" style="2" customWidth="1"/>
    <col min="78" max="16384" width="3.42578125" style="2"/>
  </cols>
  <sheetData>
    <row r="1" spans="2:221" ht="18" customHeight="1" thickBot="1" x14ac:dyDescent="0.25"/>
    <row r="2" spans="2:221"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0"/>
      <c r="BU17" s="200"/>
      <c r="BV17" s="201"/>
      <c r="BW17" s="201"/>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172" t="s">
        <v>889</v>
      </c>
      <c r="K19" s="173"/>
      <c r="L19" s="173"/>
      <c r="M19" s="173"/>
      <c r="N19" s="173"/>
      <c r="O19" s="173"/>
      <c r="P19" s="173"/>
      <c r="Q19" s="173"/>
      <c r="R19" s="173"/>
      <c r="S19" s="174"/>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175" t="s">
        <v>890</v>
      </c>
      <c r="K21" s="173"/>
      <c r="L21" s="173"/>
      <c r="M21" s="173"/>
      <c r="N21" s="173"/>
      <c r="O21" s="173"/>
      <c r="P21" s="173"/>
      <c r="Q21" s="173"/>
      <c r="R21" s="173"/>
      <c r="S21" s="17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6" t="s">
        <v>33</v>
      </c>
      <c r="D25" s="177"/>
      <c r="E25" s="177"/>
      <c r="F25" s="177"/>
      <c r="G25" s="177"/>
      <c r="H25" s="177"/>
      <c r="I25" s="177"/>
      <c r="J25" s="177"/>
      <c r="K25" s="177"/>
      <c r="L25" s="177"/>
      <c r="M25" s="177"/>
      <c r="N25" s="177"/>
      <c r="O25" s="178" t="s">
        <v>50</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6" t="s">
        <v>34</v>
      </c>
      <c r="D26" s="177"/>
      <c r="E26" s="177"/>
      <c r="F26" s="177"/>
      <c r="G26" s="177"/>
      <c r="H26" s="177"/>
      <c r="I26" s="177"/>
      <c r="J26" s="177"/>
      <c r="K26" s="177"/>
      <c r="L26" s="177"/>
      <c r="M26" s="177"/>
      <c r="N26" s="177"/>
      <c r="O26" s="179" t="s">
        <v>51</v>
      </c>
      <c r="P26" s="179"/>
      <c r="Q26" s="17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6" t="s">
        <v>35</v>
      </c>
      <c r="D27" s="176"/>
      <c r="E27" s="176"/>
      <c r="F27" s="176"/>
      <c r="G27" s="176"/>
      <c r="H27" s="176"/>
      <c r="I27" s="176"/>
      <c r="J27" s="176"/>
      <c r="K27" s="176"/>
      <c r="L27" s="176"/>
      <c r="M27" s="176"/>
      <c r="N27" s="176"/>
      <c r="O27" s="180">
        <v>0.1</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81" t="s">
        <v>36</v>
      </c>
      <c r="D28" s="181"/>
      <c r="E28" s="181"/>
      <c r="F28" s="181"/>
      <c r="G28" s="181"/>
      <c r="H28" s="181"/>
      <c r="I28" s="181"/>
      <c r="J28" s="181"/>
      <c r="K28" s="181"/>
      <c r="L28" s="181"/>
      <c r="M28" s="181"/>
      <c r="N28" s="181"/>
      <c r="O28" s="215" t="s">
        <v>54</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6" t="s">
        <v>34</v>
      </c>
      <c r="D29" s="176"/>
      <c r="E29" s="176"/>
      <c r="F29" s="176"/>
      <c r="G29" s="176"/>
      <c r="H29" s="176"/>
      <c r="I29" s="176"/>
      <c r="J29" s="176"/>
      <c r="K29" s="176"/>
      <c r="L29" s="176"/>
      <c r="M29" s="176"/>
      <c r="N29" s="176"/>
      <c r="O29" s="179" t="s">
        <v>52</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6" t="s">
        <v>37</v>
      </c>
      <c r="D30" s="176"/>
      <c r="E30" s="176"/>
      <c r="F30" s="176"/>
      <c r="G30" s="176"/>
      <c r="H30" s="176"/>
      <c r="I30" s="176"/>
      <c r="J30" s="176"/>
      <c r="K30" s="176"/>
      <c r="L30" s="176"/>
      <c r="M30" s="176"/>
      <c r="N30" s="176"/>
      <c r="O30" s="216">
        <v>1</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6" t="s">
        <v>38</v>
      </c>
      <c r="D31" s="176"/>
      <c r="E31" s="176"/>
      <c r="F31" s="176"/>
      <c r="G31" s="176"/>
      <c r="H31" s="176"/>
      <c r="I31" s="176"/>
      <c r="J31" s="176"/>
      <c r="K31" s="176"/>
      <c r="L31" s="176"/>
      <c r="M31" s="176"/>
      <c r="N31" s="176"/>
      <c r="O31" s="179" t="s">
        <v>53</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7" t="s">
        <v>39</v>
      </c>
      <c r="C33" s="218"/>
      <c r="D33" s="218"/>
      <c r="E33" s="218"/>
      <c r="F33" s="218"/>
      <c r="G33" s="218"/>
      <c r="H33" s="218"/>
      <c r="I33" s="218"/>
      <c r="J33" s="218"/>
      <c r="K33" s="218"/>
      <c r="L33" s="218"/>
      <c r="M33" s="218"/>
      <c r="N33" s="218"/>
      <c r="O33" s="218"/>
      <c r="P33" s="218"/>
      <c r="Q33" s="218"/>
      <c r="R33" s="218"/>
      <c r="S33" s="218"/>
      <c r="T33" s="218"/>
      <c r="U33" s="219"/>
      <c r="V33" s="217" t="s">
        <v>40</v>
      </c>
      <c r="W33" s="218"/>
      <c r="X33" s="218"/>
      <c r="Y33" s="218"/>
      <c r="Z33" s="218"/>
      <c r="AA33" s="219"/>
      <c r="AB33" s="217" t="s">
        <v>9</v>
      </c>
      <c r="AC33" s="218"/>
      <c r="AD33" s="218"/>
      <c r="AE33" s="218"/>
      <c r="AF33" s="219"/>
      <c r="AG33" s="217" t="s">
        <v>1</v>
      </c>
      <c r="AH33" s="218"/>
      <c r="AI33" s="218"/>
      <c r="AJ33" s="218"/>
      <c r="AK33" s="218"/>
      <c r="AL33" s="218"/>
      <c r="AM33" s="218"/>
      <c r="AN33" s="218"/>
      <c r="AO33" s="219"/>
      <c r="AP33" s="159" t="s">
        <v>5</v>
      </c>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1"/>
      <c r="BZ33" s="159" t="s">
        <v>41</v>
      </c>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1"/>
      <c r="DJ33" s="159" t="s">
        <v>42</v>
      </c>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1"/>
      <c r="ET33" s="159" t="s">
        <v>43</v>
      </c>
      <c r="EU33" s="160"/>
      <c r="EV33" s="160"/>
      <c r="EW33" s="160"/>
      <c r="EX33" s="160"/>
      <c r="EY33" s="160"/>
      <c r="EZ33" s="160"/>
      <c r="FA33" s="160"/>
      <c r="FB33" s="160"/>
      <c r="FC33" s="160"/>
      <c r="FD33" s="160"/>
      <c r="FE33" s="160"/>
      <c r="FF33" s="160"/>
      <c r="FG33" s="160"/>
      <c r="FH33" s="160"/>
      <c r="FI33" s="160"/>
      <c r="FJ33" s="160"/>
      <c r="FK33" s="160"/>
      <c r="FL33" s="160"/>
      <c r="FM33" s="160"/>
      <c r="FN33" s="160"/>
      <c r="FO33" s="160"/>
      <c r="FP33" s="160"/>
      <c r="FQ33" s="160"/>
      <c r="FR33" s="160"/>
      <c r="FS33" s="160"/>
      <c r="FT33" s="160"/>
      <c r="FU33" s="160"/>
      <c r="FV33" s="160"/>
      <c r="FW33" s="160"/>
      <c r="FX33" s="160"/>
      <c r="FY33" s="160"/>
      <c r="FZ33" s="160"/>
      <c r="GA33" s="160"/>
      <c r="GB33" s="160"/>
      <c r="GC33" s="161"/>
      <c r="GD33" s="159" t="s">
        <v>44</v>
      </c>
      <c r="GE33" s="160"/>
      <c r="GF33" s="160"/>
      <c r="GG33" s="160"/>
      <c r="GH33" s="160"/>
      <c r="GI33" s="160"/>
      <c r="GJ33" s="160"/>
      <c r="GK33" s="160"/>
      <c r="GL33" s="160"/>
      <c r="GM33" s="160"/>
      <c r="GN33" s="160"/>
      <c r="GO33" s="160"/>
      <c r="GP33" s="160"/>
      <c r="GQ33" s="160"/>
      <c r="GR33" s="160"/>
      <c r="GS33" s="160"/>
      <c r="GT33" s="160"/>
      <c r="GU33" s="160"/>
      <c r="GV33" s="160"/>
      <c r="GW33" s="160"/>
      <c r="GX33" s="160"/>
      <c r="GY33" s="160"/>
      <c r="GZ33" s="160"/>
      <c r="HA33" s="160"/>
      <c r="HB33" s="160"/>
      <c r="HC33" s="160"/>
      <c r="HD33" s="160"/>
      <c r="HE33" s="160"/>
      <c r="HF33" s="160"/>
      <c r="HG33" s="160"/>
      <c r="HH33" s="160"/>
      <c r="HI33" s="160"/>
      <c r="HJ33" s="160"/>
      <c r="HK33" s="160"/>
      <c r="HL33" s="160"/>
      <c r="HM33" s="161"/>
    </row>
    <row r="34" spans="1:221" ht="18" customHeight="1" thickBot="1" x14ac:dyDescent="0.25">
      <c r="A34" s="33"/>
      <c r="B34" s="220"/>
      <c r="C34" s="221"/>
      <c r="D34" s="221"/>
      <c r="E34" s="221"/>
      <c r="F34" s="221"/>
      <c r="G34" s="221"/>
      <c r="H34" s="221"/>
      <c r="I34" s="221"/>
      <c r="J34" s="221"/>
      <c r="K34" s="221"/>
      <c r="L34" s="221"/>
      <c r="M34" s="221"/>
      <c r="N34" s="221"/>
      <c r="O34" s="221"/>
      <c r="P34" s="221"/>
      <c r="Q34" s="221"/>
      <c r="R34" s="221"/>
      <c r="S34" s="221"/>
      <c r="T34" s="221"/>
      <c r="U34" s="222"/>
      <c r="V34" s="220"/>
      <c r="W34" s="221"/>
      <c r="X34" s="221"/>
      <c r="Y34" s="221"/>
      <c r="Z34" s="221"/>
      <c r="AA34" s="222"/>
      <c r="AB34" s="220"/>
      <c r="AC34" s="221"/>
      <c r="AD34" s="221"/>
      <c r="AE34" s="221"/>
      <c r="AF34" s="222"/>
      <c r="AG34" s="220"/>
      <c r="AH34" s="221"/>
      <c r="AI34" s="221"/>
      <c r="AJ34" s="221"/>
      <c r="AK34" s="221"/>
      <c r="AL34" s="221"/>
      <c r="AM34" s="221"/>
      <c r="AN34" s="221"/>
      <c r="AO34" s="222"/>
      <c r="AP34" s="165" t="s">
        <v>11</v>
      </c>
      <c r="AQ34" s="166"/>
      <c r="AR34" s="166"/>
      <c r="AS34" s="166" t="s">
        <v>12</v>
      </c>
      <c r="AT34" s="166"/>
      <c r="AU34" s="166"/>
      <c r="AV34" s="162" t="s">
        <v>13</v>
      </c>
      <c r="AW34" s="163"/>
      <c r="AX34" s="164"/>
      <c r="AY34" s="162" t="s">
        <v>17</v>
      </c>
      <c r="AZ34" s="163"/>
      <c r="BA34" s="164"/>
      <c r="BB34" s="162" t="s">
        <v>14</v>
      </c>
      <c r="BC34" s="163"/>
      <c r="BD34" s="164"/>
      <c r="BE34" s="162" t="s">
        <v>15</v>
      </c>
      <c r="BF34" s="163"/>
      <c r="BG34" s="164"/>
      <c r="BH34" s="162" t="s">
        <v>16</v>
      </c>
      <c r="BI34" s="163"/>
      <c r="BJ34" s="164"/>
      <c r="BK34" s="162" t="s">
        <v>18</v>
      </c>
      <c r="BL34" s="163"/>
      <c r="BM34" s="164"/>
      <c r="BN34" s="162" t="s">
        <v>19</v>
      </c>
      <c r="BO34" s="163"/>
      <c r="BP34" s="164"/>
      <c r="BQ34" s="162" t="s">
        <v>20</v>
      </c>
      <c r="BR34" s="163"/>
      <c r="BS34" s="164"/>
      <c r="BT34" s="162" t="s">
        <v>21</v>
      </c>
      <c r="BU34" s="163"/>
      <c r="BV34" s="164"/>
      <c r="BW34" s="162" t="s">
        <v>22</v>
      </c>
      <c r="BX34" s="163"/>
      <c r="BY34" s="170"/>
      <c r="BZ34" s="165" t="s">
        <v>11</v>
      </c>
      <c r="CA34" s="166"/>
      <c r="CB34" s="166"/>
      <c r="CC34" s="166" t="s">
        <v>12</v>
      </c>
      <c r="CD34" s="166"/>
      <c r="CE34" s="166"/>
      <c r="CF34" s="162" t="s">
        <v>13</v>
      </c>
      <c r="CG34" s="163"/>
      <c r="CH34" s="164"/>
      <c r="CI34" s="162" t="s">
        <v>17</v>
      </c>
      <c r="CJ34" s="163"/>
      <c r="CK34" s="164"/>
      <c r="CL34" s="162" t="s">
        <v>14</v>
      </c>
      <c r="CM34" s="163"/>
      <c r="CN34" s="164"/>
      <c r="CO34" s="162" t="s">
        <v>15</v>
      </c>
      <c r="CP34" s="163"/>
      <c r="CQ34" s="164"/>
      <c r="CR34" s="162" t="s">
        <v>16</v>
      </c>
      <c r="CS34" s="163"/>
      <c r="CT34" s="164"/>
      <c r="CU34" s="162" t="s">
        <v>18</v>
      </c>
      <c r="CV34" s="163"/>
      <c r="CW34" s="164"/>
      <c r="CX34" s="162" t="s">
        <v>19</v>
      </c>
      <c r="CY34" s="163"/>
      <c r="CZ34" s="164"/>
      <c r="DA34" s="162" t="s">
        <v>20</v>
      </c>
      <c r="DB34" s="163"/>
      <c r="DC34" s="164"/>
      <c r="DD34" s="162" t="s">
        <v>21</v>
      </c>
      <c r="DE34" s="163"/>
      <c r="DF34" s="164"/>
      <c r="DG34" s="162" t="s">
        <v>22</v>
      </c>
      <c r="DH34" s="163"/>
      <c r="DI34" s="170"/>
      <c r="DJ34" s="165" t="s">
        <v>11</v>
      </c>
      <c r="DK34" s="166"/>
      <c r="DL34" s="166"/>
      <c r="DM34" s="166" t="s">
        <v>12</v>
      </c>
      <c r="DN34" s="166"/>
      <c r="DO34" s="166"/>
      <c r="DP34" s="162" t="s">
        <v>13</v>
      </c>
      <c r="DQ34" s="163"/>
      <c r="DR34" s="164"/>
      <c r="DS34" s="162" t="s">
        <v>17</v>
      </c>
      <c r="DT34" s="163"/>
      <c r="DU34" s="164"/>
      <c r="DV34" s="162" t="s">
        <v>14</v>
      </c>
      <c r="DW34" s="163"/>
      <c r="DX34" s="164"/>
      <c r="DY34" s="162" t="s">
        <v>15</v>
      </c>
      <c r="DZ34" s="163"/>
      <c r="EA34" s="164"/>
      <c r="EB34" s="162" t="s">
        <v>16</v>
      </c>
      <c r="EC34" s="163"/>
      <c r="ED34" s="164"/>
      <c r="EE34" s="162" t="s">
        <v>18</v>
      </c>
      <c r="EF34" s="163"/>
      <c r="EG34" s="164"/>
      <c r="EH34" s="162" t="s">
        <v>19</v>
      </c>
      <c r="EI34" s="163"/>
      <c r="EJ34" s="164"/>
      <c r="EK34" s="162" t="s">
        <v>20</v>
      </c>
      <c r="EL34" s="163"/>
      <c r="EM34" s="164"/>
      <c r="EN34" s="162" t="s">
        <v>21</v>
      </c>
      <c r="EO34" s="163"/>
      <c r="EP34" s="164"/>
      <c r="EQ34" s="162" t="s">
        <v>22</v>
      </c>
      <c r="ER34" s="163"/>
      <c r="ES34" s="170"/>
      <c r="ET34" s="165" t="s">
        <v>11</v>
      </c>
      <c r="EU34" s="166"/>
      <c r="EV34" s="166"/>
      <c r="EW34" s="166" t="s">
        <v>12</v>
      </c>
      <c r="EX34" s="166"/>
      <c r="EY34" s="166"/>
      <c r="EZ34" s="162" t="s">
        <v>13</v>
      </c>
      <c r="FA34" s="163"/>
      <c r="FB34" s="164"/>
      <c r="FC34" s="162" t="s">
        <v>17</v>
      </c>
      <c r="FD34" s="163"/>
      <c r="FE34" s="164"/>
      <c r="FF34" s="162" t="s">
        <v>14</v>
      </c>
      <c r="FG34" s="163"/>
      <c r="FH34" s="164"/>
      <c r="FI34" s="162" t="s">
        <v>15</v>
      </c>
      <c r="FJ34" s="163"/>
      <c r="FK34" s="164"/>
      <c r="FL34" s="162" t="s">
        <v>16</v>
      </c>
      <c r="FM34" s="163"/>
      <c r="FN34" s="164"/>
      <c r="FO34" s="162" t="s">
        <v>18</v>
      </c>
      <c r="FP34" s="163"/>
      <c r="FQ34" s="164"/>
      <c r="FR34" s="162" t="s">
        <v>19</v>
      </c>
      <c r="FS34" s="163"/>
      <c r="FT34" s="164"/>
      <c r="FU34" s="162" t="s">
        <v>20</v>
      </c>
      <c r="FV34" s="163"/>
      <c r="FW34" s="164"/>
      <c r="FX34" s="162" t="s">
        <v>21</v>
      </c>
      <c r="FY34" s="163"/>
      <c r="FZ34" s="164"/>
      <c r="GA34" s="162" t="s">
        <v>22</v>
      </c>
      <c r="GB34" s="163"/>
      <c r="GC34" s="170"/>
      <c r="GD34" s="165" t="s">
        <v>11</v>
      </c>
      <c r="GE34" s="166"/>
      <c r="GF34" s="166"/>
      <c r="GG34" s="166" t="s">
        <v>12</v>
      </c>
      <c r="GH34" s="166"/>
      <c r="GI34" s="166"/>
      <c r="GJ34" s="162" t="s">
        <v>13</v>
      </c>
      <c r="GK34" s="163"/>
      <c r="GL34" s="164"/>
      <c r="GM34" s="162" t="s">
        <v>17</v>
      </c>
      <c r="GN34" s="163"/>
      <c r="GO34" s="164"/>
      <c r="GP34" s="162" t="s">
        <v>14</v>
      </c>
      <c r="GQ34" s="163"/>
      <c r="GR34" s="164"/>
      <c r="GS34" s="162" t="s">
        <v>15</v>
      </c>
      <c r="GT34" s="163"/>
      <c r="GU34" s="164"/>
      <c r="GV34" s="162" t="s">
        <v>16</v>
      </c>
      <c r="GW34" s="163"/>
      <c r="GX34" s="164"/>
      <c r="GY34" s="162" t="s">
        <v>18</v>
      </c>
      <c r="GZ34" s="163"/>
      <c r="HA34" s="164"/>
      <c r="HB34" s="162" t="s">
        <v>19</v>
      </c>
      <c r="HC34" s="163"/>
      <c r="HD34" s="164"/>
      <c r="HE34" s="162" t="s">
        <v>20</v>
      </c>
      <c r="HF34" s="163"/>
      <c r="HG34" s="164"/>
      <c r="HH34" s="162" t="s">
        <v>21</v>
      </c>
      <c r="HI34" s="163"/>
      <c r="HJ34" s="164"/>
      <c r="HK34" s="162" t="s">
        <v>22</v>
      </c>
      <c r="HL34" s="163"/>
      <c r="HM34" s="170"/>
    </row>
    <row r="35" spans="1:221" ht="18" customHeight="1" x14ac:dyDescent="0.2">
      <c r="A35" s="33"/>
      <c r="B35" s="182" t="s">
        <v>55</v>
      </c>
      <c r="C35" s="183"/>
      <c r="D35" s="183"/>
      <c r="E35" s="183"/>
      <c r="F35" s="183"/>
      <c r="G35" s="183"/>
      <c r="H35" s="183"/>
      <c r="I35" s="183"/>
      <c r="J35" s="183"/>
      <c r="K35" s="183"/>
      <c r="L35" s="183"/>
      <c r="M35" s="183"/>
      <c r="N35" s="183"/>
      <c r="O35" s="183"/>
      <c r="P35" s="183"/>
      <c r="Q35" s="183"/>
      <c r="R35" s="183"/>
      <c r="S35" s="183"/>
      <c r="T35" s="183"/>
      <c r="U35" s="184"/>
      <c r="V35" s="185" t="s">
        <v>75</v>
      </c>
      <c r="W35" s="186"/>
      <c r="X35" s="186"/>
      <c r="Y35" s="186"/>
      <c r="Z35" s="186"/>
      <c r="AA35" s="187"/>
      <c r="AB35" s="188">
        <v>8.3699999999999997E-2</v>
      </c>
      <c r="AC35" s="189"/>
      <c r="AD35" s="189"/>
      <c r="AE35" s="189"/>
      <c r="AF35" s="190"/>
      <c r="AG35" s="191" t="s">
        <v>23</v>
      </c>
      <c r="AH35" s="192"/>
      <c r="AI35" s="192"/>
      <c r="AJ35" s="192"/>
      <c r="AK35" s="192"/>
      <c r="AL35" s="193">
        <f>SUM(AP35:HM35)</f>
        <v>1</v>
      </c>
      <c r="AM35" s="194"/>
      <c r="AN35" s="194"/>
      <c r="AO35" s="195"/>
      <c r="AP35" s="214"/>
      <c r="AQ35" s="153"/>
      <c r="AR35" s="153"/>
      <c r="AS35" s="153"/>
      <c r="AT35" s="153"/>
      <c r="AU35" s="153"/>
      <c r="AV35" s="153"/>
      <c r="AW35" s="153"/>
      <c r="AX35" s="153"/>
      <c r="AY35" s="223">
        <v>1</v>
      </c>
      <c r="AZ35" s="168"/>
      <c r="BA35" s="168"/>
      <c r="BB35" s="168"/>
      <c r="BC35" s="168"/>
      <c r="BD35" s="168"/>
      <c r="BE35" s="168"/>
      <c r="BF35" s="168"/>
      <c r="BG35" s="168"/>
      <c r="BH35" s="168"/>
      <c r="BI35" s="168"/>
      <c r="BJ35" s="168"/>
      <c r="BK35" s="168"/>
      <c r="BL35" s="168"/>
      <c r="BM35" s="168"/>
      <c r="BN35" s="168"/>
      <c r="BO35" s="168"/>
      <c r="BP35" s="168"/>
      <c r="BQ35" s="168"/>
      <c r="BR35" s="168"/>
      <c r="BS35" s="214"/>
      <c r="BT35" s="153"/>
      <c r="BU35" s="153"/>
      <c r="BV35" s="153"/>
      <c r="BW35" s="153"/>
      <c r="BX35" s="153"/>
      <c r="BY35" s="154"/>
      <c r="BZ35" s="167">
        <v>0</v>
      </c>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9"/>
      <c r="DJ35" s="155">
        <v>0</v>
      </c>
      <c r="DK35" s="153"/>
      <c r="DL35" s="153"/>
      <c r="DM35" s="153">
        <v>0</v>
      </c>
      <c r="DN35" s="153"/>
      <c r="DO35" s="153"/>
      <c r="DP35" s="153">
        <v>0</v>
      </c>
      <c r="DQ35" s="153"/>
      <c r="DR35" s="153"/>
      <c r="DS35" s="153">
        <v>0</v>
      </c>
      <c r="DT35" s="153"/>
      <c r="DU35" s="153"/>
      <c r="DV35" s="153">
        <v>0</v>
      </c>
      <c r="DW35" s="153"/>
      <c r="DX35" s="153"/>
      <c r="DY35" s="153">
        <v>0</v>
      </c>
      <c r="DZ35" s="153"/>
      <c r="EA35" s="153"/>
      <c r="EB35" s="153">
        <v>0</v>
      </c>
      <c r="EC35" s="153"/>
      <c r="ED35" s="153"/>
      <c r="EE35" s="153">
        <v>0</v>
      </c>
      <c r="EF35" s="153"/>
      <c r="EG35" s="153"/>
      <c r="EH35" s="153">
        <v>0</v>
      </c>
      <c r="EI35" s="153"/>
      <c r="EJ35" s="153"/>
      <c r="EK35" s="153"/>
      <c r="EL35" s="153"/>
      <c r="EM35" s="153"/>
      <c r="EN35" s="153"/>
      <c r="EO35" s="153"/>
      <c r="EP35" s="153"/>
      <c r="EQ35" s="153"/>
      <c r="ER35" s="153"/>
      <c r="ES35" s="154"/>
      <c r="ET35" s="155"/>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54"/>
      <c r="GD35" s="155"/>
      <c r="GE35" s="153"/>
      <c r="GF35" s="153"/>
      <c r="GG35" s="153"/>
      <c r="GH35" s="153"/>
      <c r="GI35" s="153"/>
      <c r="GJ35" s="153"/>
      <c r="GK35" s="153"/>
      <c r="GL35" s="153"/>
      <c r="GM35" s="153"/>
      <c r="GN35" s="153"/>
      <c r="GO35" s="153"/>
      <c r="GP35" s="153"/>
      <c r="GQ35" s="153"/>
      <c r="GR35" s="153"/>
      <c r="GS35" s="153"/>
      <c r="GT35" s="153"/>
      <c r="GU35" s="153"/>
      <c r="GV35" s="153"/>
      <c r="GW35" s="153"/>
      <c r="GX35" s="153"/>
      <c r="GY35" s="153"/>
      <c r="GZ35" s="153"/>
      <c r="HA35" s="153"/>
      <c r="HB35" s="153"/>
      <c r="HC35" s="153"/>
      <c r="HD35" s="153"/>
      <c r="HE35" s="153"/>
      <c r="HF35" s="153"/>
      <c r="HG35" s="153"/>
      <c r="HH35" s="153"/>
      <c r="HI35" s="153"/>
      <c r="HJ35" s="153"/>
      <c r="HK35" s="153"/>
      <c r="HL35" s="153"/>
      <c r="HM35" s="154"/>
    </row>
    <row r="36" spans="1:221" ht="18" customHeight="1" x14ac:dyDescent="0.2">
      <c r="A36" s="33"/>
      <c r="B36" s="117"/>
      <c r="C36" s="118"/>
      <c r="D36" s="118"/>
      <c r="E36" s="118"/>
      <c r="F36" s="118"/>
      <c r="G36" s="118"/>
      <c r="H36" s="118"/>
      <c r="I36" s="118"/>
      <c r="J36" s="118"/>
      <c r="K36" s="118"/>
      <c r="L36" s="118"/>
      <c r="M36" s="118"/>
      <c r="N36" s="118"/>
      <c r="O36" s="118"/>
      <c r="P36" s="118"/>
      <c r="Q36" s="118"/>
      <c r="R36" s="118"/>
      <c r="S36" s="118"/>
      <c r="T36" s="118"/>
      <c r="U36" s="119"/>
      <c r="V36" s="123"/>
      <c r="W36" s="124"/>
      <c r="X36" s="124"/>
      <c r="Y36" s="124"/>
      <c r="Z36" s="124"/>
      <c r="AA36" s="125"/>
      <c r="AB36" s="129"/>
      <c r="AC36" s="130"/>
      <c r="AD36" s="130"/>
      <c r="AE36" s="130"/>
      <c r="AF36" s="131"/>
      <c r="AG36" s="108" t="s">
        <v>24</v>
      </c>
      <c r="AH36" s="109"/>
      <c r="AI36" s="109"/>
      <c r="AJ36" s="109"/>
      <c r="AK36" s="109"/>
      <c r="AL36" s="75">
        <f t="shared" ref="AL36:AL78" si="0">SUM(AP36:HM36)</f>
        <v>1</v>
      </c>
      <c r="AM36" s="76"/>
      <c r="AN36" s="76"/>
      <c r="AO36" s="77"/>
      <c r="AP36" s="72"/>
      <c r="AQ36" s="60"/>
      <c r="AR36" s="60"/>
      <c r="AS36" s="60"/>
      <c r="AT36" s="60"/>
      <c r="AU36" s="60"/>
      <c r="AV36" s="60"/>
      <c r="AW36" s="60"/>
      <c r="AX36" s="60"/>
      <c r="AY36" s="156">
        <v>1</v>
      </c>
      <c r="AZ36" s="157"/>
      <c r="BA36" s="157"/>
      <c r="BB36" s="157"/>
      <c r="BC36" s="157"/>
      <c r="BD36" s="157"/>
      <c r="BE36" s="157"/>
      <c r="BF36" s="157"/>
      <c r="BG36" s="157"/>
      <c r="BH36" s="157"/>
      <c r="BI36" s="157"/>
      <c r="BJ36" s="157"/>
      <c r="BK36" s="157"/>
      <c r="BL36" s="157"/>
      <c r="BM36" s="157"/>
      <c r="BN36" s="157"/>
      <c r="BO36" s="157"/>
      <c r="BP36" s="157"/>
      <c r="BQ36" s="157"/>
      <c r="BR36" s="157"/>
      <c r="BS36" s="158"/>
      <c r="BT36" s="60"/>
      <c r="BU36" s="60"/>
      <c r="BV36" s="60"/>
      <c r="BW36" s="60"/>
      <c r="BX36" s="60"/>
      <c r="BY36" s="70"/>
      <c r="BZ36" s="146">
        <v>0</v>
      </c>
      <c r="CA36" s="147"/>
      <c r="CB36" s="147"/>
      <c r="CC36" s="147"/>
      <c r="CD36" s="147"/>
      <c r="CE36" s="147"/>
      <c r="CF36" s="147"/>
      <c r="CG36" s="147"/>
      <c r="CH36" s="147"/>
      <c r="CI36" s="147"/>
      <c r="CJ36" s="147"/>
      <c r="CK36" s="147"/>
      <c r="CL36" s="147"/>
      <c r="CM36" s="147"/>
      <c r="CN36" s="147"/>
      <c r="CO36" s="147"/>
      <c r="CP36" s="147"/>
      <c r="CQ36" s="147"/>
      <c r="CR36" s="147"/>
      <c r="CS36" s="147"/>
      <c r="CT36" s="147"/>
      <c r="CU36" s="147"/>
      <c r="CV36" s="147"/>
      <c r="CW36" s="147"/>
      <c r="CX36" s="147"/>
      <c r="CY36" s="147"/>
      <c r="CZ36" s="147"/>
      <c r="DA36" s="147"/>
      <c r="DB36" s="147"/>
      <c r="DC36" s="147"/>
      <c r="DD36" s="147"/>
      <c r="DE36" s="147"/>
      <c r="DF36" s="147"/>
      <c r="DG36" s="147"/>
      <c r="DH36" s="147"/>
      <c r="DI36" s="148"/>
      <c r="DJ36" s="65">
        <v>0</v>
      </c>
      <c r="DK36" s="60"/>
      <c r="DL36" s="60"/>
      <c r="DM36" s="60">
        <v>0</v>
      </c>
      <c r="DN36" s="60"/>
      <c r="DO36" s="60"/>
      <c r="DP36" s="60">
        <v>0</v>
      </c>
      <c r="DQ36" s="60"/>
      <c r="DR36" s="60"/>
      <c r="DS36" s="60">
        <v>0</v>
      </c>
      <c r="DT36" s="60"/>
      <c r="DU36" s="60"/>
      <c r="DV36" s="60">
        <v>0</v>
      </c>
      <c r="DW36" s="60"/>
      <c r="DX36" s="60"/>
      <c r="DY36" s="60">
        <v>0</v>
      </c>
      <c r="DZ36" s="60"/>
      <c r="EA36" s="60"/>
      <c r="EB36" s="60">
        <v>0</v>
      </c>
      <c r="EC36" s="60"/>
      <c r="ED36" s="60"/>
      <c r="EE36" s="60">
        <v>0</v>
      </c>
      <c r="EF36" s="60"/>
      <c r="EG36" s="60"/>
      <c r="EH36" s="60">
        <v>0</v>
      </c>
      <c r="EI36" s="60"/>
      <c r="EJ36" s="60"/>
      <c r="EK36" s="60"/>
      <c r="EL36" s="60"/>
      <c r="EM36" s="60"/>
      <c r="EN36" s="60"/>
      <c r="EO36" s="60"/>
      <c r="EP36" s="60"/>
      <c r="EQ36" s="60"/>
      <c r="ER36" s="60"/>
      <c r="ES36" s="70"/>
      <c r="ET36" s="65"/>
      <c r="EU36" s="60"/>
      <c r="EV36" s="60"/>
      <c r="EW36" s="60"/>
      <c r="EX36" s="60"/>
      <c r="EY36" s="60"/>
      <c r="EZ36" s="60"/>
      <c r="FA36" s="60"/>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70"/>
      <c r="GD36" s="65"/>
      <c r="GE36" s="60"/>
      <c r="GF36" s="60"/>
      <c r="GG36" s="60"/>
      <c r="GH36" s="60"/>
      <c r="GI36" s="60"/>
      <c r="GJ36" s="60"/>
      <c r="GK36" s="60"/>
      <c r="GL36" s="60"/>
      <c r="GM36" s="60"/>
      <c r="GN36" s="60"/>
      <c r="GO36" s="60"/>
      <c r="GP36" s="60"/>
      <c r="GQ36" s="60"/>
      <c r="GR36" s="60"/>
      <c r="GS36" s="60"/>
      <c r="GT36" s="60"/>
      <c r="GU36" s="60"/>
      <c r="GV36" s="60"/>
      <c r="GW36" s="60"/>
      <c r="GX36" s="60"/>
      <c r="GY36" s="60"/>
      <c r="GZ36" s="60"/>
      <c r="HA36" s="60"/>
      <c r="HB36" s="60"/>
      <c r="HC36" s="60"/>
      <c r="HD36" s="60"/>
      <c r="HE36" s="60"/>
      <c r="HF36" s="60"/>
      <c r="HG36" s="60"/>
      <c r="HH36" s="60"/>
      <c r="HI36" s="60"/>
      <c r="HJ36" s="60"/>
      <c r="HK36" s="60"/>
      <c r="HL36" s="60"/>
      <c r="HM36" s="70"/>
    </row>
    <row r="37" spans="1:221" ht="18" customHeight="1" x14ac:dyDescent="0.2">
      <c r="A37" s="33"/>
      <c r="B37" s="78" t="s">
        <v>56</v>
      </c>
      <c r="C37" s="79"/>
      <c r="D37" s="79"/>
      <c r="E37" s="79"/>
      <c r="F37" s="79"/>
      <c r="G37" s="79"/>
      <c r="H37" s="79"/>
      <c r="I37" s="79"/>
      <c r="J37" s="79"/>
      <c r="K37" s="79"/>
      <c r="L37" s="79"/>
      <c r="M37" s="79"/>
      <c r="N37" s="79"/>
      <c r="O37" s="79"/>
      <c r="P37" s="79"/>
      <c r="Q37" s="79"/>
      <c r="R37" s="79"/>
      <c r="S37" s="79"/>
      <c r="T37" s="79"/>
      <c r="U37" s="80"/>
      <c r="V37" s="84" t="s">
        <v>76</v>
      </c>
      <c r="W37" s="85"/>
      <c r="X37" s="85"/>
      <c r="Y37" s="85"/>
      <c r="Z37" s="85"/>
      <c r="AA37" s="86"/>
      <c r="AB37" s="90">
        <v>3.7000000000000002E-3</v>
      </c>
      <c r="AC37" s="91"/>
      <c r="AD37" s="91"/>
      <c r="AE37" s="91"/>
      <c r="AF37" s="92"/>
      <c r="AG37" s="96" t="s">
        <v>23</v>
      </c>
      <c r="AH37" s="97"/>
      <c r="AI37" s="97"/>
      <c r="AJ37" s="97"/>
      <c r="AK37" s="97"/>
      <c r="AL37" s="98">
        <f t="shared" si="0"/>
        <v>1</v>
      </c>
      <c r="AM37" s="99"/>
      <c r="AN37" s="99"/>
      <c r="AO37" s="100"/>
      <c r="AP37" s="101"/>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v>1</v>
      </c>
      <c r="BO37" s="59"/>
      <c r="BP37" s="59"/>
      <c r="BQ37" s="59"/>
      <c r="BR37" s="59"/>
      <c r="BS37" s="59"/>
      <c r="BT37" s="59"/>
      <c r="BU37" s="59"/>
      <c r="BV37" s="59"/>
      <c r="BW37" s="59"/>
      <c r="BX37" s="59"/>
      <c r="BY37" s="64"/>
      <c r="BZ37" s="143">
        <v>0</v>
      </c>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5"/>
      <c r="DJ37" s="63">
        <v>0</v>
      </c>
      <c r="DK37" s="59"/>
      <c r="DL37" s="59"/>
      <c r="DM37" s="59">
        <v>0</v>
      </c>
      <c r="DN37" s="59"/>
      <c r="DO37" s="59"/>
      <c r="DP37" s="59">
        <v>0</v>
      </c>
      <c r="DQ37" s="59"/>
      <c r="DR37" s="59"/>
      <c r="DS37" s="59">
        <v>0</v>
      </c>
      <c r="DT37" s="59"/>
      <c r="DU37" s="59"/>
      <c r="DV37" s="59">
        <v>0</v>
      </c>
      <c r="DW37" s="59"/>
      <c r="DX37" s="59"/>
      <c r="DY37" s="59">
        <v>0</v>
      </c>
      <c r="DZ37" s="59"/>
      <c r="EA37" s="59"/>
      <c r="EB37" s="59">
        <v>0</v>
      </c>
      <c r="EC37" s="59"/>
      <c r="ED37" s="59"/>
      <c r="EE37" s="59">
        <v>0</v>
      </c>
      <c r="EF37" s="59"/>
      <c r="EG37" s="59"/>
      <c r="EH37" s="59">
        <v>0</v>
      </c>
      <c r="EI37" s="59"/>
      <c r="EJ37" s="59"/>
      <c r="EK37" s="59"/>
      <c r="EL37" s="59"/>
      <c r="EM37" s="59"/>
      <c r="EN37" s="59"/>
      <c r="EO37" s="59"/>
      <c r="EP37" s="59"/>
      <c r="EQ37" s="59"/>
      <c r="ER37" s="59"/>
      <c r="ES37" s="64"/>
      <c r="ET37" s="63"/>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64"/>
      <c r="GD37" s="63"/>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64"/>
    </row>
    <row r="38" spans="1:221" ht="18" customHeight="1" x14ac:dyDescent="0.2">
      <c r="A38" s="33"/>
      <c r="B38" s="133"/>
      <c r="C38" s="134"/>
      <c r="D38" s="134"/>
      <c r="E38" s="134"/>
      <c r="F38" s="134"/>
      <c r="G38" s="134"/>
      <c r="H38" s="134"/>
      <c r="I38" s="134"/>
      <c r="J38" s="134"/>
      <c r="K38" s="134"/>
      <c r="L38" s="134"/>
      <c r="M38" s="134"/>
      <c r="N38" s="134"/>
      <c r="O38" s="134"/>
      <c r="P38" s="134"/>
      <c r="Q38" s="134"/>
      <c r="R38" s="134"/>
      <c r="S38" s="134"/>
      <c r="T38" s="134"/>
      <c r="U38" s="135"/>
      <c r="V38" s="136"/>
      <c r="W38" s="137"/>
      <c r="X38" s="137"/>
      <c r="Y38" s="137"/>
      <c r="Z38" s="137"/>
      <c r="AA38" s="138"/>
      <c r="AB38" s="139"/>
      <c r="AC38" s="140"/>
      <c r="AD38" s="140"/>
      <c r="AE38" s="140"/>
      <c r="AF38" s="141"/>
      <c r="AG38" s="96" t="s">
        <v>24</v>
      </c>
      <c r="AH38" s="97"/>
      <c r="AI38" s="97"/>
      <c r="AJ38" s="97"/>
      <c r="AK38" s="97"/>
      <c r="AL38" s="98">
        <f t="shared" si="0"/>
        <v>1</v>
      </c>
      <c r="AM38" s="99"/>
      <c r="AN38" s="99"/>
      <c r="AO38" s="100"/>
      <c r="AP38" s="142"/>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v>1</v>
      </c>
      <c r="BO38" s="59"/>
      <c r="BP38" s="59"/>
      <c r="BQ38" s="59"/>
      <c r="BR38" s="59"/>
      <c r="BS38" s="59"/>
      <c r="BT38" s="59"/>
      <c r="BU38" s="59"/>
      <c r="BV38" s="59"/>
      <c r="BW38" s="59"/>
      <c r="BX38" s="59"/>
      <c r="BY38" s="64"/>
      <c r="BZ38" s="211">
        <v>0</v>
      </c>
      <c r="CA38" s="212"/>
      <c r="CB38" s="212"/>
      <c r="CC38" s="212"/>
      <c r="CD38" s="212"/>
      <c r="CE38" s="212"/>
      <c r="CF38" s="212"/>
      <c r="CG38" s="212"/>
      <c r="CH38" s="212"/>
      <c r="CI38" s="212"/>
      <c r="CJ38" s="212"/>
      <c r="CK38" s="212"/>
      <c r="CL38" s="212"/>
      <c r="CM38" s="212"/>
      <c r="CN38" s="212"/>
      <c r="CO38" s="212"/>
      <c r="CP38" s="212"/>
      <c r="CQ38" s="212"/>
      <c r="CR38" s="212"/>
      <c r="CS38" s="212"/>
      <c r="CT38" s="212"/>
      <c r="CU38" s="212"/>
      <c r="CV38" s="212"/>
      <c r="CW38" s="212"/>
      <c r="CX38" s="212"/>
      <c r="CY38" s="212"/>
      <c r="CZ38" s="212"/>
      <c r="DA38" s="212"/>
      <c r="DB38" s="212"/>
      <c r="DC38" s="212"/>
      <c r="DD38" s="212"/>
      <c r="DE38" s="212"/>
      <c r="DF38" s="212"/>
      <c r="DG38" s="212"/>
      <c r="DH38" s="212"/>
      <c r="DI38" s="213"/>
      <c r="DJ38" s="63">
        <v>0</v>
      </c>
      <c r="DK38" s="59"/>
      <c r="DL38" s="59"/>
      <c r="DM38" s="59">
        <v>0</v>
      </c>
      <c r="DN38" s="59"/>
      <c r="DO38" s="59"/>
      <c r="DP38" s="59">
        <v>0</v>
      </c>
      <c r="DQ38" s="59"/>
      <c r="DR38" s="59"/>
      <c r="DS38" s="59">
        <v>0</v>
      </c>
      <c r="DT38" s="59"/>
      <c r="DU38" s="59"/>
      <c r="DV38" s="59">
        <v>0</v>
      </c>
      <c r="DW38" s="59"/>
      <c r="DX38" s="59"/>
      <c r="DY38" s="59">
        <v>0</v>
      </c>
      <c r="DZ38" s="59"/>
      <c r="EA38" s="59"/>
      <c r="EB38" s="59">
        <v>0</v>
      </c>
      <c r="EC38" s="59"/>
      <c r="ED38" s="59"/>
      <c r="EE38" s="59">
        <v>0</v>
      </c>
      <c r="EF38" s="59"/>
      <c r="EG38" s="59"/>
      <c r="EH38" s="59">
        <v>0</v>
      </c>
      <c r="EI38" s="59"/>
      <c r="EJ38" s="59"/>
      <c r="EK38" s="59"/>
      <c r="EL38" s="59"/>
      <c r="EM38" s="59"/>
      <c r="EN38" s="59"/>
      <c r="EO38" s="59"/>
      <c r="EP38" s="59"/>
      <c r="EQ38" s="59"/>
      <c r="ER38" s="59"/>
      <c r="ES38" s="64"/>
      <c r="ET38" s="63"/>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64"/>
      <c r="GD38" s="63"/>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64"/>
    </row>
    <row r="39" spans="1:221" ht="18" customHeight="1" x14ac:dyDescent="0.2">
      <c r="A39" s="33"/>
      <c r="B39" s="114" t="s">
        <v>57</v>
      </c>
      <c r="C39" s="115"/>
      <c r="D39" s="115"/>
      <c r="E39" s="115"/>
      <c r="F39" s="115"/>
      <c r="G39" s="115"/>
      <c r="H39" s="115"/>
      <c r="I39" s="115"/>
      <c r="J39" s="115"/>
      <c r="K39" s="115"/>
      <c r="L39" s="115"/>
      <c r="M39" s="115"/>
      <c r="N39" s="115"/>
      <c r="O39" s="115"/>
      <c r="P39" s="115"/>
      <c r="Q39" s="115"/>
      <c r="R39" s="115"/>
      <c r="S39" s="115"/>
      <c r="T39" s="115"/>
      <c r="U39" s="116"/>
      <c r="V39" s="120" t="s">
        <v>77</v>
      </c>
      <c r="W39" s="121"/>
      <c r="X39" s="121"/>
      <c r="Y39" s="121"/>
      <c r="Z39" s="121"/>
      <c r="AA39" s="122"/>
      <c r="AB39" s="126">
        <v>0.1731</v>
      </c>
      <c r="AC39" s="127"/>
      <c r="AD39" s="127"/>
      <c r="AE39" s="127"/>
      <c r="AF39" s="128"/>
      <c r="AG39" s="108" t="s">
        <v>23</v>
      </c>
      <c r="AH39" s="109"/>
      <c r="AI39" s="109"/>
      <c r="AJ39" s="109"/>
      <c r="AK39" s="109"/>
      <c r="AL39" s="75">
        <f t="shared" si="0"/>
        <v>3</v>
      </c>
      <c r="AM39" s="76"/>
      <c r="AN39" s="76"/>
      <c r="AO39" s="77"/>
      <c r="AP39" s="132"/>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152">
        <v>1</v>
      </c>
      <c r="BO39" s="147"/>
      <c r="BP39" s="147"/>
      <c r="BQ39" s="147"/>
      <c r="BR39" s="147"/>
      <c r="BS39" s="132"/>
      <c r="BT39" s="152">
        <v>1</v>
      </c>
      <c r="BU39" s="147"/>
      <c r="BV39" s="147"/>
      <c r="BW39" s="147"/>
      <c r="BX39" s="147"/>
      <c r="BY39" s="148"/>
      <c r="BZ39" s="65">
        <v>0</v>
      </c>
      <c r="CA39" s="60"/>
      <c r="CB39" s="60"/>
      <c r="CC39" s="60">
        <v>0</v>
      </c>
      <c r="CD39" s="60"/>
      <c r="CE39" s="60"/>
      <c r="CF39" s="60">
        <v>0</v>
      </c>
      <c r="CG39" s="60"/>
      <c r="CH39" s="60"/>
      <c r="CI39" s="60">
        <v>0</v>
      </c>
      <c r="CJ39" s="60"/>
      <c r="CK39" s="60"/>
      <c r="CL39" s="60">
        <v>0</v>
      </c>
      <c r="CM39" s="60"/>
      <c r="CN39" s="60"/>
      <c r="CO39" s="60">
        <v>0</v>
      </c>
      <c r="CP39" s="60"/>
      <c r="CQ39" s="60"/>
      <c r="CR39" s="60">
        <v>0</v>
      </c>
      <c r="CS39" s="60"/>
      <c r="CT39" s="60"/>
      <c r="CU39" s="60">
        <v>0</v>
      </c>
      <c r="CV39" s="60"/>
      <c r="CW39" s="60"/>
      <c r="CX39" s="60">
        <v>0</v>
      </c>
      <c r="CY39" s="60"/>
      <c r="CZ39" s="60"/>
      <c r="DA39" s="60">
        <v>0</v>
      </c>
      <c r="DB39" s="60"/>
      <c r="DC39" s="60"/>
      <c r="DD39" s="60">
        <v>1</v>
      </c>
      <c r="DE39" s="60"/>
      <c r="DF39" s="60"/>
      <c r="DG39" s="60">
        <v>0</v>
      </c>
      <c r="DH39" s="60"/>
      <c r="DI39" s="70"/>
      <c r="DJ39" s="65">
        <v>0</v>
      </c>
      <c r="DK39" s="60"/>
      <c r="DL39" s="60"/>
      <c r="DM39" s="60">
        <v>0</v>
      </c>
      <c r="DN39" s="60"/>
      <c r="DO39" s="60"/>
      <c r="DP39" s="60">
        <v>0</v>
      </c>
      <c r="DQ39" s="60"/>
      <c r="DR39" s="60"/>
      <c r="DS39" s="60">
        <v>0</v>
      </c>
      <c r="DT39" s="60"/>
      <c r="DU39" s="60"/>
      <c r="DV39" s="60">
        <v>0</v>
      </c>
      <c r="DW39" s="60"/>
      <c r="DX39" s="60"/>
      <c r="DY39" s="60">
        <v>0</v>
      </c>
      <c r="DZ39" s="60"/>
      <c r="EA39" s="60"/>
      <c r="EB39" s="60">
        <v>0</v>
      </c>
      <c r="EC39" s="60"/>
      <c r="ED39" s="60"/>
      <c r="EE39" s="60">
        <v>0</v>
      </c>
      <c r="EF39" s="60"/>
      <c r="EG39" s="60"/>
      <c r="EH39" s="60">
        <v>0</v>
      </c>
      <c r="EI39" s="60"/>
      <c r="EJ39" s="60"/>
      <c r="EK39" s="60"/>
      <c r="EL39" s="60"/>
      <c r="EM39" s="60"/>
      <c r="EN39" s="60"/>
      <c r="EO39" s="60"/>
      <c r="EP39" s="60"/>
      <c r="EQ39" s="60"/>
      <c r="ER39" s="60"/>
      <c r="ES39" s="70"/>
      <c r="ET39" s="65"/>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70"/>
      <c r="GD39" s="65"/>
      <c r="GE39" s="60"/>
      <c r="GF39" s="60"/>
      <c r="GG39" s="60"/>
      <c r="GH39" s="60"/>
      <c r="GI39" s="60"/>
      <c r="GJ39" s="60"/>
      <c r="GK39" s="60"/>
      <c r="GL39" s="60"/>
      <c r="GM39" s="60"/>
      <c r="GN39" s="60"/>
      <c r="GO39" s="60"/>
      <c r="GP39" s="60"/>
      <c r="GQ39" s="60"/>
      <c r="GR39" s="60"/>
      <c r="GS39" s="60"/>
      <c r="GT39" s="60"/>
      <c r="GU39" s="60"/>
      <c r="GV39" s="60"/>
      <c r="GW39" s="60"/>
      <c r="GX39" s="60"/>
      <c r="GY39" s="60"/>
      <c r="GZ39" s="60"/>
      <c r="HA39" s="60"/>
      <c r="HB39" s="60"/>
      <c r="HC39" s="60"/>
      <c r="HD39" s="60"/>
      <c r="HE39" s="60"/>
      <c r="HF39" s="60"/>
      <c r="HG39" s="60"/>
      <c r="HH39" s="60"/>
      <c r="HI39" s="60"/>
      <c r="HJ39" s="60"/>
      <c r="HK39" s="60"/>
      <c r="HL39" s="60"/>
      <c r="HM39" s="70"/>
    </row>
    <row r="40" spans="1:221" ht="18" customHeight="1" x14ac:dyDescent="0.2">
      <c r="A40" s="33"/>
      <c r="B40" s="117"/>
      <c r="C40" s="118"/>
      <c r="D40" s="118"/>
      <c r="E40" s="118"/>
      <c r="F40" s="118"/>
      <c r="G40" s="118"/>
      <c r="H40" s="118"/>
      <c r="I40" s="118"/>
      <c r="J40" s="118"/>
      <c r="K40" s="118"/>
      <c r="L40" s="118"/>
      <c r="M40" s="118"/>
      <c r="N40" s="118"/>
      <c r="O40" s="118"/>
      <c r="P40" s="118"/>
      <c r="Q40" s="118"/>
      <c r="R40" s="118"/>
      <c r="S40" s="118"/>
      <c r="T40" s="118"/>
      <c r="U40" s="119"/>
      <c r="V40" s="123"/>
      <c r="W40" s="124"/>
      <c r="X40" s="124"/>
      <c r="Y40" s="124"/>
      <c r="Z40" s="124"/>
      <c r="AA40" s="125"/>
      <c r="AB40" s="129"/>
      <c r="AC40" s="130"/>
      <c r="AD40" s="130"/>
      <c r="AE40" s="130"/>
      <c r="AF40" s="131"/>
      <c r="AG40" s="108" t="s">
        <v>24</v>
      </c>
      <c r="AH40" s="109"/>
      <c r="AI40" s="109"/>
      <c r="AJ40" s="109"/>
      <c r="AK40" s="109"/>
      <c r="AL40" s="75">
        <f t="shared" si="0"/>
        <v>3</v>
      </c>
      <c r="AM40" s="76"/>
      <c r="AN40" s="76"/>
      <c r="AO40" s="77"/>
      <c r="AP40" s="72"/>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152">
        <v>1</v>
      </c>
      <c r="BO40" s="147"/>
      <c r="BP40" s="147"/>
      <c r="BQ40" s="147"/>
      <c r="BR40" s="147"/>
      <c r="BS40" s="132"/>
      <c r="BT40" s="152">
        <v>1</v>
      </c>
      <c r="BU40" s="147"/>
      <c r="BV40" s="147"/>
      <c r="BW40" s="147"/>
      <c r="BX40" s="147"/>
      <c r="BY40" s="148"/>
      <c r="BZ40" s="65">
        <v>0</v>
      </c>
      <c r="CA40" s="60"/>
      <c r="CB40" s="60"/>
      <c r="CC40" s="60">
        <v>0</v>
      </c>
      <c r="CD40" s="60"/>
      <c r="CE40" s="60"/>
      <c r="CF40" s="60">
        <v>0</v>
      </c>
      <c r="CG40" s="60"/>
      <c r="CH40" s="60"/>
      <c r="CI40" s="60">
        <v>0</v>
      </c>
      <c r="CJ40" s="60"/>
      <c r="CK40" s="60"/>
      <c r="CL40" s="60">
        <v>0</v>
      </c>
      <c r="CM40" s="60"/>
      <c r="CN40" s="60"/>
      <c r="CO40" s="60">
        <v>0</v>
      </c>
      <c r="CP40" s="60"/>
      <c r="CQ40" s="60"/>
      <c r="CR40" s="60">
        <v>0</v>
      </c>
      <c r="CS40" s="60"/>
      <c r="CT40" s="60"/>
      <c r="CU40" s="60">
        <v>0</v>
      </c>
      <c r="CV40" s="60"/>
      <c r="CW40" s="60"/>
      <c r="CX40" s="60">
        <v>0</v>
      </c>
      <c r="CY40" s="60"/>
      <c r="CZ40" s="60"/>
      <c r="DA40" s="60">
        <v>0</v>
      </c>
      <c r="DB40" s="60"/>
      <c r="DC40" s="60"/>
      <c r="DD40" s="60">
        <v>0</v>
      </c>
      <c r="DE40" s="60"/>
      <c r="DF40" s="60"/>
      <c r="DG40" s="60">
        <v>1</v>
      </c>
      <c r="DH40" s="60"/>
      <c r="DI40" s="70"/>
      <c r="DJ40" s="65">
        <v>0</v>
      </c>
      <c r="DK40" s="60"/>
      <c r="DL40" s="60"/>
      <c r="DM40" s="60">
        <v>0</v>
      </c>
      <c r="DN40" s="60"/>
      <c r="DO40" s="60"/>
      <c r="DP40" s="60">
        <v>0</v>
      </c>
      <c r="DQ40" s="60"/>
      <c r="DR40" s="60"/>
      <c r="DS40" s="60">
        <v>0</v>
      </c>
      <c r="DT40" s="60"/>
      <c r="DU40" s="60"/>
      <c r="DV40" s="60">
        <v>0</v>
      </c>
      <c r="DW40" s="60"/>
      <c r="DX40" s="60"/>
      <c r="DY40" s="60">
        <v>0</v>
      </c>
      <c r="DZ40" s="60"/>
      <c r="EA40" s="60"/>
      <c r="EB40" s="60">
        <v>0</v>
      </c>
      <c r="EC40" s="60"/>
      <c r="ED40" s="60"/>
      <c r="EE40" s="60">
        <v>0</v>
      </c>
      <c r="EF40" s="60"/>
      <c r="EG40" s="60"/>
      <c r="EH40" s="60">
        <v>0</v>
      </c>
      <c r="EI40" s="60"/>
      <c r="EJ40" s="60"/>
      <c r="EK40" s="60"/>
      <c r="EL40" s="60"/>
      <c r="EM40" s="60"/>
      <c r="EN40" s="60"/>
      <c r="EO40" s="60"/>
      <c r="EP40" s="60"/>
      <c r="EQ40" s="60"/>
      <c r="ER40" s="60"/>
      <c r="ES40" s="70"/>
      <c r="ET40" s="65"/>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70"/>
      <c r="GD40" s="65"/>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70"/>
    </row>
    <row r="41" spans="1:221" ht="18" customHeight="1" x14ac:dyDescent="0.2">
      <c r="A41" s="33"/>
      <c r="B41" s="78" t="s">
        <v>58</v>
      </c>
      <c r="C41" s="79"/>
      <c r="D41" s="79"/>
      <c r="E41" s="79"/>
      <c r="F41" s="79"/>
      <c r="G41" s="79"/>
      <c r="H41" s="79"/>
      <c r="I41" s="79"/>
      <c r="J41" s="79"/>
      <c r="K41" s="79"/>
      <c r="L41" s="79"/>
      <c r="M41" s="79"/>
      <c r="N41" s="79"/>
      <c r="O41" s="79"/>
      <c r="P41" s="79"/>
      <c r="Q41" s="79"/>
      <c r="R41" s="79"/>
      <c r="S41" s="79"/>
      <c r="T41" s="79"/>
      <c r="U41" s="80"/>
      <c r="V41" s="84" t="s">
        <v>78</v>
      </c>
      <c r="W41" s="85"/>
      <c r="X41" s="85"/>
      <c r="Y41" s="85"/>
      <c r="Z41" s="85"/>
      <c r="AA41" s="86"/>
      <c r="AB41" s="90">
        <v>5.3E-3</v>
      </c>
      <c r="AC41" s="91"/>
      <c r="AD41" s="91"/>
      <c r="AE41" s="91"/>
      <c r="AF41" s="92"/>
      <c r="AG41" s="96" t="s">
        <v>23</v>
      </c>
      <c r="AH41" s="97"/>
      <c r="AI41" s="97"/>
      <c r="AJ41" s="97"/>
      <c r="AK41" s="97"/>
      <c r="AL41" s="98">
        <f t="shared" si="0"/>
        <v>3</v>
      </c>
      <c r="AM41" s="99"/>
      <c r="AN41" s="99"/>
      <c r="AO41" s="100"/>
      <c r="AP41" s="101"/>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v>1</v>
      </c>
      <c r="BR41" s="59"/>
      <c r="BS41" s="59"/>
      <c r="BT41" s="59"/>
      <c r="BU41" s="59"/>
      <c r="BV41" s="59"/>
      <c r="BW41" s="59">
        <v>1</v>
      </c>
      <c r="BX41" s="59"/>
      <c r="BY41" s="64"/>
      <c r="BZ41" s="63">
        <v>0</v>
      </c>
      <c r="CA41" s="59"/>
      <c r="CB41" s="59"/>
      <c r="CC41" s="59">
        <v>0</v>
      </c>
      <c r="CD41" s="59"/>
      <c r="CE41" s="59"/>
      <c r="CF41" s="59">
        <v>0</v>
      </c>
      <c r="CG41" s="59"/>
      <c r="CH41" s="59"/>
      <c r="CI41" s="59">
        <v>0</v>
      </c>
      <c r="CJ41" s="59"/>
      <c r="CK41" s="59"/>
      <c r="CL41" s="59">
        <v>0</v>
      </c>
      <c r="CM41" s="59"/>
      <c r="CN41" s="59"/>
      <c r="CO41" s="59">
        <v>0</v>
      </c>
      <c r="CP41" s="59"/>
      <c r="CQ41" s="59"/>
      <c r="CR41" s="59">
        <v>0</v>
      </c>
      <c r="CS41" s="59"/>
      <c r="CT41" s="59"/>
      <c r="CU41" s="59">
        <v>0</v>
      </c>
      <c r="CV41" s="59"/>
      <c r="CW41" s="59"/>
      <c r="CX41" s="59">
        <v>0</v>
      </c>
      <c r="CY41" s="59"/>
      <c r="CZ41" s="59"/>
      <c r="DA41" s="59">
        <v>0</v>
      </c>
      <c r="DB41" s="59"/>
      <c r="DC41" s="59"/>
      <c r="DD41" s="59">
        <v>0</v>
      </c>
      <c r="DE41" s="59"/>
      <c r="DF41" s="59"/>
      <c r="DG41" s="59">
        <v>1</v>
      </c>
      <c r="DH41" s="59"/>
      <c r="DI41" s="64"/>
      <c r="DJ41" s="63">
        <v>0</v>
      </c>
      <c r="DK41" s="59"/>
      <c r="DL41" s="59"/>
      <c r="DM41" s="59">
        <v>0</v>
      </c>
      <c r="DN41" s="59"/>
      <c r="DO41" s="59"/>
      <c r="DP41" s="59">
        <v>0</v>
      </c>
      <c r="DQ41" s="59"/>
      <c r="DR41" s="59"/>
      <c r="DS41" s="59">
        <v>0</v>
      </c>
      <c r="DT41" s="59"/>
      <c r="DU41" s="59"/>
      <c r="DV41" s="59">
        <v>0</v>
      </c>
      <c r="DW41" s="59"/>
      <c r="DX41" s="59"/>
      <c r="DY41" s="59">
        <v>0</v>
      </c>
      <c r="DZ41" s="59"/>
      <c r="EA41" s="59"/>
      <c r="EB41" s="59">
        <v>0</v>
      </c>
      <c r="EC41" s="59"/>
      <c r="ED41" s="59"/>
      <c r="EE41" s="59">
        <v>0</v>
      </c>
      <c r="EF41" s="59"/>
      <c r="EG41" s="59"/>
      <c r="EH41" s="59">
        <v>0</v>
      </c>
      <c r="EI41" s="59"/>
      <c r="EJ41" s="59"/>
      <c r="EK41" s="59"/>
      <c r="EL41" s="59"/>
      <c r="EM41" s="59"/>
      <c r="EN41" s="59"/>
      <c r="EO41" s="59"/>
      <c r="EP41" s="59"/>
      <c r="EQ41" s="59"/>
      <c r="ER41" s="59"/>
      <c r="ES41" s="64"/>
      <c r="ET41" s="63"/>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64"/>
      <c r="GD41" s="63"/>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64"/>
    </row>
    <row r="42" spans="1:221" ht="18" customHeight="1" x14ac:dyDescent="0.2">
      <c r="B42" s="133"/>
      <c r="C42" s="134"/>
      <c r="D42" s="134"/>
      <c r="E42" s="134"/>
      <c r="F42" s="134"/>
      <c r="G42" s="134"/>
      <c r="H42" s="134"/>
      <c r="I42" s="134"/>
      <c r="J42" s="134"/>
      <c r="K42" s="134"/>
      <c r="L42" s="134"/>
      <c r="M42" s="134"/>
      <c r="N42" s="134"/>
      <c r="O42" s="134"/>
      <c r="P42" s="134"/>
      <c r="Q42" s="134"/>
      <c r="R42" s="134"/>
      <c r="S42" s="134"/>
      <c r="T42" s="134"/>
      <c r="U42" s="135"/>
      <c r="V42" s="136"/>
      <c r="W42" s="137"/>
      <c r="X42" s="137"/>
      <c r="Y42" s="137"/>
      <c r="Z42" s="137"/>
      <c r="AA42" s="138"/>
      <c r="AB42" s="139"/>
      <c r="AC42" s="140"/>
      <c r="AD42" s="140"/>
      <c r="AE42" s="140"/>
      <c r="AF42" s="141"/>
      <c r="AG42" s="96" t="s">
        <v>24</v>
      </c>
      <c r="AH42" s="97"/>
      <c r="AI42" s="97"/>
      <c r="AJ42" s="97"/>
      <c r="AK42" s="97"/>
      <c r="AL42" s="98">
        <f t="shared" si="0"/>
        <v>3</v>
      </c>
      <c r="AM42" s="99"/>
      <c r="AN42" s="99"/>
      <c r="AO42" s="100"/>
      <c r="AP42" s="142"/>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v>2</v>
      </c>
      <c r="BX42" s="59"/>
      <c r="BY42" s="64"/>
      <c r="BZ42" s="63">
        <v>0</v>
      </c>
      <c r="CA42" s="59"/>
      <c r="CB42" s="59"/>
      <c r="CC42" s="59">
        <v>0</v>
      </c>
      <c r="CD42" s="59"/>
      <c r="CE42" s="59"/>
      <c r="CF42" s="59">
        <v>0</v>
      </c>
      <c r="CG42" s="59"/>
      <c r="CH42" s="59"/>
      <c r="CI42" s="59">
        <v>0</v>
      </c>
      <c r="CJ42" s="59"/>
      <c r="CK42" s="59"/>
      <c r="CL42" s="59">
        <v>0</v>
      </c>
      <c r="CM42" s="59"/>
      <c r="CN42" s="59"/>
      <c r="CO42" s="59">
        <v>0</v>
      </c>
      <c r="CP42" s="59"/>
      <c r="CQ42" s="59"/>
      <c r="CR42" s="59">
        <v>0</v>
      </c>
      <c r="CS42" s="59"/>
      <c r="CT42" s="59"/>
      <c r="CU42" s="59">
        <v>0</v>
      </c>
      <c r="CV42" s="59"/>
      <c r="CW42" s="59"/>
      <c r="CX42" s="59">
        <v>0</v>
      </c>
      <c r="CY42" s="59"/>
      <c r="CZ42" s="59"/>
      <c r="DA42" s="59">
        <v>0</v>
      </c>
      <c r="DB42" s="59"/>
      <c r="DC42" s="59"/>
      <c r="DD42" s="59">
        <v>0</v>
      </c>
      <c r="DE42" s="59"/>
      <c r="DF42" s="59"/>
      <c r="DG42" s="59">
        <v>1</v>
      </c>
      <c r="DH42" s="59"/>
      <c r="DI42" s="64"/>
      <c r="DJ42" s="63">
        <v>0</v>
      </c>
      <c r="DK42" s="59"/>
      <c r="DL42" s="59"/>
      <c r="DM42" s="59">
        <v>0</v>
      </c>
      <c r="DN42" s="59"/>
      <c r="DO42" s="59"/>
      <c r="DP42" s="59">
        <v>0</v>
      </c>
      <c r="DQ42" s="59"/>
      <c r="DR42" s="59"/>
      <c r="DS42" s="59">
        <v>0</v>
      </c>
      <c r="DT42" s="59"/>
      <c r="DU42" s="59"/>
      <c r="DV42" s="59">
        <v>0</v>
      </c>
      <c r="DW42" s="59"/>
      <c r="DX42" s="59"/>
      <c r="DY42" s="59">
        <v>0</v>
      </c>
      <c r="DZ42" s="59"/>
      <c r="EA42" s="59"/>
      <c r="EB42" s="59">
        <v>0</v>
      </c>
      <c r="EC42" s="59"/>
      <c r="ED42" s="59"/>
      <c r="EE42" s="59">
        <v>0</v>
      </c>
      <c r="EF42" s="59"/>
      <c r="EG42" s="59"/>
      <c r="EH42" s="59">
        <v>0</v>
      </c>
      <c r="EI42" s="59"/>
      <c r="EJ42" s="59"/>
      <c r="EK42" s="59"/>
      <c r="EL42" s="59"/>
      <c r="EM42" s="59"/>
      <c r="EN42" s="59"/>
      <c r="EO42" s="59"/>
      <c r="EP42" s="59"/>
      <c r="EQ42" s="59"/>
      <c r="ER42" s="59"/>
      <c r="ES42" s="64"/>
      <c r="ET42" s="63"/>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64"/>
      <c r="GD42" s="63"/>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64"/>
    </row>
    <row r="43" spans="1:221" ht="18" customHeight="1" x14ac:dyDescent="0.2">
      <c r="B43" s="114" t="s">
        <v>59</v>
      </c>
      <c r="C43" s="115"/>
      <c r="D43" s="115"/>
      <c r="E43" s="115"/>
      <c r="F43" s="115"/>
      <c r="G43" s="115"/>
      <c r="H43" s="115"/>
      <c r="I43" s="115"/>
      <c r="J43" s="115"/>
      <c r="K43" s="115"/>
      <c r="L43" s="115"/>
      <c r="M43" s="115"/>
      <c r="N43" s="115"/>
      <c r="O43" s="115"/>
      <c r="P43" s="115"/>
      <c r="Q43" s="115"/>
      <c r="R43" s="115"/>
      <c r="S43" s="115"/>
      <c r="T43" s="115"/>
      <c r="U43" s="116"/>
      <c r="V43" s="120" t="s">
        <v>79</v>
      </c>
      <c r="W43" s="121"/>
      <c r="X43" s="121"/>
      <c r="Y43" s="121"/>
      <c r="Z43" s="121"/>
      <c r="AA43" s="122"/>
      <c r="AB43" s="126">
        <v>0.1835</v>
      </c>
      <c r="AC43" s="127"/>
      <c r="AD43" s="127"/>
      <c r="AE43" s="127"/>
      <c r="AF43" s="128"/>
      <c r="AG43" s="108" t="s">
        <v>23</v>
      </c>
      <c r="AH43" s="109"/>
      <c r="AI43" s="109"/>
      <c r="AJ43" s="109"/>
      <c r="AK43" s="109"/>
      <c r="AL43" s="75">
        <f t="shared" si="0"/>
        <v>154</v>
      </c>
      <c r="AM43" s="76"/>
      <c r="AN43" s="76"/>
      <c r="AO43" s="77"/>
      <c r="AP43" s="132"/>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70"/>
      <c r="BZ43" s="65">
        <v>22</v>
      </c>
      <c r="CA43" s="60"/>
      <c r="CB43" s="60"/>
      <c r="CC43" s="60">
        <v>0</v>
      </c>
      <c r="CD43" s="60"/>
      <c r="CE43" s="60"/>
      <c r="CF43" s="60">
        <v>0</v>
      </c>
      <c r="CG43" s="60"/>
      <c r="CH43" s="60"/>
      <c r="CI43" s="60">
        <v>22</v>
      </c>
      <c r="CJ43" s="60"/>
      <c r="CK43" s="60"/>
      <c r="CL43" s="60">
        <v>0</v>
      </c>
      <c r="CM43" s="60"/>
      <c r="CN43" s="60"/>
      <c r="CO43" s="60">
        <v>0</v>
      </c>
      <c r="CP43" s="60"/>
      <c r="CQ43" s="60"/>
      <c r="CR43" s="60">
        <v>22</v>
      </c>
      <c r="CS43" s="60"/>
      <c r="CT43" s="60"/>
      <c r="CU43" s="60">
        <v>0</v>
      </c>
      <c r="CV43" s="60"/>
      <c r="CW43" s="60"/>
      <c r="CX43" s="60">
        <v>0</v>
      </c>
      <c r="CY43" s="60"/>
      <c r="CZ43" s="60"/>
      <c r="DA43" s="60">
        <v>0</v>
      </c>
      <c r="DB43" s="60"/>
      <c r="DC43" s="60"/>
      <c r="DD43" s="60">
        <v>22</v>
      </c>
      <c r="DE43" s="60"/>
      <c r="DF43" s="60"/>
      <c r="DG43" s="60">
        <v>0</v>
      </c>
      <c r="DH43" s="60"/>
      <c r="DI43" s="60"/>
      <c r="DJ43" s="65">
        <v>22</v>
      </c>
      <c r="DK43" s="60"/>
      <c r="DL43" s="60"/>
      <c r="DM43" s="60">
        <v>0</v>
      </c>
      <c r="DN43" s="60"/>
      <c r="DO43" s="60"/>
      <c r="DP43" s="60">
        <v>0</v>
      </c>
      <c r="DQ43" s="60"/>
      <c r="DR43" s="60"/>
      <c r="DS43" s="60">
        <v>0</v>
      </c>
      <c r="DT43" s="60"/>
      <c r="DU43" s="60"/>
      <c r="DV43" s="60">
        <v>22</v>
      </c>
      <c r="DW43" s="60"/>
      <c r="DX43" s="60"/>
      <c r="DY43" s="60">
        <v>0</v>
      </c>
      <c r="DZ43" s="60"/>
      <c r="EA43" s="60"/>
      <c r="EB43" s="60">
        <v>0</v>
      </c>
      <c r="EC43" s="60"/>
      <c r="ED43" s="60"/>
      <c r="EE43" s="60">
        <v>22</v>
      </c>
      <c r="EF43" s="60"/>
      <c r="EG43" s="60"/>
      <c r="EH43" s="60">
        <v>0</v>
      </c>
      <c r="EI43" s="60"/>
      <c r="EJ43" s="60"/>
      <c r="EK43" s="60"/>
      <c r="EL43" s="60"/>
      <c r="EM43" s="60"/>
      <c r="EN43" s="60"/>
      <c r="EO43" s="60"/>
      <c r="EP43" s="60"/>
      <c r="EQ43" s="60"/>
      <c r="ER43" s="60"/>
      <c r="ES43" s="70"/>
      <c r="ET43" s="65"/>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70"/>
      <c r="GD43" s="65"/>
      <c r="GE43" s="60"/>
      <c r="GF43" s="60"/>
      <c r="GG43" s="60"/>
      <c r="GH43" s="60"/>
      <c r="GI43" s="60"/>
      <c r="GJ43" s="60"/>
      <c r="GK43" s="60"/>
      <c r="GL43" s="60"/>
      <c r="GM43" s="60"/>
      <c r="GN43" s="60"/>
      <c r="GO43" s="60"/>
      <c r="GP43" s="60"/>
      <c r="GQ43" s="60"/>
      <c r="GR43" s="60"/>
      <c r="GS43" s="60"/>
      <c r="GT43" s="60"/>
      <c r="GU43" s="60"/>
      <c r="GV43" s="60"/>
      <c r="GW43" s="60"/>
      <c r="GX43" s="60"/>
      <c r="GY43" s="60"/>
      <c r="GZ43" s="60"/>
      <c r="HA43" s="60"/>
      <c r="HB43" s="60"/>
      <c r="HC43" s="60"/>
      <c r="HD43" s="60"/>
      <c r="HE43" s="60"/>
      <c r="HF43" s="60"/>
      <c r="HG43" s="60"/>
      <c r="HH43" s="60"/>
      <c r="HI43" s="60"/>
      <c r="HJ43" s="60"/>
      <c r="HK43" s="60"/>
      <c r="HL43" s="60"/>
      <c r="HM43" s="70"/>
    </row>
    <row r="44" spans="1:221" ht="18" customHeight="1" x14ac:dyDescent="0.2">
      <c r="B44" s="117"/>
      <c r="C44" s="118"/>
      <c r="D44" s="118"/>
      <c r="E44" s="118"/>
      <c r="F44" s="118"/>
      <c r="G44" s="118"/>
      <c r="H44" s="118"/>
      <c r="I44" s="118"/>
      <c r="J44" s="118"/>
      <c r="K44" s="118"/>
      <c r="L44" s="118"/>
      <c r="M44" s="118"/>
      <c r="N44" s="118"/>
      <c r="O44" s="118"/>
      <c r="P44" s="118"/>
      <c r="Q44" s="118"/>
      <c r="R44" s="118"/>
      <c r="S44" s="118"/>
      <c r="T44" s="118"/>
      <c r="U44" s="119"/>
      <c r="V44" s="123"/>
      <c r="W44" s="124"/>
      <c r="X44" s="124"/>
      <c r="Y44" s="124"/>
      <c r="Z44" s="124"/>
      <c r="AA44" s="125"/>
      <c r="AB44" s="129"/>
      <c r="AC44" s="130"/>
      <c r="AD44" s="130"/>
      <c r="AE44" s="130"/>
      <c r="AF44" s="131"/>
      <c r="AG44" s="108" t="s">
        <v>24</v>
      </c>
      <c r="AH44" s="109"/>
      <c r="AI44" s="109"/>
      <c r="AJ44" s="109"/>
      <c r="AK44" s="109"/>
      <c r="AL44" s="75">
        <f t="shared" si="0"/>
        <v>154</v>
      </c>
      <c r="AM44" s="76"/>
      <c r="AN44" s="76"/>
      <c r="AO44" s="77"/>
      <c r="AP44" s="72"/>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60"/>
      <c r="BT44" s="60"/>
      <c r="BU44" s="60"/>
      <c r="BV44" s="60"/>
      <c r="BW44" s="60"/>
      <c r="BX44" s="60"/>
      <c r="BY44" s="70"/>
      <c r="BZ44" s="65">
        <v>22</v>
      </c>
      <c r="CA44" s="60"/>
      <c r="CB44" s="60"/>
      <c r="CC44" s="60">
        <v>0</v>
      </c>
      <c r="CD44" s="60"/>
      <c r="CE44" s="60"/>
      <c r="CF44" s="60">
        <v>0</v>
      </c>
      <c r="CG44" s="60"/>
      <c r="CH44" s="60"/>
      <c r="CI44" s="60">
        <v>22</v>
      </c>
      <c r="CJ44" s="60"/>
      <c r="CK44" s="60"/>
      <c r="CL44" s="60">
        <v>0</v>
      </c>
      <c r="CM44" s="60"/>
      <c r="CN44" s="60"/>
      <c r="CO44" s="60">
        <v>0</v>
      </c>
      <c r="CP44" s="60"/>
      <c r="CQ44" s="60"/>
      <c r="CR44" s="60">
        <v>22</v>
      </c>
      <c r="CS44" s="60"/>
      <c r="CT44" s="60"/>
      <c r="CU44" s="60">
        <v>0</v>
      </c>
      <c r="CV44" s="60"/>
      <c r="CW44" s="60"/>
      <c r="CX44" s="60">
        <v>0</v>
      </c>
      <c r="CY44" s="60"/>
      <c r="CZ44" s="60"/>
      <c r="DA44" s="60">
        <v>22</v>
      </c>
      <c r="DB44" s="60"/>
      <c r="DC44" s="60"/>
      <c r="DD44" s="60">
        <v>0</v>
      </c>
      <c r="DE44" s="60"/>
      <c r="DF44" s="60"/>
      <c r="DG44" s="60">
        <v>0</v>
      </c>
      <c r="DH44" s="60"/>
      <c r="DI44" s="70"/>
      <c r="DJ44" s="65">
        <v>22</v>
      </c>
      <c r="DK44" s="60"/>
      <c r="DL44" s="60"/>
      <c r="DM44" s="60">
        <v>0</v>
      </c>
      <c r="DN44" s="60"/>
      <c r="DO44" s="60"/>
      <c r="DP44" s="60">
        <v>0</v>
      </c>
      <c r="DQ44" s="60"/>
      <c r="DR44" s="60"/>
      <c r="DS44" s="60">
        <v>0</v>
      </c>
      <c r="DT44" s="60"/>
      <c r="DU44" s="60"/>
      <c r="DV44" s="60">
        <v>22</v>
      </c>
      <c r="DW44" s="60"/>
      <c r="DX44" s="60"/>
      <c r="DY44" s="60">
        <v>0</v>
      </c>
      <c r="DZ44" s="60"/>
      <c r="EA44" s="60"/>
      <c r="EB44" s="60">
        <v>0</v>
      </c>
      <c r="EC44" s="60"/>
      <c r="ED44" s="60"/>
      <c r="EE44" s="60">
        <v>22</v>
      </c>
      <c r="EF44" s="60"/>
      <c r="EG44" s="60"/>
      <c r="EH44" s="60">
        <v>0</v>
      </c>
      <c r="EI44" s="60"/>
      <c r="EJ44" s="60"/>
      <c r="EK44" s="60"/>
      <c r="EL44" s="60"/>
      <c r="EM44" s="60"/>
      <c r="EN44" s="60"/>
      <c r="EO44" s="60"/>
      <c r="EP44" s="60"/>
      <c r="EQ44" s="60"/>
      <c r="ER44" s="60"/>
      <c r="ES44" s="70"/>
      <c r="ET44" s="65"/>
      <c r="EU44" s="60"/>
      <c r="EV44" s="60"/>
      <c r="EW44" s="60"/>
      <c r="EX44" s="60"/>
      <c r="EY44" s="60"/>
      <c r="EZ44" s="60"/>
      <c r="FA44" s="60"/>
      <c r="FB44" s="60"/>
      <c r="FC44" s="60"/>
      <c r="FD44" s="60"/>
      <c r="FE44" s="60"/>
      <c r="FF44" s="60"/>
      <c r="FG44" s="60"/>
      <c r="FH44" s="60"/>
      <c r="FI44" s="60"/>
      <c r="FJ44" s="60"/>
      <c r="FK44" s="60"/>
      <c r="FL44" s="60"/>
      <c r="FM44" s="60"/>
      <c r="FN44" s="60"/>
      <c r="FO44" s="60"/>
      <c r="FP44" s="60"/>
      <c r="FQ44" s="60"/>
      <c r="FR44" s="60"/>
      <c r="FS44" s="60"/>
      <c r="FT44" s="60"/>
      <c r="FU44" s="60"/>
      <c r="FV44" s="60"/>
      <c r="FW44" s="60"/>
      <c r="FX44" s="60"/>
      <c r="FY44" s="60"/>
      <c r="FZ44" s="60"/>
      <c r="GA44" s="60"/>
      <c r="GB44" s="60"/>
      <c r="GC44" s="70"/>
      <c r="GD44" s="65"/>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70"/>
    </row>
    <row r="45" spans="1:221" ht="18" customHeight="1" x14ac:dyDescent="0.2">
      <c r="B45" s="78" t="s">
        <v>60</v>
      </c>
      <c r="C45" s="79"/>
      <c r="D45" s="79"/>
      <c r="E45" s="79"/>
      <c r="F45" s="79"/>
      <c r="G45" s="79"/>
      <c r="H45" s="79"/>
      <c r="I45" s="79"/>
      <c r="J45" s="79"/>
      <c r="K45" s="79"/>
      <c r="L45" s="79"/>
      <c r="M45" s="79"/>
      <c r="N45" s="79"/>
      <c r="O45" s="79"/>
      <c r="P45" s="79"/>
      <c r="Q45" s="79"/>
      <c r="R45" s="79"/>
      <c r="S45" s="79"/>
      <c r="T45" s="79"/>
      <c r="U45" s="80"/>
      <c r="V45" s="84" t="s">
        <v>80</v>
      </c>
      <c r="W45" s="85"/>
      <c r="X45" s="85"/>
      <c r="Y45" s="85"/>
      <c r="Z45" s="85"/>
      <c r="AA45" s="86"/>
      <c r="AB45" s="90">
        <v>0.11070000000000001</v>
      </c>
      <c r="AC45" s="91"/>
      <c r="AD45" s="91"/>
      <c r="AE45" s="91"/>
      <c r="AF45" s="92"/>
      <c r="AG45" s="96" t="s">
        <v>23</v>
      </c>
      <c r="AH45" s="97"/>
      <c r="AI45" s="97"/>
      <c r="AJ45" s="97"/>
      <c r="AK45" s="97"/>
      <c r="AL45" s="98">
        <f t="shared" si="0"/>
        <v>154</v>
      </c>
      <c r="AM45" s="99"/>
      <c r="AN45" s="99"/>
      <c r="AO45" s="100"/>
      <c r="AP45" s="101"/>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64"/>
      <c r="BZ45" s="63">
        <v>22</v>
      </c>
      <c r="CA45" s="59"/>
      <c r="CB45" s="59"/>
      <c r="CC45" s="59">
        <v>0</v>
      </c>
      <c r="CD45" s="59"/>
      <c r="CE45" s="59"/>
      <c r="CF45" s="59">
        <v>0</v>
      </c>
      <c r="CG45" s="59"/>
      <c r="CH45" s="59"/>
      <c r="CI45" s="59">
        <v>22</v>
      </c>
      <c r="CJ45" s="59"/>
      <c r="CK45" s="59"/>
      <c r="CL45" s="59">
        <v>0</v>
      </c>
      <c r="CM45" s="59"/>
      <c r="CN45" s="59"/>
      <c r="CO45" s="59">
        <v>0</v>
      </c>
      <c r="CP45" s="59"/>
      <c r="CQ45" s="59"/>
      <c r="CR45" s="59">
        <v>0</v>
      </c>
      <c r="CS45" s="59"/>
      <c r="CT45" s="59"/>
      <c r="CU45" s="59">
        <v>22</v>
      </c>
      <c r="CV45" s="59"/>
      <c r="CW45" s="59"/>
      <c r="CX45" s="59">
        <v>0</v>
      </c>
      <c r="CY45" s="59"/>
      <c r="CZ45" s="59"/>
      <c r="DA45" s="59">
        <v>0</v>
      </c>
      <c r="DB45" s="59"/>
      <c r="DC45" s="59"/>
      <c r="DD45" s="59">
        <v>22</v>
      </c>
      <c r="DE45" s="59"/>
      <c r="DF45" s="59"/>
      <c r="DG45" s="59">
        <v>0</v>
      </c>
      <c r="DH45" s="59"/>
      <c r="DI45" s="59"/>
      <c r="DJ45" s="63">
        <v>22</v>
      </c>
      <c r="DK45" s="59"/>
      <c r="DL45" s="59"/>
      <c r="DM45" s="59">
        <v>0</v>
      </c>
      <c r="DN45" s="59"/>
      <c r="DO45" s="59"/>
      <c r="DP45" s="59">
        <v>0</v>
      </c>
      <c r="DQ45" s="59"/>
      <c r="DR45" s="59"/>
      <c r="DS45" s="59">
        <v>0</v>
      </c>
      <c r="DT45" s="59"/>
      <c r="DU45" s="59"/>
      <c r="DV45" s="59">
        <v>22</v>
      </c>
      <c r="DW45" s="59"/>
      <c r="DX45" s="59"/>
      <c r="DY45" s="59">
        <v>0</v>
      </c>
      <c r="DZ45" s="59"/>
      <c r="EA45" s="59"/>
      <c r="EB45" s="59">
        <v>0</v>
      </c>
      <c r="EC45" s="59"/>
      <c r="ED45" s="59"/>
      <c r="EE45" s="59">
        <v>22</v>
      </c>
      <c r="EF45" s="59"/>
      <c r="EG45" s="59"/>
      <c r="EH45" s="59">
        <v>0</v>
      </c>
      <c r="EI45" s="59"/>
      <c r="EJ45" s="59"/>
      <c r="EK45" s="59"/>
      <c r="EL45" s="59"/>
      <c r="EM45" s="59"/>
      <c r="EN45" s="59"/>
      <c r="EO45" s="59"/>
      <c r="EP45" s="59"/>
      <c r="EQ45" s="59"/>
      <c r="ER45" s="59"/>
      <c r="ES45" s="64"/>
      <c r="ET45" s="63"/>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64"/>
      <c r="GD45" s="63"/>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64"/>
    </row>
    <row r="46" spans="1:221" ht="18" customHeight="1" x14ac:dyDescent="0.2">
      <c r="B46" s="133"/>
      <c r="C46" s="134"/>
      <c r="D46" s="134"/>
      <c r="E46" s="134"/>
      <c r="F46" s="134"/>
      <c r="G46" s="134"/>
      <c r="H46" s="134"/>
      <c r="I46" s="134"/>
      <c r="J46" s="134"/>
      <c r="K46" s="134"/>
      <c r="L46" s="134"/>
      <c r="M46" s="134"/>
      <c r="N46" s="134"/>
      <c r="O46" s="134"/>
      <c r="P46" s="134"/>
      <c r="Q46" s="134"/>
      <c r="R46" s="134"/>
      <c r="S46" s="134"/>
      <c r="T46" s="134"/>
      <c r="U46" s="135"/>
      <c r="V46" s="136"/>
      <c r="W46" s="137"/>
      <c r="X46" s="137"/>
      <c r="Y46" s="137"/>
      <c r="Z46" s="137"/>
      <c r="AA46" s="138"/>
      <c r="AB46" s="139"/>
      <c r="AC46" s="140"/>
      <c r="AD46" s="140"/>
      <c r="AE46" s="140"/>
      <c r="AF46" s="141"/>
      <c r="AG46" s="96" t="s">
        <v>24</v>
      </c>
      <c r="AH46" s="97"/>
      <c r="AI46" s="97"/>
      <c r="AJ46" s="97"/>
      <c r="AK46" s="97"/>
      <c r="AL46" s="98">
        <f t="shared" si="0"/>
        <v>132</v>
      </c>
      <c r="AM46" s="99"/>
      <c r="AN46" s="99"/>
      <c r="AO46" s="100"/>
      <c r="AP46" s="142"/>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64"/>
      <c r="BZ46" s="63">
        <v>0</v>
      </c>
      <c r="CA46" s="59"/>
      <c r="CB46" s="59"/>
      <c r="CC46" s="59">
        <v>22</v>
      </c>
      <c r="CD46" s="59"/>
      <c r="CE46" s="59"/>
      <c r="CF46" s="59">
        <v>0</v>
      </c>
      <c r="CG46" s="59"/>
      <c r="CH46" s="59"/>
      <c r="CI46" s="59">
        <v>0</v>
      </c>
      <c r="CJ46" s="59"/>
      <c r="CK46" s="59"/>
      <c r="CL46" s="59">
        <v>0</v>
      </c>
      <c r="CM46" s="59"/>
      <c r="CN46" s="59"/>
      <c r="CO46" s="59">
        <v>22</v>
      </c>
      <c r="CP46" s="59"/>
      <c r="CQ46" s="59"/>
      <c r="CR46" s="59">
        <v>0</v>
      </c>
      <c r="CS46" s="59"/>
      <c r="CT46" s="59"/>
      <c r="CU46" s="59">
        <v>22</v>
      </c>
      <c r="CV46" s="59"/>
      <c r="CW46" s="59"/>
      <c r="CX46" s="59">
        <v>0</v>
      </c>
      <c r="CY46" s="59"/>
      <c r="CZ46" s="59"/>
      <c r="DA46" s="59">
        <v>22</v>
      </c>
      <c r="DB46" s="59"/>
      <c r="DC46" s="59"/>
      <c r="DD46" s="59">
        <v>0</v>
      </c>
      <c r="DE46" s="59"/>
      <c r="DF46" s="59"/>
      <c r="DG46" s="59">
        <v>0</v>
      </c>
      <c r="DH46" s="59"/>
      <c r="DI46" s="64"/>
      <c r="DJ46" s="63">
        <v>22</v>
      </c>
      <c r="DK46" s="59"/>
      <c r="DL46" s="59"/>
      <c r="DM46" s="59">
        <v>0</v>
      </c>
      <c r="DN46" s="59"/>
      <c r="DO46" s="59"/>
      <c r="DP46" s="59">
        <v>0</v>
      </c>
      <c r="DQ46" s="59"/>
      <c r="DR46" s="59"/>
      <c r="DS46" s="59">
        <v>0</v>
      </c>
      <c r="DT46" s="59"/>
      <c r="DU46" s="59"/>
      <c r="DV46" s="59">
        <v>22</v>
      </c>
      <c r="DW46" s="59"/>
      <c r="DX46" s="59"/>
      <c r="DY46" s="59">
        <v>0</v>
      </c>
      <c r="DZ46" s="59"/>
      <c r="EA46" s="59"/>
      <c r="EB46" s="59">
        <v>0</v>
      </c>
      <c r="EC46" s="59"/>
      <c r="ED46" s="59"/>
      <c r="EE46" s="59">
        <v>0</v>
      </c>
      <c r="EF46" s="59"/>
      <c r="EG46" s="59"/>
      <c r="EH46" s="59">
        <v>0</v>
      </c>
      <c r="EI46" s="59"/>
      <c r="EJ46" s="59"/>
      <c r="EK46" s="59"/>
      <c r="EL46" s="59"/>
      <c r="EM46" s="59"/>
      <c r="EN46" s="59"/>
      <c r="EO46" s="59"/>
      <c r="EP46" s="59"/>
      <c r="EQ46" s="59"/>
      <c r="ER46" s="59"/>
      <c r="ES46" s="64"/>
      <c r="ET46" s="63"/>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64"/>
      <c r="GD46" s="63"/>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64"/>
    </row>
    <row r="47" spans="1:221" ht="18" customHeight="1" x14ac:dyDescent="0.2">
      <c r="B47" s="114" t="s">
        <v>61</v>
      </c>
      <c r="C47" s="115"/>
      <c r="D47" s="115"/>
      <c r="E47" s="115"/>
      <c r="F47" s="115"/>
      <c r="G47" s="115"/>
      <c r="H47" s="115"/>
      <c r="I47" s="115"/>
      <c r="J47" s="115"/>
      <c r="K47" s="115"/>
      <c r="L47" s="115"/>
      <c r="M47" s="115"/>
      <c r="N47" s="115"/>
      <c r="O47" s="115"/>
      <c r="P47" s="115"/>
      <c r="Q47" s="115"/>
      <c r="R47" s="115"/>
      <c r="S47" s="115"/>
      <c r="T47" s="115"/>
      <c r="U47" s="116"/>
      <c r="V47" s="120" t="s">
        <v>81</v>
      </c>
      <c r="W47" s="121"/>
      <c r="X47" s="121"/>
      <c r="Y47" s="121"/>
      <c r="Z47" s="121"/>
      <c r="AA47" s="122"/>
      <c r="AB47" s="126">
        <v>1.8100000000000002E-2</v>
      </c>
      <c r="AC47" s="127"/>
      <c r="AD47" s="127"/>
      <c r="AE47" s="127"/>
      <c r="AF47" s="128"/>
      <c r="AG47" s="108" t="s">
        <v>23</v>
      </c>
      <c r="AH47" s="109"/>
      <c r="AI47" s="109"/>
      <c r="AJ47" s="109"/>
      <c r="AK47" s="109"/>
      <c r="AL47" s="75">
        <f t="shared" si="0"/>
        <v>7</v>
      </c>
      <c r="AM47" s="76"/>
      <c r="AN47" s="76"/>
      <c r="AO47" s="77"/>
      <c r="AP47" s="132"/>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70"/>
      <c r="BZ47" s="65">
        <v>0</v>
      </c>
      <c r="CA47" s="60"/>
      <c r="CB47" s="60"/>
      <c r="CC47" s="60">
        <v>1</v>
      </c>
      <c r="CD47" s="60"/>
      <c r="CE47" s="60"/>
      <c r="CF47" s="60">
        <v>0</v>
      </c>
      <c r="CG47" s="60"/>
      <c r="CH47" s="60"/>
      <c r="CI47" s="60">
        <v>0</v>
      </c>
      <c r="CJ47" s="60"/>
      <c r="CK47" s="60"/>
      <c r="CL47" s="60">
        <v>1</v>
      </c>
      <c r="CM47" s="60"/>
      <c r="CN47" s="60"/>
      <c r="CO47" s="60">
        <v>0</v>
      </c>
      <c r="CP47" s="60"/>
      <c r="CQ47" s="60"/>
      <c r="CR47" s="60">
        <v>0</v>
      </c>
      <c r="CS47" s="60"/>
      <c r="CT47" s="60"/>
      <c r="CU47" s="60">
        <v>1</v>
      </c>
      <c r="CV47" s="60"/>
      <c r="CW47" s="60"/>
      <c r="CX47" s="60">
        <v>0</v>
      </c>
      <c r="CY47" s="60"/>
      <c r="CZ47" s="60"/>
      <c r="DA47" s="60">
        <v>0</v>
      </c>
      <c r="DB47" s="60"/>
      <c r="DC47" s="60"/>
      <c r="DD47" s="60">
        <v>1</v>
      </c>
      <c r="DE47" s="60"/>
      <c r="DF47" s="60"/>
      <c r="DG47" s="60">
        <v>0</v>
      </c>
      <c r="DH47" s="60"/>
      <c r="DI47" s="70"/>
      <c r="DJ47" s="65">
        <v>1</v>
      </c>
      <c r="DK47" s="60"/>
      <c r="DL47" s="60"/>
      <c r="DM47" s="60">
        <v>0</v>
      </c>
      <c r="DN47" s="60"/>
      <c r="DO47" s="60"/>
      <c r="DP47" s="60">
        <v>0</v>
      </c>
      <c r="DQ47" s="60"/>
      <c r="DR47" s="60"/>
      <c r="DS47" s="60">
        <v>1</v>
      </c>
      <c r="DT47" s="60"/>
      <c r="DU47" s="60"/>
      <c r="DV47" s="60">
        <v>0</v>
      </c>
      <c r="DW47" s="60"/>
      <c r="DX47" s="60"/>
      <c r="DY47" s="60">
        <v>0</v>
      </c>
      <c r="DZ47" s="60"/>
      <c r="EA47" s="60"/>
      <c r="EB47" s="60">
        <v>1</v>
      </c>
      <c r="EC47" s="60"/>
      <c r="ED47" s="60"/>
      <c r="EE47" s="60">
        <v>0</v>
      </c>
      <c r="EF47" s="60"/>
      <c r="EG47" s="60"/>
      <c r="EH47" s="60">
        <v>0</v>
      </c>
      <c r="EI47" s="60"/>
      <c r="EJ47" s="60"/>
      <c r="EK47" s="60"/>
      <c r="EL47" s="60"/>
      <c r="EM47" s="60"/>
      <c r="EN47" s="60"/>
      <c r="EO47" s="60"/>
      <c r="EP47" s="60"/>
      <c r="EQ47" s="60"/>
      <c r="ER47" s="60"/>
      <c r="ES47" s="70"/>
      <c r="ET47" s="65"/>
      <c r="EU47" s="60"/>
      <c r="EV47" s="60"/>
      <c r="EW47" s="60"/>
      <c r="EX47" s="60"/>
      <c r="EY47" s="60"/>
      <c r="EZ47" s="60"/>
      <c r="FA47" s="60"/>
      <c r="FB47" s="60"/>
      <c r="FC47" s="60"/>
      <c r="FD47" s="60"/>
      <c r="FE47" s="60"/>
      <c r="FF47" s="60"/>
      <c r="FG47" s="60"/>
      <c r="FH47" s="60"/>
      <c r="FI47" s="60"/>
      <c r="FJ47" s="60"/>
      <c r="FK47" s="60"/>
      <c r="FL47" s="60"/>
      <c r="FM47" s="60"/>
      <c r="FN47" s="60"/>
      <c r="FO47" s="60"/>
      <c r="FP47" s="60"/>
      <c r="FQ47" s="60"/>
      <c r="FR47" s="60"/>
      <c r="FS47" s="60"/>
      <c r="FT47" s="60"/>
      <c r="FU47" s="60"/>
      <c r="FV47" s="60"/>
      <c r="FW47" s="60"/>
      <c r="FX47" s="60"/>
      <c r="FY47" s="60"/>
      <c r="FZ47" s="60"/>
      <c r="GA47" s="60"/>
      <c r="GB47" s="60"/>
      <c r="GC47" s="70"/>
      <c r="GD47" s="65"/>
      <c r="GE47" s="60"/>
      <c r="GF47" s="60"/>
      <c r="GG47" s="60"/>
      <c r="GH47" s="60"/>
      <c r="GI47" s="60"/>
      <c r="GJ47" s="60"/>
      <c r="GK47" s="60"/>
      <c r="GL47" s="60"/>
      <c r="GM47" s="60"/>
      <c r="GN47" s="60"/>
      <c r="GO47" s="60"/>
      <c r="GP47" s="60"/>
      <c r="GQ47" s="60"/>
      <c r="GR47" s="60"/>
      <c r="GS47" s="60"/>
      <c r="GT47" s="60"/>
      <c r="GU47" s="60"/>
      <c r="GV47" s="60"/>
      <c r="GW47" s="60"/>
      <c r="GX47" s="60"/>
      <c r="GY47" s="60"/>
      <c r="GZ47" s="60"/>
      <c r="HA47" s="60"/>
      <c r="HB47" s="60"/>
      <c r="HC47" s="60"/>
      <c r="HD47" s="60"/>
      <c r="HE47" s="60"/>
      <c r="HF47" s="60"/>
      <c r="HG47" s="60"/>
      <c r="HH47" s="60"/>
      <c r="HI47" s="60"/>
      <c r="HJ47" s="60"/>
      <c r="HK47" s="60"/>
      <c r="HL47" s="60"/>
      <c r="HM47" s="70"/>
    </row>
    <row r="48" spans="1:221" ht="18" customHeight="1" x14ac:dyDescent="0.2">
      <c r="B48" s="117"/>
      <c r="C48" s="118"/>
      <c r="D48" s="118"/>
      <c r="E48" s="118"/>
      <c r="F48" s="118"/>
      <c r="G48" s="118"/>
      <c r="H48" s="118"/>
      <c r="I48" s="118"/>
      <c r="J48" s="118"/>
      <c r="K48" s="118"/>
      <c r="L48" s="118"/>
      <c r="M48" s="118"/>
      <c r="N48" s="118"/>
      <c r="O48" s="118"/>
      <c r="P48" s="118"/>
      <c r="Q48" s="118"/>
      <c r="R48" s="118"/>
      <c r="S48" s="118"/>
      <c r="T48" s="118"/>
      <c r="U48" s="119"/>
      <c r="V48" s="123"/>
      <c r="W48" s="124"/>
      <c r="X48" s="124"/>
      <c r="Y48" s="124"/>
      <c r="Z48" s="124"/>
      <c r="AA48" s="125"/>
      <c r="AB48" s="129"/>
      <c r="AC48" s="130"/>
      <c r="AD48" s="130"/>
      <c r="AE48" s="130"/>
      <c r="AF48" s="131"/>
      <c r="AG48" s="108" t="s">
        <v>24</v>
      </c>
      <c r="AH48" s="109"/>
      <c r="AI48" s="109"/>
      <c r="AJ48" s="109"/>
      <c r="AK48" s="109"/>
      <c r="AL48" s="75">
        <f t="shared" si="0"/>
        <v>6</v>
      </c>
      <c r="AM48" s="76"/>
      <c r="AN48" s="76"/>
      <c r="AO48" s="77"/>
      <c r="AP48" s="72"/>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70"/>
      <c r="BZ48" s="65">
        <v>0</v>
      </c>
      <c r="CA48" s="60"/>
      <c r="CB48" s="60"/>
      <c r="CC48" s="60">
        <v>0</v>
      </c>
      <c r="CD48" s="60"/>
      <c r="CE48" s="60"/>
      <c r="CF48" s="60">
        <v>0</v>
      </c>
      <c r="CG48" s="60"/>
      <c r="CH48" s="60"/>
      <c r="CI48" s="60">
        <v>0</v>
      </c>
      <c r="CJ48" s="60"/>
      <c r="CK48" s="60"/>
      <c r="CL48" s="60">
        <v>0</v>
      </c>
      <c r="CM48" s="60"/>
      <c r="CN48" s="60"/>
      <c r="CO48" s="60">
        <v>1</v>
      </c>
      <c r="CP48" s="60"/>
      <c r="CQ48" s="60"/>
      <c r="CR48" s="60">
        <v>0</v>
      </c>
      <c r="CS48" s="60"/>
      <c r="CT48" s="60"/>
      <c r="CU48" s="60">
        <v>1</v>
      </c>
      <c r="CV48" s="60"/>
      <c r="CW48" s="60"/>
      <c r="CX48" s="60">
        <v>0</v>
      </c>
      <c r="CY48" s="60"/>
      <c r="CZ48" s="60"/>
      <c r="DA48" s="60">
        <v>1</v>
      </c>
      <c r="DB48" s="60"/>
      <c r="DC48" s="60"/>
      <c r="DD48" s="60">
        <v>0</v>
      </c>
      <c r="DE48" s="60"/>
      <c r="DF48" s="60"/>
      <c r="DG48" s="60">
        <v>0</v>
      </c>
      <c r="DH48" s="60"/>
      <c r="DI48" s="70"/>
      <c r="DJ48" s="65">
        <v>0</v>
      </c>
      <c r="DK48" s="60"/>
      <c r="DL48" s="60"/>
      <c r="DM48" s="60">
        <v>1</v>
      </c>
      <c r="DN48" s="60"/>
      <c r="DO48" s="60"/>
      <c r="DP48" s="60">
        <v>0</v>
      </c>
      <c r="DQ48" s="60"/>
      <c r="DR48" s="60"/>
      <c r="DS48" s="60">
        <v>0</v>
      </c>
      <c r="DT48" s="60"/>
      <c r="DU48" s="60"/>
      <c r="DV48" s="60">
        <v>1</v>
      </c>
      <c r="DW48" s="60"/>
      <c r="DX48" s="60"/>
      <c r="DY48" s="60">
        <v>0</v>
      </c>
      <c r="DZ48" s="60"/>
      <c r="EA48" s="60"/>
      <c r="EB48" s="60">
        <v>0</v>
      </c>
      <c r="EC48" s="60"/>
      <c r="ED48" s="60"/>
      <c r="EE48" s="60">
        <v>1</v>
      </c>
      <c r="EF48" s="60"/>
      <c r="EG48" s="60"/>
      <c r="EH48" s="60">
        <v>0</v>
      </c>
      <c r="EI48" s="60"/>
      <c r="EJ48" s="60"/>
      <c r="EK48" s="60"/>
      <c r="EL48" s="60"/>
      <c r="EM48" s="60"/>
      <c r="EN48" s="60"/>
      <c r="EO48" s="60"/>
      <c r="EP48" s="60"/>
      <c r="EQ48" s="60"/>
      <c r="ER48" s="60"/>
      <c r="ES48" s="70"/>
      <c r="ET48" s="65"/>
      <c r="EU48" s="60"/>
      <c r="EV48" s="60"/>
      <c r="EW48" s="60"/>
      <c r="EX48" s="60"/>
      <c r="EY48" s="60"/>
      <c r="EZ48" s="60"/>
      <c r="FA48" s="60"/>
      <c r="FB48" s="60"/>
      <c r="FC48" s="60"/>
      <c r="FD48" s="60"/>
      <c r="FE48" s="60"/>
      <c r="FF48" s="60"/>
      <c r="FG48" s="60"/>
      <c r="FH48" s="60"/>
      <c r="FI48" s="60"/>
      <c r="FJ48" s="60"/>
      <c r="FK48" s="60"/>
      <c r="FL48" s="60"/>
      <c r="FM48" s="60"/>
      <c r="FN48" s="60"/>
      <c r="FO48" s="60"/>
      <c r="FP48" s="60"/>
      <c r="FQ48" s="60"/>
      <c r="FR48" s="60"/>
      <c r="FS48" s="60"/>
      <c r="FT48" s="60"/>
      <c r="FU48" s="60"/>
      <c r="FV48" s="60"/>
      <c r="FW48" s="60"/>
      <c r="FX48" s="60"/>
      <c r="FY48" s="60"/>
      <c r="FZ48" s="60"/>
      <c r="GA48" s="60"/>
      <c r="GB48" s="60"/>
      <c r="GC48" s="70"/>
      <c r="GD48" s="65"/>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70"/>
    </row>
    <row r="49" spans="2:221" ht="18" customHeight="1" x14ac:dyDescent="0.2">
      <c r="B49" s="78" t="s">
        <v>62</v>
      </c>
      <c r="C49" s="79"/>
      <c r="D49" s="79"/>
      <c r="E49" s="79"/>
      <c r="F49" s="79"/>
      <c r="G49" s="79"/>
      <c r="H49" s="79"/>
      <c r="I49" s="79"/>
      <c r="J49" s="79"/>
      <c r="K49" s="79"/>
      <c r="L49" s="79"/>
      <c r="M49" s="79"/>
      <c r="N49" s="79"/>
      <c r="O49" s="79"/>
      <c r="P49" s="79"/>
      <c r="Q49" s="79"/>
      <c r="R49" s="79"/>
      <c r="S49" s="79"/>
      <c r="T49" s="79"/>
      <c r="U49" s="80"/>
      <c r="V49" s="84" t="s">
        <v>82</v>
      </c>
      <c r="W49" s="85"/>
      <c r="X49" s="85"/>
      <c r="Y49" s="85"/>
      <c r="Z49" s="85"/>
      <c r="AA49" s="86"/>
      <c r="AB49" s="90">
        <v>0.1343</v>
      </c>
      <c r="AC49" s="91"/>
      <c r="AD49" s="91"/>
      <c r="AE49" s="91"/>
      <c r="AF49" s="92"/>
      <c r="AG49" s="96" t="s">
        <v>23</v>
      </c>
      <c r="AH49" s="97"/>
      <c r="AI49" s="97"/>
      <c r="AJ49" s="97"/>
      <c r="AK49" s="97"/>
      <c r="AL49" s="98">
        <f t="shared" si="0"/>
        <v>2</v>
      </c>
      <c r="AM49" s="99"/>
      <c r="AN49" s="99"/>
      <c r="AO49" s="100"/>
      <c r="AP49" s="101"/>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64"/>
      <c r="BZ49" s="66">
        <v>1</v>
      </c>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71"/>
      <c r="DJ49" s="66">
        <v>1</v>
      </c>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8"/>
      <c r="EK49" s="59"/>
      <c r="EL49" s="59"/>
      <c r="EM49" s="59"/>
      <c r="EN49" s="59"/>
      <c r="EO49" s="59"/>
      <c r="EP49" s="59"/>
      <c r="EQ49" s="59"/>
      <c r="ER49" s="59"/>
      <c r="ES49" s="64"/>
      <c r="ET49" s="63"/>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64"/>
      <c r="GD49" s="63"/>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64"/>
    </row>
    <row r="50" spans="2:221" ht="18" customHeight="1" x14ac:dyDescent="0.2">
      <c r="B50" s="133"/>
      <c r="C50" s="134"/>
      <c r="D50" s="134"/>
      <c r="E50" s="134"/>
      <c r="F50" s="134"/>
      <c r="G50" s="134"/>
      <c r="H50" s="134"/>
      <c r="I50" s="134"/>
      <c r="J50" s="134"/>
      <c r="K50" s="134"/>
      <c r="L50" s="134"/>
      <c r="M50" s="134"/>
      <c r="N50" s="134"/>
      <c r="O50" s="134"/>
      <c r="P50" s="134"/>
      <c r="Q50" s="134"/>
      <c r="R50" s="134"/>
      <c r="S50" s="134"/>
      <c r="T50" s="134"/>
      <c r="U50" s="135"/>
      <c r="V50" s="136"/>
      <c r="W50" s="137"/>
      <c r="X50" s="137"/>
      <c r="Y50" s="137"/>
      <c r="Z50" s="137"/>
      <c r="AA50" s="138"/>
      <c r="AB50" s="139"/>
      <c r="AC50" s="140"/>
      <c r="AD50" s="140"/>
      <c r="AE50" s="140"/>
      <c r="AF50" s="141"/>
      <c r="AG50" s="96" t="s">
        <v>24</v>
      </c>
      <c r="AH50" s="97"/>
      <c r="AI50" s="97"/>
      <c r="AJ50" s="97"/>
      <c r="AK50" s="97"/>
      <c r="AL50" s="98">
        <f t="shared" si="0"/>
        <v>1.4500000000000002</v>
      </c>
      <c r="AM50" s="99"/>
      <c r="AN50" s="99"/>
      <c r="AO50" s="100"/>
      <c r="AP50" s="142"/>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64"/>
      <c r="BZ50" s="66">
        <v>0.72750000000000004</v>
      </c>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71"/>
      <c r="DJ50" s="66">
        <v>0.72250000000000003</v>
      </c>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8"/>
      <c r="EK50" s="59"/>
      <c r="EL50" s="59"/>
      <c r="EM50" s="59"/>
      <c r="EN50" s="59"/>
      <c r="EO50" s="59"/>
      <c r="EP50" s="59"/>
      <c r="EQ50" s="59"/>
      <c r="ER50" s="59"/>
      <c r="ES50" s="64"/>
      <c r="ET50" s="63"/>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64"/>
      <c r="GD50" s="63"/>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64"/>
    </row>
    <row r="51" spans="2:221" ht="18" customHeight="1" x14ac:dyDescent="0.2">
      <c r="B51" s="114" t="s">
        <v>63</v>
      </c>
      <c r="C51" s="115"/>
      <c r="D51" s="115"/>
      <c r="E51" s="115"/>
      <c r="F51" s="115"/>
      <c r="G51" s="115"/>
      <c r="H51" s="115"/>
      <c r="I51" s="115"/>
      <c r="J51" s="115"/>
      <c r="K51" s="115"/>
      <c r="L51" s="115"/>
      <c r="M51" s="115"/>
      <c r="N51" s="115"/>
      <c r="O51" s="115"/>
      <c r="P51" s="115"/>
      <c r="Q51" s="115"/>
      <c r="R51" s="115"/>
      <c r="S51" s="115"/>
      <c r="T51" s="115"/>
      <c r="U51" s="116"/>
      <c r="V51" s="120" t="s">
        <v>83</v>
      </c>
      <c r="W51" s="121"/>
      <c r="X51" s="121"/>
      <c r="Y51" s="121"/>
      <c r="Z51" s="121"/>
      <c r="AA51" s="122"/>
      <c r="AB51" s="126">
        <v>4.4999999999999997E-3</v>
      </c>
      <c r="AC51" s="127"/>
      <c r="AD51" s="127"/>
      <c r="AE51" s="127"/>
      <c r="AF51" s="128"/>
      <c r="AG51" s="108" t="s">
        <v>23</v>
      </c>
      <c r="AH51" s="109"/>
      <c r="AI51" s="109"/>
      <c r="AJ51" s="109"/>
      <c r="AK51" s="109"/>
      <c r="AL51" s="75">
        <f t="shared" si="0"/>
        <v>6</v>
      </c>
      <c r="AM51" s="76"/>
      <c r="AN51" s="76"/>
      <c r="AO51" s="77"/>
      <c r="AP51" s="132"/>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70"/>
      <c r="BZ51" s="65">
        <v>0</v>
      </c>
      <c r="CA51" s="60"/>
      <c r="CB51" s="60"/>
      <c r="CC51" s="60">
        <v>0</v>
      </c>
      <c r="CD51" s="60"/>
      <c r="CE51" s="60"/>
      <c r="CF51" s="60">
        <v>0</v>
      </c>
      <c r="CG51" s="60"/>
      <c r="CH51" s="60"/>
      <c r="CI51" s="60">
        <v>1</v>
      </c>
      <c r="CJ51" s="60"/>
      <c r="CK51" s="60"/>
      <c r="CL51" s="60">
        <v>0</v>
      </c>
      <c r="CM51" s="60"/>
      <c r="CN51" s="60"/>
      <c r="CO51" s="60">
        <v>0</v>
      </c>
      <c r="CP51" s="60"/>
      <c r="CQ51" s="60"/>
      <c r="CR51" s="60">
        <v>1</v>
      </c>
      <c r="CS51" s="60"/>
      <c r="CT51" s="60"/>
      <c r="CU51" s="60">
        <v>0</v>
      </c>
      <c r="CV51" s="60"/>
      <c r="CW51" s="60"/>
      <c r="CX51" s="60">
        <v>0</v>
      </c>
      <c r="CY51" s="60"/>
      <c r="CZ51" s="60"/>
      <c r="DA51" s="60">
        <v>1</v>
      </c>
      <c r="DB51" s="60"/>
      <c r="DC51" s="60"/>
      <c r="DD51" s="60">
        <v>0</v>
      </c>
      <c r="DE51" s="60"/>
      <c r="DF51" s="60"/>
      <c r="DG51" s="60">
        <v>0</v>
      </c>
      <c r="DH51" s="60"/>
      <c r="DI51" s="70"/>
      <c r="DJ51" s="61">
        <v>1</v>
      </c>
      <c r="DK51" s="62"/>
      <c r="DL51" s="62"/>
      <c r="DM51" s="62">
        <v>0</v>
      </c>
      <c r="DN51" s="62"/>
      <c r="DO51" s="62"/>
      <c r="DP51" s="62">
        <v>0</v>
      </c>
      <c r="DQ51" s="62"/>
      <c r="DR51" s="62"/>
      <c r="DS51" s="60">
        <v>1</v>
      </c>
      <c r="DT51" s="60"/>
      <c r="DU51" s="60"/>
      <c r="DV51" s="60">
        <v>0</v>
      </c>
      <c r="DW51" s="60"/>
      <c r="DX51" s="60"/>
      <c r="DY51" s="60">
        <v>0</v>
      </c>
      <c r="DZ51" s="60"/>
      <c r="EA51" s="60"/>
      <c r="EB51" s="60">
        <v>1</v>
      </c>
      <c r="EC51" s="60"/>
      <c r="ED51" s="60"/>
      <c r="EE51" s="60">
        <v>0</v>
      </c>
      <c r="EF51" s="60"/>
      <c r="EG51" s="60"/>
      <c r="EH51" s="60">
        <v>0</v>
      </c>
      <c r="EI51" s="60"/>
      <c r="EJ51" s="60"/>
      <c r="EK51" s="60"/>
      <c r="EL51" s="60"/>
      <c r="EM51" s="60"/>
      <c r="EN51" s="60"/>
      <c r="EO51" s="60"/>
      <c r="EP51" s="60"/>
      <c r="EQ51" s="60"/>
      <c r="ER51" s="60"/>
      <c r="ES51" s="70"/>
      <c r="ET51" s="65"/>
      <c r="EU51" s="60"/>
      <c r="EV51" s="60"/>
      <c r="EW51" s="60"/>
      <c r="EX51" s="60"/>
      <c r="EY51" s="60"/>
      <c r="EZ51" s="60"/>
      <c r="FA51" s="60"/>
      <c r="FB51" s="60"/>
      <c r="FC51" s="60"/>
      <c r="FD51" s="60"/>
      <c r="FE51" s="60"/>
      <c r="FF51" s="60"/>
      <c r="FG51" s="60"/>
      <c r="FH51" s="60"/>
      <c r="FI51" s="60"/>
      <c r="FJ51" s="60"/>
      <c r="FK51" s="60"/>
      <c r="FL51" s="60"/>
      <c r="FM51" s="60"/>
      <c r="FN51" s="60"/>
      <c r="FO51" s="60"/>
      <c r="FP51" s="60"/>
      <c r="FQ51" s="60"/>
      <c r="FR51" s="60"/>
      <c r="FS51" s="60"/>
      <c r="FT51" s="60"/>
      <c r="FU51" s="60"/>
      <c r="FV51" s="60"/>
      <c r="FW51" s="60"/>
      <c r="FX51" s="60"/>
      <c r="FY51" s="60"/>
      <c r="FZ51" s="60"/>
      <c r="GA51" s="60"/>
      <c r="GB51" s="60"/>
      <c r="GC51" s="70"/>
      <c r="GD51" s="65"/>
      <c r="GE51" s="60"/>
      <c r="GF51" s="60"/>
      <c r="GG51" s="60"/>
      <c r="GH51" s="60"/>
      <c r="GI51" s="60"/>
      <c r="GJ51" s="60"/>
      <c r="GK51" s="60"/>
      <c r="GL51" s="60"/>
      <c r="GM51" s="60"/>
      <c r="GN51" s="60"/>
      <c r="GO51" s="60"/>
      <c r="GP51" s="60"/>
      <c r="GQ51" s="60"/>
      <c r="GR51" s="60"/>
      <c r="GS51" s="60"/>
      <c r="GT51" s="60"/>
      <c r="GU51" s="60"/>
      <c r="GV51" s="60"/>
      <c r="GW51" s="60"/>
      <c r="GX51" s="60"/>
      <c r="GY51" s="60"/>
      <c r="GZ51" s="60"/>
      <c r="HA51" s="60"/>
      <c r="HB51" s="60"/>
      <c r="HC51" s="60"/>
      <c r="HD51" s="60"/>
      <c r="HE51" s="60"/>
      <c r="HF51" s="60"/>
      <c r="HG51" s="60"/>
      <c r="HH51" s="60"/>
      <c r="HI51" s="60"/>
      <c r="HJ51" s="60"/>
      <c r="HK51" s="60"/>
      <c r="HL51" s="60"/>
      <c r="HM51" s="70"/>
    </row>
    <row r="52" spans="2:221" ht="18" customHeight="1" x14ac:dyDescent="0.2">
      <c r="B52" s="117"/>
      <c r="C52" s="118"/>
      <c r="D52" s="118"/>
      <c r="E52" s="118"/>
      <c r="F52" s="118"/>
      <c r="G52" s="118"/>
      <c r="H52" s="118"/>
      <c r="I52" s="118"/>
      <c r="J52" s="118"/>
      <c r="K52" s="118"/>
      <c r="L52" s="118"/>
      <c r="M52" s="118"/>
      <c r="N52" s="118"/>
      <c r="O52" s="118"/>
      <c r="P52" s="118"/>
      <c r="Q52" s="118"/>
      <c r="R52" s="118"/>
      <c r="S52" s="118"/>
      <c r="T52" s="118"/>
      <c r="U52" s="119"/>
      <c r="V52" s="123"/>
      <c r="W52" s="124"/>
      <c r="X52" s="124"/>
      <c r="Y52" s="124"/>
      <c r="Z52" s="124"/>
      <c r="AA52" s="125"/>
      <c r="AB52" s="129"/>
      <c r="AC52" s="130"/>
      <c r="AD52" s="130"/>
      <c r="AE52" s="130"/>
      <c r="AF52" s="131"/>
      <c r="AG52" s="108" t="s">
        <v>24</v>
      </c>
      <c r="AH52" s="109"/>
      <c r="AI52" s="109"/>
      <c r="AJ52" s="109"/>
      <c r="AK52" s="109"/>
      <c r="AL52" s="75">
        <f t="shared" si="0"/>
        <v>6</v>
      </c>
      <c r="AM52" s="76"/>
      <c r="AN52" s="76"/>
      <c r="AO52" s="77"/>
      <c r="AP52" s="72"/>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70"/>
      <c r="BZ52" s="65">
        <v>0</v>
      </c>
      <c r="CA52" s="60"/>
      <c r="CB52" s="60"/>
      <c r="CC52" s="60">
        <v>0</v>
      </c>
      <c r="CD52" s="60"/>
      <c r="CE52" s="60"/>
      <c r="CF52" s="60">
        <v>0</v>
      </c>
      <c r="CG52" s="60"/>
      <c r="CH52" s="60"/>
      <c r="CI52" s="60">
        <v>0</v>
      </c>
      <c r="CJ52" s="60"/>
      <c r="CK52" s="60"/>
      <c r="CL52" s="60">
        <v>0</v>
      </c>
      <c r="CM52" s="60"/>
      <c r="CN52" s="60"/>
      <c r="CO52" s="60">
        <v>0</v>
      </c>
      <c r="CP52" s="60"/>
      <c r="CQ52" s="60"/>
      <c r="CR52" s="60">
        <v>0</v>
      </c>
      <c r="CS52" s="60"/>
      <c r="CT52" s="60"/>
      <c r="CU52" s="60">
        <v>1</v>
      </c>
      <c r="CV52" s="60"/>
      <c r="CW52" s="60"/>
      <c r="CX52" s="60">
        <v>0</v>
      </c>
      <c r="CY52" s="60"/>
      <c r="CZ52" s="60"/>
      <c r="DA52" s="60">
        <v>0</v>
      </c>
      <c r="DB52" s="60"/>
      <c r="DC52" s="60"/>
      <c r="DD52" s="60">
        <v>0</v>
      </c>
      <c r="DE52" s="60"/>
      <c r="DF52" s="60"/>
      <c r="DG52" s="60">
        <v>1</v>
      </c>
      <c r="DH52" s="60"/>
      <c r="DI52" s="70"/>
      <c r="DJ52" s="61">
        <v>0</v>
      </c>
      <c r="DK52" s="62"/>
      <c r="DL52" s="62"/>
      <c r="DM52" s="62">
        <v>1</v>
      </c>
      <c r="DN52" s="62"/>
      <c r="DO52" s="62"/>
      <c r="DP52" s="62">
        <v>0</v>
      </c>
      <c r="DQ52" s="62"/>
      <c r="DR52" s="62"/>
      <c r="DS52" s="60">
        <v>0</v>
      </c>
      <c r="DT52" s="60"/>
      <c r="DU52" s="60"/>
      <c r="DV52" s="60">
        <v>1</v>
      </c>
      <c r="DW52" s="60"/>
      <c r="DX52" s="60"/>
      <c r="DY52" s="60">
        <v>1</v>
      </c>
      <c r="DZ52" s="60"/>
      <c r="EA52" s="60"/>
      <c r="EB52" s="60">
        <v>0</v>
      </c>
      <c r="EC52" s="60"/>
      <c r="ED52" s="60"/>
      <c r="EE52" s="60">
        <v>1</v>
      </c>
      <c r="EF52" s="60"/>
      <c r="EG52" s="60"/>
      <c r="EH52" s="60">
        <v>0</v>
      </c>
      <c r="EI52" s="60"/>
      <c r="EJ52" s="60"/>
      <c r="EK52" s="60"/>
      <c r="EL52" s="60"/>
      <c r="EM52" s="60"/>
      <c r="EN52" s="60"/>
      <c r="EO52" s="60"/>
      <c r="EP52" s="60"/>
      <c r="EQ52" s="60"/>
      <c r="ER52" s="60"/>
      <c r="ES52" s="70"/>
      <c r="ET52" s="65"/>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70"/>
      <c r="GD52" s="65"/>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70"/>
    </row>
    <row r="53" spans="2:221" ht="18" customHeight="1" x14ac:dyDescent="0.2">
      <c r="B53" s="78" t="s">
        <v>64</v>
      </c>
      <c r="C53" s="79"/>
      <c r="D53" s="79"/>
      <c r="E53" s="79"/>
      <c r="F53" s="79"/>
      <c r="G53" s="79"/>
      <c r="H53" s="79"/>
      <c r="I53" s="79"/>
      <c r="J53" s="79"/>
      <c r="K53" s="79"/>
      <c r="L53" s="79"/>
      <c r="M53" s="79"/>
      <c r="N53" s="79"/>
      <c r="O53" s="79"/>
      <c r="P53" s="79"/>
      <c r="Q53" s="79"/>
      <c r="R53" s="79"/>
      <c r="S53" s="79"/>
      <c r="T53" s="79"/>
      <c r="U53" s="80"/>
      <c r="V53" s="84" t="s">
        <v>84</v>
      </c>
      <c r="W53" s="85"/>
      <c r="X53" s="85"/>
      <c r="Y53" s="85"/>
      <c r="Z53" s="85"/>
      <c r="AA53" s="86"/>
      <c r="AB53" s="90">
        <v>3.0000000000000001E-3</v>
      </c>
      <c r="AC53" s="91"/>
      <c r="AD53" s="91"/>
      <c r="AE53" s="91"/>
      <c r="AF53" s="92"/>
      <c r="AG53" s="96" t="s">
        <v>23</v>
      </c>
      <c r="AH53" s="97"/>
      <c r="AI53" s="97"/>
      <c r="AJ53" s="97"/>
      <c r="AK53" s="97"/>
      <c r="AL53" s="98">
        <f t="shared" si="0"/>
        <v>4</v>
      </c>
      <c r="AM53" s="99"/>
      <c r="AN53" s="99"/>
      <c r="AO53" s="100"/>
      <c r="AP53" s="101"/>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64"/>
      <c r="BZ53" s="63">
        <v>0</v>
      </c>
      <c r="CA53" s="59"/>
      <c r="CB53" s="59"/>
      <c r="CC53" s="59">
        <v>0</v>
      </c>
      <c r="CD53" s="59"/>
      <c r="CE53" s="59"/>
      <c r="CF53" s="59">
        <v>0</v>
      </c>
      <c r="CG53" s="59"/>
      <c r="CH53" s="59"/>
      <c r="CI53" s="59">
        <v>0</v>
      </c>
      <c r="CJ53" s="59"/>
      <c r="CK53" s="59"/>
      <c r="CL53" s="59">
        <v>0</v>
      </c>
      <c r="CM53" s="59"/>
      <c r="CN53" s="59"/>
      <c r="CO53" s="59">
        <v>1</v>
      </c>
      <c r="CP53" s="59"/>
      <c r="CQ53" s="59"/>
      <c r="CR53" s="59">
        <v>0</v>
      </c>
      <c r="CS53" s="59"/>
      <c r="CT53" s="59"/>
      <c r="CU53" s="59">
        <v>0</v>
      </c>
      <c r="CV53" s="59"/>
      <c r="CW53" s="59"/>
      <c r="CX53" s="59">
        <v>0</v>
      </c>
      <c r="CY53" s="59"/>
      <c r="CZ53" s="59"/>
      <c r="DA53" s="59">
        <v>0</v>
      </c>
      <c r="DB53" s="59"/>
      <c r="DC53" s="59"/>
      <c r="DD53" s="59">
        <v>0</v>
      </c>
      <c r="DE53" s="59"/>
      <c r="DF53" s="59"/>
      <c r="DG53" s="59">
        <v>1</v>
      </c>
      <c r="DH53" s="59"/>
      <c r="DI53" s="64"/>
      <c r="DJ53" s="63">
        <v>0</v>
      </c>
      <c r="DK53" s="59"/>
      <c r="DL53" s="59"/>
      <c r="DM53" s="59">
        <v>1</v>
      </c>
      <c r="DN53" s="59"/>
      <c r="DO53" s="59"/>
      <c r="DP53" s="59">
        <v>0</v>
      </c>
      <c r="DQ53" s="59"/>
      <c r="DR53" s="59"/>
      <c r="DS53" s="59">
        <v>0</v>
      </c>
      <c r="DT53" s="59"/>
      <c r="DU53" s="59"/>
      <c r="DV53" s="59">
        <v>0</v>
      </c>
      <c r="DW53" s="59"/>
      <c r="DX53" s="59"/>
      <c r="DY53" s="59">
        <v>0</v>
      </c>
      <c r="DZ53" s="59"/>
      <c r="EA53" s="59"/>
      <c r="EB53" s="59">
        <v>0</v>
      </c>
      <c r="EC53" s="59"/>
      <c r="ED53" s="59"/>
      <c r="EE53" s="59">
        <v>1</v>
      </c>
      <c r="EF53" s="59"/>
      <c r="EG53" s="59"/>
      <c r="EH53" s="59">
        <v>0</v>
      </c>
      <c r="EI53" s="59"/>
      <c r="EJ53" s="59"/>
      <c r="EK53" s="59"/>
      <c r="EL53" s="59"/>
      <c r="EM53" s="59"/>
      <c r="EN53" s="59"/>
      <c r="EO53" s="59"/>
      <c r="EP53" s="59"/>
      <c r="EQ53" s="59"/>
      <c r="ER53" s="59"/>
      <c r="ES53" s="64"/>
      <c r="ET53" s="63"/>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64"/>
      <c r="GD53" s="63"/>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64"/>
    </row>
    <row r="54" spans="2:221" ht="18" customHeight="1" x14ac:dyDescent="0.2">
      <c r="B54" s="133"/>
      <c r="C54" s="134"/>
      <c r="D54" s="134"/>
      <c r="E54" s="134"/>
      <c r="F54" s="134"/>
      <c r="G54" s="134"/>
      <c r="H54" s="134"/>
      <c r="I54" s="134"/>
      <c r="J54" s="134"/>
      <c r="K54" s="134"/>
      <c r="L54" s="134"/>
      <c r="M54" s="134"/>
      <c r="N54" s="134"/>
      <c r="O54" s="134"/>
      <c r="P54" s="134"/>
      <c r="Q54" s="134"/>
      <c r="R54" s="134"/>
      <c r="S54" s="134"/>
      <c r="T54" s="134"/>
      <c r="U54" s="135"/>
      <c r="V54" s="136"/>
      <c r="W54" s="137"/>
      <c r="X54" s="137"/>
      <c r="Y54" s="137"/>
      <c r="Z54" s="137"/>
      <c r="AA54" s="138"/>
      <c r="AB54" s="139"/>
      <c r="AC54" s="140"/>
      <c r="AD54" s="140"/>
      <c r="AE54" s="140"/>
      <c r="AF54" s="141"/>
      <c r="AG54" s="96" t="s">
        <v>24</v>
      </c>
      <c r="AH54" s="97"/>
      <c r="AI54" s="97"/>
      <c r="AJ54" s="97"/>
      <c r="AK54" s="97"/>
      <c r="AL54" s="98">
        <f t="shared" si="0"/>
        <v>5</v>
      </c>
      <c r="AM54" s="99"/>
      <c r="AN54" s="99"/>
      <c r="AO54" s="100"/>
      <c r="AP54" s="142"/>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64"/>
      <c r="BZ54" s="63">
        <v>0</v>
      </c>
      <c r="CA54" s="59"/>
      <c r="CB54" s="59"/>
      <c r="CC54" s="59">
        <v>0</v>
      </c>
      <c r="CD54" s="59"/>
      <c r="CE54" s="59"/>
      <c r="CF54" s="59">
        <v>0</v>
      </c>
      <c r="CG54" s="59"/>
      <c r="CH54" s="59"/>
      <c r="CI54" s="59">
        <v>0</v>
      </c>
      <c r="CJ54" s="59"/>
      <c r="CK54" s="59"/>
      <c r="CL54" s="59">
        <v>1</v>
      </c>
      <c r="CM54" s="59"/>
      <c r="CN54" s="59"/>
      <c r="CO54" s="59">
        <v>0</v>
      </c>
      <c r="CP54" s="59"/>
      <c r="CQ54" s="59"/>
      <c r="CR54" s="59">
        <v>0</v>
      </c>
      <c r="CS54" s="59"/>
      <c r="CT54" s="59"/>
      <c r="CU54" s="59">
        <v>1</v>
      </c>
      <c r="CV54" s="59"/>
      <c r="CW54" s="59"/>
      <c r="CX54" s="59">
        <v>0</v>
      </c>
      <c r="CY54" s="59"/>
      <c r="CZ54" s="59"/>
      <c r="DA54" s="59">
        <v>0</v>
      </c>
      <c r="DB54" s="59"/>
      <c r="DC54" s="59"/>
      <c r="DD54" s="59">
        <v>0</v>
      </c>
      <c r="DE54" s="59"/>
      <c r="DF54" s="59"/>
      <c r="DG54" s="59">
        <v>1</v>
      </c>
      <c r="DH54" s="59"/>
      <c r="DI54" s="64"/>
      <c r="DJ54" s="63">
        <v>0</v>
      </c>
      <c r="DK54" s="59"/>
      <c r="DL54" s="59"/>
      <c r="DM54" s="59">
        <v>0</v>
      </c>
      <c r="DN54" s="59"/>
      <c r="DO54" s="59"/>
      <c r="DP54" s="59">
        <v>1</v>
      </c>
      <c r="DQ54" s="59"/>
      <c r="DR54" s="59"/>
      <c r="DS54" s="59">
        <v>0</v>
      </c>
      <c r="DT54" s="59"/>
      <c r="DU54" s="59"/>
      <c r="DV54" s="59">
        <v>0</v>
      </c>
      <c r="DW54" s="59"/>
      <c r="DX54" s="59"/>
      <c r="DY54" s="59">
        <v>0</v>
      </c>
      <c r="DZ54" s="59"/>
      <c r="EA54" s="59"/>
      <c r="EB54" s="59">
        <v>0</v>
      </c>
      <c r="EC54" s="59"/>
      <c r="ED54" s="59"/>
      <c r="EE54" s="59">
        <v>1</v>
      </c>
      <c r="EF54" s="59"/>
      <c r="EG54" s="59"/>
      <c r="EH54" s="59">
        <v>0</v>
      </c>
      <c r="EI54" s="59"/>
      <c r="EJ54" s="59"/>
      <c r="EK54" s="59"/>
      <c r="EL54" s="59"/>
      <c r="EM54" s="59"/>
      <c r="EN54" s="59"/>
      <c r="EO54" s="59"/>
      <c r="EP54" s="59"/>
      <c r="EQ54" s="59"/>
      <c r="ER54" s="59"/>
      <c r="ES54" s="64"/>
      <c r="ET54" s="63"/>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64"/>
      <c r="GD54" s="63"/>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64"/>
    </row>
    <row r="55" spans="2:221" ht="18" customHeight="1" x14ac:dyDescent="0.2">
      <c r="B55" s="114" t="s">
        <v>65</v>
      </c>
      <c r="C55" s="115"/>
      <c r="D55" s="115"/>
      <c r="E55" s="115"/>
      <c r="F55" s="115"/>
      <c r="G55" s="115"/>
      <c r="H55" s="115"/>
      <c r="I55" s="115"/>
      <c r="J55" s="115"/>
      <c r="K55" s="115"/>
      <c r="L55" s="115"/>
      <c r="M55" s="115"/>
      <c r="N55" s="115"/>
      <c r="O55" s="115"/>
      <c r="P55" s="115"/>
      <c r="Q55" s="115"/>
      <c r="R55" s="115"/>
      <c r="S55" s="115"/>
      <c r="T55" s="115"/>
      <c r="U55" s="116"/>
      <c r="V55" s="120" t="s">
        <v>85</v>
      </c>
      <c r="W55" s="121"/>
      <c r="X55" s="121"/>
      <c r="Y55" s="121"/>
      <c r="Z55" s="121"/>
      <c r="AA55" s="122"/>
      <c r="AB55" s="126">
        <v>4.0599999999999997E-2</v>
      </c>
      <c r="AC55" s="127"/>
      <c r="AD55" s="127"/>
      <c r="AE55" s="127"/>
      <c r="AF55" s="128"/>
      <c r="AG55" s="108" t="s">
        <v>23</v>
      </c>
      <c r="AH55" s="109"/>
      <c r="AI55" s="109"/>
      <c r="AJ55" s="109"/>
      <c r="AK55" s="109"/>
      <c r="AL55" s="75">
        <f t="shared" si="0"/>
        <v>0</v>
      </c>
      <c r="AM55" s="76"/>
      <c r="AN55" s="76"/>
      <c r="AO55" s="77"/>
      <c r="AP55" s="132"/>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70"/>
      <c r="BZ55" s="149"/>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1"/>
      <c r="DJ55" s="65"/>
      <c r="DK55" s="60"/>
      <c r="DL55" s="60"/>
      <c r="DM55" s="60"/>
      <c r="DN55" s="60"/>
      <c r="DO55" s="60"/>
      <c r="DP55" s="60"/>
      <c r="DQ55" s="60"/>
      <c r="DR55" s="60"/>
      <c r="DS55" s="60"/>
      <c r="DT55" s="60"/>
      <c r="DU55" s="60"/>
      <c r="DV55" s="60"/>
      <c r="DW55" s="60"/>
      <c r="DX55" s="60"/>
      <c r="DY55" s="60"/>
      <c r="DZ55" s="60"/>
      <c r="EA55" s="60"/>
      <c r="EB55" s="60">
        <v>0</v>
      </c>
      <c r="EC55" s="60"/>
      <c r="ED55" s="60"/>
      <c r="EE55" s="60">
        <v>0</v>
      </c>
      <c r="EF55" s="60"/>
      <c r="EG55" s="60"/>
      <c r="EH55" s="60">
        <v>0</v>
      </c>
      <c r="EI55" s="60"/>
      <c r="EJ55" s="60"/>
      <c r="EK55" s="60"/>
      <c r="EL55" s="60"/>
      <c r="EM55" s="60"/>
      <c r="EN55" s="60"/>
      <c r="EO55" s="60"/>
      <c r="EP55" s="60"/>
      <c r="EQ55" s="60"/>
      <c r="ER55" s="60"/>
      <c r="ES55" s="70"/>
      <c r="ET55" s="65"/>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70"/>
      <c r="GD55" s="65"/>
      <c r="GE55" s="60"/>
      <c r="GF55" s="60"/>
      <c r="GG55" s="60"/>
      <c r="GH55" s="60"/>
      <c r="GI55" s="60"/>
      <c r="GJ55" s="60"/>
      <c r="GK55" s="60"/>
      <c r="GL55" s="60"/>
      <c r="GM55" s="60"/>
      <c r="GN55" s="60"/>
      <c r="GO55" s="60"/>
      <c r="GP55" s="60"/>
      <c r="GQ55" s="60"/>
      <c r="GR55" s="60"/>
      <c r="GS55" s="60"/>
      <c r="GT55" s="60"/>
      <c r="GU55" s="60"/>
      <c r="GV55" s="60"/>
      <c r="GW55" s="60"/>
      <c r="GX55" s="60"/>
      <c r="GY55" s="60"/>
      <c r="GZ55" s="60"/>
      <c r="HA55" s="60"/>
      <c r="HB55" s="60"/>
      <c r="HC55" s="60"/>
      <c r="HD55" s="60"/>
      <c r="HE55" s="60"/>
      <c r="HF55" s="60"/>
      <c r="HG55" s="60"/>
      <c r="HH55" s="60"/>
      <c r="HI55" s="60"/>
      <c r="HJ55" s="60"/>
      <c r="HK55" s="60"/>
      <c r="HL55" s="60"/>
      <c r="HM55" s="70"/>
    </row>
    <row r="56" spans="2:221" ht="18" customHeight="1" x14ac:dyDescent="0.2">
      <c r="B56" s="117"/>
      <c r="C56" s="118"/>
      <c r="D56" s="118"/>
      <c r="E56" s="118"/>
      <c r="F56" s="118"/>
      <c r="G56" s="118"/>
      <c r="H56" s="118"/>
      <c r="I56" s="118"/>
      <c r="J56" s="118"/>
      <c r="K56" s="118"/>
      <c r="L56" s="118"/>
      <c r="M56" s="118"/>
      <c r="N56" s="118"/>
      <c r="O56" s="118"/>
      <c r="P56" s="118"/>
      <c r="Q56" s="118"/>
      <c r="R56" s="118"/>
      <c r="S56" s="118"/>
      <c r="T56" s="118"/>
      <c r="U56" s="119"/>
      <c r="V56" s="123"/>
      <c r="W56" s="124"/>
      <c r="X56" s="124"/>
      <c r="Y56" s="124"/>
      <c r="Z56" s="124"/>
      <c r="AA56" s="125"/>
      <c r="AB56" s="129"/>
      <c r="AC56" s="130"/>
      <c r="AD56" s="130"/>
      <c r="AE56" s="130"/>
      <c r="AF56" s="131"/>
      <c r="AG56" s="108" t="s">
        <v>24</v>
      </c>
      <c r="AH56" s="109"/>
      <c r="AI56" s="109"/>
      <c r="AJ56" s="109"/>
      <c r="AK56" s="109"/>
      <c r="AL56" s="75">
        <f t="shared" si="0"/>
        <v>0</v>
      </c>
      <c r="AM56" s="76"/>
      <c r="AN56" s="76"/>
      <c r="AO56" s="77"/>
      <c r="AP56" s="72"/>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70"/>
      <c r="BZ56" s="149"/>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1"/>
      <c r="DJ56" s="61"/>
      <c r="DK56" s="62"/>
      <c r="DL56" s="62"/>
      <c r="DM56" s="62"/>
      <c r="DN56" s="62"/>
      <c r="DO56" s="62"/>
      <c r="DP56" s="62"/>
      <c r="DQ56" s="62"/>
      <c r="DR56" s="62"/>
      <c r="DS56" s="60"/>
      <c r="DT56" s="60"/>
      <c r="DU56" s="60"/>
      <c r="DV56" s="60"/>
      <c r="DW56" s="60"/>
      <c r="DX56" s="60"/>
      <c r="DY56" s="60"/>
      <c r="DZ56" s="60"/>
      <c r="EA56" s="60"/>
      <c r="EB56" s="60">
        <v>0</v>
      </c>
      <c r="EC56" s="60"/>
      <c r="ED56" s="60"/>
      <c r="EE56" s="60">
        <v>0</v>
      </c>
      <c r="EF56" s="60"/>
      <c r="EG56" s="60"/>
      <c r="EH56" s="60">
        <v>0</v>
      </c>
      <c r="EI56" s="60"/>
      <c r="EJ56" s="60"/>
      <c r="EK56" s="60"/>
      <c r="EL56" s="60"/>
      <c r="EM56" s="60"/>
      <c r="EN56" s="60"/>
      <c r="EO56" s="60"/>
      <c r="EP56" s="60"/>
      <c r="EQ56" s="60"/>
      <c r="ER56" s="60"/>
      <c r="ES56" s="70"/>
      <c r="ET56" s="65"/>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70"/>
      <c r="GD56" s="65"/>
      <c r="GE56" s="60"/>
      <c r="GF56" s="60"/>
      <c r="GG56" s="60"/>
      <c r="GH56" s="60"/>
      <c r="GI56" s="60"/>
      <c r="GJ56" s="60"/>
      <c r="GK56" s="60"/>
      <c r="GL56" s="60"/>
      <c r="GM56" s="60"/>
      <c r="GN56" s="60"/>
      <c r="GO56" s="60"/>
      <c r="GP56" s="60"/>
      <c r="GQ56" s="60"/>
      <c r="GR56" s="60"/>
      <c r="GS56" s="60"/>
      <c r="GT56" s="60"/>
      <c r="GU56" s="60"/>
      <c r="GV56" s="60"/>
      <c r="GW56" s="60"/>
      <c r="GX56" s="60"/>
      <c r="GY56" s="60"/>
      <c r="GZ56" s="60"/>
      <c r="HA56" s="60"/>
      <c r="HB56" s="60"/>
      <c r="HC56" s="60"/>
      <c r="HD56" s="60"/>
      <c r="HE56" s="60"/>
      <c r="HF56" s="60"/>
      <c r="HG56" s="60"/>
      <c r="HH56" s="60"/>
      <c r="HI56" s="60"/>
      <c r="HJ56" s="60"/>
      <c r="HK56" s="60"/>
      <c r="HL56" s="60"/>
      <c r="HM56" s="70"/>
    </row>
    <row r="57" spans="2:221" ht="18" customHeight="1" x14ac:dyDescent="0.2">
      <c r="B57" s="78" t="s">
        <v>66</v>
      </c>
      <c r="C57" s="79"/>
      <c r="D57" s="79"/>
      <c r="E57" s="79"/>
      <c r="F57" s="79"/>
      <c r="G57" s="79"/>
      <c r="H57" s="79"/>
      <c r="I57" s="79"/>
      <c r="J57" s="79"/>
      <c r="K57" s="79"/>
      <c r="L57" s="79"/>
      <c r="M57" s="79"/>
      <c r="N57" s="79"/>
      <c r="O57" s="79"/>
      <c r="P57" s="79"/>
      <c r="Q57" s="79"/>
      <c r="R57" s="79"/>
      <c r="S57" s="79"/>
      <c r="T57" s="79"/>
      <c r="U57" s="80"/>
      <c r="V57" s="84" t="s">
        <v>86</v>
      </c>
      <c r="W57" s="85"/>
      <c r="X57" s="85"/>
      <c r="Y57" s="85"/>
      <c r="Z57" s="85"/>
      <c r="AA57" s="86"/>
      <c r="AB57" s="90">
        <v>2.9999999999999997E-4</v>
      </c>
      <c r="AC57" s="91"/>
      <c r="AD57" s="91"/>
      <c r="AE57" s="91"/>
      <c r="AF57" s="92"/>
      <c r="AG57" s="96" t="s">
        <v>23</v>
      </c>
      <c r="AH57" s="97"/>
      <c r="AI57" s="97"/>
      <c r="AJ57" s="97"/>
      <c r="AK57" s="97"/>
      <c r="AL57" s="98">
        <f t="shared" si="0"/>
        <v>0</v>
      </c>
      <c r="AM57" s="99"/>
      <c r="AN57" s="99"/>
      <c r="AO57" s="100"/>
      <c r="AP57" s="101"/>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64"/>
      <c r="BZ57" s="63"/>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64"/>
      <c r="DJ57" s="63"/>
      <c r="DK57" s="59"/>
      <c r="DL57" s="59"/>
      <c r="DM57" s="59"/>
      <c r="DN57" s="59"/>
      <c r="DO57" s="59"/>
      <c r="DP57" s="59"/>
      <c r="DQ57" s="59"/>
      <c r="DR57" s="59"/>
      <c r="DS57" s="59"/>
      <c r="DT57" s="59"/>
      <c r="DU57" s="59"/>
      <c r="DV57" s="59"/>
      <c r="DW57" s="59"/>
      <c r="DX57" s="59"/>
      <c r="DY57" s="59"/>
      <c r="DZ57" s="59"/>
      <c r="EA57" s="59"/>
      <c r="EB57" s="59">
        <v>0</v>
      </c>
      <c r="EC57" s="59"/>
      <c r="ED57" s="59"/>
      <c r="EE57" s="59">
        <v>0</v>
      </c>
      <c r="EF57" s="59"/>
      <c r="EG57" s="59"/>
      <c r="EH57" s="59">
        <v>0</v>
      </c>
      <c r="EI57" s="59"/>
      <c r="EJ57" s="59"/>
      <c r="EK57" s="59"/>
      <c r="EL57" s="59"/>
      <c r="EM57" s="59"/>
      <c r="EN57" s="59"/>
      <c r="EO57" s="59"/>
      <c r="EP57" s="59"/>
      <c r="EQ57" s="59"/>
      <c r="ER57" s="59"/>
      <c r="ES57" s="64"/>
      <c r="ET57" s="63"/>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64"/>
      <c r="GD57" s="63"/>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64"/>
    </row>
    <row r="58" spans="2:221" ht="18" customHeight="1" x14ac:dyDescent="0.2">
      <c r="B58" s="133"/>
      <c r="C58" s="134"/>
      <c r="D58" s="134"/>
      <c r="E58" s="134"/>
      <c r="F58" s="134"/>
      <c r="G58" s="134"/>
      <c r="H58" s="134"/>
      <c r="I58" s="134"/>
      <c r="J58" s="134"/>
      <c r="K58" s="134"/>
      <c r="L58" s="134"/>
      <c r="M58" s="134"/>
      <c r="N58" s="134"/>
      <c r="O58" s="134"/>
      <c r="P58" s="134"/>
      <c r="Q58" s="134"/>
      <c r="R58" s="134"/>
      <c r="S58" s="134"/>
      <c r="T58" s="134"/>
      <c r="U58" s="135"/>
      <c r="V58" s="136"/>
      <c r="W58" s="137"/>
      <c r="X58" s="137"/>
      <c r="Y58" s="137"/>
      <c r="Z58" s="137"/>
      <c r="AA58" s="138"/>
      <c r="AB58" s="139"/>
      <c r="AC58" s="140"/>
      <c r="AD58" s="140"/>
      <c r="AE58" s="140"/>
      <c r="AF58" s="141"/>
      <c r="AG58" s="96" t="s">
        <v>24</v>
      </c>
      <c r="AH58" s="97"/>
      <c r="AI58" s="97"/>
      <c r="AJ58" s="97"/>
      <c r="AK58" s="97"/>
      <c r="AL58" s="98">
        <f t="shared" si="0"/>
        <v>0</v>
      </c>
      <c r="AM58" s="99"/>
      <c r="AN58" s="99"/>
      <c r="AO58" s="100"/>
      <c r="AP58" s="142"/>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64"/>
      <c r="BZ58" s="63"/>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64"/>
      <c r="DJ58" s="63"/>
      <c r="DK58" s="59"/>
      <c r="DL58" s="59"/>
      <c r="DM58" s="59"/>
      <c r="DN58" s="59"/>
      <c r="DO58" s="59"/>
      <c r="DP58" s="59"/>
      <c r="DQ58" s="59"/>
      <c r="DR58" s="59"/>
      <c r="DS58" s="59"/>
      <c r="DT58" s="59"/>
      <c r="DU58" s="59"/>
      <c r="DV58" s="59"/>
      <c r="DW58" s="59"/>
      <c r="DX58" s="59"/>
      <c r="DY58" s="59"/>
      <c r="DZ58" s="59"/>
      <c r="EA58" s="59"/>
      <c r="EB58" s="59">
        <v>0</v>
      </c>
      <c r="EC58" s="59"/>
      <c r="ED58" s="59"/>
      <c r="EE58" s="59">
        <v>0</v>
      </c>
      <c r="EF58" s="59"/>
      <c r="EG58" s="59"/>
      <c r="EH58" s="59">
        <v>0</v>
      </c>
      <c r="EI58" s="59"/>
      <c r="EJ58" s="59"/>
      <c r="EK58" s="59"/>
      <c r="EL58" s="59"/>
      <c r="EM58" s="59"/>
      <c r="EN58" s="59"/>
      <c r="EO58" s="59"/>
      <c r="EP58" s="59"/>
      <c r="EQ58" s="59"/>
      <c r="ER58" s="59"/>
      <c r="ES58" s="64"/>
      <c r="ET58" s="63"/>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64"/>
      <c r="GD58" s="63"/>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64"/>
    </row>
    <row r="59" spans="2:221" ht="18" customHeight="1" x14ac:dyDescent="0.2">
      <c r="B59" s="114" t="s">
        <v>888</v>
      </c>
      <c r="C59" s="115"/>
      <c r="D59" s="115"/>
      <c r="E59" s="115"/>
      <c r="F59" s="115"/>
      <c r="G59" s="115"/>
      <c r="H59" s="115"/>
      <c r="I59" s="115"/>
      <c r="J59" s="115"/>
      <c r="K59" s="115"/>
      <c r="L59" s="115"/>
      <c r="M59" s="115"/>
      <c r="N59" s="115"/>
      <c r="O59" s="115"/>
      <c r="P59" s="115"/>
      <c r="Q59" s="115"/>
      <c r="R59" s="115"/>
      <c r="S59" s="115"/>
      <c r="T59" s="115"/>
      <c r="U59" s="116"/>
      <c r="V59" s="120" t="s">
        <v>87</v>
      </c>
      <c r="W59" s="121"/>
      <c r="X59" s="121"/>
      <c r="Y59" s="121"/>
      <c r="Z59" s="121"/>
      <c r="AA59" s="122"/>
      <c r="AB59" s="126">
        <v>1.84E-2</v>
      </c>
      <c r="AC59" s="127"/>
      <c r="AD59" s="127"/>
      <c r="AE59" s="127"/>
      <c r="AF59" s="128"/>
      <c r="AG59" s="108" t="s">
        <v>23</v>
      </c>
      <c r="AH59" s="109"/>
      <c r="AI59" s="109"/>
      <c r="AJ59" s="109"/>
      <c r="AK59" s="109"/>
      <c r="AL59" s="75">
        <f t="shared" si="0"/>
        <v>1</v>
      </c>
      <c r="AM59" s="76"/>
      <c r="AN59" s="76"/>
      <c r="AO59" s="77"/>
      <c r="AP59" s="132"/>
      <c r="AQ59" s="60"/>
      <c r="AR59" s="60"/>
      <c r="AS59" s="60"/>
      <c r="AT59" s="60"/>
      <c r="AU59" s="60"/>
      <c r="AV59" s="60"/>
      <c r="AW59" s="60"/>
      <c r="AX59" s="60"/>
      <c r="AY59" s="60">
        <v>1</v>
      </c>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70"/>
      <c r="BZ59" s="146">
        <v>0</v>
      </c>
      <c r="CA59" s="147"/>
      <c r="CB59" s="147"/>
      <c r="CC59" s="147"/>
      <c r="CD59" s="147"/>
      <c r="CE59" s="147"/>
      <c r="CF59" s="147"/>
      <c r="CG59" s="147"/>
      <c r="CH59" s="147"/>
      <c r="CI59" s="147"/>
      <c r="CJ59" s="147"/>
      <c r="CK59" s="147"/>
      <c r="CL59" s="147"/>
      <c r="CM59" s="147"/>
      <c r="CN59" s="147"/>
      <c r="CO59" s="147"/>
      <c r="CP59" s="147"/>
      <c r="CQ59" s="147"/>
      <c r="CR59" s="147"/>
      <c r="CS59" s="147"/>
      <c r="CT59" s="147"/>
      <c r="CU59" s="147"/>
      <c r="CV59" s="147"/>
      <c r="CW59" s="147"/>
      <c r="CX59" s="147"/>
      <c r="CY59" s="147"/>
      <c r="CZ59" s="147"/>
      <c r="DA59" s="147"/>
      <c r="DB59" s="147"/>
      <c r="DC59" s="147"/>
      <c r="DD59" s="147"/>
      <c r="DE59" s="147"/>
      <c r="DF59" s="147"/>
      <c r="DG59" s="147"/>
      <c r="DH59" s="147"/>
      <c r="DI59" s="148"/>
      <c r="DJ59" s="65">
        <v>0</v>
      </c>
      <c r="DK59" s="60"/>
      <c r="DL59" s="60"/>
      <c r="DM59" s="60">
        <v>0</v>
      </c>
      <c r="DN59" s="60"/>
      <c r="DO59" s="60"/>
      <c r="DP59" s="60">
        <v>0</v>
      </c>
      <c r="DQ59" s="60"/>
      <c r="DR59" s="60"/>
      <c r="DS59" s="60">
        <v>0</v>
      </c>
      <c r="DT59" s="60"/>
      <c r="DU59" s="60"/>
      <c r="DV59" s="60">
        <v>0</v>
      </c>
      <c r="DW59" s="60"/>
      <c r="DX59" s="60"/>
      <c r="DY59" s="60">
        <v>0</v>
      </c>
      <c r="DZ59" s="60"/>
      <c r="EA59" s="60"/>
      <c r="EB59" s="60">
        <v>0</v>
      </c>
      <c r="EC59" s="60"/>
      <c r="ED59" s="60"/>
      <c r="EE59" s="60">
        <v>0</v>
      </c>
      <c r="EF59" s="60"/>
      <c r="EG59" s="60"/>
      <c r="EH59" s="60">
        <v>0</v>
      </c>
      <c r="EI59" s="60"/>
      <c r="EJ59" s="60"/>
      <c r="EK59" s="60"/>
      <c r="EL59" s="60"/>
      <c r="EM59" s="60"/>
      <c r="EN59" s="60"/>
      <c r="EO59" s="60"/>
      <c r="EP59" s="60"/>
      <c r="EQ59" s="60"/>
      <c r="ER59" s="60"/>
      <c r="ES59" s="70"/>
      <c r="ET59" s="65"/>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70"/>
      <c r="GD59" s="65"/>
      <c r="GE59" s="60"/>
      <c r="GF59" s="60"/>
      <c r="GG59" s="60"/>
      <c r="GH59" s="60"/>
      <c r="GI59" s="60"/>
      <c r="GJ59" s="60"/>
      <c r="GK59" s="60"/>
      <c r="GL59" s="60"/>
      <c r="GM59" s="60"/>
      <c r="GN59" s="60"/>
      <c r="GO59" s="60"/>
      <c r="GP59" s="60"/>
      <c r="GQ59" s="60"/>
      <c r="GR59" s="60"/>
      <c r="GS59" s="60"/>
      <c r="GT59" s="60"/>
      <c r="GU59" s="60"/>
      <c r="GV59" s="60"/>
      <c r="GW59" s="60"/>
      <c r="GX59" s="60"/>
      <c r="GY59" s="60"/>
      <c r="GZ59" s="60"/>
      <c r="HA59" s="60"/>
      <c r="HB59" s="60"/>
      <c r="HC59" s="60"/>
      <c r="HD59" s="60"/>
      <c r="HE59" s="60"/>
      <c r="HF59" s="60"/>
      <c r="HG59" s="60"/>
      <c r="HH59" s="60"/>
      <c r="HI59" s="60"/>
      <c r="HJ59" s="60"/>
      <c r="HK59" s="60"/>
      <c r="HL59" s="60"/>
      <c r="HM59" s="70"/>
    </row>
    <row r="60" spans="2:221" ht="18" customHeight="1" x14ac:dyDescent="0.2">
      <c r="B60" s="117"/>
      <c r="C60" s="118"/>
      <c r="D60" s="118"/>
      <c r="E60" s="118"/>
      <c r="F60" s="118"/>
      <c r="G60" s="118"/>
      <c r="H60" s="118"/>
      <c r="I60" s="118"/>
      <c r="J60" s="118"/>
      <c r="K60" s="118"/>
      <c r="L60" s="118"/>
      <c r="M60" s="118"/>
      <c r="N60" s="118"/>
      <c r="O60" s="118"/>
      <c r="P60" s="118"/>
      <c r="Q60" s="118"/>
      <c r="R60" s="118"/>
      <c r="S60" s="118"/>
      <c r="T60" s="118"/>
      <c r="U60" s="119"/>
      <c r="V60" s="123"/>
      <c r="W60" s="124"/>
      <c r="X60" s="124"/>
      <c r="Y60" s="124"/>
      <c r="Z60" s="124"/>
      <c r="AA60" s="125"/>
      <c r="AB60" s="129"/>
      <c r="AC60" s="130"/>
      <c r="AD60" s="130"/>
      <c r="AE60" s="130"/>
      <c r="AF60" s="131"/>
      <c r="AG60" s="108" t="s">
        <v>24</v>
      </c>
      <c r="AH60" s="109"/>
      <c r="AI60" s="109"/>
      <c r="AJ60" s="109"/>
      <c r="AK60" s="109"/>
      <c r="AL60" s="75">
        <f t="shared" si="0"/>
        <v>1</v>
      </c>
      <c r="AM60" s="76"/>
      <c r="AN60" s="76"/>
      <c r="AO60" s="77"/>
      <c r="AP60" s="72"/>
      <c r="AQ60" s="60"/>
      <c r="AR60" s="60"/>
      <c r="AS60" s="60"/>
      <c r="AT60" s="60"/>
      <c r="AU60" s="60"/>
      <c r="AV60" s="60"/>
      <c r="AW60" s="60"/>
      <c r="AX60" s="60"/>
      <c r="AY60" s="60">
        <v>1</v>
      </c>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70"/>
      <c r="BZ60" s="146">
        <v>0</v>
      </c>
      <c r="CA60" s="147"/>
      <c r="CB60" s="147"/>
      <c r="CC60" s="147"/>
      <c r="CD60" s="147"/>
      <c r="CE60" s="147"/>
      <c r="CF60" s="147"/>
      <c r="CG60" s="147"/>
      <c r="CH60" s="147"/>
      <c r="CI60" s="147"/>
      <c r="CJ60" s="147"/>
      <c r="CK60" s="147"/>
      <c r="CL60" s="147"/>
      <c r="CM60" s="147"/>
      <c r="CN60" s="147"/>
      <c r="CO60" s="147"/>
      <c r="CP60" s="147"/>
      <c r="CQ60" s="147"/>
      <c r="CR60" s="147"/>
      <c r="CS60" s="147"/>
      <c r="CT60" s="147"/>
      <c r="CU60" s="147"/>
      <c r="CV60" s="147"/>
      <c r="CW60" s="147"/>
      <c r="CX60" s="147"/>
      <c r="CY60" s="147"/>
      <c r="CZ60" s="147"/>
      <c r="DA60" s="147"/>
      <c r="DB60" s="147"/>
      <c r="DC60" s="147"/>
      <c r="DD60" s="147"/>
      <c r="DE60" s="147"/>
      <c r="DF60" s="147"/>
      <c r="DG60" s="147"/>
      <c r="DH60" s="147"/>
      <c r="DI60" s="148"/>
      <c r="DJ60" s="65">
        <v>0</v>
      </c>
      <c r="DK60" s="60"/>
      <c r="DL60" s="60"/>
      <c r="DM60" s="60">
        <v>0</v>
      </c>
      <c r="DN60" s="60"/>
      <c r="DO60" s="60"/>
      <c r="DP60" s="60">
        <v>0</v>
      </c>
      <c r="DQ60" s="60"/>
      <c r="DR60" s="60"/>
      <c r="DS60" s="60">
        <v>0</v>
      </c>
      <c r="DT60" s="60"/>
      <c r="DU60" s="60"/>
      <c r="DV60" s="60">
        <v>0</v>
      </c>
      <c r="DW60" s="60"/>
      <c r="DX60" s="60"/>
      <c r="DY60" s="60">
        <v>0</v>
      </c>
      <c r="DZ60" s="60"/>
      <c r="EA60" s="60"/>
      <c r="EB60" s="60">
        <v>0</v>
      </c>
      <c r="EC60" s="60"/>
      <c r="ED60" s="60"/>
      <c r="EE60" s="60">
        <v>0</v>
      </c>
      <c r="EF60" s="60"/>
      <c r="EG60" s="60"/>
      <c r="EH60" s="60">
        <v>0</v>
      </c>
      <c r="EI60" s="60"/>
      <c r="EJ60" s="60"/>
      <c r="EK60" s="60"/>
      <c r="EL60" s="60"/>
      <c r="EM60" s="60"/>
      <c r="EN60" s="60"/>
      <c r="EO60" s="60"/>
      <c r="EP60" s="60"/>
      <c r="EQ60" s="60"/>
      <c r="ER60" s="60"/>
      <c r="ES60" s="70"/>
      <c r="ET60" s="65"/>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70"/>
      <c r="GD60" s="65"/>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70"/>
    </row>
    <row r="61" spans="2:221" ht="18" customHeight="1" x14ac:dyDescent="0.2">
      <c r="B61" s="78" t="s">
        <v>67</v>
      </c>
      <c r="C61" s="79"/>
      <c r="D61" s="79"/>
      <c r="E61" s="79"/>
      <c r="F61" s="79"/>
      <c r="G61" s="79"/>
      <c r="H61" s="79"/>
      <c r="I61" s="79"/>
      <c r="J61" s="79"/>
      <c r="K61" s="79"/>
      <c r="L61" s="79"/>
      <c r="M61" s="79"/>
      <c r="N61" s="79"/>
      <c r="O61" s="79"/>
      <c r="P61" s="79"/>
      <c r="Q61" s="79"/>
      <c r="R61" s="79"/>
      <c r="S61" s="79"/>
      <c r="T61" s="79"/>
      <c r="U61" s="80"/>
      <c r="V61" s="84" t="s">
        <v>88</v>
      </c>
      <c r="W61" s="85"/>
      <c r="X61" s="85"/>
      <c r="Y61" s="85"/>
      <c r="Z61" s="85"/>
      <c r="AA61" s="86"/>
      <c r="AB61" s="90">
        <v>2.3E-3</v>
      </c>
      <c r="AC61" s="91"/>
      <c r="AD61" s="91"/>
      <c r="AE61" s="91"/>
      <c r="AF61" s="92"/>
      <c r="AG61" s="96" t="s">
        <v>23</v>
      </c>
      <c r="AH61" s="97"/>
      <c r="AI61" s="97"/>
      <c r="AJ61" s="97"/>
      <c r="AK61" s="97"/>
      <c r="AL61" s="98">
        <f t="shared" si="0"/>
        <v>1</v>
      </c>
      <c r="AM61" s="99"/>
      <c r="AN61" s="99"/>
      <c r="AO61" s="100"/>
      <c r="AP61" s="101"/>
      <c r="AQ61" s="59"/>
      <c r="AR61" s="59"/>
      <c r="AS61" s="59"/>
      <c r="AT61" s="59"/>
      <c r="AU61" s="59"/>
      <c r="AV61" s="59"/>
      <c r="AW61" s="59"/>
      <c r="AX61" s="59"/>
      <c r="AY61" s="59">
        <v>1</v>
      </c>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64"/>
      <c r="BZ61" s="143">
        <v>0</v>
      </c>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5"/>
      <c r="DJ61" s="63">
        <v>0</v>
      </c>
      <c r="DK61" s="59"/>
      <c r="DL61" s="59"/>
      <c r="DM61" s="59">
        <v>0</v>
      </c>
      <c r="DN61" s="59"/>
      <c r="DO61" s="59"/>
      <c r="DP61" s="59">
        <v>0</v>
      </c>
      <c r="DQ61" s="59"/>
      <c r="DR61" s="59"/>
      <c r="DS61" s="59">
        <v>0</v>
      </c>
      <c r="DT61" s="59"/>
      <c r="DU61" s="59"/>
      <c r="DV61" s="59">
        <v>0</v>
      </c>
      <c r="DW61" s="59"/>
      <c r="DX61" s="59"/>
      <c r="DY61" s="59">
        <v>0</v>
      </c>
      <c r="DZ61" s="59"/>
      <c r="EA61" s="59"/>
      <c r="EB61" s="59">
        <v>0</v>
      </c>
      <c r="EC61" s="59"/>
      <c r="ED61" s="59"/>
      <c r="EE61" s="59">
        <v>0</v>
      </c>
      <c r="EF61" s="59"/>
      <c r="EG61" s="59"/>
      <c r="EH61" s="59">
        <v>0</v>
      </c>
      <c r="EI61" s="59"/>
      <c r="EJ61" s="59"/>
      <c r="EK61" s="59"/>
      <c r="EL61" s="59"/>
      <c r="EM61" s="59"/>
      <c r="EN61" s="59"/>
      <c r="EO61" s="59"/>
      <c r="EP61" s="59"/>
      <c r="EQ61" s="59"/>
      <c r="ER61" s="59"/>
      <c r="ES61" s="64"/>
      <c r="ET61" s="63"/>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64"/>
      <c r="GD61" s="63"/>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64"/>
    </row>
    <row r="62" spans="2:221" ht="18" customHeight="1" x14ac:dyDescent="0.2">
      <c r="B62" s="133"/>
      <c r="C62" s="134"/>
      <c r="D62" s="134"/>
      <c r="E62" s="134"/>
      <c r="F62" s="134"/>
      <c r="G62" s="134"/>
      <c r="H62" s="134"/>
      <c r="I62" s="134"/>
      <c r="J62" s="134"/>
      <c r="K62" s="134"/>
      <c r="L62" s="134"/>
      <c r="M62" s="134"/>
      <c r="N62" s="134"/>
      <c r="O62" s="134"/>
      <c r="P62" s="134"/>
      <c r="Q62" s="134"/>
      <c r="R62" s="134"/>
      <c r="S62" s="134"/>
      <c r="T62" s="134"/>
      <c r="U62" s="135"/>
      <c r="V62" s="136"/>
      <c r="W62" s="137"/>
      <c r="X62" s="137"/>
      <c r="Y62" s="137"/>
      <c r="Z62" s="137"/>
      <c r="AA62" s="138"/>
      <c r="AB62" s="139"/>
      <c r="AC62" s="140"/>
      <c r="AD62" s="140"/>
      <c r="AE62" s="140"/>
      <c r="AF62" s="141"/>
      <c r="AG62" s="96" t="s">
        <v>24</v>
      </c>
      <c r="AH62" s="97"/>
      <c r="AI62" s="97"/>
      <c r="AJ62" s="97"/>
      <c r="AK62" s="97"/>
      <c r="AL62" s="98">
        <f t="shared" si="0"/>
        <v>1</v>
      </c>
      <c r="AM62" s="99"/>
      <c r="AN62" s="99"/>
      <c r="AO62" s="100"/>
      <c r="AP62" s="142"/>
      <c r="AQ62" s="59"/>
      <c r="AR62" s="59"/>
      <c r="AS62" s="59"/>
      <c r="AT62" s="59"/>
      <c r="AU62" s="59"/>
      <c r="AV62" s="59"/>
      <c r="AW62" s="59"/>
      <c r="AX62" s="59"/>
      <c r="AY62" s="59"/>
      <c r="AZ62" s="59"/>
      <c r="BA62" s="59"/>
      <c r="BB62" s="59">
        <v>1</v>
      </c>
      <c r="BC62" s="59"/>
      <c r="BD62" s="59"/>
      <c r="BE62" s="59"/>
      <c r="BF62" s="59"/>
      <c r="BG62" s="59"/>
      <c r="BH62" s="59"/>
      <c r="BI62" s="59"/>
      <c r="BJ62" s="59"/>
      <c r="BK62" s="59"/>
      <c r="BL62" s="59"/>
      <c r="BM62" s="59"/>
      <c r="BN62" s="59"/>
      <c r="BO62" s="59"/>
      <c r="BP62" s="59"/>
      <c r="BQ62" s="59"/>
      <c r="BR62" s="59"/>
      <c r="BS62" s="59"/>
      <c r="BT62" s="59"/>
      <c r="BU62" s="59"/>
      <c r="BV62" s="59"/>
      <c r="BW62" s="59"/>
      <c r="BX62" s="59"/>
      <c r="BY62" s="64"/>
      <c r="BZ62" s="143">
        <v>0</v>
      </c>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5"/>
      <c r="DJ62" s="63">
        <v>0</v>
      </c>
      <c r="DK62" s="59"/>
      <c r="DL62" s="59"/>
      <c r="DM62" s="59">
        <v>0</v>
      </c>
      <c r="DN62" s="59"/>
      <c r="DO62" s="59"/>
      <c r="DP62" s="59">
        <v>0</v>
      </c>
      <c r="DQ62" s="59"/>
      <c r="DR62" s="59"/>
      <c r="DS62" s="59">
        <v>0</v>
      </c>
      <c r="DT62" s="59"/>
      <c r="DU62" s="59"/>
      <c r="DV62" s="59">
        <v>0</v>
      </c>
      <c r="DW62" s="59"/>
      <c r="DX62" s="59"/>
      <c r="DY62" s="59">
        <v>0</v>
      </c>
      <c r="DZ62" s="59"/>
      <c r="EA62" s="59"/>
      <c r="EB62" s="59">
        <v>0</v>
      </c>
      <c r="EC62" s="59"/>
      <c r="ED62" s="59"/>
      <c r="EE62" s="59">
        <v>0</v>
      </c>
      <c r="EF62" s="59"/>
      <c r="EG62" s="59"/>
      <c r="EH62" s="59">
        <v>0</v>
      </c>
      <c r="EI62" s="59"/>
      <c r="EJ62" s="59"/>
      <c r="EK62" s="59"/>
      <c r="EL62" s="59"/>
      <c r="EM62" s="59"/>
      <c r="EN62" s="59"/>
      <c r="EO62" s="59"/>
      <c r="EP62" s="59"/>
      <c r="EQ62" s="59"/>
      <c r="ER62" s="59"/>
      <c r="ES62" s="64"/>
      <c r="ET62" s="63"/>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64"/>
      <c r="GD62" s="63"/>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64"/>
    </row>
    <row r="63" spans="2:221" ht="18" customHeight="1" x14ac:dyDescent="0.2">
      <c r="B63" s="114" t="s">
        <v>68</v>
      </c>
      <c r="C63" s="115"/>
      <c r="D63" s="115"/>
      <c r="E63" s="115"/>
      <c r="F63" s="115"/>
      <c r="G63" s="115"/>
      <c r="H63" s="115"/>
      <c r="I63" s="115"/>
      <c r="J63" s="115"/>
      <c r="K63" s="115"/>
      <c r="L63" s="115"/>
      <c r="M63" s="115"/>
      <c r="N63" s="115"/>
      <c r="O63" s="115"/>
      <c r="P63" s="115"/>
      <c r="Q63" s="115"/>
      <c r="R63" s="115"/>
      <c r="S63" s="115"/>
      <c r="T63" s="115"/>
      <c r="U63" s="116"/>
      <c r="V63" s="120" t="s">
        <v>89</v>
      </c>
      <c r="W63" s="121"/>
      <c r="X63" s="121"/>
      <c r="Y63" s="121"/>
      <c r="Z63" s="121"/>
      <c r="AA63" s="122"/>
      <c r="AB63" s="126">
        <v>9.1999999999999998E-3</v>
      </c>
      <c r="AC63" s="127"/>
      <c r="AD63" s="127"/>
      <c r="AE63" s="127"/>
      <c r="AF63" s="128"/>
      <c r="AG63" s="108" t="s">
        <v>23</v>
      </c>
      <c r="AH63" s="109"/>
      <c r="AI63" s="109"/>
      <c r="AJ63" s="109"/>
      <c r="AK63" s="109"/>
      <c r="AL63" s="75">
        <f t="shared" si="0"/>
        <v>9</v>
      </c>
      <c r="AM63" s="76"/>
      <c r="AN63" s="76"/>
      <c r="AO63" s="77"/>
      <c r="AP63" s="132"/>
      <c r="AQ63" s="60"/>
      <c r="AR63" s="60"/>
      <c r="AS63" s="60"/>
      <c r="AT63" s="60"/>
      <c r="AU63" s="60"/>
      <c r="AV63" s="60"/>
      <c r="AW63" s="60"/>
      <c r="AX63" s="60"/>
      <c r="AY63" s="60"/>
      <c r="AZ63" s="60"/>
      <c r="BA63" s="60"/>
      <c r="BB63" s="60"/>
      <c r="BC63" s="60"/>
      <c r="BD63" s="60"/>
      <c r="BE63" s="60"/>
      <c r="BF63" s="60"/>
      <c r="BG63" s="60"/>
      <c r="BH63" s="60">
        <v>1</v>
      </c>
      <c r="BI63" s="60"/>
      <c r="BJ63" s="60"/>
      <c r="BK63" s="60"/>
      <c r="BL63" s="60"/>
      <c r="BM63" s="60"/>
      <c r="BN63" s="60"/>
      <c r="BO63" s="60"/>
      <c r="BP63" s="60"/>
      <c r="BQ63" s="60">
        <v>1</v>
      </c>
      <c r="BR63" s="60"/>
      <c r="BS63" s="60"/>
      <c r="BT63" s="60"/>
      <c r="BU63" s="60"/>
      <c r="BV63" s="60"/>
      <c r="BW63" s="60"/>
      <c r="BX63" s="60"/>
      <c r="BY63" s="70"/>
      <c r="BZ63" s="60">
        <v>0</v>
      </c>
      <c r="CA63" s="60"/>
      <c r="CB63" s="60"/>
      <c r="CC63" s="60">
        <v>1</v>
      </c>
      <c r="CD63" s="60"/>
      <c r="CE63" s="60"/>
      <c r="CF63" s="60">
        <v>0</v>
      </c>
      <c r="CG63" s="60"/>
      <c r="CH63" s="60"/>
      <c r="CI63" s="60">
        <v>0</v>
      </c>
      <c r="CJ63" s="60"/>
      <c r="CK63" s="60"/>
      <c r="CL63" s="60">
        <v>1</v>
      </c>
      <c r="CM63" s="60"/>
      <c r="CN63" s="60"/>
      <c r="CO63" s="60">
        <v>0</v>
      </c>
      <c r="CP63" s="60"/>
      <c r="CQ63" s="60"/>
      <c r="CR63" s="60">
        <v>0</v>
      </c>
      <c r="CS63" s="60"/>
      <c r="CT63" s="60"/>
      <c r="CU63" s="60">
        <v>1</v>
      </c>
      <c r="CV63" s="60"/>
      <c r="CW63" s="60"/>
      <c r="CX63" s="60">
        <v>0</v>
      </c>
      <c r="CY63" s="60"/>
      <c r="CZ63" s="60"/>
      <c r="DA63" s="60">
        <v>0</v>
      </c>
      <c r="DB63" s="60"/>
      <c r="DC63" s="60"/>
      <c r="DD63" s="60">
        <v>1</v>
      </c>
      <c r="DE63" s="60"/>
      <c r="DF63" s="60"/>
      <c r="DG63" s="60">
        <v>0</v>
      </c>
      <c r="DH63" s="60"/>
      <c r="DI63" s="60"/>
      <c r="DJ63" s="65">
        <v>0</v>
      </c>
      <c r="DK63" s="60"/>
      <c r="DL63" s="60"/>
      <c r="DM63" s="60">
        <v>1</v>
      </c>
      <c r="DN63" s="60"/>
      <c r="DO63" s="60"/>
      <c r="DP63" s="60">
        <v>0</v>
      </c>
      <c r="DQ63" s="60"/>
      <c r="DR63" s="60"/>
      <c r="DS63" s="60">
        <v>0</v>
      </c>
      <c r="DT63" s="60"/>
      <c r="DU63" s="60"/>
      <c r="DV63" s="60">
        <v>1</v>
      </c>
      <c r="DW63" s="60"/>
      <c r="DX63" s="60"/>
      <c r="DY63" s="60">
        <v>0</v>
      </c>
      <c r="DZ63" s="60"/>
      <c r="EA63" s="60"/>
      <c r="EB63" s="60">
        <v>0</v>
      </c>
      <c r="EC63" s="60"/>
      <c r="ED63" s="60"/>
      <c r="EE63" s="60">
        <v>1</v>
      </c>
      <c r="EF63" s="60"/>
      <c r="EG63" s="60"/>
      <c r="EH63" s="60">
        <v>0</v>
      </c>
      <c r="EI63" s="60"/>
      <c r="EJ63" s="60"/>
      <c r="EK63" s="60"/>
      <c r="EL63" s="60"/>
      <c r="EM63" s="60"/>
      <c r="EN63" s="60"/>
      <c r="EO63" s="60"/>
      <c r="EP63" s="60"/>
      <c r="EQ63" s="60"/>
      <c r="ER63" s="60"/>
      <c r="ES63" s="70"/>
      <c r="ET63" s="65"/>
      <c r="EU63" s="60"/>
      <c r="EV63" s="60"/>
      <c r="EW63" s="60"/>
      <c r="EX63" s="60"/>
      <c r="EY63" s="60"/>
      <c r="EZ63" s="60"/>
      <c r="FA63" s="60"/>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70"/>
      <c r="GD63" s="65"/>
      <c r="GE63" s="60"/>
      <c r="GF63" s="60"/>
      <c r="GG63" s="60"/>
      <c r="GH63" s="60"/>
      <c r="GI63" s="60"/>
      <c r="GJ63" s="60"/>
      <c r="GK63" s="60"/>
      <c r="GL63" s="60"/>
      <c r="GM63" s="60"/>
      <c r="GN63" s="60"/>
      <c r="GO63" s="60"/>
      <c r="GP63" s="60"/>
      <c r="GQ63" s="60"/>
      <c r="GR63" s="60"/>
      <c r="GS63" s="60"/>
      <c r="GT63" s="60"/>
      <c r="GU63" s="60"/>
      <c r="GV63" s="60"/>
      <c r="GW63" s="60"/>
      <c r="GX63" s="60"/>
      <c r="GY63" s="60"/>
      <c r="GZ63" s="60"/>
      <c r="HA63" s="60"/>
      <c r="HB63" s="60"/>
      <c r="HC63" s="60"/>
      <c r="HD63" s="60"/>
      <c r="HE63" s="60"/>
      <c r="HF63" s="60"/>
      <c r="HG63" s="60"/>
      <c r="HH63" s="60"/>
      <c r="HI63" s="60"/>
      <c r="HJ63" s="60"/>
      <c r="HK63" s="60"/>
      <c r="HL63" s="60"/>
      <c r="HM63" s="70"/>
    </row>
    <row r="64" spans="2:221" ht="18" customHeight="1" x14ac:dyDescent="0.2">
      <c r="B64" s="117"/>
      <c r="C64" s="118"/>
      <c r="D64" s="118"/>
      <c r="E64" s="118"/>
      <c r="F64" s="118"/>
      <c r="G64" s="118"/>
      <c r="H64" s="118"/>
      <c r="I64" s="118"/>
      <c r="J64" s="118"/>
      <c r="K64" s="118"/>
      <c r="L64" s="118"/>
      <c r="M64" s="118"/>
      <c r="N64" s="118"/>
      <c r="O64" s="118"/>
      <c r="P64" s="118"/>
      <c r="Q64" s="118"/>
      <c r="R64" s="118"/>
      <c r="S64" s="118"/>
      <c r="T64" s="118"/>
      <c r="U64" s="119"/>
      <c r="V64" s="123"/>
      <c r="W64" s="124"/>
      <c r="X64" s="124"/>
      <c r="Y64" s="124"/>
      <c r="Z64" s="124"/>
      <c r="AA64" s="125"/>
      <c r="AB64" s="129"/>
      <c r="AC64" s="130"/>
      <c r="AD64" s="130"/>
      <c r="AE64" s="130"/>
      <c r="AF64" s="131"/>
      <c r="AG64" s="108" t="s">
        <v>24</v>
      </c>
      <c r="AH64" s="109"/>
      <c r="AI64" s="109"/>
      <c r="AJ64" s="109"/>
      <c r="AK64" s="109"/>
      <c r="AL64" s="75">
        <f t="shared" si="0"/>
        <v>7</v>
      </c>
      <c r="AM64" s="76"/>
      <c r="AN64" s="76"/>
      <c r="AO64" s="77"/>
      <c r="AP64" s="72"/>
      <c r="AQ64" s="60"/>
      <c r="AR64" s="60"/>
      <c r="AS64" s="60"/>
      <c r="AT64" s="60"/>
      <c r="AU64" s="60"/>
      <c r="AV64" s="60"/>
      <c r="AW64" s="60"/>
      <c r="AX64" s="60"/>
      <c r="AY64" s="60"/>
      <c r="AZ64" s="60"/>
      <c r="BA64" s="60"/>
      <c r="BB64" s="60"/>
      <c r="BC64" s="60"/>
      <c r="BD64" s="60"/>
      <c r="BE64" s="60"/>
      <c r="BF64" s="60"/>
      <c r="BG64" s="60"/>
      <c r="BH64" s="60">
        <v>0</v>
      </c>
      <c r="BI64" s="60"/>
      <c r="BJ64" s="60"/>
      <c r="BK64" s="60"/>
      <c r="BL64" s="60"/>
      <c r="BM64" s="60"/>
      <c r="BN64" s="60"/>
      <c r="BO64" s="60"/>
      <c r="BP64" s="60"/>
      <c r="BQ64" s="60">
        <v>0</v>
      </c>
      <c r="BR64" s="60"/>
      <c r="BS64" s="60"/>
      <c r="BT64" s="60"/>
      <c r="BU64" s="60"/>
      <c r="BV64" s="60"/>
      <c r="BW64" s="60"/>
      <c r="BX64" s="60"/>
      <c r="BY64" s="70"/>
      <c r="BZ64" s="60">
        <v>0</v>
      </c>
      <c r="CA64" s="60"/>
      <c r="CB64" s="60"/>
      <c r="CC64" s="60">
        <v>0</v>
      </c>
      <c r="CD64" s="60"/>
      <c r="CE64" s="60"/>
      <c r="CF64" s="60">
        <v>1</v>
      </c>
      <c r="CG64" s="60"/>
      <c r="CH64" s="60"/>
      <c r="CI64" s="60">
        <v>1</v>
      </c>
      <c r="CJ64" s="60"/>
      <c r="CK64" s="60"/>
      <c r="CL64" s="60">
        <v>0</v>
      </c>
      <c r="CM64" s="60"/>
      <c r="CN64" s="60"/>
      <c r="CO64" s="60">
        <v>0</v>
      </c>
      <c r="CP64" s="60"/>
      <c r="CQ64" s="60"/>
      <c r="CR64" s="60">
        <v>0</v>
      </c>
      <c r="CS64" s="60"/>
      <c r="CT64" s="60"/>
      <c r="CU64" s="60">
        <v>1</v>
      </c>
      <c r="CV64" s="60"/>
      <c r="CW64" s="60"/>
      <c r="CX64" s="60">
        <v>0</v>
      </c>
      <c r="CY64" s="60"/>
      <c r="CZ64" s="60"/>
      <c r="DA64" s="60">
        <v>1</v>
      </c>
      <c r="DB64" s="60"/>
      <c r="DC64" s="60"/>
      <c r="DD64" s="60">
        <v>0</v>
      </c>
      <c r="DE64" s="60"/>
      <c r="DF64" s="60"/>
      <c r="DG64" s="60">
        <v>0</v>
      </c>
      <c r="DH64" s="60"/>
      <c r="DI64" s="70"/>
      <c r="DJ64" s="61">
        <v>0</v>
      </c>
      <c r="DK64" s="62"/>
      <c r="DL64" s="62"/>
      <c r="DM64" s="62">
        <v>1</v>
      </c>
      <c r="DN64" s="62"/>
      <c r="DO64" s="62"/>
      <c r="DP64" s="62">
        <v>0</v>
      </c>
      <c r="DQ64" s="62"/>
      <c r="DR64" s="62"/>
      <c r="DS64" s="60">
        <v>0</v>
      </c>
      <c r="DT64" s="60"/>
      <c r="DU64" s="60"/>
      <c r="DV64" s="60">
        <v>1</v>
      </c>
      <c r="DW64" s="60"/>
      <c r="DX64" s="60"/>
      <c r="DY64" s="60">
        <v>0</v>
      </c>
      <c r="DZ64" s="60"/>
      <c r="EA64" s="60"/>
      <c r="EB64" s="60">
        <v>0</v>
      </c>
      <c r="EC64" s="60"/>
      <c r="ED64" s="60"/>
      <c r="EE64" s="60">
        <v>1</v>
      </c>
      <c r="EF64" s="60"/>
      <c r="EG64" s="60"/>
      <c r="EH64" s="60">
        <v>0</v>
      </c>
      <c r="EI64" s="60"/>
      <c r="EJ64" s="60"/>
      <c r="EK64" s="60"/>
      <c r="EL64" s="60"/>
      <c r="EM64" s="60"/>
      <c r="EN64" s="60"/>
      <c r="EO64" s="60"/>
      <c r="EP64" s="60"/>
      <c r="EQ64" s="60"/>
      <c r="ER64" s="60"/>
      <c r="ES64" s="70"/>
      <c r="ET64" s="65"/>
      <c r="EU64" s="60"/>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70"/>
      <c r="GD64" s="65"/>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70"/>
    </row>
    <row r="65" spans="2:221" ht="18" customHeight="1" x14ac:dyDescent="0.2">
      <c r="B65" s="78" t="s">
        <v>69</v>
      </c>
      <c r="C65" s="79"/>
      <c r="D65" s="79"/>
      <c r="E65" s="79"/>
      <c r="F65" s="79"/>
      <c r="G65" s="79"/>
      <c r="H65" s="79"/>
      <c r="I65" s="79"/>
      <c r="J65" s="79"/>
      <c r="K65" s="79"/>
      <c r="L65" s="79"/>
      <c r="M65" s="79"/>
      <c r="N65" s="79"/>
      <c r="O65" s="79"/>
      <c r="P65" s="79"/>
      <c r="Q65" s="79"/>
      <c r="R65" s="79"/>
      <c r="S65" s="79"/>
      <c r="T65" s="79"/>
      <c r="U65" s="80"/>
      <c r="V65" s="84" t="s">
        <v>90</v>
      </c>
      <c r="W65" s="85"/>
      <c r="X65" s="85"/>
      <c r="Y65" s="85"/>
      <c r="Z65" s="85"/>
      <c r="AA65" s="86"/>
      <c r="AB65" s="90">
        <v>5.1999999999999998E-3</v>
      </c>
      <c r="AC65" s="91"/>
      <c r="AD65" s="91"/>
      <c r="AE65" s="91"/>
      <c r="AF65" s="92"/>
      <c r="AG65" s="96" t="s">
        <v>23</v>
      </c>
      <c r="AH65" s="97"/>
      <c r="AI65" s="97"/>
      <c r="AJ65" s="97"/>
      <c r="AK65" s="97"/>
      <c r="AL65" s="98">
        <f t="shared" si="0"/>
        <v>9</v>
      </c>
      <c r="AM65" s="99"/>
      <c r="AN65" s="99"/>
      <c r="AO65" s="100"/>
      <c r="AP65" s="101"/>
      <c r="AQ65" s="59"/>
      <c r="AR65" s="59"/>
      <c r="AS65" s="59"/>
      <c r="AT65" s="59"/>
      <c r="AU65" s="59"/>
      <c r="AV65" s="59"/>
      <c r="AW65" s="59"/>
      <c r="AX65" s="59"/>
      <c r="AY65" s="59"/>
      <c r="AZ65" s="59"/>
      <c r="BA65" s="59"/>
      <c r="BB65" s="59"/>
      <c r="BC65" s="59"/>
      <c r="BD65" s="59"/>
      <c r="BE65" s="59"/>
      <c r="BF65" s="59"/>
      <c r="BG65" s="59"/>
      <c r="BH65" s="59">
        <v>1</v>
      </c>
      <c r="BI65" s="59"/>
      <c r="BJ65" s="59"/>
      <c r="BK65" s="59"/>
      <c r="BL65" s="59"/>
      <c r="BM65" s="59"/>
      <c r="BN65" s="59"/>
      <c r="BO65" s="59"/>
      <c r="BP65" s="59"/>
      <c r="BQ65" s="59">
        <v>1</v>
      </c>
      <c r="BR65" s="59"/>
      <c r="BS65" s="59"/>
      <c r="BT65" s="59"/>
      <c r="BU65" s="59"/>
      <c r="BV65" s="59"/>
      <c r="BW65" s="59"/>
      <c r="BX65" s="59"/>
      <c r="BY65" s="64"/>
      <c r="BZ65" s="63">
        <v>0</v>
      </c>
      <c r="CA65" s="59"/>
      <c r="CB65" s="59"/>
      <c r="CC65" s="59">
        <v>1</v>
      </c>
      <c r="CD65" s="59"/>
      <c r="CE65" s="59"/>
      <c r="CF65" s="59">
        <v>0</v>
      </c>
      <c r="CG65" s="59"/>
      <c r="CH65" s="59"/>
      <c r="CI65" s="59">
        <v>0</v>
      </c>
      <c r="CJ65" s="59"/>
      <c r="CK65" s="59"/>
      <c r="CL65" s="59">
        <v>1</v>
      </c>
      <c r="CM65" s="59"/>
      <c r="CN65" s="59"/>
      <c r="CO65" s="59">
        <v>0</v>
      </c>
      <c r="CP65" s="59"/>
      <c r="CQ65" s="59"/>
      <c r="CR65" s="59">
        <v>0</v>
      </c>
      <c r="CS65" s="59"/>
      <c r="CT65" s="59"/>
      <c r="CU65" s="59">
        <v>1</v>
      </c>
      <c r="CV65" s="59"/>
      <c r="CW65" s="59"/>
      <c r="CX65" s="59">
        <v>0</v>
      </c>
      <c r="CY65" s="59"/>
      <c r="CZ65" s="59"/>
      <c r="DA65" s="59">
        <v>0</v>
      </c>
      <c r="DB65" s="59"/>
      <c r="DC65" s="59"/>
      <c r="DD65" s="59">
        <v>1</v>
      </c>
      <c r="DE65" s="59"/>
      <c r="DF65" s="59"/>
      <c r="DG65" s="59">
        <v>0</v>
      </c>
      <c r="DH65" s="59"/>
      <c r="DI65" s="59"/>
      <c r="DJ65" s="63">
        <v>0</v>
      </c>
      <c r="DK65" s="59"/>
      <c r="DL65" s="59"/>
      <c r="DM65" s="59">
        <v>1</v>
      </c>
      <c r="DN65" s="59"/>
      <c r="DO65" s="59"/>
      <c r="DP65" s="59">
        <v>0</v>
      </c>
      <c r="DQ65" s="59"/>
      <c r="DR65" s="59"/>
      <c r="DS65" s="59">
        <v>0</v>
      </c>
      <c r="DT65" s="59"/>
      <c r="DU65" s="59"/>
      <c r="DV65" s="59">
        <v>1</v>
      </c>
      <c r="DW65" s="59"/>
      <c r="DX65" s="59"/>
      <c r="DY65" s="59">
        <v>0</v>
      </c>
      <c r="DZ65" s="59"/>
      <c r="EA65" s="59"/>
      <c r="EB65" s="59">
        <v>0</v>
      </c>
      <c r="EC65" s="59"/>
      <c r="ED65" s="59"/>
      <c r="EE65" s="59">
        <v>1</v>
      </c>
      <c r="EF65" s="59"/>
      <c r="EG65" s="59"/>
      <c r="EH65" s="59">
        <v>0</v>
      </c>
      <c r="EI65" s="59"/>
      <c r="EJ65" s="59"/>
      <c r="EK65" s="59"/>
      <c r="EL65" s="59"/>
      <c r="EM65" s="59"/>
      <c r="EN65" s="59"/>
      <c r="EO65" s="59"/>
      <c r="EP65" s="59"/>
      <c r="EQ65" s="59"/>
      <c r="ER65" s="59"/>
      <c r="ES65" s="64"/>
      <c r="ET65" s="63"/>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64"/>
      <c r="GD65" s="63"/>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64"/>
    </row>
    <row r="66" spans="2:221" ht="18" customHeight="1" x14ac:dyDescent="0.2">
      <c r="B66" s="133"/>
      <c r="C66" s="134"/>
      <c r="D66" s="134"/>
      <c r="E66" s="134"/>
      <c r="F66" s="134"/>
      <c r="G66" s="134"/>
      <c r="H66" s="134"/>
      <c r="I66" s="134"/>
      <c r="J66" s="134"/>
      <c r="K66" s="134"/>
      <c r="L66" s="134"/>
      <c r="M66" s="134"/>
      <c r="N66" s="134"/>
      <c r="O66" s="134"/>
      <c r="P66" s="134"/>
      <c r="Q66" s="134"/>
      <c r="R66" s="134"/>
      <c r="S66" s="134"/>
      <c r="T66" s="134"/>
      <c r="U66" s="135"/>
      <c r="V66" s="136"/>
      <c r="W66" s="137"/>
      <c r="X66" s="137"/>
      <c r="Y66" s="137"/>
      <c r="Z66" s="137"/>
      <c r="AA66" s="138"/>
      <c r="AB66" s="139"/>
      <c r="AC66" s="140"/>
      <c r="AD66" s="140"/>
      <c r="AE66" s="140"/>
      <c r="AF66" s="141"/>
      <c r="AG66" s="96" t="s">
        <v>24</v>
      </c>
      <c r="AH66" s="97"/>
      <c r="AI66" s="97"/>
      <c r="AJ66" s="97"/>
      <c r="AK66" s="97"/>
      <c r="AL66" s="98">
        <f t="shared" si="0"/>
        <v>7</v>
      </c>
      <c r="AM66" s="99"/>
      <c r="AN66" s="99"/>
      <c r="AO66" s="100"/>
      <c r="AP66" s="142"/>
      <c r="AQ66" s="59"/>
      <c r="AR66" s="59"/>
      <c r="AS66" s="59"/>
      <c r="AT66" s="59"/>
      <c r="AU66" s="59"/>
      <c r="AV66" s="59"/>
      <c r="AW66" s="59"/>
      <c r="AX66" s="59"/>
      <c r="AY66" s="59"/>
      <c r="AZ66" s="59"/>
      <c r="BA66" s="59"/>
      <c r="BB66" s="59"/>
      <c r="BC66" s="59"/>
      <c r="BD66" s="59"/>
      <c r="BE66" s="59"/>
      <c r="BF66" s="59"/>
      <c r="BG66" s="59"/>
      <c r="BH66" s="59">
        <v>0</v>
      </c>
      <c r="BI66" s="59"/>
      <c r="BJ66" s="59"/>
      <c r="BK66" s="59"/>
      <c r="BL66" s="59"/>
      <c r="BM66" s="59"/>
      <c r="BN66" s="59"/>
      <c r="BO66" s="59"/>
      <c r="BP66" s="59"/>
      <c r="BQ66" s="59">
        <v>0</v>
      </c>
      <c r="BR66" s="59"/>
      <c r="BS66" s="59"/>
      <c r="BT66" s="59"/>
      <c r="BU66" s="59"/>
      <c r="BV66" s="59"/>
      <c r="BW66" s="59"/>
      <c r="BX66" s="59"/>
      <c r="BY66" s="64"/>
      <c r="BZ66" s="63">
        <v>0</v>
      </c>
      <c r="CA66" s="59"/>
      <c r="CB66" s="59"/>
      <c r="CC66" s="59">
        <v>0</v>
      </c>
      <c r="CD66" s="59"/>
      <c r="CE66" s="59"/>
      <c r="CF66" s="59">
        <v>0</v>
      </c>
      <c r="CG66" s="59"/>
      <c r="CH66" s="59"/>
      <c r="CI66" s="59">
        <v>0</v>
      </c>
      <c r="CJ66" s="59"/>
      <c r="CK66" s="59"/>
      <c r="CL66" s="59">
        <v>0</v>
      </c>
      <c r="CM66" s="59"/>
      <c r="CN66" s="59"/>
      <c r="CO66" s="59">
        <v>1</v>
      </c>
      <c r="CP66" s="59"/>
      <c r="CQ66" s="59"/>
      <c r="CR66" s="59">
        <v>0</v>
      </c>
      <c r="CS66" s="59"/>
      <c r="CT66" s="59"/>
      <c r="CU66" s="59">
        <v>1</v>
      </c>
      <c r="CV66" s="59"/>
      <c r="CW66" s="59"/>
      <c r="CX66" s="59">
        <v>0</v>
      </c>
      <c r="CY66" s="59"/>
      <c r="CZ66" s="59"/>
      <c r="DA66" s="59">
        <v>1</v>
      </c>
      <c r="DB66" s="59"/>
      <c r="DC66" s="59"/>
      <c r="DD66" s="59">
        <v>0</v>
      </c>
      <c r="DE66" s="59"/>
      <c r="DF66" s="59"/>
      <c r="DG66" s="59">
        <v>0</v>
      </c>
      <c r="DH66" s="59"/>
      <c r="DI66" s="64"/>
      <c r="DJ66" s="63">
        <v>0</v>
      </c>
      <c r="DK66" s="59"/>
      <c r="DL66" s="59"/>
      <c r="DM66" s="59">
        <v>1</v>
      </c>
      <c r="DN66" s="59"/>
      <c r="DO66" s="59"/>
      <c r="DP66" s="59">
        <v>0</v>
      </c>
      <c r="DQ66" s="59"/>
      <c r="DR66" s="59"/>
      <c r="DS66" s="59">
        <v>0</v>
      </c>
      <c r="DT66" s="59"/>
      <c r="DU66" s="59"/>
      <c r="DV66" s="59">
        <v>1</v>
      </c>
      <c r="DW66" s="59"/>
      <c r="DX66" s="59"/>
      <c r="DY66" s="59">
        <v>1</v>
      </c>
      <c r="DZ66" s="59"/>
      <c r="EA66" s="59"/>
      <c r="EB66" s="59">
        <v>0</v>
      </c>
      <c r="EC66" s="59"/>
      <c r="ED66" s="59"/>
      <c r="EE66" s="59">
        <v>1</v>
      </c>
      <c r="EF66" s="59"/>
      <c r="EG66" s="59"/>
      <c r="EH66" s="59">
        <v>0</v>
      </c>
      <c r="EI66" s="59"/>
      <c r="EJ66" s="59"/>
      <c r="EK66" s="59"/>
      <c r="EL66" s="59"/>
      <c r="EM66" s="59"/>
      <c r="EN66" s="59"/>
      <c r="EO66" s="59"/>
      <c r="EP66" s="59"/>
      <c r="EQ66" s="59"/>
      <c r="ER66" s="59"/>
      <c r="ES66" s="64"/>
      <c r="ET66" s="63"/>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64"/>
      <c r="GD66" s="63"/>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64"/>
    </row>
    <row r="67" spans="2:221" ht="18" customHeight="1" x14ac:dyDescent="0.2">
      <c r="B67" s="114" t="s">
        <v>70</v>
      </c>
      <c r="C67" s="115"/>
      <c r="D67" s="115"/>
      <c r="E67" s="115"/>
      <c r="F67" s="115"/>
      <c r="G67" s="115"/>
      <c r="H67" s="115"/>
      <c r="I67" s="115"/>
      <c r="J67" s="115"/>
      <c r="K67" s="115"/>
      <c r="L67" s="115"/>
      <c r="M67" s="115"/>
      <c r="N67" s="115"/>
      <c r="O67" s="115"/>
      <c r="P67" s="115"/>
      <c r="Q67" s="115"/>
      <c r="R67" s="115"/>
      <c r="S67" s="115"/>
      <c r="T67" s="115"/>
      <c r="U67" s="116"/>
      <c r="V67" s="120" t="s">
        <v>91</v>
      </c>
      <c r="W67" s="121"/>
      <c r="X67" s="121"/>
      <c r="Y67" s="121"/>
      <c r="Z67" s="121"/>
      <c r="AA67" s="122"/>
      <c r="AB67" s="126">
        <v>5.4000000000000003E-3</v>
      </c>
      <c r="AC67" s="127"/>
      <c r="AD67" s="127"/>
      <c r="AE67" s="127"/>
      <c r="AF67" s="128"/>
      <c r="AG67" s="108" t="s">
        <v>23</v>
      </c>
      <c r="AH67" s="109"/>
      <c r="AI67" s="109"/>
      <c r="AJ67" s="109"/>
      <c r="AK67" s="109"/>
      <c r="AL67" s="75">
        <f t="shared" si="0"/>
        <v>8</v>
      </c>
      <c r="AM67" s="76"/>
      <c r="AN67" s="76"/>
      <c r="AO67" s="77"/>
      <c r="AP67" s="132"/>
      <c r="AQ67" s="60"/>
      <c r="AR67" s="60"/>
      <c r="AS67" s="60"/>
      <c r="AT67" s="60"/>
      <c r="AU67" s="60"/>
      <c r="AV67" s="60"/>
      <c r="AW67" s="60"/>
      <c r="AX67" s="60"/>
      <c r="AY67" s="60"/>
      <c r="AZ67" s="60"/>
      <c r="BA67" s="60"/>
      <c r="BB67" s="60"/>
      <c r="BC67" s="60"/>
      <c r="BD67" s="60"/>
      <c r="BE67" s="60"/>
      <c r="BF67" s="60"/>
      <c r="BG67" s="60"/>
      <c r="BH67" s="60">
        <v>1</v>
      </c>
      <c r="BI67" s="60"/>
      <c r="BJ67" s="60"/>
      <c r="BK67" s="60"/>
      <c r="BL67" s="60"/>
      <c r="BM67" s="60"/>
      <c r="BN67" s="60"/>
      <c r="BO67" s="60"/>
      <c r="BP67" s="60"/>
      <c r="BQ67" s="60">
        <v>1</v>
      </c>
      <c r="BR67" s="60"/>
      <c r="BS67" s="60"/>
      <c r="BT67" s="60"/>
      <c r="BU67" s="60"/>
      <c r="BV67" s="60"/>
      <c r="BW67" s="60"/>
      <c r="BX67" s="60"/>
      <c r="BY67" s="70"/>
      <c r="BZ67" s="65">
        <v>1</v>
      </c>
      <c r="CA67" s="60"/>
      <c r="CB67" s="60"/>
      <c r="CC67" s="60">
        <v>0</v>
      </c>
      <c r="CD67" s="60"/>
      <c r="CE67" s="60"/>
      <c r="CF67" s="60">
        <v>0</v>
      </c>
      <c r="CG67" s="60"/>
      <c r="CH67" s="60"/>
      <c r="CI67" s="60">
        <v>0</v>
      </c>
      <c r="CJ67" s="60"/>
      <c r="CK67" s="60"/>
      <c r="CL67" s="60">
        <v>0</v>
      </c>
      <c r="CM67" s="60"/>
      <c r="CN67" s="60"/>
      <c r="CO67" s="60">
        <v>0</v>
      </c>
      <c r="CP67" s="60"/>
      <c r="CQ67" s="60"/>
      <c r="CR67" s="60">
        <v>1</v>
      </c>
      <c r="CS67" s="60"/>
      <c r="CT67" s="60"/>
      <c r="CU67" s="60">
        <v>0</v>
      </c>
      <c r="CV67" s="60"/>
      <c r="CW67" s="60"/>
      <c r="CX67" s="60">
        <v>0</v>
      </c>
      <c r="CY67" s="60"/>
      <c r="CZ67" s="60"/>
      <c r="DA67" s="60">
        <v>1</v>
      </c>
      <c r="DB67" s="60"/>
      <c r="DC67" s="60"/>
      <c r="DD67" s="60">
        <v>0</v>
      </c>
      <c r="DE67" s="60"/>
      <c r="DF67" s="60"/>
      <c r="DG67" s="60">
        <v>0</v>
      </c>
      <c r="DH67" s="60"/>
      <c r="DI67" s="70"/>
      <c r="DJ67" s="65">
        <v>1</v>
      </c>
      <c r="DK67" s="60"/>
      <c r="DL67" s="60"/>
      <c r="DM67" s="60">
        <v>0</v>
      </c>
      <c r="DN67" s="60"/>
      <c r="DO67" s="60"/>
      <c r="DP67" s="60">
        <v>0</v>
      </c>
      <c r="DQ67" s="60"/>
      <c r="DR67" s="60"/>
      <c r="DS67" s="60">
        <v>1</v>
      </c>
      <c r="DT67" s="60"/>
      <c r="DU67" s="60"/>
      <c r="DV67" s="60">
        <v>0</v>
      </c>
      <c r="DW67" s="60"/>
      <c r="DX67" s="60"/>
      <c r="DY67" s="60">
        <v>0</v>
      </c>
      <c r="DZ67" s="60"/>
      <c r="EA67" s="60"/>
      <c r="EB67" s="60">
        <v>1</v>
      </c>
      <c r="EC67" s="60"/>
      <c r="ED67" s="60"/>
      <c r="EE67" s="60">
        <v>0</v>
      </c>
      <c r="EF67" s="60"/>
      <c r="EG67" s="60"/>
      <c r="EH67" s="60">
        <v>0</v>
      </c>
      <c r="EI67" s="60"/>
      <c r="EJ67" s="60"/>
      <c r="EK67" s="60"/>
      <c r="EL67" s="60"/>
      <c r="EM67" s="60"/>
      <c r="EN67" s="60"/>
      <c r="EO67" s="60"/>
      <c r="EP67" s="60"/>
      <c r="EQ67" s="60"/>
      <c r="ER67" s="60"/>
      <c r="ES67" s="70"/>
      <c r="ET67" s="65"/>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70"/>
      <c r="GD67" s="65"/>
      <c r="GE67" s="60"/>
      <c r="GF67" s="60"/>
      <c r="GG67" s="60"/>
      <c r="GH67" s="60"/>
      <c r="GI67" s="60"/>
      <c r="GJ67" s="60"/>
      <c r="GK67" s="60"/>
      <c r="GL67" s="60"/>
      <c r="GM67" s="60"/>
      <c r="GN67" s="60"/>
      <c r="GO67" s="60"/>
      <c r="GP67" s="60"/>
      <c r="GQ67" s="60"/>
      <c r="GR67" s="60"/>
      <c r="GS67" s="60"/>
      <c r="GT67" s="60"/>
      <c r="GU67" s="60"/>
      <c r="GV67" s="60"/>
      <c r="GW67" s="60"/>
      <c r="GX67" s="60"/>
      <c r="GY67" s="60"/>
      <c r="GZ67" s="60"/>
      <c r="HA67" s="60"/>
      <c r="HB67" s="60"/>
      <c r="HC67" s="60"/>
      <c r="HD67" s="60"/>
      <c r="HE67" s="60"/>
      <c r="HF67" s="60"/>
      <c r="HG67" s="60"/>
      <c r="HH67" s="60"/>
      <c r="HI67" s="60"/>
      <c r="HJ67" s="60"/>
      <c r="HK67" s="60"/>
      <c r="HL67" s="60"/>
      <c r="HM67" s="70"/>
    </row>
    <row r="68" spans="2:221" ht="18" customHeight="1" x14ac:dyDescent="0.2">
      <c r="B68" s="117"/>
      <c r="C68" s="118"/>
      <c r="D68" s="118"/>
      <c r="E68" s="118"/>
      <c r="F68" s="118"/>
      <c r="G68" s="118"/>
      <c r="H68" s="118"/>
      <c r="I68" s="118"/>
      <c r="J68" s="118"/>
      <c r="K68" s="118"/>
      <c r="L68" s="118"/>
      <c r="M68" s="118"/>
      <c r="N68" s="118"/>
      <c r="O68" s="118"/>
      <c r="P68" s="118"/>
      <c r="Q68" s="118"/>
      <c r="R68" s="118"/>
      <c r="S68" s="118"/>
      <c r="T68" s="118"/>
      <c r="U68" s="119"/>
      <c r="V68" s="123"/>
      <c r="W68" s="124"/>
      <c r="X68" s="124"/>
      <c r="Y68" s="124"/>
      <c r="Z68" s="124"/>
      <c r="AA68" s="125"/>
      <c r="AB68" s="129"/>
      <c r="AC68" s="130"/>
      <c r="AD68" s="130"/>
      <c r="AE68" s="130"/>
      <c r="AF68" s="131"/>
      <c r="AG68" s="108" t="s">
        <v>24</v>
      </c>
      <c r="AH68" s="109"/>
      <c r="AI68" s="109"/>
      <c r="AJ68" s="109"/>
      <c r="AK68" s="109"/>
      <c r="AL68" s="75">
        <f t="shared" si="0"/>
        <v>6</v>
      </c>
      <c r="AM68" s="76"/>
      <c r="AN68" s="76"/>
      <c r="AO68" s="77"/>
      <c r="AP68" s="72"/>
      <c r="AQ68" s="60"/>
      <c r="AR68" s="60"/>
      <c r="AS68" s="60"/>
      <c r="AT68" s="60"/>
      <c r="AU68" s="60"/>
      <c r="AV68" s="60"/>
      <c r="AW68" s="60"/>
      <c r="AX68" s="60"/>
      <c r="AY68" s="60"/>
      <c r="AZ68" s="60"/>
      <c r="BA68" s="60"/>
      <c r="BB68" s="60"/>
      <c r="BC68" s="60"/>
      <c r="BD68" s="60"/>
      <c r="BE68" s="60"/>
      <c r="BF68" s="60"/>
      <c r="BG68" s="60"/>
      <c r="BH68" s="60">
        <v>0</v>
      </c>
      <c r="BI68" s="60"/>
      <c r="BJ68" s="60"/>
      <c r="BK68" s="60"/>
      <c r="BL68" s="60"/>
      <c r="BM68" s="60"/>
      <c r="BN68" s="60"/>
      <c r="BO68" s="60"/>
      <c r="BP68" s="60"/>
      <c r="BQ68" s="60">
        <v>0</v>
      </c>
      <c r="BR68" s="60"/>
      <c r="BS68" s="60"/>
      <c r="BT68" s="60"/>
      <c r="BU68" s="60"/>
      <c r="BV68" s="60"/>
      <c r="BW68" s="60"/>
      <c r="BX68" s="60"/>
      <c r="BY68" s="70"/>
      <c r="BZ68" s="65">
        <v>0</v>
      </c>
      <c r="CA68" s="60"/>
      <c r="CB68" s="60"/>
      <c r="CC68" s="60">
        <v>0</v>
      </c>
      <c r="CD68" s="60"/>
      <c r="CE68" s="60"/>
      <c r="CF68" s="60">
        <v>0</v>
      </c>
      <c r="CG68" s="60"/>
      <c r="CH68" s="60"/>
      <c r="CI68" s="60">
        <v>0</v>
      </c>
      <c r="CJ68" s="60"/>
      <c r="CK68" s="60"/>
      <c r="CL68" s="60">
        <v>0</v>
      </c>
      <c r="CM68" s="60"/>
      <c r="CN68" s="60"/>
      <c r="CO68" s="60">
        <v>0</v>
      </c>
      <c r="CP68" s="60"/>
      <c r="CQ68" s="60"/>
      <c r="CR68" s="60">
        <v>0</v>
      </c>
      <c r="CS68" s="60"/>
      <c r="CT68" s="60"/>
      <c r="CU68" s="60">
        <v>1</v>
      </c>
      <c r="CV68" s="60"/>
      <c r="CW68" s="60"/>
      <c r="CX68" s="60">
        <v>0</v>
      </c>
      <c r="CY68" s="60"/>
      <c r="CZ68" s="60"/>
      <c r="DA68" s="60">
        <v>1</v>
      </c>
      <c r="DB68" s="60"/>
      <c r="DC68" s="60"/>
      <c r="DD68" s="60">
        <v>0</v>
      </c>
      <c r="DE68" s="60"/>
      <c r="DF68" s="60"/>
      <c r="DG68" s="60">
        <v>0</v>
      </c>
      <c r="DH68" s="60"/>
      <c r="DI68" s="70"/>
      <c r="DJ68" s="61">
        <v>0</v>
      </c>
      <c r="DK68" s="62"/>
      <c r="DL68" s="62"/>
      <c r="DM68" s="62">
        <v>1</v>
      </c>
      <c r="DN68" s="62"/>
      <c r="DO68" s="62"/>
      <c r="DP68" s="62">
        <v>0</v>
      </c>
      <c r="DQ68" s="62"/>
      <c r="DR68" s="62"/>
      <c r="DS68" s="60">
        <v>0</v>
      </c>
      <c r="DT68" s="60"/>
      <c r="DU68" s="60"/>
      <c r="DV68" s="60">
        <v>1</v>
      </c>
      <c r="DW68" s="60"/>
      <c r="DX68" s="60"/>
      <c r="DY68" s="60">
        <v>1</v>
      </c>
      <c r="DZ68" s="60"/>
      <c r="EA68" s="60"/>
      <c r="EB68" s="60">
        <v>0</v>
      </c>
      <c r="EC68" s="60"/>
      <c r="ED68" s="60"/>
      <c r="EE68" s="60">
        <v>1</v>
      </c>
      <c r="EF68" s="60"/>
      <c r="EG68" s="60"/>
      <c r="EH68" s="60">
        <v>0</v>
      </c>
      <c r="EI68" s="60"/>
      <c r="EJ68" s="60"/>
      <c r="EK68" s="60"/>
      <c r="EL68" s="60"/>
      <c r="EM68" s="60"/>
      <c r="EN68" s="60"/>
      <c r="EO68" s="60"/>
      <c r="EP68" s="60"/>
      <c r="EQ68" s="60"/>
      <c r="ER68" s="60"/>
      <c r="ES68" s="70"/>
      <c r="ET68" s="65"/>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70"/>
      <c r="GD68" s="65"/>
      <c r="GE68" s="60"/>
      <c r="GF68" s="60"/>
      <c r="GG68" s="60"/>
      <c r="GH68" s="60"/>
      <c r="GI68" s="60"/>
      <c r="GJ68" s="60"/>
      <c r="GK68" s="60"/>
      <c r="GL68" s="60"/>
      <c r="GM68" s="60"/>
      <c r="GN68" s="60"/>
      <c r="GO68" s="60"/>
      <c r="GP68" s="60"/>
      <c r="GQ68" s="60"/>
      <c r="GR68" s="60"/>
      <c r="GS68" s="60"/>
      <c r="GT68" s="60"/>
      <c r="GU68" s="60"/>
      <c r="GV68" s="60"/>
      <c r="GW68" s="60"/>
      <c r="GX68" s="60"/>
      <c r="GY68" s="60"/>
      <c r="GZ68" s="60"/>
      <c r="HA68" s="60"/>
      <c r="HB68" s="60"/>
      <c r="HC68" s="60"/>
      <c r="HD68" s="60"/>
      <c r="HE68" s="60"/>
      <c r="HF68" s="60"/>
      <c r="HG68" s="60"/>
      <c r="HH68" s="60"/>
      <c r="HI68" s="60"/>
      <c r="HJ68" s="60"/>
      <c r="HK68" s="60"/>
      <c r="HL68" s="60"/>
      <c r="HM68" s="70"/>
    </row>
    <row r="69" spans="2:221" ht="18" customHeight="1" x14ac:dyDescent="0.2">
      <c r="B69" s="78" t="s">
        <v>71</v>
      </c>
      <c r="C69" s="79"/>
      <c r="D69" s="79"/>
      <c r="E69" s="79"/>
      <c r="F69" s="79"/>
      <c r="G69" s="79"/>
      <c r="H69" s="79"/>
      <c r="I69" s="79"/>
      <c r="J69" s="79"/>
      <c r="K69" s="79"/>
      <c r="L69" s="79"/>
      <c r="M69" s="79"/>
      <c r="N69" s="79"/>
      <c r="O69" s="79"/>
      <c r="P69" s="79"/>
      <c r="Q69" s="79"/>
      <c r="R69" s="79"/>
      <c r="S69" s="79"/>
      <c r="T69" s="79"/>
      <c r="U69" s="80"/>
      <c r="V69" s="84" t="s">
        <v>92</v>
      </c>
      <c r="W69" s="85"/>
      <c r="X69" s="85"/>
      <c r="Y69" s="85"/>
      <c r="Z69" s="85"/>
      <c r="AA69" s="86"/>
      <c r="AB69" s="90">
        <v>0.1411</v>
      </c>
      <c r="AC69" s="91"/>
      <c r="AD69" s="91"/>
      <c r="AE69" s="91"/>
      <c r="AF69" s="92"/>
      <c r="AG69" s="96" t="s">
        <v>23</v>
      </c>
      <c r="AH69" s="97"/>
      <c r="AI69" s="97"/>
      <c r="AJ69" s="97"/>
      <c r="AK69" s="97"/>
      <c r="AL69" s="98">
        <f t="shared" si="0"/>
        <v>3</v>
      </c>
      <c r="AM69" s="99"/>
      <c r="AN69" s="99"/>
      <c r="AO69" s="100"/>
      <c r="AP69" s="66">
        <v>1</v>
      </c>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58"/>
      <c r="BZ69" s="66">
        <v>1</v>
      </c>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71"/>
      <c r="DJ69" s="66">
        <v>1</v>
      </c>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8"/>
      <c r="EK69" s="59"/>
      <c r="EL69" s="59"/>
      <c r="EM69" s="59"/>
      <c r="EN69" s="59"/>
      <c r="EO69" s="59"/>
      <c r="EP69" s="59"/>
      <c r="EQ69" s="59"/>
      <c r="ER69" s="59"/>
      <c r="ES69" s="64"/>
      <c r="ET69" s="63"/>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64"/>
      <c r="GD69" s="63"/>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64"/>
    </row>
    <row r="70" spans="2:221" ht="18" customHeight="1" x14ac:dyDescent="0.2">
      <c r="B70" s="133"/>
      <c r="C70" s="134"/>
      <c r="D70" s="134"/>
      <c r="E70" s="134"/>
      <c r="F70" s="134"/>
      <c r="G70" s="134"/>
      <c r="H70" s="134"/>
      <c r="I70" s="134"/>
      <c r="J70" s="134"/>
      <c r="K70" s="134"/>
      <c r="L70" s="134"/>
      <c r="M70" s="134"/>
      <c r="N70" s="134"/>
      <c r="O70" s="134"/>
      <c r="P70" s="134"/>
      <c r="Q70" s="134"/>
      <c r="R70" s="134"/>
      <c r="S70" s="134"/>
      <c r="T70" s="134"/>
      <c r="U70" s="135"/>
      <c r="V70" s="136"/>
      <c r="W70" s="137"/>
      <c r="X70" s="137"/>
      <c r="Y70" s="137"/>
      <c r="Z70" s="137"/>
      <c r="AA70" s="138"/>
      <c r="AB70" s="139"/>
      <c r="AC70" s="140"/>
      <c r="AD70" s="140"/>
      <c r="AE70" s="140"/>
      <c r="AF70" s="141"/>
      <c r="AG70" s="96" t="s">
        <v>24</v>
      </c>
      <c r="AH70" s="97"/>
      <c r="AI70" s="97"/>
      <c r="AJ70" s="97"/>
      <c r="AK70" s="97"/>
      <c r="AL70" s="98">
        <f>SUM(AP70:HM70)</f>
        <v>2.12</v>
      </c>
      <c r="AM70" s="99"/>
      <c r="AN70" s="99"/>
      <c r="AO70" s="100"/>
      <c r="AP70" s="66">
        <v>0.67</v>
      </c>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58"/>
      <c r="BZ70" s="66">
        <v>0.72750000000000004</v>
      </c>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71"/>
      <c r="DJ70" s="66">
        <v>0.72250000000000003</v>
      </c>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8"/>
      <c r="EK70" s="59"/>
      <c r="EL70" s="59"/>
      <c r="EM70" s="59"/>
      <c r="EN70" s="59"/>
      <c r="EO70" s="59"/>
      <c r="EP70" s="59"/>
      <c r="EQ70" s="59"/>
      <c r="ER70" s="59"/>
      <c r="ES70" s="64"/>
      <c r="ET70" s="63"/>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64"/>
      <c r="GD70" s="63"/>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64"/>
    </row>
    <row r="71" spans="2:221" ht="18" customHeight="1" x14ac:dyDescent="0.2">
      <c r="B71" s="114" t="s">
        <v>63</v>
      </c>
      <c r="C71" s="115"/>
      <c r="D71" s="115"/>
      <c r="E71" s="115"/>
      <c r="F71" s="115"/>
      <c r="G71" s="115"/>
      <c r="H71" s="115"/>
      <c r="I71" s="115"/>
      <c r="J71" s="115"/>
      <c r="K71" s="115"/>
      <c r="L71" s="115"/>
      <c r="M71" s="115"/>
      <c r="N71" s="115"/>
      <c r="O71" s="115"/>
      <c r="P71" s="115"/>
      <c r="Q71" s="115"/>
      <c r="R71" s="115"/>
      <c r="S71" s="115"/>
      <c r="T71" s="115"/>
      <c r="U71" s="116"/>
      <c r="V71" s="120" t="s">
        <v>93</v>
      </c>
      <c r="W71" s="121"/>
      <c r="X71" s="121"/>
      <c r="Y71" s="121"/>
      <c r="Z71" s="121"/>
      <c r="AA71" s="122"/>
      <c r="AB71" s="126">
        <v>4.7999999999999996E-3</v>
      </c>
      <c r="AC71" s="127"/>
      <c r="AD71" s="127"/>
      <c r="AE71" s="127"/>
      <c r="AF71" s="128"/>
      <c r="AG71" s="108" t="s">
        <v>23</v>
      </c>
      <c r="AH71" s="109"/>
      <c r="AI71" s="109"/>
      <c r="AJ71" s="109"/>
      <c r="AK71" s="109"/>
      <c r="AL71" s="75">
        <f t="shared" si="0"/>
        <v>8</v>
      </c>
      <c r="AM71" s="76"/>
      <c r="AN71" s="76"/>
      <c r="AO71" s="77"/>
      <c r="AP71" s="132"/>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v>1</v>
      </c>
      <c r="BR71" s="60"/>
      <c r="BS71" s="60"/>
      <c r="BT71" s="60"/>
      <c r="BU71" s="60"/>
      <c r="BV71" s="60"/>
      <c r="BW71" s="60"/>
      <c r="BX71" s="60"/>
      <c r="BY71" s="70"/>
      <c r="BZ71" s="65">
        <v>1</v>
      </c>
      <c r="CA71" s="60"/>
      <c r="CB71" s="60"/>
      <c r="CC71" s="60">
        <v>0</v>
      </c>
      <c r="CD71" s="60"/>
      <c r="CE71" s="60"/>
      <c r="CF71" s="60">
        <v>0</v>
      </c>
      <c r="CG71" s="60"/>
      <c r="CH71" s="60"/>
      <c r="CI71" s="60">
        <v>1</v>
      </c>
      <c r="CJ71" s="60"/>
      <c r="CK71" s="60"/>
      <c r="CL71" s="60">
        <v>0</v>
      </c>
      <c r="CM71" s="60"/>
      <c r="CN71" s="60"/>
      <c r="CO71" s="60">
        <v>0</v>
      </c>
      <c r="CP71" s="60"/>
      <c r="CQ71" s="60"/>
      <c r="CR71" s="60">
        <v>1</v>
      </c>
      <c r="CS71" s="60"/>
      <c r="CT71" s="60"/>
      <c r="CU71" s="60">
        <v>0</v>
      </c>
      <c r="CV71" s="60"/>
      <c r="CW71" s="60"/>
      <c r="CX71" s="60">
        <v>0</v>
      </c>
      <c r="CY71" s="60"/>
      <c r="CZ71" s="60"/>
      <c r="DA71" s="60">
        <v>1</v>
      </c>
      <c r="DB71" s="60"/>
      <c r="DC71" s="60"/>
      <c r="DD71" s="60">
        <v>0</v>
      </c>
      <c r="DE71" s="60"/>
      <c r="DF71" s="60"/>
      <c r="DG71" s="60">
        <v>0</v>
      </c>
      <c r="DH71" s="60"/>
      <c r="DI71" s="70"/>
      <c r="DJ71" s="65">
        <v>1</v>
      </c>
      <c r="DK71" s="60"/>
      <c r="DL71" s="60"/>
      <c r="DM71" s="60">
        <v>0</v>
      </c>
      <c r="DN71" s="60"/>
      <c r="DO71" s="60"/>
      <c r="DP71" s="60">
        <v>0</v>
      </c>
      <c r="DQ71" s="60"/>
      <c r="DR71" s="60"/>
      <c r="DS71" s="60">
        <v>1</v>
      </c>
      <c r="DT71" s="60"/>
      <c r="DU71" s="60"/>
      <c r="DV71" s="60">
        <v>0</v>
      </c>
      <c r="DW71" s="60"/>
      <c r="DX71" s="60"/>
      <c r="DY71" s="60">
        <v>0</v>
      </c>
      <c r="DZ71" s="60"/>
      <c r="EA71" s="60"/>
      <c r="EB71" s="60">
        <v>1</v>
      </c>
      <c r="EC71" s="60"/>
      <c r="ED71" s="60"/>
      <c r="EE71" s="60">
        <v>0</v>
      </c>
      <c r="EF71" s="60"/>
      <c r="EG71" s="60"/>
      <c r="EH71" s="60">
        <v>0</v>
      </c>
      <c r="EI71" s="60"/>
      <c r="EJ71" s="60"/>
      <c r="EK71" s="60"/>
      <c r="EL71" s="60"/>
      <c r="EM71" s="60"/>
      <c r="EN71" s="60"/>
      <c r="EO71" s="60"/>
      <c r="EP71" s="60"/>
      <c r="EQ71" s="60"/>
      <c r="ER71" s="60"/>
      <c r="ES71" s="70"/>
      <c r="ET71" s="65"/>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70"/>
      <c r="GD71" s="65"/>
      <c r="GE71" s="60"/>
      <c r="GF71" s="60"/>
      <c r="GG71" s="60"/>
      <c r="GH71" s="60"/>
      <c r="GI71" s="60"/>
      <c r="GJ71" s="60"/>
      <c r="GK71" s="60"/>
      <c r="GL71" s="60"/>
      <c r="GM71" s="60"/>
      <c r="GN71" s="60"/>
      <c r="GO71" s="60"/>
      <c r="GP71" s="60"/>
      <c r="GQ71" s="60"/>
      <c r="GR71" s="60"/>
      <c r="GS71" s="60"/>
      <c r="GT71" s="60"/>
      <c r="GU71" s="60"/>
      <c r="GV71" s="60"/>
      <c r="GW71" s="60"/>
      <c r="GX71" s="60"/>
      <c r="GY71" s="60"/>
      <c r="GZ71" s="60"/>
      <c r="HA71" s="60"/>
      <c r="HB71" s="60"/>
      <c r="HC71" s="60"/>
      <c r="HD71" s="60"/>
      <c r="HE71" s="60"/>
      <c r="HF71" s="60"/>
      <c r="HG71" s="60"/>
      <c r="HH71" s="60"/>
      <c r="HI71" s="60"/>
      <c r="HJ71" s="60"/>
      <c r="HK71" s="60"/>
      <c r="HL71" s="60"/>
      <c r="HM71" s="70"/>
    </row>
    <row r="72" spans="2:221" ht="18" customHeight="1" x14ac:dyDescent="0.2">
      <c r="B72" s="117"/>
      <c r="C72" s="118"/>
      <c r="D72" s="118"/>
      <c r="E72" s="118"/>
      <c r="F72" s="118"/>
      <c r="G72" s="118"/>
      <c r="H72" s="118"/>
      <c r="I72" s="118"/>
      <c r="J72" s="118"/>
      <c r="K72" s="118"/>
      <c r="L72" s="118"/>
      <c r="M72" s="118"/>
      <c r="N72" s="118"/>
      <c r="O72" s="118"/>
      <c r="P72" s="118"/>
      <c r="Q72" s="118"/>
      <c r="R72" s="118"/>
      <c r="S72" s="118"/>
      <c r="T72" s="118"/>
      <c r="U72" s="119"/>
      <c r="V72" s="123"/>
      <c r="W72" s="124"/>
      <c r="X72" s="124"/>
      <c r="Y72" s="124"/>
      <c r="Z72" s="124"/>
      <c r="AA72" s="125"/>
      <c r="AB72" s="129"/>
      <c r="AC72" s="130"/>
      <c r="AD72" s="130"/>
      <c r="AE72" s="130"/>
      <c r="AF72" s="131"/>
      <c r="AG72" s="108" t="s">
        <v>24</v>
      </c>
      <c r="AH72" s="109"/>
      <c r="AI72" s="109"/>
      <c r="AJ72" s="109"/>
      <c r="AK72" s="109"/>
      <c r="AL72" s="75">
        <f t="shared" si="0"/>
        <v>6</v>
      </c>
      <c r="AM72" s="76"/>
      <c r="AN72" s="76"/>
      <c r="AO72" s="77"/>
      <c r="AP72" s="72"/>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v>0</v>
      </c>
      <c r="BR72" s="60"/>
      <c r="BS72" s="60"/>
      <c r="BT72" s="60"/>
      <c r="BU72" s="60"/>
      <c r="BV72" s="60"/>
      <c r="BW72" s="60"/>
      <c r="BX72" s="60"/>
      <c r="BY72" s="70"/>
      <c r="BZ72" s="65">
        <v>0</v>
      </c>
      <c r="CA72" s="60"/>
      <c r="CB72" s="60"/>
      <c r="CC72" s="60">
        <v>0</v>
      </c>
      <c r="CD72" s="60"/>
      <c r="CE72" s="60"/>
      <c r="CF72" s="60">
        <v>0</v>
      </c>
      <c r="CG72" s="60"/>
      <c r="CH72" s="60"/>
      <c r="CI72" s="60">
        <v>0</v>
      </c>
      <c r="CJ72" s="60"/>
      <c r="CK72" s="60"/>
      <c r="CL72" s="60">
        <v>0</v>
      </c>
      <c r="CM72" s="60"/>
      <c r="CN72" s="60"/>
      <c r="CO72" s="60">
        <v>0</v>
      </c>
      <c r="CP72" s="60"/>
      <c r="CQ72" s="60"/>
      <c r="CR72" s="60">
        <v>0</v>
      </c>
      <c r="CS72" s="60"/>
      <c r="CT72" s="60"/>
      <c r="CU72" s="60">
        <v>1</v>
      </c>
      <c r="CV72" s="60"/>
      <c r="CW72" s="60"/>
      <c r="CX72" s="60">
        <v>0</v>
      </c>
      <c r="CY72" s="60"/>
      <c r="CZ72" s="60"/>
      <c r="DA72" s="60">
        <v>0</v>
      </c>
      <c r="DB72" s="60"/>
      <c r="DC72" s="60"/>
      <c r="DD72" s="60">
        <v>0</v>
      </c>
      <c r="DE72" s="60"/>
      <c r="DF72" s="60"/>
      <c r="DG72" s="60">
        <v>1</v>
      </c>
      <c r="DH72" s="60"/>
      <c r="DI72" s="70"/>
      <c r="DJ72" s="61">
        <v>0</v>
      </c>
      <c r="DK72" s="62"/>
      <c r="DL72" s="62"/>
      <c r="DM72" s="62">
        <v>1</v>
      </c>
      <c r="DN72" s="62"/>
      <c r="DO72" s="62"/>
      <c r="DP72" s="62">
        <v>0</v>
      </c>
      <c r="DQ72" s="62"/>
      <c r="DR72" s="62"/>
      <c r="DS72" s="60">
        <v>1</v>
      </c>
      <c r="DT72" s="60"/>
      <c r="DU72" s="60"/>
      <c r="DV72" s="60">
        <v>0</v>
      </c>
      <c r="DW72" s="60"/>
      <c r="DX72" s="60"/>
      <c r="DY72" s="60">
        <v>1</v>
      </c>
      <c r="DZ72" s="60"/>
      <c r="EA72" s="60"/>
      <c r="EB72" s="60">
        <v>0</v>
      </c>
      <c r="EC72" s="60"/>
      <c r="ED72" s="60"/>
      <c r="EE72" s="60">
        <v>1</v>
      </c>
      <c r="EF72" s="60"/>
      <c r="EG72" s="60"/>
      <c r="EH72" s="60">
        <v>0</v>
      </c>
      <c r="EI72" s="60"/>
      <c r="EJ72" s="60"/>
      <c r="EK72" s="60"/>
      <c r="EL72" s="60"/>
      <c r="EM72" s="60"/>
      <c r="EN72" s="60"/>
      <c r="EO72" s="60"/>
      <c r="EP72" s="60"/>
      <c r="EQ72" s="60"/>
      <c r="ER72" s="60"/>
      <c r="ES72" s="70"/>
      <c r="ET72" s="65"/>
      <c r="EU72" s="60"/>
      <c r="EV72" s="60"/>
      <c r="EW72" s="60"/>
      <c r="EX72" s="60"/>
      <c r="EY72" s="60"/>
      <c r="EZ72" s="60"/>
      <c r="FA72" s="60"/>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70"/>
      <c r="GD72" s="65"/>
      <c r="GE72" s="60"/>
      <c r="GF72" s="60"/>
      <c r="GG72" s="60"/>
      <c r="GH72" s="60"/>
      <c r="GI72" s="60"/>
      <c r="GJ72" s="60"/>
      <c r="GK72" s="60"/>
      <c r="GL72" s="60"/>
      <c r="GM72" s="60"/>
      <c r="GN72" s="60"/>
      <c r="GO72" s="60"/>
      <c r="GP72" s="60"/>
      <c r="GQ72" s="60"/>
      <c r="GR72" s="60"/>
      <c r="GS72" s="60"/>
      <c r="GT72" s="60"/>
      <c r="GU72" s="60"/>
      <c r="GV72" s="60"/>
      <c r="GW72" s="60"/>
      <c r="GX72" s="60"/>
      <c r="GY72" s="60"/>
      <c r="GZ72" s="60"/>
      <c r="HA72" s="60"/>
      <c r="HB72" s="60"/>
      <c r="HC72" s="60"/>
      <c r="HD72" s="60"/>
      <c r="HE72" s="60"/>
      <c r="HF72" s="60"/>
      <c r="HG72" s="60"/>
      <c r="HH72" s="60"/>
      <c r="HI72" s="60"/>
      <c r="HJ72" s="60"/>
      <c r="HK72" s="60"/>
      <c r="HL72" s="60"/>
      <c r="HM72" s="70"/>
    </row>
    <row r="73" spans="2:221" ht="18" customHeight="1" x14ac:dyDescent="0.2">
      <c r="B73" s="78" t="s">
        <v>72</v>
      </c>
      <c r="C73" s="79"/>
      <c r="D73" s="79"/>
      <c r="E73" s="79"/>
      <c r="F73" s="79"/>
      <c r="G73" s="79"/>
      <c r="H73" s="79"/>
      <c r="I73" s="79"/>
      <c r="J73" s="79"/>
      <c r="K73" s="79"/>
      <c r="L73" s="79"/>
      <c r="M73" s="79"/>
      <c r="N73" s="79"/>
      <c r="O73" s="79"/>
      <c r="P73" s="79"/>
      <c r="Q73" s="79"/>
      <c r="R73" s="79"/>
      <c r="S73" s="79"/>
      <c r="T73" s="79"/>
      <c r="U73" s="80"/>
      <c r="V73" s="84" t="s">
        <v>94</v>
      </c>
      <c r="W73" s="85"/>
      <c r="X73" s="85"/>
      <c r="Y73" s="85"/>
      <c r="Z73" s="85"/>
      <c r="AA73" s="86"/>
      <c r="AB73" s="90">
        <v>2.29E-2</v>
      </c>
      <c r="AC73" s="91"/>
      <c r="AD73" s="91"/>
      <c r="AE73" s="91"/>
      <c r="AF73" s="92"/>
      <c r="AG73" s="96" t="s">
        <v>23</v>
      </c>
      <c r="AH73" s="97"/>
      <c r="AI73" s="97"/>
      <c r="AJ73" s="97"/>
      <c r="AK73" s="97"/>
      <c r="AL73" s="98">
        <f t="shared" si="0"/>
        <v>7</v>
      </c>
      <c r="AM73" s="99"/>
      <c r="AN73" s="99"/>
      <c r="AO73" s="100"/>
      <c r="AP73" s="59">
        <v>2</v>
      </c>
      <c r="AQ73" s="59"/>
      <c r="AR73" s="59"/>
      <c r="AS73" s="59"/>
      <c r="AT73" s="59"/>
      <c r="AU73" s="59"/>
      <c r="AV73" s="59"/>
      <c r="AW73" s="59"/>
      <c r="AX73" s="59"/>
      <c r="AY73" s="59"/>
      <c r="AZ73" s="59"/>
      <c r="BA73" s="59"/>
      <c r="BB73" s="59"/>
      <c r="BC73" s="59"/>
      <c r="BD73" s="59"/>
      <c r="BE73" s="59">
        <v>1</v>
      </c>
      <c r="BF73" s="59"/>
      <c r="BG73" s="59"/>
      <c r="BH73" s="59"/>
      <c r="BI73" s="59"/>
      <c r="BJ73" s="59"/>
      <c r="BK73" s="59"/>
      <c r="BL73" s="59"/>
      <c r="BM73" s="59"/>
      <c r="BN73" s="59"/>
      <c r="BO73" s="59"/>
      <c r="BP73" s="59"/>
      <c r="BQ73" s="59"/>
      <c r="BR73" s="59"/>
      <c r="BS73" s="59"/>
      <c r="BT73" s="59"/>
      <c r="BU73" s="59"/>
      <c r="BV73" s="59"/>
      <c r="BW73" s="59"/>
      <c r="BX73" s="59"/>
      <c r="BY73" s="64"/>
      <c r="BZ73" s="63">
        <v>2</v>
      </c>
      <c r="CA73" s="59"/>
      <c r="CB73" s="59"/>
      <c r="CC73" s="59">
        <v>0</v>
      </c>
      <c r="CD73" s="59"/>
      <c r="CE73" s="59"/>
      <c r="CF73" s="59">
        <v>0</v>
      </c>
      <c r="CG73" s="59"/>
      <c r="CH73" s="59"/>
      <c r="CI73" s="59">
        <v>0</v>
      </c>
      <c r="CJ73" s="59"/>
      <c r="CK73" s="59"/>
      <c r="CL73" s="59">
        <v>0</v>
      </c>
      <c r="CM73" s="59"/>
      <c r="CN73" s="59"/>
      <c r="CO73" s="59">
        <v>0</v>
      </c>
      <c r="CP73" s="59"/>
      <c r="CQ73" s="59"/>
      <c r="CR73" s="59">
        <v>0</v>
      </c>
      <c r="CS73" s="59"/>
      <c r="CT73" s="59"/>
      <c r="CU73" s="59">
        <v>0</v>
      </c>
      <c r="CV73" s="59"/>
      <c r="CW73" s="59"/>
      <c r="CX73" s="59">
        <v>0</v>
      </c>
      <c r="CY73" s="59"/>
      <c r="CZ73" s="59"/>
      <c r="DA73" s="59">
        <v>0</v>
      </c>
      <c r="DB73" s="59"/>
      <c r="DC73" s="59"/>
      <c r="DD73" s="59">
        <v>0</v>
      </c>
      <c r="DE73" s="59"/>
      <c r="DF73" s="59"/>
      <c r="DG73" s="59">
        <v>0</v>
      </c>
      <c r="DH73" s="59"/>
      <c r="DI73" s="64"/>
      <c r="DJ73" s="63">
        <v>2</v>
      </c>
      <c r="DK73" s="59"/>
      <c r="DL73" s="59"/>
      <c r="DM73" s="59">
        <v>0</v>
      </c>
      <c r="DN73" s="59"/>
      <c r="DO73" s="59"/>
      <c r="DP73" s="59">
        <v>0</v>
      </c>
      <c r="DQ73" s="59"/>
      <c r="DR73" s="59"/>
      <c r="DS73" s="59">
        <v>0</v>
      </c>
      <c r="DT73" s="59"/>
      <c r="DU73" s="59"/>
      <c r="DV73" s="59">
        <v>0</v>
      </c>
      <c r="DW73" s="59"/>
      <c r="DX73" s="59"/>
      <c r="DY73" s="59">
        <v>0</v>
      </c>
      <c r="DZ73" s="59"/>
      <c r="EA73" s="59"/>
      <c r="EB73" s="59">
        <v>0</v>
      </c>
      <c r="EC73" s="59"/>
      <c r="ED73" s="59"/>
      <c r="EE73" s="59">
        <v>0</v>
      </c>
      <c r="EF73" s="59"/>
      <c r="EG73" s="59"/>
      <c r="EH73" s="59">
        <v>0</v>
      </c>
      <c r="EI73" s="59"/>
      <c r="EJ73" s="59"/>
      <c r="EK73" s="59"/>
      <c r="EL73" s="59"/>
      <c r="EM73" s="59"/>
      <c r="EN73" s="59"/>
      <c r="EO73" s="59"/>
      <c r="EP73" s="59"/>
      <c r="EQ73" s="59"/>
      <c r="ER73" s="59"/>
      <c r="ES73" s="64"/>
      <c r="ET73" s="63"/>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64"/>
      <c r="GD73" s="63"/>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64"/>
    </row>
    <row r="74" spans="2:221" ht="18" customHeight="1" x14ac:dyDescent="0.2">
      <c r="B74" s="133"/>
      <c r="C74" s="134"/>
      <c r="D74" s="134"/>
      <c r="E74" s="134"/>
      <c r="F74" s="134"/>
      <c r="G74" s="134"/>
      <c r="H74" s="134"/>
      <c r="I74" s="134"/>
      <c r="J74" s="134"/>
      <c r="K74" s="134"/>
      <c r="L74" s="134"/>
      <c r="M74" s="134"/>
      <c r="N74" s="134"/>
      <c r="O74" s="134"/>
      <c r="P74" s="134"/>
      <c r="Q74" s="134"/>
      <c r="R74" s="134"/>
      <c r="S74" s="134"/>
      <c r="T74" s="134"/>
      <c r="U74" s="135"/>
      <c r="V74" s="136"/>
      <c r="W74" s="137"/>
      <c r="X74" s="137"/>
      <c r="Y74" s="137"/>
      <c r="Z74" s="137"/>
      <c r="AA74" s="138"/>
      <c r="AB74" s="139"/>
      <c r="AC74" s="140"/>
      <c r="AD74" s="140"/>
      <c r="AE74" s="140"/>
      <c r="AF74" s="141"/>
      <c r="AG74" s="96" t="s">
        <v>24</v>
      </c>
      <c r="AH74" s="97"/>
      <c r="AI74" s="97"/>
      <c r="AJ74" s="97"/>
      <c r="AK74" s="97"/>
      <c r="AL74" s="98">
        <f t="shared" si="0"/>
        <v>6</v>
      </c>
      <c r="AM74" s="99"/>
      <c r="AN74" s="99"/>
      <c r="AO74" s="100"/>
      <c r="AP74" s="59">
        <v>1</v>
      </c>
      <c r="AQ74" s="59"/>
      <c r="AR74" s="59"/>
      <c r="AS74" s="59"/>
      <c r="AT74" s="59"/>
      <c r="AU74" s="59"/>
      <c r="AV74" s="59"/>
      <c r="AW74" s="59"/>
      <c r="AX74" s="59"/>
      <c r="AY74" s="59"/>
      <c r="AZ74" s="59"/>
      <c r="BA74" s="59"/>
      <c r="BB74" s="59"/>
      <c r="BC74" s="59"/>
      <c r="BD74" s="59"/>
      <c r="BE74" s="59">
        <v>1</v>
      </c>
      <c r="BF74" s="59"/>
      <c r="BG74" s="59"/>
      <c r="BH74" s="59"/>
      <c r="BI74" s="59"/>
      <c r="BJ74" s="59"/>
      <c r="BK74" s="59"/>
      <c r="BL74" s="59"/>
      <c r="BM74" s="59"/>
      <c r="BN74" s="59"/>
      <c r="BO74" s="59"/>
      <c r="BP74" s="59"/>
      <c r="BQ74" s="59"/>
      <c r="BR74" s="59"/>
      <c r="BS74" s="59"/>
      <c r="BT74" s="59"/>
      <c r="BU74" s="59"/>
      <c r="BV74" s="59"/>
      <c r="BW74" s="59"/>
      <c r="BX74" s="59"/>
      <c r="BY74" s="64"/>
      <c r="BZ74" s="63">
        <v>2</v>
      </c>
      <c r="CA74" s="59"/>
      <c r="CB74" s="59"/>
      <c r="CC74" s="59">
        <v>0</v>
      </c>
      <c r="CD74" s="59"/>
      <c r="CE74" s="59"/>
      <c r="CF74" s="59">
        <v>0</v>
      </c>
      <c r="CG74" s="59"/>
      <c r="CH74" s="59"/>
      <c r="CI74" s="59">
        <v>0</v>
      </c>
      <c r="CJ74" s="59"/>
      <c r="CK74" s="59"/>
      <c r="CL74" s="59">
        <v>0</v>
      </c>
      <c r="CM74" s="59"/>
      <c r="CN74" s="59"/>
      <c r="CO74" s="59">
        <v>0</v>
      </c>
      <c r="CP74" s="59"/>
      <c r="CQ74" s="59"/>
      <c r="CR74" s="59">
        <v>0</v>
      </c>
      <c r="CS74" s="59"/>
      <c r="CT74" s="59"/>
      <c r="CU74" s="59">
        <v>0</v>
      </c>
      <c r="CV74" s="59"/>
      <c r="CW74" s="59"/>
      <c r="CX74" s="59">
        <v>0</v>
      </c>
      <c r="CY74" s="59"/>
      <c r="CZ74" s="59"/>
      <c r="DA74" s="59">
        <v>0</v>
      </c>
      <c r="DB74" s="59"/>
      <c r="DC74" s="59"/>
      <c r="DD74" s="59">
        <v>0</v>
      </c>
      <c r="DE74" s="59"/>
      <c r="DF74" s="59"/>
      <c r="DG74" s="59">
        <v>0</v>
      </c>
      <c r="DH74" s="59"/>
      <c r="DI74" s="64"/>
      <c r="DJ74" s="63">
        <v>2</v>
      </c>
      <c r="DK74" s="59"/>
      <c r="DL74" s="59"/>
      <c r="DM74" s="59">
        <v>0</v>
      </c>
      <c r="DN74" s="59"/>
      <c r="DO74" s="59"/>
      <c r="DP74" s="59">
        <v>0</v>
      </c>
      <c r="DQ74" s="59"/>
      <c r="DR74" s="59"/>
      <c r="DS74" s="59">
        <v>0</v>
      </c>
      <c r="DT74" s="59"/>
      <c r="DU74" s="59"/>
      <c r="DV74" s="59">
        <v>0</v>
      </c>
      <c r="DW74" s="59"/>
      <c r="DX74" s="59"/>
      <c r="DY74" s="59">
        <v>0</v>
      </c>
      <c r="DZ74" s="59"/>
      <c r="EA74" s="59"/>
      <c r="EB74" s="59">
        <v>0</v>
      </c>
      <c r="EC74" s="59"/>
      <c r="ED74" s="59"/>
      <c r="EE74" s="59">
        <v>0</v>
      </c>
      <c r="EF74" s="59"/>
      <c r="EG74" s="59"/>
      <c r="EH74" s="59">
        <v>0</v>
      </c>
      <c r="EI74" s="59"/>
      <c r="EJ74" s="59"/>
      <c r="EK74" s="59"/>
      <c r="EL74" s="59"/>
      <c r="EM74" s="59"/>
      <c r="EN74" s="59"/>
      <c r="EO74" s="59"/>
      <c r="EP74" s="59"/>
      <c r="EQ74" s="59"/>
      <c r="ER74" s="59"/>
      <c r="ES74" s="64"/>
      <c r="ET74" s="63"/>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64"/>
      <c r="GD74" s="63"/>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64"/>
    </row>
    <row r="75" spans="2:221" ht="18" customHeight="1" x14ac:dyDescent="0.2">
      <c r="B75" s="114" t="s">
        <v>73</v>
      </c>
      <c r="C75" s="115"/>
      <c r="D75" s="115"/>
      <c r="E75" s="115"/>
      <c r="F75" s="115"/>
      <c r="G75" s="115"/>
      <c r="H75" s="115"/>
      <c r="I75" s="115"/>
      <c r="J75" s="115"/>
      <c r="K75" s="115"/>
      <c r="L75" s="115"/>
      <c r="M75" s="115"/>
      <c r="N75" s="115"/>
      <c r="O75" s="115"/>
      <c r="P75" s="115"/>
      <c r="Q75" s="115"/>
      <c r="R75" s="115"/>
      <c r="S75" s="115"/>
      <c r="T75" s="115"/>
      <c r="U75" s="116"/>
      <c r="V75" s="120" t="s">
        <v>95</v>
      </c>
      <c r="W75" s="121"/>
      <c r="X75" s="121"/>
      <c r="Y75" s="121"/>
      <c r="Z75" s="121"/>
      <c r="AA75" s="122"/>
      <c r="AB75" s="126">
        <v>1.2200000000000001E-2</v>
      </c>
      <c r="AC75" s="127"/>
      <c r="AD75" s="127"/>
      <c r="AE75" s="127"/>
      <c r="AF75" s="128"/>
      <c r="AG75" s="108" t="s">
        <v>23</v>
      </c>
      <c r="AH75" s="109"/>
      <c r="AI75" s="109"/>
      <c r="AJ75" s="109"/>
      <c r="AK75" s="109"/>
      <c r="AL75" s="75">
        <f t="shared" si="0"/>
        <v>8</v>
      </c>
      <c r="AM75" s="76"/>
      <c r="AN75" s="76"/>
      <c r="AO75" s="77"/>
      <c r="AP75" s="132">
        <v>2</v>
      </c>
      <c r="AQ75" s="60"/>
      <c r="AR75" s="60"/>
      <c r="AS75" s="60"/>
      <c r="AT75" s="60"/>
      <c r="AU75" s="60"/>
      <c r="AV75" s="60"/>
      <c r="AW75" s="60"/>
      <c r="AX75" s="60"/>
      <c r="AY75" s="60"/>
      <c r="AZ75" s="60"/>
      <c r="BA75" s="60"/>
      <c r="BB75" s="60"/>
      <c r="BC75" s="60"/>
      <c r="BD75" s="60"/>
      <c r="BE75" s="60">
        <v>1</v>
      </c>
      <c r="BF75" s="60"/>
      <c r="BG75" s="60"/>
      <c r="BH75" s="60"/>
      <c r="BI75" s="60"/>
      <c r="BJ75" s="60"/>
      <c r="BK75" s="60"/>
      <c r="BL75" s="60"/>
      <c r="BM75" s="60"/>
      <c r="BN75" s="60"/>
      <c r="BO75" s="60"/>
      <c r="BP75" s="60"/>
      <c r="BQ75" s="60">
        <v>1</v>
      </c>
      <c r="BR75" s="60"/>
      <c r="BS75" s="60"/>
      <c r="BT75" s="60"/>
      <c r="BU75" s="60"/>
      <c r="BV75" s="60"/>
      <c r="BW75" s="60"/>
      <c r="BX75" s="60"/>
      <c r="BY75" s="70"/>
      <c r="BZ75" s="65">
        <v>2</v>
      </c>
      <c r="CA75" s="60"/>
      <c r="CB75" s="60"/>
      <c r="CC75" s="60">
        <v>0</v>
      </c>
      <c r="CD75" s="60"/>
      <c r="CE75" s="60"/>
      <c r="CF75" s="60">
        <v>0</v>
      </c>
      <c r="CG75" s="60"/>
      <c r="CH75" s="60"/>
      <c r="CI75" s="60">
        <v>0</v>
      </c>
      <c r="CJ75" s="60"/>
      <c r="CK75" s="60"/>
      <c r="CL75" s="60">
        <v>0</v>
      </c>
      <c r="CM75" s="60"/>
      <c r="CN75" s="60"/>
      <c r="CO75" s="60">
        <v>0</v>
      </c>
      <c r="CP75" s="60"/>
      <c r="CQ75" s="60"/>
      <c r="CR75" s="60">
        <v>0</v>
      </c>
      <c r="CS75" s="60"/>
      <c r="CT75" s="60"/>
      <c r="CU75" s="60">
        <v>0</v>
      </c>
      <c r="CV75" s="60"/>
      <c r="CW75" s="60"/>
      <c r="CX75" s="60">
        <v>0</v>
      </c>
      <c r="CY75" s="60"/>
      <c r="CZ75" s="60"/>
      <c r="DA75" s="60">
        <v>0</v>
      </c>
      <c r="DB75" s="60"/>
      <c r="DC75" s="60"/>
      <c r="DD75" s="60">
        <v>0</v>
      </c>
      <c r="DE75" s="60"/>
      <c r="DF75" s="60"/>
      <c r="DG75" s="60">
        <v>0</v>
      </c>
      <c r="DH75" s="60"/>
      <c r="DI75" s="70"/>
      <c r="DJ75" s="65">
        <v>2</v>
      </c>
      <c r="DK75" s="60"/>
      <c r="DL75" s="60"/>
      <c r="DM75" s="60">
        <v>0</v>
      </c>
      <c r="DN75" s="60"/>
      <c r="DO75" s="60"/>
      <c r="DP75" s="60">
        <v>0</v>
      </c>
      <c r="DQ75" s="60"/>
      <c r="DR75" s="60"/>
      <c r="DS75" s="60">
        <v>0</v>
      </c>
      <c r="DT75" s="60"/>
      <c r="DU75" s="60"/>
      <c r="DV75" s="60">
        <v>0</v>
      </c>
      <c r="DW75" s="60"/>
      <c r="DX75" s="60"/>
      <c r="DY75" s="60">
        <v>0</v>
      </c>
      <c r="DZ75" s="60"/>
      <c r="EA75" s="60"/>
      <c r="EB75" s="60">
        <v>0</v>
      </c>
      <c r="EC75" s="60"/>
      <c r="ED75" s="60"/>
      <c r="EE75" s="60">
        <v>0</v>
      </c>
      <c r="EF75" s="60"/>
      <c r="EG75" s="60"/>
      <c r="EH75" s="60">
        <v>0</v>
      </c>
      <c r="EI75" s="60"/>
      <c r="EJ75" s="60"/>
      <c r="EK75" s="60"/>
      <c r="EL75" s="60"/>
      <c r="EM75" s="60"/>
      <c r="EN75" s="60"/>
      <c r="EO75" s="60"/>
      <c r="EP75" s="60"/>
      <c r="EQ75" s="60"/>
      <c r="ER75" s="60"/>
      <c r="ES75" s="70"/>
      <c r="ET75" s="65"/>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70"/>
      <c r="GD75" s="65"/>
      <c r="GE75" s="60"/>
      <c r="GF75" s="60"/>
      <c r="GG75" s="60"/>
      <c r="GH75" s="60"/>
      <c r="GI75" s="60"/>
      <c r="GJ75" s="60"/>
      <c r="GK75" s="60"/>
      <c r="GL75" s="60"/>
      <c r="GM75" s="60"/>
      <c r="GN75" s="60"/>
      <c r="GO75" s="60"/>
      <c r="GP75" s="60"/>
      <c r="GQ75" s="60"/>
      <c r="GR75" s="60"/>
      <c r="GS75" s="60"/>
      <c r="GT75" s="60"/>
      <c r="GU75" s="60"/>
      <c r="GV75" s="60"/>
      <c r="GW75" s="60"/>
      <c r="GX75" s="60"/>
      <c r="GY75" s="60"/>
      <c r="GZ75" s="60"/>
      <c r="HA75" s="60"/>
      <c r="HB75" s="60"/>
      <c r="HC75" s="60"/>
      <c r="HD75" s="60"/>
      <c r="HE75" s="60"/>
      <c r="HF75" s="60"/>
      <c r="HG75" s="60"/>
      <c r="HH75" s="60"/>
      <c r="HI75" s="60"/>
      <c r="HJ75" s="60"/>
      <c r="HK75" s="60"/>
      <c r="HL75" s="60"/>
      <c r="HM75" s="70"/>
    </row>
    <row r="76" spans="2:221" ht="18" customHeight="1" x14ac:dyDescent="0.2">
      <c r="B76" s="117"/>
      <c r="C76" s="118"/>
      <c r="D76" s="118"/>
      <c r="E76" s="118"/>
      <c r="F76" s="118"/>
      <c r="G76" s="118"/>
      <c r="H76" s="118"/>
      <c r="I76" s="118"/>
      <c r="J76" s="118"/>
      <c r="K76" s="118"/>
      <c r="L76" s="118"/>
      <c r="M76" s="118"/>
      <c r="N76" s="118"/>
      <c r="O76" s="118"/>
      <c r="P76" s="118"/>
      <c r="Q76" s="118"/>
      <c r="R76" s="118"/>
      <c r="S76" s="118"/>
      <c r="T76" s="118"/>
      <c r="U76" s="119"/>
      <c r="V76" s="123"/>
      <c r="W76" s="124"/>
      <c r="X76" s="124"/>
      <c r="Y76" s="124"/>
      <c r="Z76" s="124"/>
      <c r="AA76" s="125"/>
      <c r="AB76" s="129"/>
      <c r="AC76" s="130"/>
      <c r="AD76" s="130"/>
      <c r="AE76" s="130"/>
      <c r="AF76" s="131"/>
      <c r="AG76" s="108" t="s">
        <v>24</v>
      </c>
      <c r="AH76" s="109"/>
      <c r="AI76" s="109"/>
      <c r="AJ76" s="109"/>
      <c r="AK76" s="109"/>
      <c r="AL76" s="75">
        <f t="shared" si="0"/>
        <v>8</v>
      </c>
      <c r="AM76" s="76"/>
      <c r="AN76" s="76"/>
      <c r="AO76" s="77"/>
      <c r="AP76" s="72">
        <v>1</v>
      </c>
      <c r="AQ76" s="60"/>
      <c r="AR76" s="60"/>
      <c r="AS76" s="60"/>
      <c r="AT76" s="60"/>
      <c r="AU76" s="60"/>
      <c r="AV76" s="60"/>
      <c r="AW76" s="60"/>
      <c r="AX76" s="60"/>
      <c r="AY76" s="60"/>
      <c r="AZ76" s="60"/>
      <c r="BA76" s="60"/>
      <c r="BB76" s="60"/>
      <c r="BC76" s="60"/>
      <c r="BD76" s="60"/>
      <c r="BE76" s="60">
        <v>1</v>
      </c>
      <c r="BF76" s="60"/>
      <c r="BG76" s="60"/>
      <c r="BH76" s="60"/>
      <c r="BI76" s="60"/>
      <c r="BJ76" s="60"/>
      <c r="BK76" s="60"/>
      <c r="BL76" s="60"/>
      <c r="BM76" s="60"/>
      <c r="BN76" s="60"/>
      <c r="BO76" s="60"/>
      <c r="BP76" s="60"/>
      <c r="BQ76" s="60"/>
      <c r="BR76" s="60"/>
      <c r="BS76" s="60"/>
      <c r="BT76" s="60"/>
      <c r="BU76" s="60"/>
      <c r="BV76" s="60"/>
      <c r="BW76" s="60"/>
      <c r="BX76" s="60"/>
      <c r="BY76" s="70"/>
      <c r="BZ76" s="65">
        <v>2</v>
      </c>
      <c r="CA76" s="60"/>
      <c r="CB76" s="60"/>
      <c r="CC76" s="60">
        <v>2</v>
      </c>
      <c r="CD76" s="60"/>
      <c r="CE76" s="60"/>
      <c r="CF76" s="60">
        <v>0</v>
      </c>
      <c r="CG76" s="60"/>
      <c r="CH76" s="60"/>
      <c r="CI76" s="60">
        <v>0</v>
      </c>
      <c r="CJ76" s="60"/>
      <c r="CK76" s="60"/>
      <c r="CL76" s="60">
        <v>0</v>
      </c>
      <c r="CM76" s="60"/>
      <c r="CN76" s="60"/>
      <c r="CO76" s="60">
        <v>0</v>
      </c>
      <c r="CP76" s="60"/>
      <c r="CQ76" s="60"/>
      <c r="CR76" s="60">
        <v>0</v>
      </c>
      <c r="CS76" s="60"/>
      <c r="CT76" s="60"/>
      <c r="CU76" s="60">
        <v>0</v>
      </c>
      <c r="CV76" s="60"/>
      <c r="CW76" s="60"/>
      <c r="CX76" s="60">
        <v>0</v>
      </c>
      <c r="CY76" s="60"/>
      <c r="CZ76" s="60"/>
      <c r="DA76" s="60">
        <v>0</v>
      </c>
      <c r="DB76" s="60"/>
      <c r="DC76" s="60"/>
      <c r="DD76" s="60">
        <v>0</v>
      </c>
      <c r="DE76" s="60"/>
      <c r="DF76" s="60"/>
      <c r="DG76" s="60">
        <v>0</v>
      </c>
      <c r="DH76" s="60"/>
      <c r="DI76" s="70"/>
      <c r="DJ76" s="110">
        <v>0</v>
      </c>
      <c r="DK76" s="111"/>
      <c r="DL76" s="112"/>
      <c r="DM76" s="113">
        <v>2</v>
      </c>
      <c r="DN76" s="111"/>
      <c r="DO76" s="112"/>
      <c r="DP76" s="113">
        <v>0</v>
      </c>
      <c r="DQ76" s="111"/>
      <c r="DR76" s="112"/>
      <c r="DS76" s="60">
        <v>0</v>
      </c>
      <c r="DT76" s="60"/>
      <c r="DU76" s="60"/>
      <c r="DV76" s="60">
        <v>0</v>
      </c>
      <c r="DW76" s="60"/>
      <c r="DX76" s="60"/>
      <c r="DY76" s="60">
        <v>0</v>
      </c>
      <c r="DZ76" s="60"/>
      <c r="EA76" s="60"/>
      <c r="EB76" s="60">
        <v>0</v>
      </c>
      <c r="EC76" s="60"/>
      <c r="ED76" s="60"/>
      <c r="EE76" s="60">
        <v>0</v>
      </c>
      <c r="EF76" s="60"/>
      <c r="EG76" s="60"/>
      <c r="EH76" s="60">
        <v>0</v>
      </c>
      <c r="EI76" s="60"/>
      <c r="EJ76" s="60"/>
      <c r="EK76" s="60"/>
      <c r="EL76" s="60"/>
      <c r="EM76" s="60"/>
      <c r="EN76" s="60"/>
      <c r="EO76" s="60"/>
      <c r="EP76" s="60"/>
      <c r="EQ76" s="60"/>
      <c r="ER76" s="60"/>
      <c r="ES76" s="70"/>
      <c r="ET76" s="65"/>
      <c r="EU76" s="60"/>
      <c r="EV76" s="60"/>
      <c r="EW76" s="60"/>
      <c r="EX76" s="60"/>
      <c r="EY76" s="60"/>
      <c r="EZ76" s="60"/>
      <c r="FA76" s="60"/>
      <c r="FB76" s="60"/>
      <c r="FC76" s="60"/>
      <c r="FD76" s="60"/>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70"/>
      <c r="GD76" s="65"/>
      <c r="GE76" s="60"/>
      <c r="GF76" s="60"/>
      <c r="GG76" s="60"/>
      <c r="GH76" s="60"/>
      <c r="GI76" s="60"/>
      <c r="GJ76" s="60"/>
      <c r="GK76" s="60"/>
      <c r="GL76" s="60"/>
      <c r="GM76" s="60"/>
      <c r="GN76" s="60"/>
      <c r="GO76" s="60"/>
      <c r="GP76" s="60"/>
      <c r="GQ76" s="60"/>
      <c r="GR76" s="60"/>
      <c r="GS76" s="60"/>
      <c r="GT76" s="60"/>
      <c r="GU76" s="60"/>
      <c r="GV76" s="60"/>
      <c r="GW76" s="60"/>
      <c r="GX76" s="60"/>
      <c r="GY76" s="60"/>
      <c r="GZ76" s="60"/>
      <c r="HA76" s="60"/>
      <c r="HB76" s="60"/>
      <c r="HC76" s="60"/>
      <c r="HD76" s="60"/>
      <c r="HE76" s="60"/>
      <c r="HF76" s="60"/>
      <c r="HG76" s="60"/>
      <c r="HH76" s="60"/>
      <c r="HI76" s="60"/>
      <c r="HJ76" s="60"/>
      <c r="HK76" s="60"/>
      <c r="HL76" s="60"/>
      <c r="HM76" s="70"/>
    </row>
    <row r="77" spans="2:221" ht="18" customHeight="1" x14ac:dyDescent="0.2">
      <c r="B77" s="78" t="s">
        <v>74</v>
      </c>
      <c r="C77" s="79"/>
      <c r="D77" s="79"/>
      <c r="E77" s="79"/>
      <c r="F77" s="79"/>
      <c r="G77" s="79"/>
      <c r="H77" s="79"/>
      <c r="I77" s="79"/>
      <c r="J77" s="79"/>
      <c r="K77" s="79"/>
      <c r="L77" s="79"/>
      <c r="M77" s="79"/>
      <c r="N77" s="79"/>
      <c r="O77" s="79"/>
      <c r="P77" s="79"/>
      <c r="Q77" s="79"/>
      <c r="R77" s="79"/>
      <c r="S77" s="79"/>
      <c r="T77" s="79"/>
      <c r="U77" s="80"/>
      <c r="V77" s="84" t="s">
        <v>96</v>
      </c>
      <c r="W77" s="85"/>
      <c r="X77" s="85"/>
      <c r="Y77" s="85"/>
      <c r="Z77" s="85"/>
      <c r="AA77" s="86"/>
      <c r="AB77" s="90">
        <v>1.78E-2</v>
      </c>
      <c r="AC77" s="91"/>
      <c r="AD77" s="91"/>
      <c r="AE77" s="91"/>
      <c r="AF77" s="92"/>
      <c r="AG77" s="96" t="s">
        <v>23</v>
      </c>
      <c r="AH77" s="97"/>
      <c r="AI77" s="97"/>
      <c r="AJ77" s="97"/>
      <c r="AK77" s="97"/>
      <c r="AL77" s="98">
        <f t="shared" si="0"/>
        <v>8</v>
      </c>
      <c r="AM77" s="99"/>
      <c r="AN77" s="99"/>
      <c r="AO77" s="100"/>
      <c r="AP77" s="101"/>
      <c r="AQ77" s="59"/>
      <c r="AR77" s="59"/>
      <c r="AS77" s="59"/>
      <c r="AT77" s="59"/>
      <c r="AU77" s="59"/>
      <c r="AV77" s="59"/>
      <c r="AW77" s="59"/>
      <c r="AX77" s="59"/>
      <c r="AY77" s="59"/>
      <c r="AZ77" s="59"/>
      <c r="BA77" s="59"/>
      <c r="BB77" s="59">
        <v>1</v>
      </c>
      <c r="BC77" s="59"/>
      <c r="BD77" s="59"/>
      <c r="BE77" s="59"/>
      <c r="BF77" s="59"/>
      <c r="BG77" s="59"/>
      <c r="BH77" s="59">
        <v>1</v>
      </c>
      <c r="BI77" s="59"/>
      <c r="BJ77" s="59"/>
      <c r="BK77" s="59"/>
      <c r="BL77" s="59"/>
      <c r="BM77" s="59"/>
      <c r="BN77" s="59"/>
      <c r="BO77" s="59"/>
      <c r="BP77" s="59"/>
      <c r="BQ77" s="59"/>
      <c r="BR77" s="59"/>
      <c r="BS77" s="59"/>
      <c r="BT77" s="59"/>
      <c r="BU77" s="59"/>
      <c r="BV77" s="59"/>
      <c r="BW77" s="59"/>
      <c r="BX77" s="59"/>
      <c r="BY77" s="64"/>
      <c r="BZ77" s="63">
        <v>0</v>
      </c>
      <c r="CA77" s="59"/>
      <c r="CB77" s="59"/>
      <c r="CC77" s="59">
        <v>0</v>
      </c>
      <c r="CD77" s="59"/>
      <c r="CE77" s="59"/>
      <c r="CF77" s="59">
        <v>0</v>
      </c>
      <c r="CG77" s="59"/>
      <c r="CH77" s="59"/>
      <c r="CI77" s="59">
        <v>0</v>
      </c>
      <c r="CJ77" s="59"/>
      <c r="CK77" s="59"/>
      <c r="CL77" s="59">
        <v>0</v>
      </c>
      <c r="CM77" s="59"/>
      <c r="CN77" s="59"/>
      <c r="CO77" s="59">
        <v>0</v>
      </c>
      <c r="CP77" s="59"/>
      <c r="CQ77" s="59"/>
      <c r="CR77" s="59">
        <v>2</v>
      </c>
      <c r="CS77" s="59"/>
      <c r="CT77" s="59"/>
      <c r="CU77" s="59">
        <v>0</v>
      </c>
      <c r="CV77" s="59"/>
      <c r="CW77" s="59"/>
      <c r="CX77" s="59">
        <v>0</v>
      </c>
      <c r="CY77" s="59"/>
      <c r="CZ77" s="59"/>
      <c r="DA77" s="59">
        <v>0</v>
      </c>
      <c r="DB77" s="59"/>
      <c r="DC77" s="59"/>
      <c r="DD77" s="59">
        <v>0</v>
      </c>
      <c r="DE77" s="59"/>
      <c r="DF77" s="59"/>
      <c r="DG77" s="59">
        <v>0</v>
      </c>
      <c r="DH77" s="59"/>
      <c r="DI77" s="64"/>
      <c r="DJ77" s="63">
        <v>2</v>
      </c>
      <c r="DK77" s="59"/>
      <c r="DL77" s="59"/>
      <c r="DM77" s="59">
        <v>0</v>
      </c>
      <c r="DN77" s="59"/>
      <c r="DO77" s="59"/>
      <c r="DP77" s="59">
        <v>0</v>
      </c>
      <c r="DQ77" s="59"/>
      <c r="DR77" s="59"/>
      <c r="DS77" s="59">
        <v>0</v>
      </c>
      <c r="DT77" s="59"/>
      <c r="DU77" s="59"/>
      <c r="DV77" s="59">
        <v>0</v>
      </c>
      <c r="DW77" s="59"/>
      <c r="DX77" s="59"/>
      <c r="DY77" s="59">
        <v>0</v>
      </c>
      <c r="DZ77" s="59"/>
      <c r="EA77" s="59"/>
      <c r="EB77" s="59">
        <v>2</v>
      </c>
      <c r="EC77" s="59"/>
      <c r="ED77" s="59"/>
      <c r="EE77" s="59">
        <v>0</v>
      </c>
      <c r="EF77" s="59"/>
      <c r="EG77" s="59"/>
      <c r="EH77" s="59">
        <v>0</v>
      </c>
      <c r="EI77" s="59"/>
      <c r="EJ77" s="59"/>
      <c r="EK77" s="59"/>
      <c r="EL77" s="59"/>
      <c r="EM77" s="59"/>
      <c r="EN77" s="59"/>
      <c r="EO77" s="59"/>
      <c r="EP77" s="59"/>
      <c r="EQ77" s="59"/>
      <c r="ER77" s="59"/>
      <c r="ES77" s="64"/>
      <c r="ET77" s="63"/>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64"/>
      <c r="GD77" s="63"/>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c r="HD77" s="59"/>
      <c r="HE77" s="59"/>
      <c r="HF77" s="59"/>
      <c r="HG77" s="59"/>
      <c r="HH77" s="59"/>
      <c r="HI77" s="59"/>
      <c r="HJ77" s="59"/>
      <c r="HK77" s="59"/>
      <c r="HL77" s="59"/>
      <c r="HM77" s="64"/>
    </row>
    <row r="78" spans="2:221" ht="18" customHeight="1" thickBot="1" x14ac:dyDescent="0.25">
      <c r="B78" s="81"/>
      <c r="C78" s="82"/>
      <c r="D78" s="82"/>
      <c r="E78" s="82"/>
      <c r="F78" s="82"/>
      <c r="G78" s="82"/>
      <c r="H78" s="82"/>
      <c r="I78" s="82"/>
      <c r="J78" s="82"/>
      <c r="K78" s="82"/>
      <c r="L78" s="82"/>
      <c r="M78" s="82"/>
      <c r="N78" s="82"/>
      <c r="O78" s="82"/>
      <c r="P78" s="82"/>
      <c r="Q78" s="82"/>
      <c r="R78" s="82"/>
      <c r="S78" s="82"/>
      <c r="T78" s="82"/>
      <c r="U78" s="83"/>
      <c r="V78" s="87"/>
      <c r="W78" s="88"/>
      <c r="X78" s="88"/>
      <c r="Y78" s="88"/>
      <c r="Z78" s="88"/>
      <c r="AA78" s="89"/>
      <c r="AB78" s="93"/>
      <c r="AC78" s="94"/>
      <c r="AD78" s="94"/>
      <c r="AE78" s="94"/>
      <c r="AF78" s="95"/>
      <c r="AG78" s="102" t="s">
        <v>24</v>
      </c>
      <c r="AH78" s="103"/>
      <c r="AI78" s="103"/>
      <c r="AJ78" s="103"/>
      <c r="AK78" s="103"/>
      <c r="AL78" s="104">
        <f t="shared" si="0"/>
        <v>8</v>
      </c>
      <c r="AM78" s="105"/>
      <c r="AN78" s="105"/>
      <c r="AO78" s="106"/>
      <c r="AP78" s="107"/>
      <c r="AQ78" s="69"/>
      <c r="AR78" s="69"/>
      <c r="AS78" s="69"/>
      <c r="AT78" s="69"/>
      <c r="AU78" s="69"/>
      <c r="AV78" s="69"/>
      <c r="AW78" s="69"/>
      <c r="AX78" s="69"/>
      <c r="AY78" s="69"/>
      <c r="AZ78" s="69"/>
      <c r="BA78" s="69"/>
      <c r="BB78" s="69">
        <v>1</v>
      </c>
      <c r="BC78" s="69"/>
      <c r="BD78" s="69"/>
      <c r="BE78" s="69"/>
      <c r="BF78" s="69"/>
      <c r="BG78" s="69"/>
      <c r="BH78" s="69">
        <v>1</v>
      </c>
      <c r="BI78" s="69"/>
      <c r="BJ78" s="69"/>
      <c r="BK78" s="69"/>
      <c r="BL78" s="69"/>
      <c r="BM78" s="69"/>
      <c r="BN78" s="69"/>
      <c r="BO78" s="69"/>
      <c r="BP78" s="69"/>
      <c r="BQ78" s="69"/>
      <c r="BR78" s="69"/>
      <c r="BS78" s="69"/>
      <c r="BT78" s="69"/>
      <c r="BU78" s="69"/>
      <c r="BV78" s="69"/>
      <c r="BW78" s="69"/>
      <c r="BX78" s="69"/>
      <c r="BY78" s="73"/>
      <c r="BZ78" s="74">
        <v>0</v>
      </c>
      <c r="CA78" s="69"/>
      <c r="CB78" s="69"/>
      <c r="CC78" s="69">
        <v>2</v>
      </c>
      <c r="CD78" s="69"/>
      <c r="CE78" s="69"/>
      <c r="CF78" s="69">
        <v>0</v>
      </c>
      <c r="CG78" s="69"/>
      <c r="CH78" s="69"/>
      <c r="CI78" s="69">
        <v>0</v>
      </c>
      <c r="CJ78" s="69"/>
      <c r="CK78" s="69"/>
      <c r="CL78" s="69">
        <v>0</v>
      </c>
      <c r="CM78" s="69"/>
      <c r="CN78" s="69"/>
      <c r="CO78" s="69">
        <v>0</v>
      </c>
      <c r="CP78" s="69"/>
      <c r="CQ78" s="69"/>
      <c r="CR78" s="69">
        <v>2</v>
      </c>
      <c r="CS78" s="69"/>
      <c r="CT78" s="69"/>
      <c r="CU78" s="69">
        <v>0</v>
      </c>
      <c r="CV78" s="69"/>
      <c r="CW78" s="69"/>
      <c r="CX78" s="69">
        <v>0</v>
      </c>
      <c r="CY78" s="69"/>
      <c r="CZ78" s="69"/>
      <c r="DA78" s="69">
        <v>0</v>
      </c>
      <c r="DB78" s="69"/>
      <c r="DC78" s="69"/>
      <c r="DD78" s="69">
        <v>0</v>
      </c>
      <c r="DE78" s="69"/>
      <c r="DF78" s="69"/>
      <c r="DG78" s="69">
        <v>0</v>
      </c>
      <c r="DH78" s="69"/>
      <c r="DI78" s="73"/>
      <c r="DJ78" s="74">
        <v>0</v>
      </c>
      <c r="DK78" s="69"/>
      <c r="DL78" s="69"/>
      <c r="DM78" s="69">
        <v>0</v>
      </c>
      <c r="DN78" s="69"/>
      <c r="DO78" s="69"/>
      <c r="DP78" s="69">
        <v>0</v>
      </c>
      <c r="DQ78" s="69"/>
      <c r="DR78" s="69"/>
      <c r="DS78" s="69">
        <v>0</v>
      </c>
      <c r="DT78" s="69"/>
      <c r="DU78" s="69"/>
      <c r="DV78" s="69">
        <v>0</v>
      </c>
      <c r="DW78" s="69"/>
      <c r="DX78" s="69"/>
      <c r="DY78" s="69">
        <v>0</v>
      </c>
      <c r="DZ78" s="69"/>
      <c r="EA78" s="69"/>
      <c r="EB78" s="69">
        <v>2</v>
      </c>
      <c r="EC78" s="69"/>
      <c r="ED78" s="69"/>
      <c r="EE78" s="69">
        <v>0</v>
      </c>
      <c r="EF78" s="69"/>
      <c r="EG78" s="69"/>
      <c r="EH78" s="69">
        <v>0</v>
      </c>
      <c r="EI78" s="69"/>
      <c r="EJ78" s="69"/>
      <c r="EK78" s="69"/>
      <c r="EL78" s="69"/>
      <c r="EM78" s="69"/>
      <c r="EN78" s="69"/>
      <c r="EO78" s="69"/>
      <c r="EP78" s="69"/>
      <c r="EQ78" s="69"/>
      <c r="ER78" s="69"/>
      <c r="ES78" s="73"/>
      <c r="ET78" s="74"/>
      <c r="EU78" s="69"/>
      <c r="EV78" s="69"/>
      <c r="EW78" s="69"/>
      <c r="EX78" s="69"/>
      <c r="EY78" s="69"/>
      <c r="EZ78" s="69"/>
      <c r="FA78" s="69"/>
      <c r="FB78" s="69"/>
      <c r="FC78" s="69"/>
      <c r="FD78" s="69"/>
      <c r="FE78" s="69"/>
      <c r="FF78" s="69"/>
      <c r="FG78" s="69"/>
      <c r="FH78" s="69"/>
      <c r="FI78" s="69"/>
      <c r="FJ78" s="69"/>
      <c r="FK78" s="69"/>
      <c r="FL78" s="69"/>
      <c r="FM78" s="69"/>
      <c r="FN78" s="69"/>
      <c r="FO78" s="69"/>
      <c r="FP78" s="69"/>
      <c r="FQ78" s="69"/>
      <c r="FR78" s="69"/>
      <c r="FS78" s="69"/>
      <c r="FT78" s="69"/>
      <c r="FU78" s="69"/>
      <c r="FV78" s="69"/>
      <c r="FW78" s="69"/>
      <c r="FX78" s="69"/>
      <c r="FY78" s="69"/>
      <c r="FZ78" s="69"/>
      <c r="GA78" s="69"/>
      <c r="GB78" s="69"/>
      <c r="GC78" s="73"/>
      <c r="GD78" s="74"/>
      <c r="GE78" s="69"/>
      <c r="GF78" s="69"/>
      <c r="GG78" s="69"/>
      <c r="GH78" s="69"/>
      <c r="GI78" s="69"/>
      <c r="GJ78" s="69"/>
      <c r="GK78" s="69"/>
      <c r="GL78" s="69"/>
      <c r="GM78" s="69"/>
      <c r="GN78" s="69"/>
      <c r="GO78" s="69"/>
      <c r="GP78" s="69"/>
      <c r="GQ78" s="69"/>
      <c r="GR78" s="69"/>
      <c r="GS78" s="69"/>
      <c r="GT78" s="69"/>
      <c r="GU78" s="69"/>
      <c r="GV78" s="69"/>
      <c r="GW78" s="69"/>
      <c r="GX78" s="69"/>
      <c r="GY78" s="69"/>
      <c r="GZ78" s="69"/>
      <c r="HA78" s="69"/>
      <c r="HB78" s="69"/>
      <c r="HC78" s="69"/>
      <c r="HD78" s="69"/>
      <c r="HE78" s="69"/>
      <c r="HF78" s="69"/>
      <c r="HG78" s="69"/>
      <c r="HH78" s="69"/>
      <c r="HI78" s="69"/>
      <c r="HJ78" s="69"/>
      <c r="HK78" s="69"/>
      <c r="HL78" s="69"/>
      <c r="HM78" s="73"/>
    </row>
  </sheetData>
  <mergeCells count="2675">
    <mergeCell ref="O28:BW28"/>
    <mergeCell ref="O30:Q30"/>
    <mergeCell ref="C31:N31"/>
    <mergeCell ref="O31:BW31"/>
    <mergeCell ref="BH37:BJ37"/>
    <mergeCell ref="AG40:AK40"/>
    <mergeCell ref="AL40:AO40"/>
    <mergeCell ref="AP40:AR40"/>
    <mergeCell ref="AS40:AU40"/>
    <mergeCell ref="AV40:AX40"/>
    <mergeCell ref="AY40:BA40"/>
    <mergeCell ref="AG44:AK44"/>
    <mergeCell ref="AL44:AO44"/>
    <mergeCell ref="BH34:BJ34"/>
    <mergeCell ref="B33:U34"/>
    <mergeCell ref="V33:AA34"/>
    <mergeCell ref="AB33:AF34"/>
    <mergeCell ref="AG33:AO34"/>
    <mergeCell ref="AY35:BS35"/>
    <mergeCell ref="BE34:BG34"/>
    <mergeCell ref="B43:U44"/>
    <mergeCell ref="V43:AA44"/>
    <mergeCell ref="AB43:AF44"/>
    <mergeCell ref="AS43:AU43"/>
    <mergeCell ref="AV43:AX43"/>
    <mergeCell ref="AY43:BA43"/>
    <mergeCell ref="BH44:BJ44"/>
    <mergeCell ref="AL42:AO42"/>
    <mergeCell ref="AP42:AR42"/>
    <mergeCell ref="AS42:AU42"/>
    <mergeCell ref="AV42:AX42"/>
    <mergeCell ref="AY42:BA42"/>
    <mergeCell ref="BB47:BD47"/>
    <mergeCell ref="BZ47:CB47"/>
    <mergeCell ref="AG50:AK50"/>
    <mergeCell ref="AP33:BY33"/>
    <mergeCell ref="BK34:BM34"/>
    <mergeCell ref="AP35:AR35"/>
    <mergeCell ref="AS35:AU35"/>
    <mergeCell ref="AG38:AK38"/>
    <mergeCell ref="AL38:AO38"/>
    <mergeCell ref="AP38:AR38"/>
    <mergeCell ref="AS38:AU38"/>
    <mergeCell ref="AV38:AX38"/>
    <mergeCell ref="AS36:AU36"/>
    <mergeCell ref="AV36:AX36"/>
    <mergeCell ref="BE42:BG42"/>
    <mergeCell ref="BT39:BY39"/>
    <mergeCell ref="C29:N29"/>
    <mergeCell ref="O29:R29"/>
    <mergeCell ref="C30:N30"/>
    <mergeCell ref="AP34:AR34"/>
    <mergeCell ref="AS34:AU34"/>
    <mergeCell ref="AV34:AX34"/>
    <mergeCell ref="AY34:BA34"/>
    <mergeCell ref="BB34:BD34"/>
    <mergeCell ref="BZ50:DI50"/>
    <mergeCell ref="CU48:CW48"/>
    <mergeCell ref="CF47:CH47"/>
    <mergeCell ref="CI47:CK47"/>
    <mergeCell ref="CL47:CN47"/>
    <mergeCell ref="CO47:CQ47"/>
    <mergeCell ref="CR47:CT47"/>
    <mergeCell ref="DA43:DC43"/>
    <mergeCell ref="BZ33:DI33"/>
    <mergeCell ref="AG42:AK42"/>
    <mergeCell ref="BB42:BD42"/>
    <mergeCell ref="AY41:BA41"/>
    <mergeCell ref="BW42:BY42"/>
    <mergeCell ref="AG36:AK36"/>
    <mergeCell ref="AL36:AO36"/>
    <mergeCell ref="AP36:AR36"/>
    <mergeCell ref="BZ38:DI38"/>
    <mergeCell ref="CC43:CE43"/>
    <mergeCell ref="BH42:BJ42"/>
    <mergeCell ref="BK42:BM42"/>
    <mergeCell ref="BN42:BP42"/>
    <mergeCell ref="BQ42:BS42"/>
    <mergeCell ref="BT42:BV42"/>
    <mergeCell ref="DD43:DF43"/>
    <mergeCell ref="DG43:DI43"/>
    <mergeCell ref="AG43:AK43"/>
    <mergeCell ref="AL43:AO43"/>
    <mergeCell ref="AP43:AR43"/>
    <mergeCell ref="DG42:DI42"/>
    <mergeCell ref="B14:BX14"/>
    <mergeCell ref="B15:BX15"/>
    <mergeCell ref="B16:BX16"/>
    <mergeCell ref="C17:S17"/>
    <mergeCell ref="BT17:BU17"/>
    <mergeCell ref="BV17:BW17"/>
    <mergeCell ref="B8:BX8"/>
    <mergeCell ref="B9:BX9"/>
    <mergeCell ref="B10:BX10"/>
    <mergeCell ref="B11:BX11"/>
    <mergeCell ref="B12:BX12"/>
    <mergeCell ref="B13:BX13"/>
    <mergeCell ref="B2:BX2"/>
    <mergeCell ref="B3:BX3"/>
    <mergeCell ref="B4:BX4"/>
    <mergeCell ref="B5:BX5"/>
    <mergeCell ref="B6:BX6"/>
    <mergeCell ref="B7:BX7"/>
    <mergeCell ref="C19:I19"/>
    <mergeCell ref="J19:S19"/>
    <mergeCell ref="C21:I21"/>
    <mergeCell ref="J21:S21"/>
    <mergeCell ref="C25:N25"/>
    <mergeCell ref="O25:BW25"/>
    <mergeCell ref="C26:N26"/>
    <mergeCell ref="O26:Q26"/>
    <mergeCell ref="C27:N27"/>
    <mergeCell ref="O27:Q27"/>
    <mergeCell ref="C28:N28"/>
    <mergeCell ref="BT35:BV35"/>
    <mergeCell ref="BW35:BY35"/>
    <mergeCell ref="DV39:DX39"/>
    <mergeCell ref="BN34:BP34"/>
    <mergeCell ref="BQ34:BS34"/>
    <mergeCell ref="BT34:BV34"/>
    <mergeCell ref="DG34:DI34"/>
    <mergeCell ref="CU34:CW34"/>
    <mergeCell ref="CX34:CZ34"/>
    <mergeCell ref="DA34:DC34"/>
    <mergeCell ref="DD34:DF34"/>
    <mergeCell ref="BW34:BY34"/>
    <mergeCell ref="BZ34:CB34"/>
    <mergeCell ref="CC34:CE34"/>
    <mergeCell ref="DJ33:ES33"/>
    <mergeCell ref="B35:U36"/>
    <mergeCell ref="V35:AA36"/>
    <mergeCell ref="AB35:AF36"/>
    <mergeCell ref="AG35:AK35"/>
    <mergeCell ref="AL35:AO35"/>
    <mergeCell ref="EQ34:ES34"/>
    <mergeCell ref="EH34:EJ34"/>
    <mergeCell ref="EK34:EM34"/>
    <mergeCell ref="EN34:EP34"/>
    <mergeCell ref="CF34:CH34"/>
    <mergeCell ref="CI34:CK34"/>
    <mergeCell ref="CL34:CN34"/>
    <mergeCell ref="DV35:DX35"/>
    <mergeCell ref="DY35:EA35"/>
    <mergeCell ref="EB35:ED35"/>
    <mergeCell ref="EE35:EG35"/>
    <mergeCell ref="EH35:EJ35"/>
    <mergeCell ref="EK35:EM35"/>
    <mergeCell ref="DJ35:DL35"/>
    <mergeCell ref="DM35:DO35"/>
    <mergeCell ref="DP35:DR35"/>
    <mergeCell ref="DS35:DU35"/>
    <mergeCell ref="DJ34:DL34"/>
    <mergeCell ref="DM34:DO34"/>
    <mergeCell ref="DP34:DR34"/>
    <mergeCell ref="DS34:DU34"/>
    <mergeCell ref="DV34:DX34"/>
    <mergeCell ref="CO34:CQ34"/>
    <mergeCell ref="CR34:CT34"/>
    <mergeCell ref="EN35:EP35"/>
    <mergeCell ref="ET33:GC33"/>
    <mergeCell ref="GS34:GU34"/>
    <mergeCell ref="GV34:GX34"/>
    <mergeCell ref="ET34:EV34"/>
    <mergeCell ref="EW34:EY34"/>
    <mergeCell ref="EZ34:FB34"/>
    <mergeCell ref="FC34:FE34"/>
    <mergeCell ref="FF34:FH34"/>
    <mergeCell ref="BZ35:DI35"/>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GD33:HM33"/>
    <mergeCell ref="HK34:HM34"/>
    <mergeCell ref="HH35:HJ35"/>
    <mergeCell ref="HK35:HM35"/>
    <mergeCell ref="DY34:EA34"/>
    <mergeCell ref="EB34:ED34"/>
    <mergeCell ref="EE34:EG34"/>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Q35:ES35"/>
    <mergeCell ref="ET35:EV35"/>
    <mergeCell ref="EW35:EY35"/>
    <mergeCell ref="AV35:AX35"/>
    <mergeCell ref="EZ35:FB35"/>
    <mergeCell ref="FC35:FE35"/>
    <mergeCell ref="AY36:BS36"/>
    <mergeCell ref="HK37:HM37"/>
    <mergeCell ref="B37:U38"/>
    <mergeCell ref="V37:AA38"/>
    <mergeCell ref="AB37:AF38"/>
    <mergeCell ref="AG37:AK37"/>
    <mergeCell ref="AL37:AO37"/>
    <mergeCell ref="AP37:AR37"/>
    <mergeCell ref="BT36:BV36"/>
    <mergeCell ref="BW36:BY36"/>
    <mergeCell ref="EZ37:FB37"/>
    <mergeCell ref="FC37:FE37"/>
    <mergeCell ref="DV37:DX37"/>
    <mergeCell ref="DY37:EA37"/>
    <mergeCell ref="EB37:ED37"/>
    <mergeCell ref="DJ37:DL37"/>
    <mergeCell ref="BZ36:DI36"/>
    <mergeCell ref="BZ37:DI37"/>
    <mergeCell ref="EB36:ED36"/>
    <mergeCell ref="EE36:EG36"/>
    <mergeCell ref="EH36:EJ36"/>
    <mergeCell ref="EK36:EM36"/>
    <mergeCell ref="EN36:EP36"/>
    <mergeCell ref="EQ36:ES36"/>
    <mergeCell ref="DJ36:DL36"/>
    <mergeCell ref="DM36:DO36"/>
    <mergeCell ref="DP36:DR36"/>
    <mergeCell ref="DS36:DU36"/>
    <mergeCell ref="DV36:DX36"/>
    <mergeCell ref="DY36:EA36"/>
    <mergeCell ref="BW37:BY37"/>
    <mergeCell ref="EB38:ED38"/>
    <mergeCell ref="EE38:EG38"/>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GV36:GX36"/>
    <mergeCell ref="GY36:HA36"/>
    <mergeCell ref="HB36:HD36"/>
    <mergeCell ref="HE36:HG36"/>
    <mergeCell ref="HH36:HJ36"/>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AS37:AU37"/>
    <mergeCell ref="AV37:AX37"/>
    <mergeCell ref="AY37:BA37"/>
    <mergeCell ref="BB37:BD37"/>
    <mergeCell ref="BE37:BG37"/>
    <mergeCell ref="DS37:DU37"/>
    <mergeCell ref="BK37:BM37"/>
    <mergeCell ref="BN37:BP37"/>
    <mergeCell ref="BQ37:BS37"/>
    <mergeCell ref="BT37:BV37"/>
    <mergeCell ref="EH38:EJ38"/>
    <mergeCell ref="HE38:HG38"/>
    <mergeCell ref="HH38:HJ38"/>
    <mergeCell ref="DS38:DU38"/>
    <mergeCell ref="DV38:DX38"/>
    <mergeCell ref="DY38:EA38"/>
    <mergeCell ref="HB37:HD37"/>
    <mergeCell ref="DM37:DO37"/>
    <mergeCell ref="DP37:DR37"/>
    <mergeCell ref="DJ38:DL38"/>
    <mergeCell ref="DM38:DO38"/>
    <mergeCell ref="DP38:DR38"/>
    <mergeCell ref="EN38:EP38"/>
    <mergeCell ref="EQ38:ES38"/>
    <mergeCell ref="ET38:EV38"/>
    <mergeCell ref="EW38:EY38"/>
    <mergeCell ref="EZ38:FB38"/>
    <mergeCell ref="HE37:HG37"/>
    <mergeCell ref="HH37:HJ37"/>
    <mergeCell ref="GD38:GF38"/>
    <mergeCell ref="GG38:GI38"/>
    <mergeCell ref="GJ38:GL38"/>
    <mergeCell ref="FC38:FE38"/>
    <mergeCell ref="FF37:FH37"/>
    <mergeCell ref="FI37:FK37"/>
    <mergeCell ref="FL37:FN37"/>
    <mergeCell ref="EE37:EG37"/>
    <mergeCell ref="EH37:EJ37"/>
    <mergeCell ref="EK37:EM37"/>
    <mergeCell ref="EN37:EP37"/>
    <mergeCell ref="EQ37:ES37"/>
    <mergeCell ref="ET37:EV37"/>
    <mergeCell ref="GY37:HA37"/>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BQ38:BS38"/>
    <mergeCell ref="BT38:BV38"/>
    <mergeCell ref="BW38:BY38"/>
    <mergeCell ref="AY38:BA38"/>
    <mergeCell ref="BB38:BD38"/>
    <mergeCell ref="BE38:BG38"/>
    <mergeCell ref="BH38:BJ38"/>
    <mergeCell ref="BK38:BM38"/>
    <mergeCell ref="BN38:BP38"/>
    <mergeCell ref="FF38:FH38"/>
    <mergeCell ref="FI38:FK38"/>
    <mergeCell ref="FL38:FN38"/>
    <mergeCell ref="FO38:FQ38"/>
    <mergeCell ref="FR38:FT38"/>
    <mergeCell ref="EK38:EM38"/>
    <mergeCell ref="GD40:GF40"/>
    <mergeCell ref="GG40:GI40"/>
    <mergeCell ref="GJ40:GL40"/>
    <mergeCell ref="HH39:HJ39"/>
    <mergeCell ref="HK39:HM39"/>
    <mergeCell ref="GM40:GO40"/>
    <mergeCell ref="FF40:FH40"/>
    <mergeCell ref="FI40:FK40"/>
    <mergeCell ref="FL40:FN40"/>
    <mergeCell ref="FO40:FQ40"/>
    <mergeCell ref="FR40:FT40"/>
    <mergeCell ref="DJ39:DL39"/>
    <mergeCell ref="DM39:DO39"/>
    <mergeCell ref="EQ39:ES39"/>
    <mergeCell ref="ET39:EV39"/>
    <mergeCell ref="EW39:EY39"/>
    <mergeCell ref="HB39:HD39"/>
    <mergeCell ref="HE39:HG39"/>
    <mergeCell ref="DP39:DR39"/>
    <mergeCell ref="DS39:DU39"/>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E40:EG40"/>
    <mergeCell ref="EH40:EJ40"/>
    <mergeCell ref="EK40:EM40"/>
    <mergeCell ref="AV39:AX39"/>
    <mergeCell ref="AY39:BA39"/>
    <mergeCell ref="BB39:BD39"/>
    <mergeCell ref="BE39:BG39"/>
    <mergeCell ref="BH39:BJ39"/>
    <mergeCell ref="BK39:BM39"/>
    <mergeCell ref="DY39:EA39"/>
    <mergeCell ref="EB39:ED39"/>
    <mergeCell ref="EE39:EG39"/>
    <mergeCell ref="BT40:BY40"/>
    <mergeCell ref="FU40:FW40"/>
    <mergeCell ref="EN40:EP40"/>
    <mergeCell ref="EQ40:ES40"/>
    <mergeCell ref="ET40:EV40"/>
    <mergeCell ref="EW40:EY40"/>
    <mergeCell ref="EZ40:FB40"/>
    <mergeCell ref="FC40:FE40"/>
    <mergeCell ref="DV40:DX40"/>
    <mergeCell ref="BN39:BS39"/>
    <mergeCell ref="FR41:FT41"/>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DJ40:DL40"/>
    <mergeCell ref="DM40:DO40"/>
    <mergeCell ref="DP40:DR40"/>
    <mergeCell ref="DS40:DU40"/>
    <mergeCell ref="HK42:HM42"/>
    <mergeCell ref="FF42:FH42"/>
    <mergeCell ref="DY42:EA42"/>
    <mergeCell ref="EB42:ED42"/>
    <mergeCell ref="EE42:EG42"/>
    <mergeCell ref="EH42:EJ42"/>
    <mergeCell ref="EK42:EM42"/>
    <mergeCell ref="EN41:EP41"/>
    <mergeCell ref="EQ41:ES41"/>
    <mergeCell ref="ET41:EV41"/>
    <mergeCell ref="EW41:EY41"/>
    <mergeCell ref="EZ41:FB41"/>
    <mergeCell ref="HE41:HG41"/>
    <mergeCell ref="HH41:HJ41"/>
    <mergeCell ref="HK41:HM41"/>
    <mergeCell ref="DY41:EA41"/>
    <mergeCell ref="EB41:ED41"/>
    <mergeCell ref="EE41:EG41"/>
    <mergeCell ref="EH41:EJ41"/>
    <mergeCell ref="GA41:GC41"/>
    <mergeCell ref="GD41:GF41"/>
    <mergeCell ref="GG41:GI41"/>
    <mergeCell ref="GP42:GR42"/>
    <mergeCell ref="FU42:FW42"/>
    <mergeCell ref="FX42:FZ42"/>
    <mergeCell ref="GM41:GO41"/>
    <mergeCell ref="GP41:GR41"/>
    <mergeCell ref="GS41:GU41"/>
    <mergeCell ref="GV41:GX41"/>
    <mergeCell ref="GY41:HA41"/>
    <mergeCell ref="GJ41:GL41"/>
    <mergeCell ref="HB41:HD41"/>
    <mergeCell ref="FX41:FZ41"/>
    <mergeCell ref="FF41:FH41"/>
    <mergeCell ref="FI41:FK41"/>
    <mergeCell ref="FU41:FW41"/>
    <mergeCell ref="EQ42:ES42"/>
    <mergeCell ref="FL41:FN41"/>
    <mergeCell ref="FO41:FQ41"/>
    <mergeCell ref="FC41:FE41"/>
    <mergeCell ref="GS42:GU42"/>
    <mergeCell ref="DY40:EA40"/>
    <mergeCell ref="EB40:ED40"/>
    <mergeCell ref="BB40:BD40"/>
    <mergeCell ref="BE40:BG40"/>
    <mergeCell ref="BH40:BJ40"/>
    <mergeCell ref="BK40:BM40"/>
    <mergeCell ref="BQ41:BS41"/>
    <mergeCell ref="BT41:BV41"/>
    <mergeCell ref="BW41:BY41"/>
    <mergeCell ref="BB41:BD41"/>
    <mergeCell ref="BE41:BG41"/>
    <mergeCell ref="BH41:BJ41"/>
    <mergeCell ref="BK41:BM41"/>
    <mergeCell ref="BN41:BP41"/>
    <mergeCell ref="EK41:EM41"/>
    <mergeCell ref="DS41:DU41"/>
    <mergeCell ref="DV41:DX41"/>
    <mergeCell ref="DJ41:DL41"/>
    <mergeCell ref="DM41:DO41"/>
    <mergeCell ref="DP41:DR41"/>
    <mergeCell ref="BN40:BS40"/>
    <mergeCell ref="DA41:DC41"/>
    <mergeCell ref="DG40:DI40"/>
    <mergeCell ref="CR41:CT41"/>
    <mergeCell ref="CU41:CW41"/>
    <mergeCell ref="CX41:CZ41"/>
    <mergeCell ref="BZ40:CB40"/>
    <mergeCell ref="CC40:CE40"/>
    <mergeCell ref="CF40:CH40"/>
    <mergeCell ref="CI40:CK40"/>
    <mergeCell ref="CL40:CN40"/>
    <mergeCell ref="CO40:CQ40"/>
    <mergeCell ref="DJ42:DL42"/>
    <mergeCell ref="DM42:DO42"/>
    <mergeCell ref="DP42:DR42"/>
    <mergeCell ref="DS42:DU42"/>
    <mergeCell ref="DV42:DX42"/>
    <mergeCell ref="GA42:GC42"/>
    <mergeCell ref="GD42:GF42"/>
    <mergeCell ref="GG42:GI42"/>
    <mergeCell ref="GJ42:GL42"/>
    <mergeCell ref="GM42:GO42"/>
    <mergeCell ref="EQ43:ES43"/>
    <mergeCell ref="ET43:EV43"/>
    <mergeCell ref="EW43:EY43"/>
    <mergeCell ref="EZ43:FB43"/>
    <mergeCell ref="FI42:FK42"/>
    <mergeCell ref="FL42:FN42"/>
    <mergeCell ref="FO42:FQ42"/>
    <mergeCell ref="FR42:FT42"/>
    <mergeCell ref="FC42:FE42"/>
    <mergeCell ref="ET42:EV42"/>
    <mergeCell ref="EN42:EP42"/>
    <mergeCell ref="EW42:EY42"/>
    <mergeCell ref="EZ42:FB42"/>
    <mergeCell ref="DY43:EA43"/>
    <mergeCell ref="EB43:ED43"/>
    <mergeCell ref="EE43:EG43"/>
    <mergeCell ref="EH43:EJ43"/>
    <mergeCell ref="EK43:EM43"/>
    <mergeCell ref="DJ43:DL43"/>
    <mergeCell ref="DS43:DU43"/>
    <mergeCell ref="DM43:DO43"/>
    <mergeCell ref="DP43:DR43"/>
    <mergeCell ref="GV42:GX42"/>
    <mergeCell ref="GY42:HA42"/>
    <mergeCell ref="HB42:HD42"/>
    <mergeCell ref="HE42:HG42"/>
    <mergeCell ref="HH42:HJ42"/>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HH43:HJ43"/>
    <mergeCell ref="FC43:FE43"/>
    <mergeCell ref="DV43:DX43"/>
    <mergeCell ref="HH44:HJ44"/>
    <mergeCell ref="BH45:BJ45"/>
    <mergeCell ref="BQ46:BS46"/>
    <mergeCell ref="BT43:BV43"/>
    <mergeCell ref="BW43:BY43"/>
    <mergeCell ref="BW46:BY46"/>
    <mergeCell ref="AP44:AR44"/>
    <mergeCell ref="AS44:AU44"/>
    <mergeCell ref="BH46:BJ46"/>
    <mergeCell ref="BK46:BM46"/>
    <mergeCell ref="BN46:BP46"/>
    <mergeCell ref="BB43:BD43"/>
    <mergeCell ref="BE43:BG43"/>
    <mergeCell ref="BH43:BJ43"/>
    <mergeCell ref="AS45:AU45"/>
    <mergeCell ref="AV45:AX45"/>
    <mergeCell ref="BK43:BM43"/>
    <mergeCell ref="BN43:BP43"/>
    <mergeCell ref="BQ43:BS43"/>
    <mergeCell ref="AY46:BA46"/>
    <mergeCell ref="BB46:BD46"/>
    <mergeCell ref="AY45:BA45"/>
    <mergeCell ref="BB45:BD45"/>
    <mergeCell ref="BE45:BG45"/>
    <mergeCell ref="AG46:AK46"/>
    <mergeCell ref="EZ46:FB46"/>
    <mergeCell ref="GD45:GF45"/>
    <mergeCell ref="EW45:EY45"/>
    <mergeCell ref="EZ45:FB45"/>
    <mergeCell ref="FC45:FE45"/>
    <mergeCell ref="CR44:CT44"/>
    <mergeCell ref="CU44:CW44"/>
    <mergeCell ref="CX44:CZ44"/>
    <mergeCell ref="DA44:DC44"/>
    <mergeCell ref="GD44:GF44"/>
    <mergeCell ref="HK45:HM45"/>
    <mergeCell ref="EB44:ED44"/>
    <mergeCell ref="EE44:EG44"/>
    <mergeCell ref="EH44:EJ44"/>
    <mergeCell ref="EK44:EM44"/>
    <mergeCell ref="EN44:EP44"/>
    <mergeCell ref="GG45:GI45"/>
    <mergeCell ref="GJ45:GL45"/>
    <mergeCell ref="GM45:GO45"/>
    <mergeCell ref="HE45:HG45"/>
    <mergeCell ref="DM44:DO44"/>
    <mergeCell ref="GP44:GR44"/>
    <mergeCell ref="GS44:GU44"/>
    <mergeCell ref="FL44:FN44"/>
    <mergeCell ref="FO44:FQ44"/>
    <mergeCell ref="FR44:FT44"/>
    <mergeCell ref="FU44:FW44"/>
    <mergeCell ref="DP44:DR44"/>
    <mergeCell ref="DS44:DU44"/>
    <mergeCell ref="DV44:DX44"/>
    <mergeCell ref="DY44:EA44"/>
    <mergeCell ref="HK43:HM43"/>
    <mergeCell ref="FF44:FH44"/>
    <mergeCell ref="EQ45:ES45"/>
    <mergeCell ref="ET45:EV45"/>
    <mergeCell ref="HE44:HG44"/>
    <mergeCell ref="HK44:HM44"/>
    <mergeCell ref="GV44:GX44"/>
    <mergeCell ref="GY44:HA44"/>
    <mergeCell ref="HB44:HD44"/>
    <mergeCell ref="EE45:EG45"/>
    <mergeCell ref="EH45:EJ45"/>
    <mergeCell ref="EN45:EP45"/>
    <mergeCell ref="GP45:GR45"/>
    <mergeCell ref="GS45:GU45"/>
    <mergeCell ref="GV45:GX45"/>
    <mergeCell ref="FO45:FQ45"/>
    <mergeCell ref="HH45:HJ45"/>
    <mergeCell ref="EK45:EM45"/>
    <mergeCell ref="FX44:FZ44"/>
    <mergeCell ref="GA44:GC44"/>
    <mergeCell ref="ET44:EV44"/>
    <mergeCell ref="EW44:EY44"/>
    <mergeCell ref="EZ44:FB44"/>
    <mergeCell ref="FC44:FE44"/>
    <mergeCell ref="FI44:FK44"/>
    <mergeCell ref="EQ44:ES44"/>
    <mergeCell ref="FR45:FT45"/>
    <mergeCell ref="FU45:FW45"/>
    <mergeCell ref="GY45:HA45"/>
    <mergeCell ref="HB45:HD45"/>
    <mergeCell ref="GG44:GI44"/>
    <mergeCell ref="GJ44:GL44"/>
    <mergeCell ref="GM44:GO44"/>
    <mergeCell ref="DD44:DF44"/>
    <mergeCell ref="DG44:DI44"/>
    <mergeCell ref="DD45:DF45"/>
    <mergeCell ref="DG45:DI45"/>
    <mergeCell ref="BZ44:CB44"/>
    <mergeCell ref="CC44:CE44"/>
    <mergeCell ref="CC45:CE45"/>
    <mergeCell ref="CF45:CH45"/>
    <mergeCell ref="CI45:CK45"/>
    <mergeCell ref="CL45:CN45"/>
    <mergeCell ref="CO45:CQ45"/>
    <mergeCell ref="CF44:CH44"/>
    <mergeCell ref="BZ45:CB45"/>
    <mergeCell ref="DJ44:DL44"/>
    <mergeCell ref="FX45:FZ45"/>
    <mergeCell ref="GA45:GC45"/>
    <mergeCell ref="FF45:FH45"/>
    <mergeCell ref="FI45:FK45"/>
    <mergeCell ref="FL45:FN45"/>
    <mergeCell ref="CI44:CK44"/>
    <mergeCell ref="CL44:CN44"/>
    <mergeCell ref="CO44:CQ44"/>
    <mergeCell ref="DA45:DC45"/>
    <mergeCell ref="FF46:FH46"/>
    <mergeCell ref="FI46:FK46"/>
    <mergeCell ref="FL46:FN46"/>
    <mergeCell ref="EK46:EM46"/>
    <mergeCell ref="CR43:CT43"/>
    <mergeCell ref="CU43:CW43"/>
    <mergeCell ref="CX43:CZ43"/>
    <mergeCell ref="CR45:CT45"/>
    <mergeCell ref="CU45:CW45"/>
    <mergeCell ref="CX45:CZ45"/>
    <mergeCell ref="BK44:BM44"/>
    <mergeCell ref="BN44:BP44"/>
    <mergeCell ref="BQ44:BS44"/>
    <mergeCell ref="BT44:BV44"/>
    <mergeCell ref="BW44:BY44"/>
    <mergeCell ref="CF43:CH43"/>
    <mergeCell ref="CI43:CK43"/>
    <mergeCell ref="CL43:CN43"/>
    <mergeCell ref="CO43:CQ43"/>
    <mergeCell ref="BK45:BM45"/>
    <mergeCell ref="BN45:BP45"/>
    <mergeCell ref="BQ45:BS45"/>
    <mergeCell ref="BT45:BV45"/>
    <mergeCell ref="DM45:DO45"/>
    <mergeCell ref="DP45:DR45"/>
    <mergeCell ref="DS45:DU45"/>
    <mergeCell ref="DV45:DX45"/>
    <mergeCell ref="DY45:EA45"/>
    <mergeCell ref="EB45:ED45"/>
    <mergeCell ref="DJ45:DL45"/>
    <mergeCell ref="BW45:BY45"/>
    <mergeCell ref="EW46:EY46"/>
    <mergeCell ref="HH46:HJ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AL46:AO46"/>
    <mergeCell ref="FC46:FE46"/>
    <mergeCell ref="BE46:BG46"/>
    <mergeCell ref="BT46:BV46"/>
    <mergeCell ref="GD46:GF46"/>
    <mergeCell ref="FO46:FQ46"/>
    <mergeCell ref="FR46:FT46"/>
    <mergeCell ref="AP46:AR46"/>
    <mergeCell ref="AS46:AU46"/>
    <mergeCell ref="AV46:AX46"/>
    <mergeCell ref="CX46:CZ46"/>
    <mergeCell ref="EN46:EP46"/>
    <mergeCell ref="CR46:CT46"/>
    <mergeCell ref="CU46:CW46"/>
    <mergeCell ref="EQ46:ES46"/>
    <mergeCell ref="ET46:EV46"/>
    <mergeCell ref="HK46:HM46"/>
    <mergeCell ref="B47:U48"/>
    <mergeCell ref="V47:AA48"/>
    <mergeCell ref="AB47:AF48"/>
    <mergeCell ref="AG47:AK47"/>
    <mergeCell ref="AL47:AO47"/>
    <mergeCell ref="AP47:AR47"/>
    <mergeCell ref="AS47:AU47"/>
    <mergeCell ref="GM46:GO46"/>
    <mergeCell ref="GP46:GR46"/>
    <mergeCell ref="GS46:GU46"/>
    <mergeCell ref="GV46:GX46"/>
    <mergeCell ref="GY46:HA46"/>
    <mergeCell ref="HB46:HD46"/>
    <mergeCell ref="FU46:FW46"/>
    <mergeCell ref="FX46:FZ46"/>
    <mergeCell ref="GA46:GC46"/>
    <mergeCell ref="BW47:BY47"/>
    <mergeCell ref="AB45:AF46"/>
    <mergeCell ref="AG45:AK45"/>
    <mergeCell ref="AL45:AO45"/>
    <mergeCell ref="AP45:AR45"/>
    <mergeCell ref="GG46:GI46"/>
    <mergeCell ref="GJ46:GL46"/>
    <mergeCell ref="DP47:DR47"/>
    <mergeCell ref="BZ46:CB46"/>
    <mergeCell ref="CC46:CE46"/>
    <mergeCell ref="DM47:DO47"/>
    <mergeCell ref="B45:U46"/>
    <mergeCell ref="V45:AA46"/>
    <mergeCell ref="HE46:HG46"/>
    <mergeCell ref="ET47:EV47"/>
    <mergeCell ref="HH47:HJ47"/>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BN47:BP47"/>
    <mergeCell ref="BQ47:BS47"/>
    <mergeCell ref="BT47:BV47"/>
    <mergeCell ref="BB48:BD48"/>
    <mergeCell ref="BE48:BG48"/>
    <mergeCell ref="BH48:BJ48"/>
    <mergeCell ref="BK48:BM48"/>
    <mergeCell ref="EZ47:FB47"/>
    <mergeCell ref="FC47:FE47"/>
    <mergeCell ref="FF47:FH47"/>
    <mergeCell ref="AV47:AX47"/>
    <mergeCell ref="AY47:BA47"/>
    <mergeCell ref="GY48:HA48"/>
    <mergeCell ref="HE47:HG47"/>
    <mergeCell ref="BE47:BG47"/>
    <mergeCell ref="BH47:BJ47"/>
    <mergeCell ref="BK47:BM47"/>
    <mergeCell ref="DV48:DX48"/>
    <mergeCell ref="DY48:EA48"/>
    <mergeCell ref="EB48:ED48"/>
    <mergeCell ref="EE48:EG48"/>
    <mergeCell ref="EH48:EJ48"/>
    <mergeCell ref="EK48:EM48"/>
    <mergeCell ref="DD48:DF48"/>
    <mergeCell ref="DG48:DI48"/>
    <mergeCell ref="DJ48:DL48"/>
    <mergeCell ref="DM48:DO48"/>
    <mergeCell ref="CU47:CW47"/>
    <mergeCell ref="DJ47:DL47"/>
    <mergeCell ref="FL47:FN47"/>
    <mergeCell ref="FI47:FK47"/>
    <mergeCell ref="FO47:FQ47"/>
    <mergeCell ref="EH47:EJ47"/>
    <mergeCell ref="GA48:GC48"/>
    <mergeCell ref="GD48:GF48"/>
    <mergeCell ref="HB48:HD48"/>
    <mergeCell ref="DV47:DX47"/>
    <mergeCell ref="DY47:EA47"/>
    <mergeCell ref="EB47:ED47"/>
    <mergeCell ref="HB47:HD47"/>
    <mergeCell ref="CX48:CZ48"/>
    <mergeCell ref="DA48:DC48"/>
    <mergeCell ref="FO48:FQ48"/>
    <mergeCell ref="FR48:FT48"/>
    <mergeCell ref="EE47:EG47"/>
    <mergeCell ref="CX47:CZ47"/>
    <mergeCell ref="DA47:DC47"/>
    <mergeCell ref="GM48:GO48"/>
    <mergeCell ref="GP48:GR48"/>
    <mergeCell ref="GS48:GU48"/>
    <mergeCell ref="GV48:GX48"/>
    <mergeCell ref="DG47:DI47"/>
    <mergeCell ref="CF48:CH48"/>
    <mergeCell ref="CI48:CK48"/>
    <mergeCell ref="CR48:CT48"/>
    <mergeCell ref="EK47:EM47"/>
    <mergeCell ref="EN47:EP47"/>
    <mergeCell ref="EQ47:ES47"/>
    <mergeCell ref="EW47:EY47"/>
    <mergeCell ref="DS47:DU47"/>
    <mergeCell ref="CL48:CN48"/>
    <mergeCell ref="CO48:CQ48"/>
    <mergeCell ref="DD47:DF47"/>
    <mergeCell ref="BN48:BP48"/>
    <mergeCell ref="BQ48:BS48"/>
    <mergeCell ref="FC48:FE48"/>
    <mergeCell ref="FL49:FN49"/>
    <mergeCell ref="FO49:FQ49"/>
    <mergeCell ref="EN49:EP49"/>
    <mergeCell ref="EQ49:ES49"/>
    <mergeCell ref="ET49:EV49"/>
    <mergeCell ref="EW49:EY49"/>
    <mergeCell ref="EZ49:FB49"/>
    <mergeCell ref="FF48:FH48"/>
    <mergeCell ref="FI48:FK48"/>
    <mergeCell ref="FL48:FN48"/>
    <mergeCell ref="GJ50:GL50"/>
    <mergeCell ref="GM50:GO50"/>
    <mergeCell ref="FR50:FT50"/>
    <mergeCell ref="FI50:FK50"/>
    <mergeCell ref="FL50:FN50"/>
    <mergeCell ref="FO50:FQ50"/>
    <mergeCell ref="BQ49:BS49"/>
    <mergeCell ref="BT49:BV49"/>
    <mergeCell ref="BW49:BY49"/>
    <mergeCell ref="BT48:BV48"/>
    <mergeCell ref="BW48:BY48"/>
    <mergeCell ref="AL50:AO50"/>
    <mergeCell ref="AP50:AR50"/>
    <mergeCell ref="AS50:AU50"/>
    <mergeCell ref="AV50:AX50"/>
    <mergeCell ref="AY50:BA50"/>
    <mergeCell ref="BB50:BD50"/>
    <mergeCell ref="GG48:GI48"/>
    <mergeCell ref="GJ48:GL48"/>
    <mergeCell ref="B49:U50"/>
    <mergeCell ref="V49:AA50"/>
    <mergeCell ref="AB49:AF50"/>
    <mergeCell ref="AG49:AK49"/>
    <mergeCell ref="AL49:AO49"/>
    <mergeCell ref="AP49:AR49"/>
    <mergeCell ref="AS49:AU49"/>
    <mergeCell ref="AV49:AX49"/>
    <mergeCell ref="BW50:BY50"/>
    <mergeCell ref="EN48:EP48"/>
    <mergeCell ref="EQ48:ES48"/>
    <mergeCell ref="ET48:EV48"/>
    <mergeCell ref="EW48:EY48"/>
    <mergeCell ref="EZ48:FB48"/>
    <mergeCell ref="EK49:EM49"/>
    <mergeCell ref="BZ48:CB48"/>
    <mergeCell ref="DP48:DR48"/>
    <mergeCell ref="DS48:DU48"/>
    <mergeCell ref="FU48:FW48"/>
    <mergeCell ref="DJ49:EJ49"/>
    <mergeCell ref="FU50:FW50"/>
    <mergeCell ref="FX50:FZ50"/>
    <mergeCell ref="AY49:BA49"/>
    <mergeCell ref="BB49:BD49"/>
    <mergeCell ref="BE50:BG50"/>
    <mergeCell ref="BH50:BJ50"/>
    <mergeCell ref="BK50:BM50"/>
    <mergeCell ref="BN50:BP50"/>
    <mergeCell ref="BQ50:BS50"/>
    <mergeCell ref="BT50:BV50"/>
    <mergeCell ref="HH51:HJ51"/>
    <mergeCell ref="HK49:HM49"/>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R49:FT49"/>
    <mergeCell ref="HE49:HG49"/>
    <mergeCell ref="GP50:GR50"/>
    <mergeCell ref="BE49:BG49"/>
    <mergeCell ref="BH49:BJ49"/>
    <mergeCell ref="BK49:BM49"/>
    <mergeCell ref="BH51:BJ51"/>
    <mergeCell ref="DS51:DU51"/>
    <mergeCell ref="BT51:BV51"/>
    <mergeCell ref="HK52:HM52"/>
    <mergeCell ref="GD52:GF52"/>
    <mergeCell ref="GG52:GI52"/>
    <mergeCell ref="GJ52:GL52"/>
    <mergeCell ref="GM52:GO52"/>
    <mergeCell ref="GP52:GR52"/>
    <mergeCell ref="HH48:HJ48"/>
    <mergeCell ref="HK48:HM48"/>
    <mergeCell ref="HH49:HJ49"/>
    <mergeCell ref="HE48:HG48"/>
    <mergeCell ref="FX48:FZ48"/>
    <mergeCell ref="BN49:BP49"/>
    <mergeCell ref="HK50:HM50"/>
    <mergeCell ref="B51:U52"/>
    <mergeCell ref="V51:AA52"/>
    <mergeCell ref="AB51:AF52"/>
    <mergeCell ref="AG51:AK51"/>
    <mergeCell ref="AL51:AO51"/>
    <mergeCell ref="AP51:AR51"/>
    <mergeCell ref="AS51:AU51"/>
    <mergeCell ref="AV51:AX51"/>
    <mergeCell ref="AY51:BA51"/>
    <mergeCell ref="GS50:GU50"/>
    <mergeCell ref="GV50:GX50"/>
    <mergeCell ref="GY50:HA50"/>
    <mergeCell ref="HB50:HD50"/>
    <mergeCell ref="HE50:HG50"/>
    <mergeCell ref="HH50:HJ50"/>
    <mergeCell ref="GA50:GC50"/>
    <mergeCell ref="GD50:GF50"/>
    <mergeCell ref="GG50:GI50"/>
    <mergeCell ref="DG51:DI51"/>
    <mergeCell ref="BW51:BY51"/>
    <mergeCell ref="BK51:BM51"/>
    <mergeCell ref="BN51:BP51"/>
    <mergeCell ref="BQ51:BS51"/>
    <mergeCell ref="HK51:HM51"/>
    <mergeCell ref="AG52:AK52"/>
    <mergeCell ref="AL52:AO52"/>
    <mergeCell ref="AP52:AR52"/>
    <mergeCell ref="AS52:AU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BB51:BD51"/>
    <mergeCell ref="BE51:BG51"/>
    <mergeCell ref="DV51:DX51"/>
    <mergeCell ref="DY51:EA51"/>
    <mergeCell ref="EB51:ED51"/>
    <mergeCell ref="EE51:EG51"/>
    <mergeCell ref="EH51:EJ51"/>
    <mergeCell ref="EK51:EM51"/>
    <mergeCell ref="EW50:EY50"/>
    <mergeCell ref="EZ50:FB50"/>
    <mergeCell ref="FC50:FE50"/>
    <mergeCell ref="FF50:FH50"/>
    <mergeCell ref="EK50:EM50"/>
    <mergeCell ref="EN50:EP50"/>
    <mergeCell ref="EN51:EP51"/>
    <mergeCell ref="EQ51:ES51"/>
    <mergeCell ref="ET51:EV51"/>
    <mergeCell ref="EW51:EY51"/>
    <mergeCell ref="EZ51:FB51"/>
    <mergeCell ref="FC51:FE51"/>
    <mergeCell ref="EQ50:ES50"/>
    <mergeCell ref="ET50:EV50"/>
    <mergeCell ref="B53:U54"/>
    <mergeCell ref="V53:AA54"/>
    <mergeCell ref="AB53:AF54"/>
    <mergeCell ref="AG53:AK53"/>
    <mergeCell ref="AL53:AO53"/>
    <mergeCell ref="AP53:AR53"/>
    <mergeCell ref="BZ52:CB52"/>
    <mergeCell ref="CC52:CE52"/>
    <mergeCell ref="CF52:CH52"/>
    <mergeCell ref="CI52:CK52"/>
    <mergeCell ref="BW53:BY53"/>
    <mergeCell ref="BZ53:CB53"/>
    <mergeCell ref="AS53:AU53"/>
    <mergeCell ref="AV53:AX53"/>
    <mergeCell ref="AY53:BA53"/>
    <mergeCell ref="BB53:BD53"/>
    <mergeCell ref="BE53:BG53"/>
    <mergeCell ref="BH53:BJ53"/>
    <mergeCell ref="BQ54:BS54"/>
    <mergeCell ref="BT53:BV53"/>
    <mergeCell ref="BT54:BV54"/>
    <mergeCell ref="BH52:BJ52"/>
    <mergeCell ref="BK52:BM52"/>
    <mergeCell ref="AV52:AX52"/>
    <mergeCell ref="AY52:BA52"/>
    <mergeCell ref="BB52:BD52"/>
    <mergeCell ref="BE52:BG52"/>
    <mergeCell ref="GS52:GU52"/>
    <mergeCell ref="FL52:FN52"/>
    <mergeCell ref="FO52:FQ52"/>
    <mergeCell ref="FR52:FT52"/>
    <mergeCell ref="FU52:FW52"/>
    <mergeCell ref="FX52:FZ52"/>
    <mergeCell ref="GA52:GC52"/>
    <mergeCell ref="ET52:EV52"/>
    <mergeCell ref="EW52:EY52"/>
    <mergeCell ref="EZ52:FB52"/>
    <mergeCell ref="FC52:FE52"/>
    <mergeCell ref="FF52:FH52"/>
    <mergeCell ref="EH52:EJ52"/>
    <mergeCell ref="CO52:CQ52"/>
    <mergeCell ref="BN52:BP52"/>
    <mergeCell ref="BQ52:BS52"/>
    <mergeCell ref="BT52:BV52"/>
    <mergeCell ref="BW52:BY52"/>
    <mergeCell ref="DJ52:DL52"/>
    <mergeCell ref="DM52:DO52"/>
    <mergeCell ref="DV52:DX52"/>
    <mergeCell ref="DY52:EA52"/>
    <mergeCell ref="DG52:DI52"/>
    <mergeCell ref="FI52:FK52"/>
    <mergeCell ref="CL52:CN52"/>
    <mergeCell ref="CR52:CT52"/>
    <mergeCell ref="CU52:CW52"/>
    <mergeCell ref="CX52:CZ52"/>
    <mergeCell ref="DP52:DR52"/>
    <mergeCell ref="DS52:DU52"/>
    <mergeCell ref="DD52:DF52"/>
    <mergeCell ref="GV52:GX52"/>
    <mergeCell ref="GY52:HA52"/>
    <mergeCell ref="HB52:HD52"/>
    <mergeCell ref="HE52:HG52"/>
    <mergeCell ref="HH52:HJ52"/>
    <mergeCell ref="EE52:EG52"/>
    <mergeCell ref="EE53:EG53"/>
    <mergeCell ref="EH53:EJ53"/>
    <mergeCell ref="EK53:EM53"/>
    <mergeCell ref="EN53:EP53"/>
    <mergeCell ref="EQ53:ES53"/>
    <mergeCell ref="ET53:EV53"/>
    <mergeCell ref="GY53:HA53"/>
    <mergeCell ref="HB53:HD53"/>
    <mergeCell ref="DM53:DO53"/>
    <mergeCell ref="DP53:DR53"/>
    <mergeCell ref="DS53:DU53"/>
    <mergeCell ref="DV53:DX53"/>
    <mergeCell ref="DY53:EA53"/>
    <mergeCell ref="EB53:ED53"/>
    <mergeCell ref="FC53:FE53"/>
    <mergeCell ref="FF53:FH53"/>
    <mergeCell ref="FI53:FK53"/>
    <mergeCell ref="EK52:EM52"/>
    <mergeCell ref="EN52:EP52"/>
    <mergeCell ref="EQ52:ES52"/>
    <mergeCell ref="EB52:ED52"/>
    <mergeCell ref="FL53:FN53"/>
    <mergeCell ref="GS53:GU53"/>
    <mergeCell ref="GV53:GX53"/>
    <mergeCell ref="FO53:FQ53"/>
    <mergeCell ref="FR53:FT53"/>
    <mergeCell ref="HH54:HJ54"/>
    <mergeCell ref="DS54:DU54"/>
    <mergeCell ref="DV54:DX54"/>
    <mergeCell ref="DY54:EA54"/>
    <mergeCell ref="EB54:ED54"/>
    <mergeCell ref="EE54:EG54"/>
    <mergeCell ref="EH54:EJ54"/>
    <mergeCell ref="DA54:DC54"/>
    <mergeCell ref="HH53:HJ53"/>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CU53:CW53"/>
    <mergeCell ref="CX53:CZ53"/>
    <mergeCell ref="BE54:BG54"/>
    <mergeCell ref="BH54:BJ54"/>
    <mergeCell ref="GJ54:GL54"/>
    <mergeCell ref="HK53:HM53"/>
    <mergeCell ref="AG54:AK54"/>
    <mergeCell ref="AL54:AO54"/>
    <mergeCell ref="AP54:AR54"/>
    <mergeCell ref="AS54:AU54"/>
    <mergeCell ref="AV54:AX54"/>
    <mergeCell ref="HB55:HD55"/>
    <mergeCell ref="EN54:EP54"/>
    <mergeCell ref="EQ54:ES54"/>
    <mergeCell ref="ET54:EV54"/>
    <mergeCell ref="GG53:GI53"/>
    <mergeCell ref="EZ54:FB54"/>
    <mergeCell ref="HE55:HG55"/>
    <mergeCell ref="DP55:DR55"/>
    <mergeCell ref="DS55:DU55"/>
    <mergeCell ref="DV55:DX55"/>
    <mergeCell ref="DY55:EA55"/>
    <mergeCell ref="EB55:ED55"/>
    <mergeCell ref="EE55:EG55"/>
    <mergeCell ref="DD54:DF54"/>
    <mergeCell ref="DG54:DI54"/>
    <mergeCell ref="DJ54:DL54"/>
    <mergeCell ref="DM54:DO54"/>
    <mergeCell ref="DP54:DR54"/>
    <mergeCell ref="HE54:HG54"/>
    <mergeCell ref="DJ55:DL55"/>
    <mergeCell ref="DM55:DO55"/>
    <mergeCell ref="HE53:HG53"/>
    <mergeCell ref="GJ53:GL53"/>
    <mergeCell ref="GM53:GO53"/>
    <mergeCell ref="GP53:GR53"/>
    <mergeCell ref="FU53:FW53"/>
    <mergeCell ref="FX53:FZ53"/>
    <mergeCell ref="GA53:GC53"/>
    <mergeCell ref="GD53:GF53"/>
    <mergeCell ref="EW53:EY53"/>
    <mergeCell ref="EZ53:FB53"/>
    <mergeCell ref="AV55:AX55"/>
    <mergeCell ref="AY55:BA55"/>
    <mergeCell ref="EB56:ED56"/>
    <mergeCell ref="EE56:EG56"/>
    <mergeCell ref="EH56:EJ56"/>
    <mergeCell ref="EK56:EM56"/>
    <mergeCell ref="BN55:BP55"/>
    <mergeCell ref="BQ55:BS55"/>
    <mergeCell ref="BT55:BV55"/>
    <mergeCell ref="BW55:BY55"/>
    <mergeCell ref="BW54:BY54"/>
    <mergeCell ref="BZ54:CB54"/>
    <mergeCell ref="BN54:BP54"/>
    <mergeCell ref="EK54:EM54"/>
    <mergeCell ref="GA55:GC55"/>
    <mergeCell ref="GD55:GF55"/>
    <mergeCell ref="BK54:BM54"/>
    <mergeCell ref="BK53:BM53"/>
    <mergeCell ref="BN53:BP53"/>
    <mergeCell ref="AY54:BA54"/>
    <mergeCell ref="BB54:BD54"/>
    <mergeCell ref="CC54:CE54"/>
    <mergeCell ref="CF54:CH54"/>
    <mergeCell ref="BQ53:BS53"/>
    <mergeCell ref="DJ53:DL53"/>
    <mergeCell ref="CC53:CE53"/>
    <mergeCell ref="GV55:GX55"/>
    <mergeCell ref="FO55:FQ55"/>
    <mergeCell ref="EH55:EJ55"/>
    <mergeCell ref="EK55:EM55"/>
    <mergeCell ref="EN55:EP55"/>
    <mergeCell ref="DS56:DU56"/>
    <mergeCell ref="FU56:FW56"/>
    <mergeCell ref="EN56:EP56"/>
    <mergeCell ref="GY55:HA55"/>
    <mergeCell ref="EQ55:ES55"/>
    <mergeCell ref="ET55:EV55"/>
    <mergeCell ref="EW55:EY55"/>
    <mergeCell ref="CI54:CK54"/>
    <mergeCell ref="CL54:CN54"/>
    <mergeCell ref="CO54:CQ54"/>
    <mergeCell ref="CR54:CT54"/>
    <mergeCell ref="CU54:CW54"/>
    <mergeCell ref="CX54:CZ54"/>
    <mergeCell ref="FC54:FE54"/>
    <mergeCell ref="FF54:FH54"/>
    <mergeCell ref="FI54:FK54"/>
    <mergeCell ref="FL54:FN54"/>
    <mergeCell ref="FO54:FQ54"/>
    <mergeCell ref="FR54:FT54"/>
    <mergeCell ref="EW54:EY54"/>
    <mergeCell ref="GJ55:GL55"/>
    <mergeCell ref="GM55:GO55"/>
    <mergeCell ref="GP55:GR55"/>
    <mergeCell ref="GS55:GU55"/>
    <mergeCell ref="FR55:FT55"/>
    <mergeCell ref="FU55:FW55"/>
    <mergeCell ref="FX55:FZ55"/>
    <mergeCell ref="GG55:GI55"/>
    <mergeCell ref="EZ55:FB55"/>
    <mergeCell ref="FC55:FE55"/>
    <mergeCell ref="FF55:FH55"/>
    <mergeCell ref="FI55:FK55"/>
    <mergeCell ref="FL55:FN55"/>
    <mergeCell ref="EQ56:ES56"/>
    <mergeCell ref="ET56:EV56"/>
    <mergeCell ref="EW56:EY56"/>
    <mergeCell ref="EZ56:FB56"/>
    <mergeCell ref="FC56:FE56"/>
    <mergeCell ref="DV56:DX56"/>
    <mergeCell ref="BB56:BD56"/>
    <mergeCell ref="BE56:BG56"/>
    <mergeCell ref="BH56:BJ56"/>
    <mergeCell ref="AG56:AK56"/>
    <mergeCell ref="AL56:AO56"/>
    <mergeCell ref="AP56:AR56"/>
    <mergeCell ref="AS56:AU56"/>
    <mergeCell ref="AV56:AX56"/>
    <mergeCell ref="AY56:BA56"/>
    <mergeCell ref="BB55:BD55"/>
    <mergeCell ref="BE55:BG55"/>
    <mergeCell ref="BH55:BJ55"/>
    <mergeCell ref="BK55:BM55"/>
    <mergeCell ref="BQ56:BS56"/>
    <mergeCell ref="BZ55:DI55"/>
    <mergeCell ref="BZ56:DI56"/>
    <mergeCell ref="DP56:DR56"/>
    <mergeCell ref="DM56:DO56"/>
    <mergeCell ref="HH55:HJ55"/>
    <mergeCell ref="HK55:HM55"/>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DJ56:DL56"/>
    <mergeCell ref="HH56:HJ56"/>
    <mergeCell ref="HK56:HM56"/>
    <mergeCell ref="BK56:BM56"/>
    <mergeCell ref="BN56:BP56"/>
    <mergeCell ref="HE57:HG57"/>
    <mergeCell ref="HH57:HJ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FL57:FN57"/>
    <mergeCell ref="FO57:FQ57"/>
    <mergeCell ref="FR57:FT57"/>
    <mergeCell ref="EK57:EM57"/>
    <mergeCell ref="EN57:EP57"/>
    <mergeCell ref="EQ57:ES57"/>
    <mergeCell ref="ET57:EV57"/>
    <mergeCell ref="EW57:EY57"/>
    <mergeCell ref="EZ57:FB57"/>
    <mergeCell ref="BQ57:BS57"/>
    <mergeCell ref="BT57:BV57"/>
    <mergeCell ref="BW57:BY57"/>
    <mergeCell ref="BZ57:CB57"/>
    <mergeCell ref="CC57:CE57"/>
    <mergeCell ref="CF57:CH57"/>
    <mergeCell ref="BT56:BV56"/>
    <mergeCell ref="BW56:BY56"/>
    <mergeCell ref="DY56:EA56"/>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AY57:BA57"/>
    <mergeCell ref="BB57:BD57"/>
    <mergeCell ref="BE57:BG57"/>
    <mergeCell ref="BH57:BJ57"/>
    <mergeCell ref="BK57:BM57"/>
    <mergeCell ref="BN57:BP57"/>
    <mergeCell ref="HK58:HM58"/>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X58:FZ58"/>
    <mergeCell ref="EQ58:ES58"/>
    <mergeCell ref="BE58:BG58"/>
    <mergeCell ref="BH58:BJ58"/>
    <mergeCell ref="BK58:BM58"/>
    <mergeCell ref="BN58:BP58"/>
    <mergeCell ref="BQ58:BS58"/>
    <mergeCell ref="BT58:BV58"/>
    <mergeCell ref="CO58:CQ58"/>
    <mergeCell ref="CR58:CT58"/>
    <mergeCell ref="FO58:FQ58"/>
    <mergeCell ref="FR58:FT58"/>
    <mergeCell ref="FU58:FW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BZ58:CB58"/>
    <mergeCell ref="BW58:BY58"/>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HE60:HG60"/>
    <mergeCell ref="FC59:FE59"/>
    <mergeCell ref="DV59:DX59"/>
    <mergeCell ref="DY59:EA59"/>
    <mergeCell ref="EB59:ED59"/>
    <mergeCell ref="EE59:EG59"/>
    <mergeCell ref="EH59:EJ59"/>
    <mergeCell ref="EK59:EM59"/>
    <mergeCell ref="DJ59:DL59"/>
    <mergeCell ref="DM59:DO59"/>
    <mergeCell ref="DP59:DR59"/>
    <mergeCell ref="DS59:DU59"/>
    <mergeCell ref="DM61:DO61"/>
    <mergeCell ref="DP61:DR61"/>
    <mergeCell ref="DS61:DU61"/>
    <mergeCell ref="DV61:DX61"/>
    <mergeCell ref="DY61:EA61"/>
    <mergeCell ref="EB61:ED61"/>
    <mergeCell ref="DJ61:DL61"/>
    <mergeCell ref="FC61:FE61"/>
    <mergeCell ref="EZ59:FB59"/>
    <mergeCell ref="ET61:EV61"/>
    <mergeCell ref="BB59:BD59"/>
    <mergeCell ref="BE59:BG59"/>
    <mergeCell ref="BH59:BJ59"/>
    <mergeCell ref="BK59:BM59"/>
    <mergeCell ref="BN59:BP59"/>
    <mergeCell ref="BQ59:BS59"/>
    <mergeCell ref="EB60:ED60"/>
    <mergeCell ref="EE60:EG60"/>
    <mergeCell ref="EH60:EJ60"/>
    <mergeCell ref="EK60:EM60"/>
    <mergeCell ref="EN60:EP60"/>
    <mergeCell ref="EQ60:ES60"/>
    <mergeCell ref="DJ60:DL60"/>
    <mergeCell ref="BZ61:DI61"/>
    <mergeCell ref="BZ60:DI60"/>
    <mergeCell ref="BZ59:DI59"/>
    <mergeCell ref="EH61:EJ61"/>
    <mergeCell ref="EK61:EM61"/>
    <mergeCell ref="EN61:EP61"/>
    <mergeCell ref="EQ61:ES61"/>
    <mergeCell ref="BB61:BD61"/>
    <mergeCell ref="BW61:BY61"/>
    <mergeCell ref="HH59:HJ59"/>
    <mergeCell ref="B61:U62"/>
    <mergeCell ref="V61:AA62"/>
    <mergeCell ref="AB61:AF62"/>
    <mergeCell ref="AG61:AK61"/>
    <mergeCell ref="AL61:AO61"/>
    <mergeCell ref="AP61:AR61"/>
    <mergeCell ref="BH60:BJ60"/>
    <mergeCell ref="BK60:BM60"/>
    <mergeCell ref="BN60:BP60"/>
    <mergeCell ref="BQ60:BS60"/>
    <mergeCell ref="BT60:BV60"/>
    <mergeCell ref="BK61:BM61"/>
    <mergeCell ref="BN61:BP61"/>
    <mergeCell ref="BQ61:BS61"/>
    <mergeCell ref="BT61:BV61"/>
    <mergeCell ref="GY60:HA60"/>
    <mergeCell ref="HB60:HD60"/>
    <mergeCell ref="GY61:HA61"/>
    <mergeCell ref="HB61:HD61"/>
    <mergeCell ref="DM60:DO60"/>
    <mergeCell ref="DP60:DR60"/>
    <mergeCell ref="DS60:DU60"/>
    <mergeCell ref="DV60:DX60"/>
    <mergeCell ref="DY60:EA60"/>
    <mergeCell ref="BT59:BV59"/>
    <mergeCell ref="BW59:BY59"/>
    <mergeCell ref="BW60:BY60"/>
    <mergeCell ref="HE61:HG61"/>
    <mergeCell ref="HH61:HJ61"/>
    <mergeCell ref="BE61:BG61"/>
    <mergeCell ref="BH61:BJ61"/>
    <mergeCell ref="FF61:FH61"/>
    <mergeCell ref="FI61:FK61"/>
    <mergeCell ref="FL61:FN61"/>
    <mergeCell ref="EE61:EG61"/>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GV60:GX60"/>
    <mergeCell ref="HH60:HJ60"/>
    <mergeCell ref="ET63:EV63"/>
    <mergeCell ref="EW63:EY63"/>
    <mergeCell ref="HE63:HG63"/>
    <mergeCell ref="DV63:DX63"/>
    <mergeCell ref="DY63:EA63"/>
    <mergeCell ref="AY62:BA62"/>
    <mergeCell ref="BB62:BD62"/>
    <mergeCell ref="HK62:HM62"/>
    <mergeCell ref="BH62:BJ62"/>
    <mergeCell ref="BK62:BM62"/>
    <mergeCell ref="BN62:BP62"/>
    <mergeCell ref="BZ62:DI62"/>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EQ62:ES62"/>
    <mergeCell ref="ET62:EV62"/>
    <mergeCell ref="EW62:EY62"/>
    <mergeCell ref="EZ62:FB62"/>
    <mergeCell ref="BE62:BG62"/>
    <mergeCell ref="HB63:HD63"/>
    <mergeCell ref="GG63:GI63"/>
    <mergeCell ref="EZ63:FB63"/>
    <mergeCell ref="DP63:DR63"/>
    <mergeCell ref="DS63:DU63"/>
    <mergeCell ref="FC63:FE63"/>
    <mergeCell ref="FF63:FH63"/>
    <mergeCell ref="FI63:FK63"/>
    <mergeCell ref="HE62:HG62"/>
    <mergeCell ref="HH62:HJ62"/>
    <mergeCell ref="DS62:DU62"/>
    <mergeCell ref="DV62:DX62"/>
    <mergeCell ref="DY62:EA62"/>
    <mergeCell ref="EB62:ED62"/>
    <mergeCell ref="EE62:EG62"/>
    <mergeCell ref="EH62:EJ62"/>
    <mergeCell ref="DJ62:DL62"/>
    <mergeCell ref="DM62:DO62"/>
    <mergeCell ref="DP62:DR62"/>
    <mergeCell ref="BQ62:BS62"/>
    <mergeCell ref="BT62:BV62"/>
    <mergeCell ref="BW62:BY62"/>
    <mergeCell ref="GM62:GO62"/>
    <mergeCell ref="GP62:GR62"/>
    <mergeCell ref="GS62:GU62"/>
    <mergeCell ref="GV62:GX62"/>
    <mergeCell ref="GY62:HA62"/>
    <mergeCell ref="GD63:GF63"/>
    <mergeCell ref="AS63:AU63"/>
    <mergeCell ref="CC64:CE64"/>
    <mergeCell ref="CF64:CH64"/>
    <mergeCell ref="EQ63:ES63"/>
    <mergeCell ref="HK64:HM64"/>
    <mergeCell ref="DV64:DX64"/>
    <mergeCell ref="DY64:EA64"/>
    <mergeCell ref="EB64:ED64"/>
    <mergeCell ref="EE64:EG64"/>
    <mergeCell ref="AV63:AX63"/>
    <mergeCell ref="AY63:BA63"/>
    <mergeCell ref="BB63:BD63"/>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B63:ED63"/>
    <mergeCell ref="EE63:EG63"/>
    <mergeCell ref="DJ63:DL63"/>
    <mergeCell ref="DM63:DO63"/>
    <mergeCell ref="EK62:EM62"/>
    <mergeCell ref="EN62:EP62"/>
    <mergeCell ref="GS64:GU64"/>
    <mergeCell ref="GV64:GX64"/>
    <mergeCell ref="FX64:FZ64"/>
    <mergeCell ref="GA64:GC64"/>
    <mergeCell ref="GD64:GF64"/>
    <mergeCell ref="GG64:GI64"/>
    <mergeCell ref="GJ64:GL64"/>
    <mergeCell ref="GM64:GO64"/>
    <mergeCell ref="FF64:FH64"/>
    <mergeCell ref="FI64:FK64"/>
    <mergeCell ref="BN63:BP63"/>
    <mergeCell ref="BQ63:BS63"/>
    <mergeCell ref="BT63:BV63"/>
    <mergeCell ref="BW63:BY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B63:U64"/>
    <mergeCell ref="FL63:FN63"/>
    <mergeCell ref="FO63:FQ63"/>
    <mergeCell ref="EH63:EJ63"/>
    <mergeCell ref="EK63:EM63"/>
    <mergeCell ref="EN63:EP63"/>
    <mergeCell ref="HE65:HG65"/>
    <mergeCell ref="HH65:HJ65"/>
    <mergeCell ref="DS65:DU65"/>
    <mergeCell ref="DV65:DX65"/>
    <mergeCell ref="DY65:EA65"/>
    <mergeCell ref="EB65:ED65"/>
    <mergeCell ref="EE65:EG65"/>
    <mergeCell ref="EH65:EJ65"/>
    <mergeCell ref="DJ65:DL65"/>
    <mergeCell ref="DM65:DO65"/>
    <mergeCell ref="DP65:DR65"/>
    <mergeCell ref="BQ65:BS65"/>
    <mergeCell ref="BT65:BV65"/>
    <mergeCell ref="BW65:BY65"/>
    <mergeCell ref="BT64:BV64"/>
    <mergeCell ref="BW64:BY64"/>
    <mergeCell ref="CI64:CK64"/>
    <mergeCell ref="CU64:CW64"/>
    <mergeCell ref="HH64:HJ64"/>
    <mergeCell ref="EH64:EJ64"/>
    <mergeCell ref="EK64:EM64"/>
    <mergeCell ref="DD64:DF64"/>
    <mergeCell ref="DG64:DI64"/>
    <mergeCell ref="DJ64:DL64"/>
    <mergeCell ref="DM64:DO64"/>
    <mergeCell ref="DP64:DR64"/>
    <mergeCell ref="HB64:HD64"/>
    <mergeCell ref="HE64:HG64"/>
    <mergeCell ref="EW64:EY64"/>
    <mergeCell ref="EZ64:FB64"/>
    <mergeCell ref="FC64:FE64"/>
    <mergeCell ref="CI65:CK65"/>
    <mergeCell ref="CL65:CN65"/>
    <mergeCell ref="CO65:CQ65"/>
    <mergeCell ref="EN64:EP64"/>
    <mergeCell ref="ET65:EV65"/>
    <mergeCell ref="EW65:EY65"/>
    <mergeCell ref="AY65:BA65"/>
    <mergeCell ref="BB65:BD65"/>
    <mergeCell ref="BE65:BG65"/>
    <mergeCell ref="BH65:BJ65"/>
    <mergeCell ref="EZ65:FB65"/>
    <mergeCell ref="CC65:CE65"/>
    <mergeCell ref="CF65:CH65"/>
    <mergeCell ref="FL64:FN64"/>
    <mergeCell ref="FO64:FQ64"/>
    <mergeCell ref="FR64:FT64"/>
    <mergeCell ref="FU64:FW64"/>
    <mergeCell ref="EQ64:ES64"/>
    <mergeCell ref="ET64:EV64"/>
    <mergeCell ref="BZ64:CB64"/>
    <mergeCell ref="DS64:DU64"/>
    <mergeCell ref="CL64:CN64"/>
    <mergeCell ref="CO64:CQ64"/>
    <mergeCell ref="CR64:CT64"/>
    <mergeCell ref="CX64:CZ64"/>
    <mergeCell ref="GY64:HA64"/>
    <mergeCell ref="GP64:GR64"/>
    <mergeCell ref="EK65:EM65"/>
    <mergeCell ref="EN65:EP65"/>
    <mergeCell ref="EQ65:ES65"/>
    <mergeCell ref="V63:AA64"/>
    <mergeCell ref="AB63:AF64"/>
    <mergeCell ref="AG63:AK63"/>
    <mergeCell ref="AL63:AO63"/>
    <mergeCell ref="AP63:AR63"/>
    <mergeCell ref="BB64:BD64"/>
    <mergeCell ref="BE64:BG64"/>
    <mergeCell ref="BH64:BJ64"/>
    <mergeCell ref="BK64:BM64"/>
    <mergeCell ref="BN64:BP64"/>
    <mergeCell ref="BQ64:BS64"/>
    <mergeCell ref="AL66:AO66"/>
    <mergeCell ref="AP66:AR66"/>
    <mergeCell ref="AS66:AU66"/>
    <mergeCell ref="BE66:BG66"/>
    <mergeCell ref="BH66:BJ66"/>
    <mergeCell ref="BK66:BM66"/>
    <mergeCell ref="BN66:BP66"/>
    <mergeCell ref="BQ66:BS66"/>
    <mergeCell ref="BE63:BG63"/>
    <mergeCell ref="BH63:BJ63"/>
    <mergeCell ref="BK63:BM63"/>
    <mergeCell ref="BK65:BM65"/>
    <mergeCell ref="BN65:BP65"/>
    <mergeCell ref="DA64:DC64"/>
    <mergeCell ref="BZ65:CB65"/>
    <mergeCell ref="V65:AA66"/>
    <mergeCell ref="AB65:AF66"/>
    <mergeCell ref="AG65:AK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AG68:AK68"/>
    <mergeCell ref="AL68:AO68"/>
    <mergeCell ref="AP68:AR68"/>
    <mergeCell ref="AS68:AU68"/>
    <mergeCell ref="AV68:AX68"/>
    <mergeCell ref="AY68:BA68"/>
    <mergeCell ref="BB68:BD68"/>
    <mergeCell ref="BE68:BG68"/>
    <mergeCell ref="GP67:GR67"/>
    <mergeCell ref="GS67:GU67"/>
    <mergeCell ref="GV67:GX67"/>
    <mergeCell ref="FU66:FW66"/>
    <mergeCell ref="FX66:FZ66"/>
    <mergeCell ref="EQ66:ES66"/>
    <mergeCell ref="ET66:EV66"/>
    <mergeCell ref="AV66:AX66"/>
    <mergeCell ref="AY66:BA66"/>
    <mergeCell ref="BB66:BD66"/>
    <mergeCell ref="GJ66:GL66"/>
    <mergeCell ref="GM66:GO66"/>
    <mergeCell ref="GP66:GR66"/>
    <mergeCell ref="FI66:FK66"/>
    <mergeCell ref="GM67:GO67"/>
    <mergeCell ref="FF67:FH67"/>
    <mergeCell ref="FI67:FK67"/>
    <mergeCell ref="FL67:FN67"/>
    <mergeCell ref="FO67:FQ67"/>
    <mergeCell ref="BT67:BV67"/>
    <mergeCell ref="BW67:BY67"/>
    <mergeCell ref="BZ67:CB67"/>
    <mergeCell ref="CC67:CE67"/>
    <mergeCell ref="CF67:CH67"/>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HH67:HJ67"/>
    <mergeCell ref="B65:U66"/>
    <mergeCell ref="AL65:AO65"/>
    <mergeCell ref="AP65:AR65"/>
    <mergeCell ref="AS65:AU65"/>
    <mergeCell ref="AV65:AX65"/>
    <mergeCell ref="GY67:HA67"/>
    <mergeCell ref="HB67:HD67"/>
    <mergeCell ref="HE67:HG67"/>
    <mergeCell ref="FX67:FZ67"/>
    <mergeCell ref="GA67:GC67"/>
    <mergeCell ref="GD67:GF67"/>
    <mergeCell ref="GG67:GI67"/>
    <mergeCell ref="GJ67:GL67"/>
    <mergeCell ref="HK65:HM65"/>
    <mergeCell ref="AG66:AK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FL66:FN66"/>
    <mergeCell ref="FO66:FQ66"/>
    <mergeCell ref="FR66:FT66"/>
    <mergeCell ref="EW66:EY66"/>
    <mergeCell ref="EZ66:FB66"/>
    <mergeCell ref="FC66:FE66"/>
    <mergeCell ref="FF66:FH66"/>
    <mergeCell ref="DY66:EA66"/>
    <mergeCell ref="EB66:ED66"/>
    <mergeCell ref="EE66:EG66"/>
    <mergeCell ref="EH66:EJ66"/>
    <mergeCell ref="EK66:EM66"/>
    <mergeCell ref="EN66:EP66"/>
    <mergeCell ref="BT66:BV66"/>
    <mergeCell ref="HK66:HM66"/>
    <mergeCell ref="GM65:GO65"/>
    <mergeCell ref="HK67:HM67"/>
    <mergeCell ref="CI67:CK67"/>
    <mergeCell ref="BB67:BD67"/>
    <mergeCell ref="BE67:BG67"/>
    <mergeCell ref="BH67:BJ67"/>
    <mergeCell ref="BK67:BM67"/>
    <mergeCell ref="BN67:BP67"/>
    <mergeCell ref="BQ67:BS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EK68:EM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CL67:CN67"/>
    <mergeCell ref="CO67:CQ67"/>
    <mergeCell ref="CR67:CT67"/>
    <mergeCell ref="CU67:CW67"/>
    <mergeCell ref="CX67:CZ67"/>
    <mergeCell ref="DA67:DC67"/>
    <mergeCell ref="EN68:EP68"/>
    <mergeCell ref="EQ68:ES68"/>
    <mergeCell ref="DJ68:DL68"/>
    <mergeCell ref="DM68:DO68"/>
    <mergeCell ref="DP68:DR68"/>
    <mergeCell ref="DS68:DU68"/>
    <mergeCell ref="DV68:DX68"/>
    <mergeCell ref="DY68:EA68"/>
    <mergeCell ref="CR68:CT68"/>
    <mergeCell ref="DD68:DF68"/>
    <mergeCell ref="DG68:DI68"/>
    <mergeCell ref="GY68:HA68"/>
    <mergeCell ref="HB68:HD68"/>
    <mergeCell ref="HE68:HG68"/>
    <mergeCell ref="B69:U70"/>
    <mergeCell ref="V69:AA70"/>
    <mergeCell ref="AB69:AF70"/>
    <mergeCell ref="AG69:AK69"/>
    <mergeCell ref="AL69:AO69"/>
    <mergeCell ref="GV68:GX68"/>
    <mergeCell ref="ET68:EV68"/>
    <mergeCell ref="EW68:EY68"/>
    <mergeCell ref="EZ68:FB68"/>
    <mergeCell ref="FC68:FE68"/>
    <mergeCell ref="FF68:FH68"/>
    <mergeCell ref="FI68:FK68"/>
    <mergeCell ref="EB68:ED68"/>
    <mergeCell ref="EE68:EG68"/>
    <mergeCell ref="EH68:EJ68"/>
    <mergeCell ref="FI69:FK69"/>
    <mergeCell ref="FL69:FN69"/>
    <mergeCell ref="EK69:EM69"/>
    <mergeCell ref="EN69:EP69"/>
    <mergeCell ref="EQ69:ES69"/>
    <mergeCell ref="ET69:EV69"/>
    <mergeCell ref="GD70:GF70"/>
    <mergeCell ref="GG70:GI70"/>
    <mergeCell ref="BH68:BJ68"/>
    <mergeCell ref="BK68:BM68"/>
    <mergeCell ref="BN68:BP68"/>
    <mergeCell ref="BQ68:BS68"/>
    <mergeCell ref="GY69:HA69"/>
    <mergeCell ref="HB69:HD69"/>
    <mergeCell ref="HE69:HG69"/>
    <mergeCell ref="HH69:HJ69"/>
    <mergeCell ref="HK69:HM69"/>
    <mergeCell ref="GP69:GR69"/>
    <mergeCell ref="GS69:GU69"/>
    <mergeCell ref="GV69:GX69"/>
    <mergeCell ref="FO69:FQ69"/>
    <mergeCell ref="FR69:FT69"/>
    <mergeCell ref="FU69:FW69"/>
    <mergeCell ref="GA69:GC69"/>
    <mergeCell ref="GD69:GF69"/>
    <mergeCell ref="EW69:EY69"/>
    <mergeCell ref="EZ69:FB69"/>
    <mergeCell ref="FC69:FE69"/>
    <mergeCell ref="FF69:FH69"/>
    <mergeCell ref="DJ69:EJ69"/>
    <mergeCell ref="AG70:AK70"/>
    <mergeCell ref="AL70:AO70"/>
    <mergeCell ref="GG69:GI69"/>
    <mergeCell ref="GJ69:GL69"/>
    <mergeCell ref="GM69:GO69"/>
    <mergeCell ref="FX69:FZ69"/>
    <mergeCell ref="AP69:BX69"/>
    <mergeCell ref="HE70:HG70"/>
    <mergeCell ref="HH70:HJ70"/>
    <mergeCell ref="HK70:HM70"/>
    <mergeCell ref="EN70:EP70"/>
    <mergeCell ref="EQ70:ES70"/>
    <mergeCell ref="BN71:BP71"/>
    <mergeCell ref="BQ71:BS71"/>
    <mergeCell ref="BT71:BV71"/>
    <mergeCell ref="FO70:FQ70"/>
    <mergeCell ref="FR70:FT70"/>
    <mergeCell ref="FC70:FE70"/>
    <mergeCell ref="BW71:BY71"/>
    <mergeCell ref="BZ71:CB71"/>
    <mergeCell ref="CC71:CE71"/>
    <mergeCell ref="GJ71:GL71"/>
    <mergeCell ref="FI70:FK70"/>
    <mergeCell ref="FL70:FN70"/>
    <mergeCell ref="AP70:BX70"/>
    <mergeCell ref="BE71:BG71"/>
    <mergeCell ref="BH71:BJ71"/>
    <mergeCell ref="DP71:DR71"/>
    <mergeCell ref="DS71:DU71"/>
    <mergeCell ref="DV71:DX71"/>
    <mergeCell ref="DG71:DI71"/>
    <mergeCell ref="DJ71:DL71"/>
    <mergeCell ref="DM71:DO71"/>
    <mergeCell ref="CU71:CW71"/>
    <mergeCell ref="CO71:CQ71"/>
    <mergeCell ref="CR71:CT71"/>
    <mergeCell ref="BK71:BM71"/>
    <mergeCell ref="DJ70:EJ70"/>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HB71:HD71"/>
    <mergeCell ref="EH71:EJ71"/>
    <mergeCell ref="EK71:EM71"/>
    <mergeCell ref="EN71:EP71"/>
    <mergeCell ref="AV71:AX71"/>
    <mergeCell ref="AY71:BA71"/>
    <mergeCell ref="BB71:BD71"/>
    <mergeCell ref="GM71:GO71"/>
    <mergeCell ref="GP71:GR71"/>
    <mergeCell ref="GS71:GU71"/>
    <mergeCell ref="DY71:EA71"/>
    <mergeCell ref="EB71:ED71"/>
    <mergeCell ref="EE71:EG71"/>
    <mergeCell ref="CX71:CZ71"/>
    <mergeCell ref="DA71:DC71"/>
    <mergeCell ref="DD71:DF71"/>
    <mergeCell ref="HE71:HG71"/>
    <mergeCell ref="HH71:HJ71"/>
    <mergeCell ref="HK71:HM71"/>
    <mergeCell ref="EQ71:ES71"/>
    <mergeCell ref="ET71:EV71"/>
    <mergeCell ref="FF70:FH70"/>
    <mergeCell ref="CF71:CH71"/>
    <mergeCell ref="CI71:CK71"/>
    <mergeCell ref="CL71:CN71"/>
    <mergeCell ref="AV72:AX72"/>
    <mergeCell ref="AY72:BA72"/>
    <mergeCell ref="CL72:CN72"/>
    <mergeCell ref="GV71:GX71"/>
    <mergeCell ref="GY71:HA71"/>
    <mergeCell ref="FR71:FT71"/>
    <mergeCell ref="FU71:FW71"/>
    <mergeCell ref="FX71:FZ71"/>
    <mergeCell ref="GA71:GC71"/>
    <mergeCell ref="ET70:EV70"/>
    <mergeCell ref="EW70:EY70"/>
    <mergeCell ref="EZ70:FB70"/>
    <mergeCell ref="GD71:GF71"/>
    <mergeCell ref="GG71:GI71"/>
    <mergeCell ref="EZ71:FB71"/>
    <mergeCell ref="FC71:FE71"/>
    <mergeCell ref="FF71:FH71"/>
    <mergeCell ref="FI71:FK71"/>
    <mergeCell ref="FL71:FN71"/>
    <mergeCell ref="FO71:FQ71"/>
    <mergeCell ref="EW71:EY71"/>
    <mergeCell ref="GJ70:GL70"/>
    <mergeCell ref="EK70:EM70"/>
    <mergeCell ref="BT73:BV73"/>
    <mergeCell ref="BW73:BY73"/>
    <mergeCell ref="BZ73:CB73"/>
    <mergeCell ref="CC73:CE73"/>
    <mergeCell ref="CF73:CH73"/>
    <mergeCell ref="CL73:CN73"/>
    <mergeCell ref="FL72:FN72"/>
    <mergeCell ref="GJ73:GL73"/>
    <mergeCell ref="FC73:FE73"/>
    <mergeCell ref="FF73:FH73"/>
    <mergeCell ref="FI73:FK73"/>
    <mergeCell ref="FR72:FT72"/>
    <mergeCell ref="FU72:FW72"/>
    <mergeCell ref="EN72:EP72"/>
    <mergeCell ref="EQ72:ES72"/>
    <mergeCell ref="ET72:EV72"/>
    <mergeCell ref="EW72:EY72"/>
    <mergeCell ref="GG73:GI73"/>
    <mergeCell ref="FL73:FN73"/>
    <mergeCell ref="FO73:FQ73"/>
    <mergeCell ref="FR73:FT73"/>
    <mergeCell ref="EH73:EJ73"/>
    <mergeCell ref="ET73:EV73"/>
    <mergeCell ref="EW73:EY73"/>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O72:FQ72"/>
    <mergeCell ref="DV72:DX72"/>
    <mergeCell ref="DS72:DU72"/>
    <mergeCell ref="CO72:CQ72"/>
    <mergeCell ref="CR72:CT72"/>
    <mergeCell ref="CU72:CW72"/>
    <mergeCell ref="CX72:CZ72"/>
    <mergeCell ref="DA72:DC72"/>
    <mergeCell ref="AS72:AU72"/>
    <mergeCell ref="AG72:AK72"/>
    <mergeCell ref="AL72:AO72"/>
    <mergeCell ref="AP72:AR72"/>
    <mergeCell ref="HH72:HJ72"/>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EZ73:FB73"/>
    <mergeCell ref="DS73:DU73"/>
    <mergeCell ref="DV73:DX73"/>
    <mergeCell ref="DY73:EA73"/>
    <mergeCell ref="EB73:ED73"/>
    <mergeCell ref="EE73:EG73"/>
    <mergeCell ref="AY73:BA73"/>
    <mergeCell ref="HK72:HM72"/>
    <mergeCell ref="BB73:BD73"/>
    <mergeCell ref="HE73:HG73"/>
    <mergeCell ref="FU74:FW74"/>
    <mergeCell ref="GP74:GR74"/>
    <mergeCell ref="BB72:BD72"/>
    <mergeCell ref="BE72:BG72"/>
    <mergeCell ref="BH72:BJ72"/>
    <mergeCell ref="BK72:BM72"/>
    <mergeCell ref="BN72:BP72"/>
    <mergeCell ref="BQ72:BS72"/>
    <mergeCell ref="EZ72:FB72"/>
    <mergeCell ref="GD74:GF74"/>
    <mergeCell ref="GG74:GI74"/>
    <mergeCell ref="GJ74:GL74"/>
    <mergeCell ref="GM74:GO74"/>
    <mergeCell ref="FI74:FK74"/>
    <mergeCell ref="FL74:FN74"/>
    <mergeCell ref="FO74:FQ74"/>
    <mergeCell ref="FR74:FT74"/>
    <mergeCell ref="CO73:CQ73"/>
    <mergeCell ref="BK74:BM74"/>
    <mergeCell ref="BN74:BP74"/>
    <mergeCell ref="BQ74:BS74"/>
    <mergeCell ref="BT74:BV74"/>
    <mergeCell ref="DY74:EA74"/>
    <mergeCell ref="EB74:ED74"/>
    <mergeCell ref="EE74:EG74"/>
    <mergeCell ref="DY72:EA72"/>
    <mergeCell ref="EB72:ED72"/>
    <mergeCell ref="EE72:EG72"/>
    <mergeCell ref="EH72:EJ72"/>
    <mergeCell ref="EK73:EM73"/>
    <mergeCell ref="EN73:EP73"/>
    <mergeCell ref="EQ73:ES73"/>
    <mergeCell ref="DJ72:DL72"/>
    <mergeCell ref="DM72:DO72"/>
    <mergeCell ref="CX74:CZ74"/>
    <mergeCell ref="DP76:DR76"/>
    <mergeCell ref="DS76:DU76"/>
    <mergeCell ref="DV76:DX76"/>
    <mergeCell ref="DY76:EA76"/>
    <mergeCell ref="FI76:FK76"/>
    <mergeCell ref="ET75:EV75"/>
    <mergeCell ref="EW75:EY75"/>
    <mergeCell ref="EZ75:FB75"/>
    <mergeCell ref="FC75:FE75"/>
    <mergeCell ref="DV75:DX75"/>
    <mergeCell ref="DY75:EA75"/>
    <mergeCell ref="DM75:DO75"/>
    <mergeCell ref="ET76:EV76"/>
    <mergeCell ref="DG72:DI72"/>
    <mergeCell ref="FC72:FE72"/>
    <mergeCell ref="CL74:CN74"/>
    <mergeCell ref="DJ75:DL75"/>
    <mergeCell ref="EB75:ED75"/>
    <mergeCell ref="EE75:EG75"/>
    <mergeCell ref="DA73:DC73"/>
    <mergeCell ref="DD73:DF73"/>
    <mergeCell ref="BW74:BY74"/>
    <mergeCell ref="CF74:CH74"/>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M75:GO75"/>
    <mergeCell ref="FF75:FH75"/>
    <mergeCell ref="FI75:FK75"/>
    <mergeCell ref="FL75:FN75"/>
    <mergeCell ref="FO75:FQ75"/>
    <mergeCell ref="FR75:FT75"/>
    <mergeCell ref="FU75:FW75"/>
    <mergeCell ref="BE74:BG74"/>
    <mergeCell ref="BH74:BJ74"/>
    <mergeCell ref="B73:U74"/>
    <mergeCell ref="V73:AA74"/>
    <mergeCell ref="HH75:HJ75"/>
    <mergeCell ref="HK75:HM75"/>
    <mergeCell ref="AG76:AK76"/>
    <mergeCell ref="AS76:AU76"/>
    <mergeCell ref="AV76:AX76"/>
    <mergeCell ref="HE75:HG75"/>
    <mergeCell ref="HE76:HG76"/>
    <mergeCell ref="DG76:DI76"/>
    <mergeCell ref="BZ76:CB76"/>
    <mergeCell ref="CC76:CE76"/>
    <mergeCell ref="CF76:CH76"/>
    <mergeCell ref="FX76:FZ76"/>
    <mergeCell ref="GA76:GC76"/>
    <mergeCell ref="FC76:FE76"/>
    <mergeCell ref="GV76:GX76"/>
    <mergeCell ref="EB76:ED76"/>
    <mergeCell ref="EE76:EG76"/>
    <mergeCell ref="EH76:EJ76"/>
    <mergeCell ref="EK76:EM76"/>
    <mergeCell ref="GP76:GR76"/>
    <mergeCell ref="EN75:EP75"/>
    <mergeCell ref="HB75:HD75"/>
    <mergeCell ref="EH75:EJ75"/>
    <mergeCell ref="GY75:HA75"/>
    <mergeCell ref="EQ76:ES76"/>
    <mergeCell ref="DJ76:DL76"/>
    <mergeCell ref="DM76:DO76"/>
    <mergeCell ref="EQ75:ES75"/>
    <mergeCell ref="GM76:GO76"/>
    <mergeCell ref="GG76:GI76"/>
    <mergeCell ref="HB76:HD76"/>
    <mergeCell ref="GP75:GR75"/>
    <mergeCell ref="GS75:GU75"/>
    <mergeCell ref="GV75:GX75"/>
    <mergeCell ref="GG75:GI75"/>
    <mergeCell ref="EK75:EM75"/>
    <mergeCell ref="B77:U78"/>
    <mergeCell ref="V77:AA78"/>
    <mergeCell ref="AB77:AF78"/>
    <mergeCell ref="AG77:AK77"/>
    <mergeCell ref="AL77:AO77"/>
    <mergeCell ref="AP77:AR77"/>
    <mergeCell ref="CR76:CT76"/>
    <mergeCell ref="CU76:CW76"/>
    <mergeCell ref="CX76:CZ76"/>
    <mergeCell ref="CI76:CK76"/>
    <mergeCell ref="CL76:CN76"/>
    <mergeCell ref="CO76:CQ76"/>
    <mergeCell ref="BH76:BJ76"/>
    <mergeCell ref="BK76:BM76"/>
    <mergeCell ref="BN76:BP76"/>
    <mergeCell ref="BQ76:BS76"/>
    <mergeCell ref="BT76:BV76"/>
    <mergeCell ref="BW76:BY76"/>
    <mergeCell ref="BE78:BG78"/>
    <mergeCell ref="BH78:BJ78"/>
    <mergeCell ref="BK78:BM78"/>
    <mergeCell ref="BT77:BV77"/>
    <mergeCell ref="BW77:BY77"/>
    <mergeCell ref="AG78:AK78"/>
    <mergeCell ref="BK77:BM77"/>
    <mergeCell ref="CC77:CE77"/>
    <mergeCell ref="AL78:AO78"/>
    <mergeCell ref="AP78:AR78"/>
    <mergeCell ref="AS78:AU78"/>
    <mergeCell ref="AV78:AX78"/>
    <mergeCell ref="AL76:AO76"/>
    <mergeCell ref="BQ78:BS78"/>
    <mergeCell ref="HH76:HJ76"/>
    <mergeCell ref="HK78:HM78"/>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HK77:HM77"/>
    <mergeCell ref="HB77:HD77"/>
    <mergeCell ref="GG77:GI77"/>
    <mergeCell ref="GJ77:GL77"/>
    <mergeCell ref="HE78:HG78"/>
    <mergeCell ref="HH78:HJ78"/>
    <mergeCell ref="HE77:HG77"/>
    <mergeCell ref="HH77:HJ77"/>
    <mergeCell ref="HK76:HM76"/>
    <mergeCell ref="GD76:GF76"/>
    <mergeCell ref="GJ76:GL76"/>
    <mergeCell ref="ET78:EV78"/>
    <mergeCell ref="EW78:EY78"/>
    <mergeCell ref="EZ78:FB78"/>
    <mergeCell ref="GM77:GO77"/>
    <mergeCell ref="GP77:GR77"/>
    <mergeCell ref="DV78:DX78"/>
    <mergeCell ref="DY78:EA78"/>
    <mergeCell ref="EB78:ED78"/>
    <mergeCell ref="FU77:FW77"/>
    <mergeCell ref="FX77:FZ77"/>
    <mergeCell ref="GY77:HA77"/>
    <mergeCell ref="GV77:GX77"/>
    <mergeCell ref="GS76:GU76"/>
    <mergeCell ref="FL76:FN76"/>
    <mergeCell ref="FO76:FQ76"/>
    <mergeCell ref="FR76:FT76"/>
    <mergeCell ref="FU76:FW76"/>
    <mergeCell ref="FF76:FH76"/>
    <mergeCell ref="EW76:EY76"/>
    <mergeCell ref="EZ76:FB76"/>
    <mergeCell ref="GY76:HA76"/>
    <mergeCell ref="EN76:EP76"/>
    <mergeCell ref="GS77:GU77"/>
    <mergeCell ref="FO77:FQ77"/>
    <mergeCell ref="FR77:FT77"/>
    <mergeCell ref="GA77:GC77"/>
    <mergeCell ref="CL78:CN78"/>
    <mergeCell ref="CO78:CQ78"/>
    <mergeCell ref="CR78:CT78"/>
    <mergeCell ref="CU78:CW78"/>
    <mergeCell ref="CX78:CZ78"/>
    <mergeCell ref="FR78:FT78"/>
    <mergeCell ref="FI77:FK77"/>
    <mergeCell ref="DP77:DR77"/>
    <mergeCell ref="FL77:FN77"/>
    <mergeCell ref="EE77:EG77"/>
    <mergeCell ref="EH77:EJ77"/>
    <mergeCell ref="EK77:EM77"/>
    <mergeCell ref="EN77:EP77"/>
    <mergeCell ref="EQ77:ES77"/>
    <mergeCell ref="ET77:EV77"/>
    <mergeCell ref="DM77:DO77"/>
    <mergeCell ref="CU77:CW77"/>
    <mergeCell ref="DS78:DU78"/>
    <mergeCell ref="EE78:EG78"/>
    <mergeCell ref="EH78:EJ78"/>
    <mergeCell ref="DA78:DC78"/>
    <mergeCell ref="DD78:DF78"/>
    <mergeCell ref="DG78:DI78"/>
    <mergeCell ref="DJ78:DL78"/>
    <mergeCell ref="DM78:DO78"/>
    <mergeCell ref="DP78:DR78"/>
    <mergeCell ref="CL77:CN77"/>
    <mergeCell ref="CO77:CQ77"/>
    <mergeCell ref="CR77:CT77"/>
    <mergeCell ref="DV77:DX77"/>
    <mergeCell ref="DY77:EA77"/>
    <mergeCell ref="EQ78:ES78"/>
    <mergeCell ref="FX75:FZ75"/>
    <mergeCell ref="GA75:GC75"/>
    <mergeCell ref="GJ75:GL75"/>
    <mergeCell ref="CU65:CW65"/>
    <mergeCell ref="CX65:CZ65"/>
    <mergeCell ref="BZ77:CB77"/>
    <mergeCell ref="CI73:CK73"/>
    <mergeCell ref="CU74:CW74"/>
    <mergeCell ref="CX77:CZ77"/>
    <mergeCell ref="DG73:DI73"/>
    <mergeCell ref="DJ73:DL73"/>
    <mergeCell ref="DM73:DO73"/>
    <mergeCell ref="DP73:DR73"/>
    <mergeCell ref="DP72:DR72"/>
    <mergeCell ref="CI77:CK77"/>
    <mergeCell ref="DJ74:DL74"/>
    <mergeCell ref="DM74:DO74"/>
    <mergeCell ref="DP74:DR74"/>
    <mergeCell ref="DS74:DU74"/>
    <mergeCell ref="DV74:DX74"/>
    <mergeCell ref="FX74:FZ74"/>
    <mergeCell ref="EQ74:ES74"/>
    <mergeCell ref="ET74:EV74"/>
    <mergeCell ref="EW74:EY74"/>
    <mergeCell ref="EZ74:FB74"/>
    <mergeCell ref="DA76:DC76"/>
    <mergeCell ref="DD76:DF76"/>
    <mergeCell ref="EK72:EM72"/>
    <mergeCell ref="DD72:DF72"/>
    <mergeCell ref="GD77:GF77"/>
    <mergeCell ref="EW77:EY77"/>
    <mergeCell ref="EZ77:FB77"/>
    <mergeCell ref="BB78:BD78"/>
    <mergeCell ref="GD75:GF75"/>
    <mergeCell ref="DS75:DU75"/>
    <mergeCell ref="DA77:DC77"/>
    <mergeCell ref="DD77:DF77"/>
    <mergeCell ref="DG77:DI77"/>
    <mergeCell ref="DA75:DC75"/>
    <mergeCell ref="BN77:BP77"/>
    <mergeCell ref="DD75:DF75"/>
    <mergeCell ref="DG75:DI75"/>
    <mergeCell ref="CL75:CN75"/>
    <mergeCell ref="CO75:CQ75"/>
    <mergeCell ref="BQ75:BS75"/>
    <mergeCell ref="CI75:CK75"/>
    <mergeCell ref="EH74:EJ74"/>
    <mergeCell ref="EK74:EM74"/>
    <mergeCell ref="EN74:EP74"/>
    <mergeCell ref="DG74:DI74"/>
    <mergeCell ref="CO74:CQ74"/>
    <mergeCell ref="CR74:CT74"/>
    <mergeCell ref="FC77:FE77"/>
    <mergeCell ref="FF77:FH77"/>
    <mergeCell ref="EB77:ED77"/>
    <mergeCell ref="DP75:DR75"/>
    <mergeCell ref="FC74:FE74"/>
    <mergeCell ref="FF74:FH74"/>
    <mergeCell ref="DA74:DC74"/>
    <mergeCell ref="DD74:DF74"/>
    <mergeCell ref="DS77:DU77"/>
    <mergeCell ref="DJ77:DL77"/>
    <mergeCell ref="EK78:EM78"/>
    <mergeCell ref="EN78:EP78"/>
    <mergeCell ref="AS77:AU77"/>
    <mergeCell ref="AV77:AX77"/>
    <mergeCell ref="AY77:BA77"/>
    <mergeCell ref="BB77:BD77"/>
    <mergeCell ref="BE77:BG77"/>
    <mergeCell ref="BH77:BJ77"/>
    <mergeCell ref="BB75:BD75"/>
    <mergeCell ref="BE75:BG75"/>
    <mergeCell ref="BH75:BJ75"/>
    <mergeCell ref="CR63:CT63"/>
    <mergeCell ref="CU63:CW63"/>
    <mergeCell ref="CX63:CZ63"/>
    <mergeCell ref="CR65:CT65"/>
    <mergeCell ref="CX75:CZ75"/>
    <mergeCell ref="CF72:CH72"/>
    <mergeCell ref="CI72:CK72"/>
    <mergeCell ref="BQ77:BS77"/>
    <mergeCell ref="BT75:BV75"/>
    <mergeCell ref="BW75:BY75"/>
    <mergeCell ref="BZ75:CB75"/>
    <mergeCell ref="CC75:CE75"/>
    <mergeCell ref="CF75:CH75"/>
    <mergeCell ref="BB76:BD76"/>
    <mergeCell ref="BE76:BG76"/>
    <mergeCell ref="BE73:BG73"/>
    <mergeCell ref="BH73:BJ73"/>
    <mergeCell ref="CX68:CZ68"/>
    <mergeCell ref="BT68:BV68"/>
    <mergeCell ref="BW68:BY68"/>
    <mergeCell ref="CF77:CH77"/>
    <mergeCell ref="BK75:BM75"/>
    <mergeCell ref="CI74:CK74"/>
    <mergeCell ref="AS61:AU61"/>
    <mergeCell ref="AV61:AX61"/>
    <mergeCell ref="AY61:BA61"/>
    <mergeCell ref="BZ70:DI70"/>
    <mergeCell ref="BZ49:DI49"/>
    <mergeCell ref="DA63:DC63"/>
    <mergeCell ref="DD63:DF63"/>
    <mergeCell ref="AP76:AR76"/>
    <mergeCell ref="CR75:CT75"/>
    <mergeCell ref="CU75:CW75"/>
    <mergeCell ref="BN78:BP78"/>
    <mergeCell ref="BT78:BV78"/>
    <mergeCell ref="BW78:BY78"/>
    <mergeCell ref="BZ78:CB78"/>
    <mergeCell ref="BN75:BP75"/>
    <mergeCell ref="AY76:BA76"/>
    <mergeCell ref="BK73:BM73"/>
    <mergeCell ref="BN73:BP73"/>
    <mergeCell ref="CR73:CT73"/>
    <mergeCell ref="CU73:CW73"/>
    <mergeCell ref="CX73:CZ73"/>
    <mergeCell ref="BQ73:BS73"/>
    <mergeCell ref="BT72:BV72"/>
    <mergeCell ref="BW72:BY72"/>
    <mergeCell ref="BZ72:CB72"/>
    <mergeCell ref="CC72:CE72"/>
    <mergeCell ref="BZ74:CB74"/>
    <mergeCell ref="CC74:CE74"/>
    <mergeCell ref="DD65:DF65"/>
    <mergeCell ref="AY78:BA78"/>
    <mergeCell ref="CI78:CK78"/>
    <mergeCell ref="CC78:CE78"/>
    <mergeCell ref="CF78:CH78"/>
    <mergeCell ref="BZ39:CB39"/>
    <mergeCell ref="CC39:CE39"/>
    <mergeCell ref="CF39:CH39"/>
    <mergeCell ref="CI39:CK39"/>
    <mergeCell ref="CL39:CN39"/>
    <mergeCell ref="CO39:CQ39"/>
    <mergeCell ref="CR39:CT39"/>
    <mergeCell ref="CU39:CW39"/>
    <mergeCell ref="CX39:CZ39"/>
    <mergeCell ref="DA39:DC39"/>
    <mergeCell ref="DD39:DF39"/>
    <mergeCell ref="DG39:DI39"/>
    <mergeCell ref="BZ41:CB41"/>
    <mergeCell ref="CC41:CE41"/>
    <mergeCell ref="CF41:CH41"/>
    <mergeCell ref="CI41:CK41"/>
    <mergeCell ref="CL41:CN41"/>
    <mergeCell ref="CO41:CQ41"/>
    <mergeCell ref="CR40:CT40"/>
    <mergeCell ref="CU40:CW40"/>
    <mergeCell ref="CX40:CZ40"/>
    <mergeCell ref="DA40:DC40"/>
    <mergeCell ref="DD40:DF40"/>
    <mergeCell ref="DG63:DI63"/>
    <mergeCell ref="DA65:DC65"/>
    <mergeCell ref="DG66:DI66"/>
    <mergeCell ref="DG65:DI65"/>
    <mergeCell ref="BZ69:DI69"/>
    <mergeCell ref="DD41:DF41"/>
    <mergeCell ref="DG41:DI41"/>
    <mergeCell ref="DA52:DC52"/>
    <mergeCell ref="CF68:CH68"/>
    <mergeCell ref="CI68:CK68"/>
    <mergeCell ref="CL68:CN68"/>
    <mergeCell ref="CO68:CQ68"/>
    <mergeCell ref="CF58:CH58"/>
    <mergeCell ref="CI58:CK58"/>
    <mergeCell ref="CL58:CN58"/>
    <mergeCell ref="BZ51:CB51"/>
    <mergeCell ref="CC51:CE51"/>
    <mergeCell ref="CX42:CZ42"/>
    <mergeCell ref="DA42:DC42"/>
    <mergeCell ref="DD42:DF42"/>
    <mergeCell ref="CF51:CH51"/>
    <mergeCell ref="CI51:CK51"/>
    <mergeCell ref="CF53:CH53"/>
    <mergeCell ref="CI53:CK53"/>
    <mergeCell ref="CL53:CN53"/>
    <mergeCell ref="CO63:CQ63"/>
    <mergeCell ref="BZ43:CB43"/>
    <mergeCell ref="CC47:CE47"/>
    <mergeCell ref="CC48:CE48"/>
    <mergeCell ref="CO42:CQ42"/>
    <mergeCell ref="BZ42:CB42"/>
    <mergeCell ref="CC42:CE42"/>
    <mergeCell ref="CF42:CH42"/>
    <mergeCell ref="CI42:CK42"/>
    <mergeCell ref="CL42:CN42"/>
    <mergeCell ref="CF46:CH46"/>
    <mergeCell ref="CR51:CT51"/>
    <mergeCell ref="CU51:CW51"/>
    <mergeCell ref="CX51:CZ51"/>
    <mergeCell ref="DP66:DR66"/>
    <mergeCell ref="CU58:CW58"/>
    <mergeCell ref="CX58:CZ58"/>
    <mergeCell ref="DA58:DC58"/>
    <mergeCell ref="DD58:DF58"/>
    <mergeCell ref="CU68:CW68"/>
    <mergeCell ref="DA68:DC68"/>
    <mergeCell ref="BZ63:CB63"/>
    <mergeCell ref="CC63:CE63"/>
    <mergeCell ref="CF63:CH63"/>
    <mergeCell ref="CI63:CK63"/>
    <mergeCell ref="CL63:CN63"/>
    <mergeCell ref="CC58:CE58"/>
    <mergeCell ref="DM66:DO66"/>
    <mergeCell ref="CR42:CT42"/>
    <mergeCell ref="CU42:CW42"/>
    <mergeCell ref="CO53:CQ53"/>
    <mergeCell ref="CR53:CT53"/>
    <mergeCell ref="DJ51:DL51"/>
    <mergeCell ref="CL51:CN51"/>
    <mergeCell ref="CO51:CQ51"/>
    <mergeCell ref="DD51:DF51"/>
    <mergeCell ref="DJ66:DL66"/>
    <mergeCell ref="DA51:DC51"/>
    <mergeCell ref="DM51:DO51"/>
    <mergeCell ref="DP51:DR51"/>
    <mergeCell ref="DA53:DC53"/>
    <mergeCell ref="DD53:DF53"/>
    <mergeCell ref="DG53:DI53"/>
    <mergeCell ref="BZ68:CB68"/>
    <mergeCell ref="CC68:CE68"/>
    <mergeCell ref="DJ50:EJ50"/>
  </mergeCells>
  <pageMargins left="0.11811023622047245" right="7.874015748031496E-2" top="0.59055118110236227" bottom="0.78740157480314965" header="0" footer="0"/>
  <pageSetup scale="50" orientation="landscape" r:id="rId1"/>
  <headerFooter alignWithMargins="0"/>
  <rowBreaks count="1" manualBreakCount="1">
    <brk id="62"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92D050"/>
  </sheetPr>
  <dimension ref="A1:BM180"/>
  <sheetViews>
    <sheetView showGridLines="0" showRowColHeaders="0" topLeftCell="B175" zoomScale="90" zoomScaleNormal="90" workbookViewId="0">
      <selection activeCell="AT131" sqref="AT131:AY131"/>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371"/>
    </row>
    <row r="3" spans="2:65"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372"/>
    </row>
    <row r="4" spans="2:65"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373"/>
    </row>
    <row r="5" spans="2:65"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362"/>
    </row>
    <row r="6" spans="2:65"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362"/>
    </row>
    <row r="7" spans="2:65"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362"/>
    </row>
    <row r="8" spans="2:65"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362"/>
    </row>
    <row r="9" spans="2:65"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363"/>
    </row>
    <row r="10" spans="2:65"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362"/>
    </row>
    <row r="11" spans="2:65"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371"/>
    </row>
    <row r="12" spans="2:65"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373"/>
    </row>
    <row r="13" spans="2:65"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379"/>
    </row>
    <row r="14" spans="2:65"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379"/>
    </row>
    <row r="15" spans="2:65"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379"/>
    </row>
    <row r="16" spans="2:65"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380"/>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75" t="str">
        <f>'LE 05 (PROG)'!J19:S19</f>
        <v>TERCER TRIMESTRE DE 2.018</v>
      </c>
      <c r="K19" s="376"/>
      <c r="L19" s="376"/>
      <c r="M19" s="376"/>
      <c r="N19" s="376"/>
      <c r="O19" s="376"/>
      <c r="P19" s="376"/>
      <c r="Q19" s="376"/>
      <c r="R19" s="376"/>
      <c r="S19" s="37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75" t="str">
        <f>'LE 05 (PROG)'!J21:S21</f>
        <v>OCTUBRE 1 DE 2.018</v>
      </c>
      <c r="K21" s="376"/>
      <c r="L21" s="376"/>
      <c r="M21" s="376"/>
      <c r="N21" s="376"/>
      <c r="O21" s="376"/>
      <c r="P21" s="376"/>
      <c r="Q21" s="376"/>
      <c r="R21" s="376"/>
      <c r="S21" s="37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6" t="s">
        <v>33</v>
      </c>
      <c r="D25" s="177"/>
      <c r="E25" s="177"/>
      <c r="F25" s="177"/>
      <c r="G25" s="177"/>
      <c r="H25" s="177"/>
      <c r="I25" s="177"/>
      <c r="J25" s="177"/>
      <c r="K25" s="177"/>
      <c r="L25" s="177"/>
      <c r="M25" s="177"/>
      <c r="N25" s="177"/>
      <c r="O25" s="178" t="str">
        <f>'LE 05 (PROG)'!O25:BW25</f>
        <v>DESARROLLO SOSTENIBLE</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374"/>
    </row>
    <row r="26" spans="2:65" ht="18" customHeight="1" x14ac:dyDescent="0.2">
      <c r="B26" s="7"/>
      <c r="C26" s="176" t="s">
        <v>34</v>
      </c>
      <c r="D26" s="177"/>
      <c r="E26" s="177"/>
      <c r="F26" s="177"/>
      <c r="G26" s="177"/>
      <c r="H26" s="177"/>
      <c r="I26" s="177"/>
      <c r="J26" s="177"/>
      <c r="K26" s="177"/>
      <c r="L26" s="177"/>
      <c r="M26" s="177"/>
      <c r="N26" s="177"/>
      <c r="O26" s="378" t="str">
        <f>'LE 05 (PROG)'!O26:Q26</f>
        <v>LE 05</v>
      </c>
      <c r="P26" s="378"/>
      <c r="Q26" s="37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6" t="s">
        <v>35</v>
      </c>
      <c r="D27" s="176"/>
      <c r="E27" s="176"/>
      <c r="F27" s="176"/>
      <c r="G27" s="176"/>
      <c r="H27" s="176"/>
      <c r="I27" s="176"/>
      <c r="J27" s="176"/>
      <c r="K27" s="176"/>
      <c r="L27" s="176"/>
      <c r="M27" s="176"/>
      <c r="N27" s="176"/>
      <c r="O27" s="180">
        <f>'LE 05 (PROG)'!O27:Q27</f>
        <v>0.05</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181" t="s">
        <v>36</v>
      </c>
      <c r="D28" s="181"/>
      <c r="E28" s="181"/>
      <c r="F28" s="181"/>
      <c r="G28" s="181"/>
      <c r="H28" s="181"/>
      <c r="I28" s="181"/>
      <c r="J28" s="181"/>
      <c r="K28" s="181"/>
      <c r="L28" s="181"/>
      <c r="M28" s="181"/>
      <c r="N28" s="181"/>
      <c r="O28" s="215" t="str">
        <f>'LE 05 (PROG)'!O28:BW28</f>
        <v>Garantizar la viabilidad y sostenibilidad de la Empresa Social del Estado en el largo plazo mediante una gestión financiera prudente, responsable y transparente.</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370"/>
    </row>
    <row r="29" spans="2:65" ht="18" customHeight="1" x14ac:dyDescent="0.2">
      <c r="B29" s="7"/>
      <c r="C29" s="176" t="s">
        <v>34</v>
      </c>
      <c r="D29" s="176"/>
      <c r="E29" s="176"/>
      <c r="F29" s="176"/>
      <c r="G29" s="176"/>
      <c r="H29" s="176"/>
      <c r="I29" s="176"/>
      <c r="J29" s="176"/>
      <c r="K29" s="176"/>
      <c r="L29" s="176"/>
      <c r="M29" s="176"/>
      <c r="N29" s="176"/>
      <c r="O29" s="179" t="str">
        <f>'LE 05 (PROG)'!O29:R29</f>
        <v>LE 05 OB 01.</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6" t="s">
        <v>37</v>
      </c>
      <c r="D30" s="176"/>
      <c r="E30" s="176"/>
      <c r="F30" s="176"/>
      <c r="G30" s="176"/>
      <c r="H30" s="176"/>
      <c r="I30" s="176"/>
      <c r="J30" s="176"/>
      <c r="K30" s="176"/>
      <c r="L30" s="176"/>
      <c r="M30" s="176"/>
      <c r="N30" s="176"/>
      <c r="O30" s="216">
        <f>'LE 05 (PROG)'!O30:Q30</f>
        <v>0.75</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6" t="s">
        <v>38</v>
      </c>
      <c r="D31" s="176"/>
      <c r="E31" s="176"/>
      <c r="F31" s="176"/>
      <c r="G31" s="176"/>
      <c r="H31" s="176"/>
      <c r="I31" s="176"/>
      <c r="J31" s="176"/>
      <c r="K31" s="176"/>
      <c r="L31" s="176"/>
      <c r="M31" s="176"/>
      <c r="N31" s="176"/>
      <c r="O31" s="179" t="str">
        <f>'LE 05 (PROG)'!O31:BW31</f>
        <v>Subgerente Administrativa.</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374"/>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64" t="s">
        <v>39</v>
      </c>
      <c r="C33" s="365"/>
      <c r="D33" s="365"/>
      <c r="E33" s="365"/>
      <c r="F33" s="365"/>
      <c r="G33" s="365"/>
      <c r="H33" s="365"/>
      <c r="I33" s="365"/>
      <c r="J33" s="365"/>
      <c r="K33" s="365"/>
      <c r="L33" s="365"/>
      <c r="M33" s="365"/>
      <c r="N33" s="365"/>
      <c r="O33" s="365"/>
      <c r="P33" s="365"/>
      <c r="Q33" s="365"/>
      <c r="R33" s="365"/>
      <c r="S33" s="365"/>
      <c r="T33" s="365"/>
      <c r="U33" s="366"/>
      <c r="V33" s="364" t="s">
        <v>40</v>
      </c>
      <c r="W33" s="365"/>
      <c r="X33" s="365"/>
      <c r="Y33" s="365"/>
      <c r="Z33" s="365"/>
      <c r="AA33" s="366"/>
      <c r="AB33" s="367" t="s">
        <v>9</v>
      </c>
      <c r="AC33" s="368"/>
      <c r="AD33" s="368"/>
      <c r="AE33" s="368"/>
      <c r="AF33" s="368"/>
      <c r="AG33" s="369"/>
      <c r="AH33" s="367" t="s">
        <v>49</v>
      </c>
      <c r="AI33" s="368"/>
      <c r="AJ33" s="368"/>
      <c r="AK33" s="368"/>
      <c r="AL33" s="368"/>
      <c r="AM33" s="369"/>
      <c r="AN33" s="367" t="s">
        <v>10</v>
      </c>
      <c r="AO33" s="368"/>
      <c r="AP33" s="368"/>
      <c r="AQ33" s="368"/>
      <c r="AR33" s="368"/>
      <c r="AS33" s="369"/>
      <c r="AT33" s="367" t="s">
        <v>48</v>
      </c>
      <c r="AU33" s="368"/>
      <c r="AV33" s="368"/>
      <c r="AW33" s="368"/>
      <c r="AX33" s="368"/>
      <c r="AY33" s="369"/>
      <c r="AZ33" s="367" t="s">
        <v>7</v>
      </c>
      <c r="BA33" s="368"/>
      <c r="BB33" s="368"/>
      <c r="BC33" s="368"/>
      <c r="BD33" s="368"/>
      <c r="BE33" s="368"/>
      <c r="BF33" s="369"/>
      <c r="BG33" s="367" t="s">
        <v>6</v>
      </c>
      <c r="BH33" s="368"/>
      <c r="BI33" s="368"/>
      <c r="BJ33" s="368"/>
      <c r="BK33" s="368"/>
      <c r="BL33" s="368"/>
      <c r="BM33" s="369"/>
    </row>
    <row r="34" spans="1:65" ht="35.25" customHeight="1" x14ac:dyDescent="0.2">
      <c r="A34" s="37"/>
      <c r="B34" s="338" t="str">
        <f>'LE 05 (PROG)'!B35</f>
        <v>Preparar el proyecto de Presupuesto de Ingresos y Gastos conforme los términos y requisitos exigidos en el Estatuto del Presupuesto.</v>
      </c>
      <c r="C34" s="339"/>
      <c r="D34" s="339"/>
      <c r="E34" s="339"/>
      <c r="F34" s="339"/>
      <c r="G34" s="339"/>
      <c r="H34" s="339"/>
      <c r="I34" s="339"/>
      <c r="J34" s="339"/>
      <c r="K34" s="339"/>
      <c r="L34" s="339"/>
      <c r="M34" s="339"/>
      <c r="N34" s="339"/>
      <c r="O34" s="339"/>
      <c r="P34" s="339"/>
      <c r="Q34" s="339"/>
      <c r="R34" s="339"/>
      <c r="S34" s="339"/>
      <c r="T34" s="339"/>
      <c r="U34" s="340"/>
      <c r="V34" s="341" t="str">
        <f>'LE 05 (PROG)'!V35</f>
        <v>LE 05 OB 01 AC 01</v>
      </c>
      <c r="W34" s="342"/>
      <c r="X34" s="342"/>
      <c r="Y34" s="342"/>
      <c r="Z34" s="342"/>
      <c r="AA34" s="343"/>
      <c r="AB34" s="344">
        <f>'LE 05 (PROG)'!AB35</f>
        <v>1.6500000000000001E-2</v>
      </c>
      <c r="AC34" s="345"/>
      <c r="AD34" s="345"/>
      <c r="AE34" s="345"/>
      <c r="AF34" s="345"/>
      <c r="AG34" s="346"/>
      <c r="AH34" s="347">
        <f>'LE 05 (PROG)'!AL35</f>
        <v>2</v>
      </c>
      <c r="AI34" s="348"/>
      <c r="AJ34" s="348"/>
      <c r="AK34" s="348"/>
      <c r="AL34" s="348"/>
      <c r="AM34" s="349"/>
      <c r="AN34" s="350">
        <f>'LE 05 (PROG)'!AL36</f>
        <v>2</v>
      </c>
      <c r="AO34" s="351"/>
      <c r="AP34" s="351"/>
      <c r="AQ34" s="351"/>
      <c r="AR34" s="351"/>
      <c r="AS34" s="352"/>
      <c r="AT34" s="353">
        <f>IF(AH34=0,"",(AN34*1)/AH34)</f>
        <v>1</v>
      </c>
      <c r="AU34" s="354"/>
      <c r="AV34" s="354"/>
      <c r="AW34" s="354"/>
      <c r="AX34" s="354"/>
      <c r="AY34" s="355"/>
      <c r="AZ34" s="356">
        <f>AB34*100</f>
        <v>1.6500000000000001</v>
      </c>
      <c r="BA34" s="357"/>
      <c r="BB34" s="357"/>
      <c r="BC34" s="357"/>
      <c r="BD34" s="357"/>
      <c r="BE34" s="357"/>
      <c r="BF34" s="358"/>
      <c r="BG34" s="359">
        <f>IF(AH34=0,(AZ34),((AT34*AB34)*100))</f>
        <v>1.6500000000000001</v>
      </c>
      <c r="BH34" s="360"/>
      <c r="BI34" s="360"/>
      <c r="BJ34" s="360"/>
      <c r="BK34" s="360"/>
      <c r="BL34" s="360"/>
      <c r="BM34" s="361"/>
    </row>
    <row r="35" spans="1:65" ht="35.25" customHeight="1" x14ac:dyDescent="0.2">
      <c r="A35" s="37"/>
      <c r="B35" s="308" t="str">
        <f>'LE 05 (PROG)'!B37</f>
        <v>Presentar el proyecto de Presupuesto de Ingresos y Gastos al Consejo Municipal de Política Fiscal (COMFIS) para su revisión y aprobación.</v>
      </c>
      <c r="C35" s="309"/>
      <c r="D35" s="309"/>
      <c r="E35" s="309"/>
      <c r="F35" s="309"/>
      <c r="G35" s="309"/>
      <c r="H35" s="309"/>
      <c r="I35" s="309"/>
      <c r="J35" s="309"/>
      <c r="K35" s="309"/>
      <c r="L35" s="309"/>
      <c r="M35" s="309"/>
      <c r="N35" s="309"/>
      <c r="O35" s="309"/>
      <c r="P35" s="309"/>
      <c r="Q35" s="309"/>
      <c r="R35" s="309"/>
      <c r="S35" s="309"/>
      <c r="T35" s="309"/>
      <c r="U35" s="310"/>
      <c r="V35" s="311" t="str">
        <f>'LE 05 (PROG)'!V37</f>
        <v>LE 05 OB 01 AC 02</v>
      </c>
      <c r="W35" s="312"/>
      <c r="X35" s="312"/>
      <c r="Y35" s="312"/>
      <c r="Z35" s="312"/>
      <c r="AA35" s="313"/>
      <c r="AB35" s="314">
        <f>'LE 05 (PROG)'!AB37</f>
        <v>5.0000000000000001E-4</v>
      </c>
      <c r="AC35" s="315"/>
      <c r="AD35" s="315"/>
      <c r="AE35" s="315"/>
      <c r="AF35" s="315"/>
      <c r="AG35" s="316"/>
      <c r="AH35" s="317">
        <f>'LE 05 (PROG)'!AL37</f>
        <v>2</v>
      </c>
      <c r="AI35" s="318"/>
      <c r="AJ35" s="318"/>
      <c r="AK35" s="318"/>
      <c r="AL35" s="318"/>
      <c r="AM35" s="319"/>
      <c r="AN35" s="320">
        <f>'LE 05 (PROG)'!AL38</f>
        <v>2</v>
      </c>
      <c r="AO35" s="321"/>
      <c r="AP35" s="321"/>
      <c r="AQ35" s="321"/>
      <c r="AR35" s="321"/>
      <c r="AS35" s="322"/>
      <c r="AT35" s="326">
        <f t="shared" ref="AT35:AT70" si="0">IF(AH35=0,"",(AN35*1)/AH35)</f>
        <v>1</v>
      </c>
      <c r="AU35" s="327"/>
      <c r="AV35" s="327"/>
      <c r="AW35" s="327"/>
      <c r="AX35" s="327"/>
      <c r="AY35" s="328"/>
      <c r="AZ35" s="278">
        <f t="shared" ref="AZ35:AZ70" si="1">AB35*100</f>
        <v>0.05</v>
      </c>
      <c r="BA35" s="279"/>
      <c r="BB35" s="279"/>
      <c r="BC35" s="279"/>
      <c r="BD35" s="279"/>
      <c r="BE35" s="279"/>
      <c r="BF35" s="280"/>
      <c r="BG35" s="281">
        <f t="shared" ref="BG35:BG70" si="2">IF(AH35=0,(AZ35),((AT35*AB35)*100))</f>
        <v>0.05</v>
      </c>
      <c r="BH35" s="282"/>
      <c r="BI35" s="282"/>
      <c r="BJ35" s="282"/>
      <c r="BK35" s="282"/>
      <c r="BL35" s="282"/>
      <c r="BM35" s="283"/>
    </row>
    <row r="36" spans="1:65" ht="35.25" customHeight="1" x14ac:dyDescent="0.2">
      <c r="A36" s="37"/>
      <c r="B36" s="284" t="str">
        <f>'LE 05 (PROG)'!B39</f>
        <v>Preparar el proyecto de desagregación del Presupuesto de Ingresos y Gastos conforme los términos y requisitos exigidos en el Estatuto del Presupuesto.</v>
      </c>
      <c r="C36" s="285"/>
      <c r="D36" s="285"/>
      <c r="E36" s="285"/>
      <c r="F36" s="285"/>
      <c r="G36" s="285"/>
      <c r="H36" s="285"/>
      <c r="I36" s="285"/>
      <c r="J36" s="285"/>
      <c r="K36" s="285"/>
      <c r="L36" s="285"/>
      <c r="M36" s="285"/>
      <c r="N36" s="285"/>
      <c r="O36" s="285"/>
      <c r="P36" s="285"/>
      <c r="Q36" s="285"/>
      <c r="R36" s="285"/>
      <c r="S36" s="285"/>
      <c r="T36" s="285"/>
      <c r="U36" s="286"/>
      <c r="V36" s="287" t="str">
        <f>'LE 05 (PROG)'!V39</f>
        <v>LE 05 OB 01 AC 03</v>
      </c>
      <c r="W36" s="288"/>
      <c r="X36" s="288"/>
      <c r="Y36" s="288"/>
      <c r="Z36" s="288"/>
      <c r="AA36" s="289"/>
      <c r="AB36" s="290">
        <f>'LE 05 (PROG)'!AB39</f>
        <v>1.77E-2</v>
      </c>
      <c r="AC36" s="291"/>
      <c r="AD36" s="291"/>
      <c r="AE36" s="291"/>
      <c r="AF36" s="291"/>
      <c r="AG36" s="292"/>
      <c r="AH36" s="293">
        <f>'LE 05 (PROG)'!AL39</f>
        <v>2</v>
      </c>
      <c r="AI36" s="294"/>
      <c r="AJ36" s="294"/>
      <c r="AK36" s="294"/>
      <c r="AL36" s="294"/>
      <c r="AM36" s="295"/>
      <c r="AN36" s="296">
        <f>'LE 05 (PROG)'!AL40</f>
        <v>2</v>
      </c>
      <c r="AO36" s="297"/>
      <c r="AP36" s="297"/>
      <c r="AQ36" s="297"/>
      <c r="AR36" s="297"/>
      <c r="AS36" s="298"/>
      <c r="AT36" s="299">
        <f t="shared" si="0"/>
        <v>1</v>
      </c>
      <c r="AU36" s="300"/>
      <c r="AV36" s="300"/>
      <c r="AW36" s="300"/>
      <c r="AX36" s="300"/>
      <c r="AY36" s="301"/>
      <c r="AZ36" s="302">
        <f t="shared" si="1"/>
        <v>1.77</v>
      </c>
      <c r="BA36" s="303"/>
      <c r="BB36" s="303"/>
      <c r="BC36" s="303"/>
      <c r="BD36" s="303"/>
      <c r="BE36" s="303"/>
      <c r="BF36" s="304"/>
      <c r="BG36" s="305">
        <f t="shared" si="2"/>
        <v>1.77</v>
      </c>
      <c r="BH36" s="306"/>
      <c r="BI36" s="306"/>
      <c r="BJ36" s="306"/>
      <c r="BK36" s="306"/>
      <c r="BL36" s="306"/>
      <c r="BM36" s="307"/>
    </row>
    <row r="37" spans="1:65" ht="54.75" customHeight="1" x14ac:dyDescent="0.2">
      <c r="A37" s="37"/>
      <c r="B37" s="308" t="str">
        <f>'LE 05 (PROG)'!B41</f>
        <v>Presentar el proyecto de desagregación del Presupuesto de Ingresos y Gastos a la Junta Directiva de la Empresa Social del Estado para su revisión y aprobación.</v>
      </c>
      <c r="C37" s="309"/>
      <c r="D37" s="309"/>
      <c r="E37" s="309"/>
      <c r="F37" s="309"/>
      <c r="G37" s="309"/>
      <c r="H37" s="309"/>
      <c r="I37" s="309"/>
      <c r="J37" s="309"/>
      <c r="K37" s="309"/>
      <c r="L37" s="309"/>
      <c r="M37" s="309"/>
      <c r="N37" s="309"/>
      <c r="O37" s="309"/>
      <c r="P37" s="309"/>
      <c r="Q37" s="309"/>
      <c r="R37" s="309"/>
      <c r="S37" s="309"/>
      <c r="T37" s="309"/>
      <c r="U37" s="310"/>
      <c r="V37" s="311" t="str">
        <f>'LE 05 (PROG)'!V41</f>
        <v>LE 05 OB 01 AC 04</v>
      </c>
      <c r="W37" s="312"/>
      <c r="X37" s="312"/>
      <c r="Y37" s="312"/>
      <c r="Z37" s="312"/>
      <c r="AA37" s="313"/>
      <c r="AB37" s="314">
        <f>'LE 05 (PROG)'!AB41</f>
        <v>5.0000000000000001E-4</v>
      </c>
      <c r="AC37" s="315"/>
      <c r="AD37" s="315"/>
      <c r="AE37" s="315"/>
      <c r="AF37" s="315"/>
      <c r="AG37" s="316"/>
      <c r="AH37" s="317">
        <f>'LE 05 (PROG)'!AL41</f>
        <v>2</v>
      </c>
      <c r="AI37" s="318"/>
      <c r="AJ37" s="318"/>
      <c r="AK37" s="318"/>
      <c r="AL37" s="318"/>
      <c r="AM37" s="319"/>
      <c r="AN37" s="320">
        <f>'LE 05 (PROG)'!AL42</f>
        <v>2</v>
      </c>
      <c r="AO37" s="321"/>
      <c r="AP37" s="321"/>
      <c r="AQ37" s="321"/>
      <c r="AR37" s="321"/>
      <c r="AS37" s="322"/>
      <c r="AT37" s="326">
        <f t="shared" si="0"/>
        <v>1</v>
      </c>
      <c r="AU37" s="327"/>
      <c r="AV37" s="327"/>
      <c r="AW37" s="327"/>
      <c r="AX37" s="327"/>
      <c r="AY37" s="328"/>
      <c r="AZ37" s="278">
        <f t="shared" si="1"/>
        <v>0.05</v>
      </c>
      <c r="BA37" s="279"/>
      <c r="BB37" s="279"/>
      <c r="BC37" s="279"/>
      <c r="BD37" s="279"/>
      <c r="BE37" s="279"/>
      <c r="BF37" s="280"/>
      <c r="BG37" s="281">
        <f t="shared" si="2"/>
        <v>0.05</v>
      </c>
      <c r="BH37" s="282"/>
      <c r="BI37" s="282"/>
      <c r="BJ37" s="282"/>
      <c r="BK37" s="282"/>
      <c r="BL37" s="282"/>
      <c r="BM37" s="283"/>
    </row>
    <row r="38" spans="1:65" ht="18" customHeight="1" x14ac:dyDescent="0.2">
      <c r="A38" s="37"/>
      <c r="B38" s="284" t="str">
        <f>'LE 05 (PROG)'!B43</f>
        <v>Monitorear la ejecución del Presupuesto de Ingresos y Gastos.</v>
      </c>
      <c r="C38" s="285"/>
      <c r="D38" s="285"/>
      <c r="E38" s="285"/>
      <c r="F38" s="285"/>
      <c r="G38" s="285"/>
      <c r="H38" s="285"/>
      <c r="I38" s="285"/>
      <c r="J38" s="285"/>
      <c r="K38" s="285"/>
      <c r="L38" s="285"/>
      <c r="M38" s="285"/>
      <c r="N38" s="285"/>
      <c r="O38" s="285"/>
      <c r="P38" s="285"/>
      <c r="Q38" s="285"/>
      <c r="R38" s="285"/>
      <c r="S38" s="285"/>
      <c r="T38" s="285"/>
      <c r="U38" s="286"/>
      <c r="V38" s="287" t="str">
        <f>'LE 05 (PROG)'!V43</f>
        <v>LE 05 OB 01 AC 05</v>
      </c>
      <c r="W38" s="288"/>
      <c r="X38" s="288"/>
      <c r="Y38" s="288"/>
      <c r="Z38" s="288"/>
      <c r="AA38" s="289"/>
      <c r="AB38" s="290">
        <f>'LE 05 (PROG)'!AB43</f>
        <v>2.92E-2</v>
      </c>
      <c r="AC38" s="291"/>
      <c r="AD38" s="291"/>
      <c r="AE38" s="291"/>
      <c r="AF38" s="291"/>
      <c r="AG38" s="292"/>
      <c r="AH38" s="293">
        <f>'LE 05 (PROG)'!AL43</f>
        <v>33</v>
      </c>
      <c r="AI38" s="294"/>
      <c r="AJ38" s="294"/>
      <c r="AK38" s="294"/>
      <c r="AL38" s="294"/>
      <c r="AM38" s="295"/>
      <c r="AN38" s="296">
        <f>'LE 05 (PROG)'!AL44</f>
        <v>33</v>
      </c>
      <c r="AO38" s="297"/>
      <c r="AP38" s="297"/>
      <c r="AQ38" s="297"/>
      <c r="AR38" s="297"/>
      <c r="AS38" s="298"/>
      <c r="AT38" s="299">
        <f t="shared" si="0"/>
        <v>1</v>
      </c>
      <c r="AU38" s="300"/>
      <c r="AV38" s="300"/>
      <c r="AW38" s="300"/>
      <c r="AX38" s="300"/>
      <c r="AY38" s="301"/>
      <c r="AZ38" s="302">
        <f t="shared" si="1"/>
        <v>2.92</v>
      </c>
      <c r="BA38" s="303"/>
      <c r="BB38" s="303"/>
      <c r="BC38" s="303"/>
      <c r="BD38" s="303"/>
      <c r="BE38" s="303"/>
      <c r="BF38" s="304"/>
      <c r="BG38" s="305">
        <f t="shared" si="2"/>
        <v>2.92</v>
      </c>
      <c r="BH38" s="306"/>
      <c r="BI38" s="306"/>
      <c r="BJ38" s="306"/>
      <c r="BK38" s="306"/>
      <c r="BL38" s="306"/>
      <c r="BM38" s="307"/>
    </row>
    <row r="39" spans="1:65" ht="35.25" customHeight="1" x14ac:dyDescent="0.2">
      <c r="A39" s="37"/>
      <c r="B39" s="308" t="str">
        <f>'LE 05 (PROG)'!B45</f>
        <v>Presentar informes de ejecución presupuestal al Comité de Sostenibilidad Contable y a la Junta Directiva de la Empresa Social del Estado.</v>
      </c>
      <c r="C39" s="309"/>
      <c r="D39" s="309"/>
      <c r="E39" s="309"/>
      <c r="F39" s="309"/>
      <c r="G39" s="309"/>
      <c r="H39" s="309"/>
      <c r="I39" s="309"/>
      <c r="J39" s="309"/>
      <c r="K39" s="309"/>
      <c r="L39" s="309"/>
      <c r="M39" s="309"/>
      <c r="N39" s="309"/>
      <c r="O39" s="309"/>
      <c r="P39" s="309"/>
      <c r="Q39" s="309"/>
      <c r="R39" s="309"/>
      <c r="S39" s="309"/>
      <c r="T39" s="309"/>
      <c r="U39" s="310"/>
      <c r="V39" s="311" t="str">
        <f>'LE 05 (PROG)'!V45</f>
        <v>LE 05 OB 01 AC 06</v>
      </c>
      <c r="W39" s="312"/>
      <c r="X39" s="312"/>
      <c r="Y39" s="312"/>
      <c r="Z39" s="312"/>
      <c r="AA39" s="313"/>
      <c r="AB39" s="314">
        <f>'LE 05 (PROG)'!AB45</f>
        <v>7.7999999999999996E-3</v>
      </c>
      <c r="AC39" s="315"/>
      <c r="AD39" s="315"/>
      <c r="AE39" s="315"/>
      <c r="AF39" s="315"/>
      <c r="AG39" s="316"/>
      <c r="AH39" s="317">
        <f>'LE 05 (PROG)'!AL45</f>
        <v>28</v>
      </c>
      <c r="AI39" s="318"/>
      <c r="AJ39" s="318"/>
      <c r="AK39" s="318"/>
      <c r="AL39" s="318"/>
      <c r="AM39" s="319"/>
      <c r="AN39" s="320">
        <f>'LE 05 (PROG)'!AL46</f>
        <v>21</v>
      </c>
      <c r="AO39" s="321"/>
      <c r="AP39" s="321"/>
      <c r="AQ39" s="321"/>
      <c r="AR39" s="321"/>
      <c r="AS39" s="322"/>
      <c r="AT39" s="326">
        <f t="shared" si="0"/>
        <v>0.75</v>
      </c>
      <c r="AU39" s="327"/>
      <c r="AV39" s="327"/>
      <c r="AW39" s="327"/>
      <c r="AX39" s="327"/>
      <c r="AY39" s="328"/>
      <c r="AZ39" s="278">
        <f t="shared" si="1"/>
        <v>0.77999999999999992</v>
      </c>
      <c r="BA39" s="279"/>
      <c r="BB39" s="279"/>
      <c r="BC39" s="279"/>
      <c r="BD39" s="279"/>
      <c r="BE39" s="279"/>
      <c r="BF39" s="280"/>
      <c r="BG39" s="281">
        <f t="shared" si="2"/>
        <v>0.58499999999999996</v>
      </c>
      <c r="BH39" s="282"/>
      <c r="BI39" s="282"/>
      <c r="BJ39" s="282"/>
      <c r="BK39" s="282"/>
      <c r="BL39" s="282"/>
      <c r="BM39" s="283"/>
    </row>
    <row r="40" spans="1:65" ht="54.75" customHeight="1" x14ac:dyDescent="0.2">
      <c r="A40" s="37"/>
      <c r="B40" s="284" t="str">
        <f>'LE 05 (PROG)'!B47</f>
        <v>Realizar los ajustes que sean requeridos en el Presupuesto de Ingresos y Gastos conforme los términos y requisitos exigidos en el Estatuto del Presupuesto.</v>
      </c>
      <c r="C40" s="285"/>
      <c r="D40" s="285"/>
      <c r="E40" s="285"/>
      <c r="F40" s="285"/>
      <c r="G40" s="285"/>
      <c r="H40" s="285"/>
      <c r="I40" s="285"/>
      <c r="J40" s="285"/>
      <c r="K40" s="285"/>
      <c r="L40" s="285"/>
      <c r="M40" s="285"/>
      <c r="N40" s="285"/>
      <c r="O40" s="285"/>
      <c r="P40" s="285"/>
      <c r="Q40" s="285"/>
      <c r="R40" s="285"/>
      <c r="S40" s="285"/>
      <c r="T40" s="285"/>
      <c r="U40" s="286"/>
      <c r="V40" s="287" t="str">
        <f>'LE 05 (PROG)'!V47</f>
        <v>LE 05 OB 01 AC 07</v>
      </c>
      <c r="W40" s="288"/>
      <c r="X40" s="288"/>
      <c r="Y40" s="288"/>
      <c r="Z40" s="288"/>
      <c r="AA40" s="289"/>
      <c r="AB40" s="290">
        <f>'LE 05 (PROG)'!AB47</f>
        <v>5.8999999999999999E-3</v>
      </c>
      <c r="AC40" s="291"/>
      <c r="AD40" s="291"/>
      <c r="AE40" s="291"/>
      <c r="AF40" s="291"/>
      <c r="AG40" s="292"/>
      <c r="AH40" s="293">
        <f>'LE 05 (PROG)'!AL47</f>
        <v>8</v>
      </c>
      <c r="AI40" s="294"/>
      <c r="AJ40" s="294"/>
      <c r="AK40" s="294"/>
      <c r="AL40" s="294"/>
      <c r="AM40" s="295"/>
      <c r="AN40" s="296">
        <f>'LE 05 (PROG)'!AL48</f>
        <v>16</v>
      </c>
      <c r="AO40" s="297"/>
      <c r="AP40" s="297"/>
      <c r="AQ40" s="297"/>
      <c r="AR40" s="297"/>
      <c r="AS40" s="298"/>
      <c r="AT40" s="299">
        <f t="shared" si="0"/>
        <v>2</v>
      </c>
      <c r="AU40" s="300"/>
      <c r="AV40" s="300"/>
      <c r="AW40" s="300"/>
      <c r="AX40" s="300"/>
      <c r="AY40" s="301"/>
      <c r="AZ40" s="302">
        <f t="shared" si="1"/>
        <v>0.59</v>
      </c>
      <c r="BA40" s="303"/>
      <c r="BB40" s="303"/>
      <c r="BC40" s="303"/>
      <c r="BD40" s="303"/>
      <c r="BE40" s="303"/>
      <c r="BF40" s="304"/>
      <c r="BG40" s="305">
        <f t="shared" si="2"/>
        <v>1.18</v>
      </c>
      <c r="BH40" s="306"/>
      <c r="BI40" s="306"/>
      <c r="BJ40" s="306"/>
      <c r="BK40" s="306"/>
      <c r="BL40" s="306"/>
      <c r="BM40" s="307"/>
    </row>
    <row r="41" spans="1:65" ht="18" customHeight="1" x14ac:dyDescent="0.2">
      <c r="A41" s="37"/>
      <c r="B41" s="308" t="str">
        <f>'LE 05 (PROG)'!B49</f>
        <v>Facturar los servicios de salud, individualmente por usuario.</v>
      </c>
      <c r="C41" s="309"/>
      <c r="D41" s="309"/>
      <c r="E41" s="309"/>
      <c r="F41" s="309"/>
      <c r="G41" s="309"/>
      <c r="H41" s="309"/>
      <c r="I41" s="309"/>
      <c r="J41" s="309"/>
      <c r="K41" s="309"/>
      <c r="L41" s="309"/>
      <c r="M41" s="309"/>
      <c r="N41" s="309"/>
      <c r="O41" s="309"/>
      <c r="P41" s="309"/>
      <c r="Q41" s="309"/>
      <c r="R41" s="309"/>
      <c r="S41" s="309"/>
      <c r="T41" s="309"/>
      <c r="U41" s="310"/>
      <c r="V41" s="311" t="str">
        <f>'LE 05 (PROG)'!V49</f>
        <v>LE 05 OB 01 AC 08</v>
      </c>
      <c r="W41" s="312"/>
      <c r="X41" s="312"/>
      <c r="Y41" s="312"/>
      <c r="Z41" s="312"/>
      <c r="AA41" s="313"/>
      <c r="AB41" s="314">
        <f>'LE 05 (PROG)'!AB49</f>
        <v>0.41070000000000001</v>
      </c>
      <c r="AC41" s="315"/>
      <c r="AD41" s="315"/>
      <c r="AE41" s="315"/>
      <c r="AF41" s="315"/>
      <c r="AG41" s="316"/>
      <c r="AH41" s="317">
        <f>'LE 05 (PROG)'!AL49</f>
        <v>3</v>
      </c>
      <c r="AI41" s="318"/>
      <c r="AJ41" s="318"/>
      <c r="AK41" s="318"/>
      <c r="AL41" s="318"/>
      <c r="AM41" s="319"/>
      <c r="AN41" s="320">
        <f>'LE 05 (PROG)'!AL50</f>
        <v>3</v>
      </c>
      <c r="AO41" s="321"/>
      <c r="AP41" s="321"/>
      <c r="AQ41" s="321"/>
      <c r="AR41" s="321"/>
      <c r="AS41" s="322"/>
      <c r="AT41" s="326">
        <f t="shared" si="0"/>
        <v>1</v>
      </c>
      <c r="AU41" s="327"/>
      <c r="AV41" s="327"/>
      <c r="AW41" s="327"/>
      <c r="AX41" s="327"/>
      <c r="AY41" s="328"/>
      <c r="AZ41" s="278">
        <f t="shared" si="1"/>
        <v>41.07</v>
      </c>
      <c r="BA41" s="279"/>
      <c r="BB41" s="279"/>
      <c r="BC41" s="279"/>
      <c r="BD41" s="279"/>
      <c r="BE41" s="279"/>
      <c r="BF41" s="280"/>
      <c r="BG41" s="281">
        <f t="shared" si="2"/>
        <v>41.07</v>
      </c>
      <c r="BH41" s="282"/>
      <c r="BI41" s="282"/>
      <c r="BJ41" s="282"/>
      <c r="BK41" s="282"/>
      <c r="BL41" s="282"/>
      <c r="BM41" s="283"/>
    </row>
    <row r="42" spans="1:65" ht="35.25" customHeight="1" x14ac:dyDescent="0.2">
      <c r="A42" s="37"/>
      <c r="B42" s="284" t="str">
        <f>'LE 05 (PROG)'!B51</f>
        <v>Consolidar la facturación mensual y enviarla a las Entidades Responsables de Pago (ERP).</v>
      </c>
      <c r="C42" s="285"/>
      <c r="D42" s="285"/>
      <c r="E42" s="285"/>
      <c r="F42" s="285"/>
      <c r="G42" s="285"/>
      <c r="H42" s="285"/>
      <c r="I42" s="285"/>
      <c r="J42" s="285"/>
      <c r="K42" s="285"/>
      <c r="L42" s="285"/>
      <c r="M42" s="285"/>
      <c r="N42" s="285"/>
      <c r="O42" s="285"/>
      <c r="P42" s="285"/>
      <c r="Q42" s="285"/>
      <c r="R42" s="285"/>
      <c r="S42" s="285"/>
      <c r="T42" s="285"/>
      <c r="U42" s="286"/>
      <c r="V42" s="287" t="str">
        <f>'LE 05 (PROG)'!V51</f>
        <v>LE 05 OB 01 AC 09</v>
      </c>
      <c r="W42" s="288"/>
      <c r="X42" s="288"/>
      <c r="Y42" s="288"/>
      <c r="Z42" s="288"/>
      <c r="AA42" s="289"/>
      <c r="AB42" s="290">
        <f>'LE 05 (PROG)'!AB51</f>
        <v>2.63E-2</v>
      </c>
      <c r="AC42" s="291"/>
      <c r="AD42" s="291"/>
      <c r="AE42" s="291"/>
      <c r="AF42" s="291"/>
      <c r="AG42" s="292"/>
      <c r="AH42" s="293">
        <f>'LE 05 (PROG)'!AL51</f>
        <v>33</v>
      </c>
      <c r="AI42" s="294"/>
      <c r="AJ42" s="294"/>
      <c r="AK42" s="294"/>
      <c r="AL42" s="294"/>
      <c r="AM42" s="295"/>
      <c r="AN42" s="296">
        <f>'LE 05 (PROG)'!AL52</f>
        <v>33</v>
      </c>
      <c r="AO42" s="297"/>
      <c r="AP42" s="297"/>
      <c r="AQ42" s="297"/>
      <c r="AR42" s="297"/>
      <c r="AS42" s="298"/>
      <c r="AT42" s="299">
        <f t="shared" si="0"/>
        <v>1</v>
      </c>
      <c r="AU42" s="300"/>
      <c r="AV42" s="300"/>
      <c r="AW42" s="300"/>
      <c r="AX42" s="300"/>
      <c r="AY42" s="301"/>
      <c r="AZ42" s="302">
        <f t="shared" si="1"/>
        <v>2.63</v>
      </c>
      <c r="BA42" s="303"/>
      <c r="BB42" s="303"/>
      <c r="BC42" s="303"/>
      <c r="BD42" s="303"/>
      <c r="BE42" s="303"/>
      <c r="BF42" s="304"/>
      <c r="BG42" s="305">
        <f t="shared" si="2"/>
        <v>2.63</v>
      </c>
      <c r="BH42" s="306"/>
      <c r="BI42" s="306"/>
      <c r="BJ42" s="306"/>
      <c r="BK42" s="306"/>
      <c r="BL42" s="306"/>
      <c r="BM42" s="307"/>
    </row>
    <row r="43" spans="1:65" ht="35.25" customHeight="1" x14ac:dyDescent="0.2">
      <c r="A43" s="37"/>
      <c r="B43" s="308" t="str">
        <f>'LE 05 (PROG)'!B53</f>
        <v>Presentar informes de facturación al Comité de Sostenibilidad Contable de la Empresa Social del Estado.</v>
      </c>
      <c r="C43" s="309"/>
      <c r="D43" s="309"/>
      <c r="E43" s="309"/>
      <c r="F43" s="309"/>
      <c r="G43" s="309"/>
      <c r="H43" s="309"/>
      <c r="I43" s="309"/>
      <c r="J43" s="309"/>
      <c r="K43" s="309"/>
      <c r="L43" s="309"/>
      <c r="M43" s="309"/>
      <c r="N43" s="309"/>
      <c r="O43" s="309"/>
      <c r="P43" s="309"/>
      <c r="Q43" s="309"/>
      <c r="R43" s="309"/>
      <c r="S43" s="309"/>
      <c r="T43" s="309"/>
      <c r="U43" s="310"/>
      <c r="V43" s="311" t="str">
        <f>'LE 05 (PROG)'!V53</f>
        <v>LE 05 OB 01 AC 10</v>
      </c>
      <c r="W43" s="312"/>
      <c r="X43" s="312"/>
      <c r="Y43" s="312"/>
      <c r="Z43" s="312"/>
      <c r="AA43" s="313"/>
      <c r="AB43" s="314">
        <f>'LE 05 (PROG)'!AB53</f>
        <v>1.6000000000000001E-3</v>
      </c>
      <c r="AC43" s="315"/>
      <c r="AD43" s="315"/>
      <c r="AE43" s="315"/>
      <c r="AF43" s="315"/>
      <c r="AG43" s="316"/>
      <c r="AH43" s="317">
        <f>'LE 05 (PROG)'!AL53</f>
        <v>12</v>
      </c>
      <c r="AI43" s="318"/>
      <c r="AJ43" s="318"/>
      <c r="AK43" s="318"/>
      <c r="AL43" s="318"/>
      <c r="AM43" s="319"/>
      <c r="AN43" s="320">
        <f>'LE 05 (PROG)'!AL54</f>
        <v>6</v>
      </c>
      <c r="AO43" s="321"/>
      <c r="AP43" s="321"/>
      <c r="AQ43" s="321"/>
      <c r="AR43" s="321"/>
      <c r="AS43" s="322"/>
      <c r="AT43" s="326">
        <f t="shared" si="0"/>
        <v>0.5</v>
      </c>
      <c r="AU43" s="327"/>
      <c r="AV43" s="327"/>
      <c r="AW43" s="327"/>
      <c r="AX43" s="327"/>
      <c r="AY43" s="328"/>
      <c r="AZ43" s="278">
        <f t="shared" si="1"/>
        <v>0.16</v>
      </c>
      <c r="BA43" s="279"/>
      <c r="BB43" s="279"/>
      <c r="BC43" s="279"/>
      <c r="BD43" s="279"/>
      <c r="BE43" s="279"/>
      <c r="BF43" s="280"/>
      <c r="BG43" s="281">
        <f t="shared" si="2"/>
        <v>0.08</v>
      </c>
      <c r="BH43" s="282"/>
      <c r="BI43" s="282"/>
      <c r="BJ43" s="282"/>
      <c r="BK43" s="282"/>
      <c r="BL43" s="282"/>
      <c r="BM43" s="283"/>
    </row>
    <row r="44" spans="1:65" ht="35.25" customHeight="1" x14ac:dyDescent="0.2">
      <c r="A44" s="37"/>
      <c r="B44" s="284" t="str">
        <f>'LE 05 (PROG)'!B55</f>
        <v>Recibir y radicar las glosas presentadas por las Entidades Responsables de Pago (ERP).</v>
      </c>
      <c r="C44" s="285"/>
      <c r="D44" s="285"/>
      <c r="E44" s="285"/>
      <c r="F44" s="285"/>
      <c r="G44" s="285"/>
      <c r="H44" s="285"/>
      <c r="I44" s="285"/>
      <c r="J44" s="285"/>
      <c r="K44" s="285"/>
      <c r="L44" s="285"/>
      <c r="M44" s="285"/>
      <c r="N44" s="285"/>
      <c r="O44" s="285"/>
      <c r="P44" s="285"/>
      <c r="Q44" s="285"/>
      <c r="R44" s="285"/>
      <c r="S44" s="285"/>
      <c r="T44" s="285"/>
      <c r="U44" s="286"/>
      <c r="V44" s="287" t="str">
        <f>'LE 05 (PROG)'!V55</f>
        <v>LE 05 OB 01 AC 11</v>
      </c>
      <c r="W44" s="288"/>
      <c r="X44" s="288"/>
      <c r="Y44" s="288"/>
      <c r="Z44" s="288"/>
      <c r="AA44" s="289"/>
      <c r="AB44" s="290">
        <f>'LE 05 (PROG)'!AB55</f>
        <v>1.8200000000000001E-2</v>
      </c>
      <c r="AC44" s="291"/>
      <c r="AD44" s="291"/>
      <c r="AE44" s="291"/>
      <c r="AF44" s="291"/>
      <c r="AG44" s="292"/>
      <c r="AH44" s="293">
        <f>'LE 05 (PROG)'!AL55</f>
        <v>3</v>
      </c>
      <c r="AI44" s="294"/>
      <c r="AJ44" s="294"/>
      <c r="AK44" s="294"/>
      <c r="AL44" s="294"/>
      <c r="AM44" s="295"/>
      <c r="AN44" s="296">
        <f>'LE 05 (PROG)'!AL56</f>
        <v>3</v>
      </c>
      <c r="AO44" s="297"/>
      <c r="AP44" s="297"/>
      <c r="AQ44" s="297"/>
      <c r="AR44" s="297"/>
      <c r="AS44" s="298"/>
      <c r="AT44" s="299">
        <f t="shared" si="0"/>
        <v>1</v>
      </c>
      <c r="AU44" s="300"/>
      <c r="AV44" s="300"/>
      <c r="AW44" s="300"/>
      <c r="AX44" s="300"/>
      <c r="AY44" s="301"/>
      <c r="AZ44" s="302">
        <f t="shared" si="1"/>
        <v>1.82</v>
      </c>
      <c r="BA44" s="303"/>
      <c r="BB44" s="303"/>
      <c r="BC44" s="303"/>
      <c r="BD44" s="303"/>
      <c r="BE44" s="303"/>
      <c r="BF44" s="304"/>
      <c r="BG44" s="305">
        <f t="shared" si="2"/>
        <v>1.82</v>
      </c>
      <c r="BH44" s="306"/>
      <c r="BI44" s="306"/>
      <c r="BJ44" s="306"/>
      <c r="BK44" s="306"/>
      <c r="BL44" s="306"/>
      <c r="BM44" s="307"/>
    </row>
    <row r="45" spans="1:65" ht="35.25" customHeight="1" x14ac:dyDescent="0.2">
      <c r="A45" s="37"/>
      <c r="B45" s="308" t="str">
        <f>'LE 05 (PROG)'!B57</f>
        <v>Analizar las glosas  presentadas por las Entidades Responsables de Pago (ERP).</v>
      </c>
      <c r="C45" s="309"/>
      <c r="D45" s="309"/>
      <c r="E45" s="309"/>
      <c r="F45" s="309"/>
      <c r="G45" s="309"/>
      <c r="H45" s="309"/>
      <c r="I45" s="309"/>
      <c r="J45" s="309"/>
      <c r="K45" s="309"/>
      <c r="L45" s="309"/>
      <c r="M45" s="309"/>
      <c r="N45" s="309"/>
      <c r="O45" s="309"/>
      <c r="P45" s="309"/>
      <c r="Q45" s="309"/>
      <c r="R45" s="309"/>
      <c r="S45" s="309"/>
      <c r="T45" s="309"/>
      <c r="U45" s="310"/>
      <c r="V45" s="311" t="str">
        <f>'LE 05 (PROG)'!V57</f>
        <v>LE 05 OB 01 AC 12</v>
      </c>
      <c r="W45" s="312"/>
      <c r="X45" s="312"/>
      <c r="Y45" s="312"/>
      <c r="Z45" s="312"/>
      <c r="AA45" s="313"/>
      <c r="AB45" s="314">
        <f>'LE 05 (PROG)'!AB57</f>
        <v>2.29E-2</v>
      </c>
      <c r="AC45" s="315"/>
      <c r="AD45" s="315"/>
      <c r="AE45" s="315"/>
      <c r="AF45" s="315"/>
      <c r="AG45" s="316"/>
      <c r="AH45" s="317">
        <f>'LE 05 (PROG)'!AL57</f>
        <v>3</v>
      </c>
      <c r="AI45" s="318"/>
      <c r="AJ45" s="318"/>
      <c r="AK45" s="318"/>
      <c r="AL45" s="318"/>
      <c r="AM45" s="319"/>
      <c r="AN45" s="320">
        <f>'LE 05 (PROG)'!AL58</f>
        <v>3</v>
      </c>
      <c r="AO45" s="321"/>
      <c r="AP45" s="321"/>
      <c r="AQ45" s="321"/>
      <c r="AR45" s="321"/>
      <c r="AS45" s="322"/>
      <c r="AT45" s="326">
        <f t="shared" si="0"/>
        <v>1</v>
      </c>
      <c r="AU45" s="327"/>
      <c r="AV45" s="327"/>
      <c r="AW45" s="327"/>
      <c r="AX45" s="327"/>
      <c r="AY45" s="328"/>
      <c r="AZ45" s="278">
        <f t="shared" si="1"/>
        <v>2.29</v>
      </c>
      <c r="BA45" s="279"/>
      <c r="BB45" s="279"/>
      <c r="BC45" s="279"/>
      <c r="BD45" s="279"/>
      <c r="BE45" s="279"/>
      <c r="BF45" s="280"/>
      <c r="BG45" s="281">
        <f t="shared" si="2"/>
        <v>2.29</v>
      </c>
      <c r="BH45" s="282"/>
      <c r="BI45" s="282"/>
      <c r="BJ45" s="282"/>
      <c r="BK45" s="282"/>
      <c r="BL45" s="282"/>
      <c r="BM45" s="283"/>
    </row>
    <row r="46" spans="1:65" ht="35.25" customHeight="1" x14ac:dyDescent="0.2">
      <c r="A46" s="37"/>
      <c r="B46" s="284" t="str">
        <f>'LE 05 (PROG)'!B59</f>
        <v>Trasladar las glosas presentadas por las Entidades Responsables de Pago (ERP) a los funcionarios responsables de la respuesta.</v>
      </c>
      <c r="C46" s="285"/>
      <c r="D46" s="285"/>
      <c r="E46" s="285"/>
      <c r="F46" s="285"/>
      <c r="G46" s="285"/>
      <c r="H46" s="285"/>
      <c r="I46" s="285"/>
      <c r="J46" s="285"/>
      <c r="K46" s="285"/>
      <c r="L46" s="285"/>
      <c r="M46" s="285"/>
      <c r="N46" s="285"/>
      <c r="O46" s="285"/>
      <c r="P46" s="285"/>
      <c r="Q46" s="285"/>
      <c r="R46" s="285"/>
      <c r="S46" s="285"/>
      <c r="T46" s="285"/>
      <c r="U46" s="286"/>
      <c r="V46" s="287" t="str">
        <f>'LE 05 (PROG)'!V59</f>
        <v>LE 05 OB 01 AC 13</v>
      </c>
      <c r="W46" s="288"/>
      <c r="X46" s="288"/>
      <c r="Y46" s="288"/>
      <c r="Z46" s="288"/>
      <c r="AA46" s="289"/>
      <c r="AB46" s="290">
        <f>'LE 05 (PROG)'!AB59</f>
        <v>4.3E-3</v>
      </c>
      <c r="AC46" s="291"/>
      <c r="AD46" s="291"/>
      <c r="AE46" s="291"/>
      <c r="AF46" s="291"/>
      <c r="AG46" s="292"/>
      <c r="AH46" s="293">
        <f>'LE 05 (PROG)'!AL59</f>
        <v>3</v>
      </c>
      <c r="AI46" s="294"/>
      <c r="AJ46" s="294"/>
      <c r="AK46" s="294"/>
      <c r="AL46" s="294"/>
      <c r="AM46" s="295"/>
      <c r="AN46" s="296">
        <f>'LE 05 (PROG)'!AL60</f>
        <v>3</v>
      </c>
      <c r="AO46" s="297"/>
      <c r="AP46" s="297"/>
      <c r="AQ46" s="297"/>
      <c r="AR46" s="297"/>
      <c r="AS46" s="298"/>
      <c r="AT46" s="299">
        <f t="shared" si="0"/>
        <v>1</v>
      </c>
      <c r="AU46" s="300"/>
      <c r="AV46" s="300"/>
      <c r="AW46" s="300"/>
      <c r="AX46" s="300"/>
      <c r="AY46" s="301"/>
      <c r="AZ46" s="302">
        <f t="shared" si="1"/>
        <v>0.43</v>
      </c>
      <c r="BA46" s="303"/>
      <c r="BB46" s="303"/>
      <c r="BC46" s="303"/>
      <c r="BD46" s="303"/>
      <c r="BE46" s="303"/>
      <c r="BF46" s="304"/>
      <c r="BG46" s="305">
        <f t="shared" si="2"/>
        <v>0.43</v>
      </c>
      <c r="BH46" s="306"/>
      <c r="BI46" s="306"/>
      <c r="BJ46" s="306"/>
      <c r="BK46" s="306"/>
      <c r="BL46" s="306"/>
      <c r="BM46" s="307"/>
    </row>
    <row r="47" spans="1:65" ht="35.25" customHeight="1" x14ac:dyDescent="0.2">
      <c r="A47" s="37"/>
      <c r="B47" s="308" t="str">
        <f>'LE 05 (PROG)'!B61</f>
        <v>Enviar la respuesta de las glosas a las Entidades Responsables de Pago (ERP).</v>
      </c>
      <c r="C47" s="309"/>
      <c r="D47" s="309"/>
      <c r="E47" s="309"/>
      <c r="F47" s="309"/>
      <c r="G47" s="309"/>
      <c r="H47" s="309"/>
      <c r="I47" s="309"/>
      <c r="J47" s="309"/>
      <c r="K47" s="309"/>
      <c r="L47" s="309"/>
      <c r="M47" s="309"/>
      <c r="N47" s="309"/>
      <c r="O47" s="309"/>
      <c r="P47" s="309"/>
      <c r="Q47" s="309"/>
      <c r="R47" s="309"/>
      <c r="S47" s="309"/>
      <c r="T47" s="309"/>
      <c r="U47" s="310"/>
      <c r="V47" s="311" t="str">
        <f>'LE 05 (PROG)'!V61</f>
        <v>LE 05 OB 01 AC 14</v>
      </c>
      <c r="W47" s="312"/>
      <c r="X47" s="312"/>
      <c r="Y47" s="312"/>
      <c r="Z47" s="312"/>
      <c r="AA47" s="313"/>
      <c r="AB47" s="314">
        <f>'LE 05 (PROG)'!AB61</f>
        <v>3.5999999999999999E-3</v>
      </c>
      <c r="AC47" s="315"/>
      <c r="AD47" s="315"/>
      <c r="AE47" s="315"/>
      <c r="AF47" s="315"/>
      <c r="AG47" s="316"/>
      <c r="AH47" s="317">
        <f>'LE 05 (PROG)'!AL61</f>
        <v>3</v>
      </c>
      <c r="AI47" s="318"/>
      <c r="AJ47" s="318"/>
      <c r="AK47" s="318"/>
      <c r="AL47" s="318"/>
      <c r="AM47" s="319"/>
      <c r="AN47" s="320">
        <f>'LE 05 (PROG)'!AL62</f>
        <v>3</v>
      </c>
      <c r="AO47" s="321"/>
      <c r="AP47" s="321"/>
      <c r="AQ47" s="321"/>
      <c r="AR47" s="321"/>
      <c r="AS47" s="322"/>
      <c r="AT47" s="326">
        <f t="shared" si="0"/>
        <v>1</v>
      </c>
      <c r="AU47" s="327"/>
      <c r="AV47" s="327"/>
      <c r="AW47" s="327"/>
      <c r="AX47" s="327"/>
      <c r="AY47" s="328"/>
      <c r="AZ47" s="278">
        <f t="shared" si="1"/>
        <v>0.36</v>
      </c>
      <c r="BA47" s="279"/>
      <c r="BB47" s="279"/>
      <c r="BC47" s="279"/>
      <c r="BD47" s="279"/>
      <c r="BE47" s="279"/>
      <c r="BF47" s="280"/>
      <c r="BG47" s="281">
        <f t="shared" si="2"/>
        <v>0.36</v>
      </c>
      <c r="BH47" s="282"/>
      <c r="BI47" s="282"/>
      <c r="BJ47" s="282"/>
      <c r="BK47" s="282"/>
      <c r="BL47" s="282"/>
      <c r="BM47" s="283"/>
    </row>
    <row r="48" spans="1:65" ht="35.25" customHeight="1" x14ac:dyDescent="0.2">
      <c r="A48" s="37"/>
      <c r="B48" s="284" t="str">
        <f>'LE 05 (PROG)'!B63</f>
        <v>Realizar conciliaciones de glosas con las Entidades Responsables de Pago (ERP)</v>
      </c>
      <c r="C48" s="285"/>
      <c r="D48" s="285"/>
      <c r="E48" s="285"/>
      <c r="F48" s="285"/>
      <c r="G48" s="285"/>
      <c r="H48" s="285"/>
      <c r="I48" s="285"/>
      <c r="J48" s="285"/>
      <c r="K48" s="285"/>
      <c r="L48" s="285"/>
      <c r="M48" s="285"/>
      <c r="N48" s="285"/>
      <c r="O48" s="285"/>
      <c r="P48" s="285"/>
      <c r="Q48" s="285"/>
      <c r="R48" s="285"/>
      <c r="S48" s="285"/>
      <c r="T48" s="285"/>
      <c r="U48" s="286"/>
      <c r="V48" s="287" t="str">
        <f>'LE 05 (PROG)'!V63</f>
        <v>LE 05 OB 01 AC 15</v>
      </c>
      <c r="W48" s="288"/>
      <c r="X48" s="288"/>
      <c r="Y48" s="288"/>
      <c r="Z48" s="288"/>
      <c r="AA48" s="289"/>
      <c r="AB48" s="290">
        <f>'LE 05 (PROG)'!AB63</f>
        <v>6.4199999999999993E-2</v>
      </c>
      <c r="AC48" s="291"/>
      <c r="AD48" s="291"/>
      <c r="AE48" s="291"/>
      <c r="AF48" s="291"/>
      <c r="AG48" s="292"/>
      <c r="AH48" s="293">
        <f>'LE 05 (PROG)'!AL63</f>
        <v>44</v>
      </c>
      <c r="AI48" s="294"/>
      <c r="AJ48" s="294"/>
      <c r="AK48" s="294"/>
      <c r="AL48" s="294"/>
      <c r="AM48" s="295"/>
      <c r="AN48" s="296">
        <f>'LE 05 (PROG)'!AL64</f>
        <v>88</v>
      </c>
      <c r="AO48" s="297"/>
      <c r="AP48" s="297"/>
      <c r="AQ48" s="297"/>
      <c r="AR48" s="297"/>
      <c r="AS48" s="298"/>
      <c r="AT48" s="299">
        <f t="shared" si="0"/>
        <v>2</v>
      </c>
      <c r="AU48" s="300"/>
      <c r="AV48" s="300"/>
      <c r="AW48" s="300"/>
      <c r="AX48" s="300"/>
      <c r="AY48" s="301"/>
      <c r="AZ48" s="302">
        <f t="shared" si="1"/>
        <v>6.419999999999999</v>
      </c>
      <c r="BA48" s="303"/>
      <c r="BB48" s="303"/>
      <c r="BC48" s="303"/>
      <c r="BD48" s="303"/>
      <c r="BE48" s="303"/>
      <c r="BF48" s="304"/>
      <c r="BG48" s="305">
        <f t="shared" si="2"/>
        <v>12.839999999999998</v>
      </c>
      <c r="BH48" s="306"/>
      <c r="BI48" s="306"/>
      <c r="BJ48" s="306"/>
      <c r="BK48" s="306"/>
      <c r="BL48" s="306"/>
      <c r="BM48" s="307"/>
    </row>
    <row r="49" spans="1:65" ht="18" customHeight="1" x14ac:dyDescent="0.2">
      <c r="A49" s="37"/>
      <c r="B49" s="308" t="str">
        <f>'LE 05 (PROG)'!B65</f>
        <v>Presentar informes al Comité de Glosas de la Empresa Social del Estado.</v>
      </c>
      <c r="C49" s="309"/>
      <c r="D49" s="309"/>
      <c r="E49" s="309"/>
      <c r="F49" s="309"/>
      <c r="G49" s="309"/>
      <c r="H49" s="309"/>
      <c r="I49" s="309"/>
      <c r="J49" s="309"/>
      <c r="K49" s="309"/>
      <c r="L49" s="309"/>
      <c r="M49" s="309"/>
      <c r="N49" s="309"/>
      <c r="O49" s="309"/>
      <c r="P49" s="309"/>
      <c r="Q49" s="309"/>
      <c r="R49" s="309"/>
      <c r="S49" s="309"/>
      <c r="T49" s="309"/>
      <c r="U49" s="310"/>
      <c r="V49" s="311" t="str">
        <f>'LE 05 (PROG)'!V65</f>
        <v>LE 05 OB 01 AC 16</v>
      </c>
      <c r="W49" s="312"/>
      <c r="X49" s="312"/>
      <c r="Y49" s="312"/>
      <c r="Z49" s="312"/>
      <c r="AA49" s="313"/>
      <c r="AB49" s="314">
        <f>'LE 05 (PROG)'!AB65</f>
        <v>2.8E-3</v>
      </c>
      <c r="AC49" s="315"/>
      <c r="AD49" s="315"/>
      <c r="AE49" s="315"/>
      <c r="AF49" s="315"/>
      <c r="AG49" s="316"/>
      <c r="AH49" s="317">
        <f>'LE 05 (PROG)'!AL65</f>
        <v>11</v>
      </c>
      <c r="AI49" s="318"/>
      <c r="AJ49" s="318"/>
      <c r="AK49" s="318"/>
      <c r="AL49" s="318"/>
      <c r="AM49" s="319"/>
      <c r="AN49" s="320">
        <f>'LE 05 (PROG)'!AL66</f>
        <v>6</v>
      </c>
      <c r="AO49" s="321"/>
      <c r="AP49" s="321"/>
      <c r="AQ49" s="321"/>
      <c r="AR49" s="321"/>
      <c r="AS49" s="322"/>
      <c r="AT49" s="326">
        <f t="shared" si="0"/>
        <v>0.54545454545454541</v>
      </c>
      <c r="AU49" s="327"/>
      <c r="AV49" s="327"/>
      <c r="AW49" s="327"/>
      <c r="AX49" s="327"/>
      <c r="AY49" s="328"/>
      <c r="AZ49" s="278">
        <f t="shared" si="1"/>
        <v>0.27999999999999997</v>
      </c>
      <c r="BA49" s="279"/>
      <c r="BB49" s="279"/>
      <c r="BC49" s="279"/>
      <c r="BD49" s="279"/>
      <c r="BE49" s="279"/>
      <c r="BF49" s="280"/>
      <c r="BG49" s="281">
        <f t="shared" si="2"/>
        <v>0.15272727272727271</v>
      </c>
      <c r="BH49" s="282"/>
      <c r="BI49" s="282"/>
      <c r="BJ49" s="282"/>
      <c r="BK49" s="282"/>
      <c r="BL49" s="282"/>
      <c r="BM49" s="283"/>
    </row>
    <row r="50" spans="1:65" ht="35.25" customHeight="1" x14ac:dyDescent="0.2">
      <c r="A50" s="37"/>
      <c r="B50" s="284" t="str">
        <f>'LE 05 (PROG)'!B67</f>
        <v>Verificar y consolidar la facturación radicada en cada Entidad Responsable de Pago (ERP).</v>
      </c>
      <c r="C50" s="285"/>
      <c r="D50" s="285"/>
      <c r="E50" s="285"/>
      <c r="F50" s="285"/>
      <c r="G50" s="285"/>
      <c r="H50" s="285"/>
      <c r="I50" s="285"/>
      <c r="J50" s="285"/>
      <c r="K50" s="285"/>
      <c r="L50" s="285"/>
      <c r="M50" s="285"/>
      <c r="N50" s="285"/>
      <c r="O50" s="285"/>
      <c r="P50" s="285"/>
      <c r="Q50" s="285"/>
      <c r="R50" s="285"/>
      <c r="S50" s="285"/>
      <c r="T50" s="285"/>
      <c r="U50" s="286"/>
      <c r="V50" s="287" t="str">
        <f>'LE 05 (PROG)'!V67</f>
        <v>LE 05 OB 01 AC 17</v>
      </c>
      <c r="W50" s="288"/>
      <c r="X50" s="288"/>
      <c r="Y50" s="288"/>
      <c r="Z50" s="288"/>
      <c r="AA50" s="289"/>
      <c r="AB50" s="290">
        <f>'LE 05 (PROG)'!AB67</f>
        <v>9.9000000000000008E-3</v>
      </c>
      <c r="AC50" s="291"/>
      <c r="AD50" s="291"/>
      <c r="AE50" s="291"/>
      <c r="AF50" s="291"/>
      <c r="AG50" s="292"/>
      <c r="AH50" s="293">
        <f>'LE 05 (PROG)'!AL67</f>
        <v>33</v>
      </c>
      <c r="AI50" s="294"/>
      <c r="AJ50" s="294"/>
      <c r="AK50" s="294"/>
      <c r="AL50" s="294"/>
      <c r="AM50" s="295"/>
      <c r="AN50" s="296">
        <f>'LE 05 (PROG)'!AL68</f>
        <v>33</v>
      </c>
      <c r="AO50" s="297"/>
      <c r="AP50" s="297"/>
      <c r="AQ50" s="297"/>
      <c r="AR50" s="297"/>
      <c r="AS50" s="298"/>
      <c r="AT50" s="299">
        <f t="shared" si="0"/>
        <v>1</v>
      </c>
      <c r="AU50" s="300"/>
      <c r="AV50" s="300"/>
      <c r="AW50" s="300"/>
      <c r="AX50" s="300"/>
      <c r="AY50" s="301"/>
      <c r="AZ50" s="302">
        <f t="shared" si="1"/>
        <v>0.9900000000000001</v>
      </c>
      <c r="BA50" s="303"/>
      <c r="BB50" s="303"/>
      <c r="BC50" s="303"/>
      <c r="BD50" s="303"/>
      <c r="BE50" s="303"/>
      <c r="BF50" s="304"/>
      <c r="BG50" s="305">
        <f t="shared" si="2"/>
        <v>0.9900000000000001</v>
      </c>
      <c r="BH50" s="306"/>
      <c r="BI50" s="306"/>
      <c r="BJ50" s="306"/>
      <c r="BK50" s="306"/>
      <c r="BL50" s="306"/>
      <c r="BM50" s="307"/>
    </row>
    <row r="51" spans="1:65" ht="18" customHeight="1" x14ac:dyDescent="0.2">
      <c r="A51" s="37"/>
      <c r="B51" s="308" t="str">
        <f>'LE 05 (PROG)'!B69</f>
        <v>Conciliar servicios facturados con pagos.</v>
      </c>
      <c r="C51" s="309"/>
      <c r="D51" s="309"/>
      <c r="E51" s="309"/>
      <c r="F51" s="309"/>
      <c r="G51" s="309"/>
      <c r="H51" s="309"/>
      <c r="I51" s="309"/>
      <c r="J51" s="309"/>
      <c r="K51" s="309"/>
      <c r="L51" s="309"/>
      <c r="M51" s="309"/>
      <c r="N51" s="309"/>
      <c r="O51" s="309"/>
      <c r="P51" s="309"/>
      <c r="Q51" s="309"/>
      <c r="R51" s="309"/>
      <c r="S51" s="309"/>
      <c r="T51" s="309"/>
      <c r="U51" s="310"/>
      <c r="V51" s="311" t="str">
        <f>'LE 05 (PROG)'!V69</f>
        <v>LE 05 OB 01 AC 18</v>
      </c>
      <c r="W51" s="312"/>
      <c r="X51" s="312"/>
      <c r="Y51" s="312"/>
      <c r="Z51" s="312"/>
      <c r="AA51" s="313"/>
      <c r="AB51" s="314">
        <f>'LE 05 (PROG)'!AB69</f>
        <v>2.47E-2</v>
      </c>
      <c r="AC51" s="315"/>
      <c r="AD51" s="315"/>
      <c r="AE51" s="315"/>
      <c r="AF51" s="315"/>
      <c r="AG51" s="316"/>
      <c r="AH51" s="317">
        <f>'LE 05 (PROG)'!AL69</f>
        <v>33</v>
      </c>
      <c r="AI51" s="318"/>
      <c r="AJ51" s="318"/>
      <c r="AK51" s="318"/>
      <c r="AL51" s="318"/>
      <c r="AM51" s="319"/>
      <c r="AN51" s="320">
        <f>'LE 05 (PROG)'!AL70</f>
        <v>33</v>
      </c>
      <c r="AO51" s="321"/>
      <c r="AP51" s="321"/>
      <c r="AQ51" s="321"/>
      <c r="AR51" s="321"/>
      <c r="AS51" s="322"/>
      <c r="AT51" s="326">
        <f t="shared" si="0"/>
        <v>1</v>
      </c>
      <c r="AU51" s="327"/>
      <c r="AV51" s="327"/>
      <c r="AW51" s="327"/>
      <c r="AX51" s="327"/>
      <c r="AY51" s="328"/>
      <c r="AZ51" s="278">
        <f t="shared" si="1"/>
        <v>2.4699999999999998</v>
      </c>
      <c r="BA51" s="279"/>
      <c r="BB51" s="279"/>
      <c r="BC51" s="279"/>
      <c r="BD51" s="279"/>
      <c r="BE51" s="279"/>
      <c r="BF51" s="280"/>
      <c r="BG51" s="281">
        <f t="shared" si="2"/>
        <v>2.4699999999999998</v>
      </c>
      <c r="BH51" s="282"/>
      <c r="BI51" s="282"/>
      <c r="BJ51" s="282"/>
      <c r="BK51" s="282"/>
      <c r="BL51" s="282"/>
      <c r="BM51" s="283"/>
    </row>
    <row r="52" spans="1:65" ht="18" customHeight="1" x14ac:dyDescent="0.2">
      <c r="A52" s="37"/>
      <c r="B52" s="284" t="str">
        <f>'LE 05 (PROG)'!B71</f>
        <v>Conciliar glosas con facturas (glosas no aceptadas y aceptadas)</v>
      </c>
      <c r="C52" s="285"/>
      <c r="D52" s="285"/>
      <c r="E52" s="285"/>
      <c r="F52" s="285"/>
      <c r="G52" s="285"/>
      <c r="H52" s="285"/>
      <c r="I52" s="285"/>
      <c r="J52" s="285"/>
      <c r="K52" s="285"/>
      <c r="L52" s="285"/>
      <c r="M52" s="285"/>
      <c r="N52" s="285"/>
      <c r="O52" s="285"/>
      <c r="P52" s="285"/>
      <c r="Q52" s="285"/>
      <c r="R52" s="285"/>
      <c r="S52" s="285"/>
      <c r="T52" s="285"/>
      <c r="U52" s="286"/>
      <c r="V52" s="287" t="str">
        <f>'LE 05 (PROG)'!V71</f>
        <v>LE 05 OB 01 AC 19</v>
      </c>
      <c r="W52" s="288"/>
      <c r="X52" s="288"/>
      <c r="Y52" s="288"/>
      <c r="Z52" s="288"/>
      <c r="AA52" s="289"/>
      <c r="AB52" s="290">
        <f>'LE 05 (PROG)'!AB71</f>
        <v>2.8899999999999999E-2</v>
      </c>
      <c r="AC52" s="291"/>
      <c r="AD52" s="291"/>
      <c r="AE52" s="291"/>
      <c r="AF52" s="291"/>
      <c r="AG52" s="292"/>
      <c r="AH52" s="293">
        <f>'LE 05 (PROG)'!AL71</f>
        <v>33</v>
      </c>
      <c r="AI52" s="294"/>
      <c r="AJ52" s="294"/>
      <c r="AK52" s="294"/>
      <c r="AL52" s="294"/>
      <c r="AM52" s="295"/>
      <c r="AN52" s="296">
        <f>'LE 05 (PROG)'!AL72</f>
        <v>33</v>
      </c>
      <c r="AO52" s="297"/>
      <c r="AP52" s="297"/>
      <c r="AQ52" s="297"/>
      <c r="AR52" s="297"/>
      <c r="AS52" s="298"/>
      <c r="AT52" s="299">
        <f t="shared" si="0"/>
        <v>1</v>
      </c>
      <c r="AU52" s="300"/>
      <c r="AV52" s="300"/>
      <c r="AW52" s="300"/>
      <c r="AX52" s="300"/>
      <c r="AY52" s="301"/>
      <c r="AZ52" s="302">
        <f t="shared" si="1"/>
        <v>2.8899999999999997</v>
      </c>
      <c r="BA52" s="303"/>
      <c r="BB52" s="303"/>
      <c r="BC52" s="303"/>
      <c r="BD52" s="303"/>
      <c r="BE52" s="303"/>
      <c r="BF52" s="304"/>
      <c r="BG52" s="305">
        <f t="shared" si="2"/>
        <v>2.8899999999999997</v>
      </c>
      <c r="BH52" s="306"/>
      <c r="BI52" s="306"/>
      <c r="BJ52" s="306"/>
      <c r="BK52" s="306"/>
      <c r="BL52" s="306"/>
      <c r="BM52" s="307"/>
    </row>
    <row r="53" spans="1:65" ht="35.25" customHeight="1" x14ac:dyDescent="0.2">
      <c r="A53" s="37"/>
      <c r="B53" s="308" t="str">
        <f>'LE 05 (PROG)'!B73</f>
        <v>Realizar llamadas telefónicas de gestión de cobro conforme la política de recuperación de cartera.</v>
      </c>
      <c r="C53" s="309"/>
      <c r="D53" s="309"/>
      <c r="E53" s="309"/>
      <c r="F53" s="309"/>
      <c r="G53" s="309"/>
      <c r="H53" s="309"/>
      <c r="I53" s="309"/>
      <c r="J53" s="309"/>
      <c r="K53" s="309"/>
      <c r="L53" s="309"/>
      <c r="M53" s="309"/>
      <c r="N53" s="309"/>
      <c r="O53" s="309"/>
      <c r="P53" s="309"/>
      <c r="Q53" s="309"/>
      <c r="R53" s="309"/>
      <c r="S53" s="309"/>
      <c r="T53" s="309"/>
      <c r="U53" s="310"/>
      <c r="V53" s="311" t="str">
        <f>'LE 05 (PROG)'!V73</f>
        <v>LE 05 OB 01 AC 20</v>
      </c>
      <c r="W53" s="312"/>
      <c r="X53" s="312"/>
      <c r="Y53" s="312"/>
      <c r="Z53" s="312"/>
      <c r="AA53" s="313"/>
      <c r="AB53" s="314">
        <f>'LE 05 (PROG)'!AB73</f>
        <v>6.3E-3</v>
      </c>
      <c r="AC53" s="315"/>
      <c r="AD53" s="315"/>
      <c r="AE53" s="315"/>
      <c r="AF53" s="315"/>
      <c r="AG53" s="316"/>
      <c r="AH53" s="317">
        <f>'LE 05 (PROG)'!AL73</f>
        <v>660</v>
      </c>
      <c r="AI53" s="318"/>
      <c r="AJ53" s="318"/>
      <c r="AK53" s="318"/>
      <c r="AL53" s="318"/>
      <c r="AM53" s="319"/>
      <c r="AN53" s="320">
        <f>'LE 05 (PROG)'!AL74</f>
        <v>1648</v>
      </c>
      <c r="AO53" s="321"/>
      <c r="AP53" s="321"/>
      <c r="AQ53" s="321"/>
      <c r="AR53" s="321"/>
      <c r="AS53" s="322"/>
      <c r="AT53" s="326">
        <f t="shared" si="0"/>
        <v>2.4969696969696971</v>
      </c>
      <c r="AU53" s="327"/>
      <c r="AV53" s="327"/>
      <c r="AW53" s="327"/>
      <c r="AX53" s="327"/>
      <c r="AY53" s="328"/>
      <c r="AZ53" s="278">
        <f t="shared" si="1"/>
        <v>0.63</v>
      </c>
      <c r="BA53" s="279"/>
      <c r="BB53" s="279"/>
      <c r="BC53" s="279"/>
      <c r="BD53" s="279"/>
      <c r="BE53" s="279"/>
      <c r="BF53" s="280"/>
      <c r="BG53" s="281">
        <f t="shared" si="2"/>
        <v>1.5730909090909091</v>
      </c>
      <c r="BH53" s="282"/>
      <c r="BI53" s="282"/>
      <c r="BJ53" s="282"/>
      <c r="BK53" s="282"/>
      <c r="BL53" s="282"/>
      <c r="BM53" s="283"/>
    </row>
    <row r="54" spans="1:65" ht="35.25" customHeight="1" x14ac:dyDescent="0.2">
      <c r="A54" s="37"/>
      <c r="B54" s="284" t="str">
        <f>'LE 05 (PROG)'!B75</f>
        <v>Enviar cartas persuasivas de cobro conforme la política de recuperación de cartera.</v>
      </c>
      <c r="C54" s="285"/>
      <c r="D54" s="285"/>
      <c r="E54" s="285"/>
      <c r="F54" s="285"/>
      <c r="G54" s="285"/>
      <c r="H54" s="285"/>
      <c r="I54" s="285"/>
      <c r="J54" s="285"/>
      <c r="K54" s="285"/>
      <c r="L54" s="285"/>
      <c r="M54" s="285"/>
      <c r="N54" s="285"/>
      <c r="O54" s="285"/>
      <c r="P54" s="285"/>
      <c r="Q54" s="285"/>
      <c r="R54" s="285"/>
      <c r="S54" s="285"/>
      <c r="T54" s="285"/>
      <c r="U54" s="286"/>
      <c r="V54" s="287" t="str">
        <f>'LE 05 (PROG)'!V75</f>
        <v>LE 05 OB 01 AC 21</v>
      </c>
      <c r="W54" s="288"/>
      <c r="X54" s="288"/>
      <c r="Y54" s="288"/>
      <c r="Z54" s="288"/>
      <c r="AA54" s="289"/>
      <c r="AB54" s="290">
        <f>'LE 05 (PROG)'!AB75</f>
        <v>2.2200000000000001E-2</v>
      </c>
      <c r="AC54" s="291"/>
      <c r="AD54" s="291"/>
      <c r="AE54" s="291"/>
      <c r="AF54" s="291"/>
      <c r="AG54" s="292"/>
      <c r="AH54" s="293">
        <f>'LE 05 (PROG)'!AL75</f>
        <v>660</v>
      </c>
      <c r="AI54" s="294"/>
      <c r="AJ54" s="294"/>
      <c r="AK54" s="294"/>
      <c r="AL54" s="294"/>
      <c r="AM54" s="295"/>
      <c r="AN54" s="296">
        <f>'LE 05 (PROG)'!AL76</f>
        <v>798</v>
      </c>
      <c r="AO54" s="297"/>
      <c r="AP54" s="297"/>
      <c r="AQ54" s="297"/>
      <c r="AR54" s="297"/>
      <c r="AS54" s="298"/>
      <c r="AT54" s="299">
        <f t="shared" si="0"/>
        <v>1.209090909090909</v>
      </c>
      <c r="AU54" s="300"/>
      <c r="AV54" s="300"/>
      <c r="AW54" s="300"/>
      <c r="AX54" s="300"/>
      <c r="AY54" s="301"/>
      <c r="AZ54" s="302">
        <f t="shared" si="1"/>
        <v>2.2200000000000002</v>
      </c>
      <c r="BA54" s="303"/>
      <c r="BB54" s="303"/>
      <c r="BC54" s="303"/>
      <c r="BD54" s="303"/>
      <c r="BE54" s="303"/>
      <c r="BF54" s="304"/>
      <c r="BG54" s="305">
        <f t="shared" si="2"/>
        <v>2.684181818181818</v>
      </c>
      <c r="BH54" s="306"/>
      <c r="BI54" s="306"/>
      <c r="BJ54" s="306"/>
      <c r="BK54" s="306"/>
      <c r="BL54" s="306"/>
      <c r="BM54" s="307"/>
    </row>
    <row r="55" spans="1:65" ht="18" customHeight="1" x14ac:dyDescent="0.2">
      <c r="A55" s="37"/>
      <c r="B55" s="308" t="str">
        <f>'LE 05 (PROG)'!B77</f>
        <v>Realizar cobros prejurídicos conforme la política de recuperación de cartera.</v>
      </c>
      <c r="C55" s="309"/>
      <c r="D55" s="309"/>
      <c r="E55" s="309"/>
      <c r="F55" s="309"/>
      <c r="G55" s="309"/>
      <c r="H55" s="309"/>
      <c r="I55" s="309"/>
      <c r="J55" s="309"/>
      <c r="K55" s="309"/>
      <c r="L55" s="309"/>
      <c r="M55" s="309"/>
      <c r="N55" s="309"/>
      <c r="O55" s="309"/>
      <c r="P55" s="309"/>
      <c r="Q55" s="309"/>
      <c r="R55" s="309"/>
      <c r="S55" s="309"/>
      <c r="T55" s="309"/>
      <c r="U55" s="310"/>
      <c r="V55" s="311" t="str">
        <f>'LE 05 (PROG)'!V77</f>
        <v>LE 05 OB 01 AC 22</v>
      </c>
      <c r="W55" s="312"/>
      <c r="X55" s="312"/>
      <c r="Y55" s="312"/>
      <c r="Z55" s="312"/>
      <c r="AA55" s="313"/>
      <c r="AB55" s="314">
        <f>'LE 05 (PROG)'!AB77</f>
        <v>5.4999999999999997E-3</v>
      </c>
      <c r="AC55" s="315"/>
      <c r="AD55" s="315"/>
      <c r="AE55" s="315"/>
      <c r="AF55" s="315"/>
      <c r="AG55" s="316"/>
      <c r="AH55" s="317">
        <f>'LE 05 (PROG)'!AL77</f>
        <v>165</v>
      </c>
      <c r="AI55" s="318"/>
      <c r="AJ55" s="318"/>
      <c r="AK55" s="318"/>
      <c r="AL55" s="318"/>
      <c r="AM55" s="319"/>
      <c r="AN55" s="320">
        <f>'LE 05 (PROG)'!AL78</f>
        <v>143</v>
      </c>
      <c r="AO55" s="321"/>
      <c r="AP55" s="321"/>
      <c r="AQ55" s="321"/>
      <c r="AR55" s="321"/>
      <c r="AS55" s="322"/>
      <c r="AT55" s="326">
        <f t="shared" si="0"/>
        <v>0.8666666666666667</v>
      </c>
      <c r="AU55" s="327"/>
      <c r="AV55" s="327"/>
      <c r="AW55" s="327"/>
      <c r="AX55" s="327"/>
      <c r="AY55" s="328"/>
      <c r="AZ55" s="278">
        <f t="shared" si="1"/>
        <v>0.54999999999999993</v>
      </c>
      <c r="BA55" s="279"/>
      <c r="BB55" s="279"/>
      <c r="BC55" s="279"/>
      <c r="BD55" s="279"/>
      <c r="BE55" s="279"/>
      <c r="BF55" s="280"/>
      <c r="BG55" s="281">
        <f t="shared" si="2"/>
        <v>0.47666666666666663</v>
      </c>
      <c r="BH55" s="282"/>
      <c r="BI55" s="282"/>
      <c r="BJ55" s="282"/>
      <c r="BK55" s="282"/>
      <c r="BL55" s="282"/>
      <c r="BM55" s="283"/>
    </row>
    <row r="56" spans="1:65" ht="18" customHeight="1" x14ac:dyDescent="0.2">
      <c r="A56" s="37"/>
      <c r="B56" s="284" t="str">
        <f>'LE 05 (PROG)'!B79</f>
        <v>Realizar cobros judiciales conforme la política de recuperación de cartera.</v>
      </c>
      <c r="C56" s="285"/>
      <c r="D56" s="285"/>
      <c r="E56" s="285"/>
      <c r="F56" s="285"/>
      <c r="G56" s="285"/>
      <c r="H56" s="285"/>
      <c r="I56" s="285"/>
      <c r="J56" s="285"/>
      <c r="K56" s="285"/>
      <c r="L56" s="285"/>
      <c r="M56" s="285"/>
      <c r="N56" s="285"/>
      <c r="O56" s="285"/>
      <c r="P56" s="285"/>
      <c r="Q56" s="285"/>
      <c r="R56" s="285"/>
      <c r="S56" s="285"/>
      <c r="T56" s="285"/>
      <c r="U56" s="286"/>
      <c r="V56" s="287" t="str">
        <f>'LE 05 (PROG)'!V79</f>
        <v>LE 05 OB 01 AC 23</v>
      </c>
      <c r="W56" s="288"/>
      <c r="X56" s="288"/>
      <c r="Y56" s="288"/>
      <c r="Z56" s="288"/>
      <c r="AA56" s="289"/>
      <c r="AB56" s="290">
        <f>'LE 05 (PROG)'!AB79</f>
        <v>4.0599999999999997E-2</v>
      </c>
      <c r="AC56" s="291"/>
      <c r="AD56" s="291"/>
      <c r="AE56" s="291"/>
      <c r="AF56" s="291"/>
      <c r="AG56" s="292"/>
      <c r="AH56" s="293">
        <f>'LE 05 (PROG)'!AL79</f>
        <v>3</v>
      </c>
      <c r="AI56" s="294"/>
      <c r="AJ56" s="294"/>
      <c r="AK56" s="294"/>
      <c r="AL56" s="294"/>
      <c r="AM56" s="295"/>
      <c r="AN56" s="296">
        <f>'LE 05 (PROG)'!AL80</f>
        <v>0</v>
      </c>
      <c r="AO56" s="297"/>
      <c r="AP56" s="297"/>
      <c r="AQ56" s="297"/>
      <c r="AR56" s="297"/>
      <c r="AS56" s="298"/>
      <c r="AT56" s="299">
        <f t="shared" si="0"/>
        <v>0</v>
      </c>
      <c r="AU56" s="300"/>
      <c r="AV56" s="300"/>
      <c r="AW56" s="300"/>
      <c r="AX56" s="300"/>
      <c r="AY56" s="301"/>
      <c r="AZ56" s="302">
        <f t="shared" si="1"/>
        <v>4.0599999999999996</v>
      </c>
      <c r="BA56" s="303"/>
      <c r="BB56" s="303"/>
      <c r="BC56" s="303"/>
      <c r="BD56" s="303"/>
      <c r="BE56" s="303"/>
      <c r="BF56" s="304"/>
      <c r="BG56" s="305">
        <f t="shared" si="2"/>
        <v>0</v>
      </c>
      <c r="BH56" s="306"/>
      <c r="BI56" s="306"/>
      <c r="BJ56" s="306"/>
      <c r="BK56" s="306"/>
      <c r="BL56" s="306"/>
      <c r="BM56" s="307"/>
    </row>
    <row r="57" spans="1:65" ht="35.25" customHeight="1" x14ac:dyDescent="0.2">
      <c r="A57" s="37"/>
      <c r="B57" s="308" t="str">
        <f>'LE 05 (PROG)'!B81</f>
        <v>Presentar informes de gestión de cartera al Comité de Sostenibilidad Contable de la Empresa Social del Estado.</v>
      </c>
      <c r="C57" s="309"/>
      <c r="D57" s="309"/>
      <c r="E57" s="309"/>
      <c r="F57" s="309"/>
      <c r="G57" s="309"/>
      <c r="H57" s="309"/>
      <c r="I57" s="309"/>
      <c r="J57" s="309"/>
      <c r="K57" s="309"/>
      <c r="L57" s="309"/>
      <c r="M57" s="309"/>
      <c r="N57" s="309"/>
      <c r="O57" s="309"/>
      <c r="P57" s="309"/>
      <c r="Q57" s="309"/>
      <c r="R57" s="309"/>
      <c r="S57" s="309"/>
      <c r="T57" s="309"/>
      <c r="U57" s="310"/>
      <c r="V57" s="311" t="str">
        <f>'LE 05 (PROG)'!V81</f>
        <v>LE 05 OB 01 AC 24</v>
      </c>
      <c r="W57" s="312"/>
      <c r="X57" s="312"/>
      <c r="Y57" s="312"/>
      <c r="Z57" s="312"/>
      <c r="AA57" s="313"/>
      <c r="AB57" s="314">
        <f>'LE 05 (PROG)'!AB81</f>
        <v>1.6000000000000001E-3</v>
      </c>
      <c r="AC57" s="315"/>
      <c r="AD57" s="315"/>
      <c r="AE57" s="315"/>
      <c r="AF57" s="315"/>
      <c r="AG57" s="316"/>
      <c r="AH57" s="317">
        <f>'LE 05 (PROG)'!AL81</f>
        <v>12</v>
      </c>
      <c r="AI57" s="318"/>
      <c r="AJ57" s="318"/>
      <c r="AK57" s="318"/>
      <c r="AL57" s="318"/>
      <c r="AM57" s="319"/>
      <c r="AN57" s="320">
        <f>'LE 05 (PROG)'!AL82</f>
        <v>9</v>
      </c>
      <c r="AO57" s="321"/>
      <c r="AP57" s="321"/>
      <c r="AQ57" s="321"/>
      <c r="AR57" s="321"/>
      <c r="AS57" s="322"/>
      <c r="AT57" s="326">
        <f t="shared" si="0"/>
        <v>0.75</v>
      </c>
      <c r="AU57" s="327"/>
      <c r="AV57" s="327"/>
      <c r="AW57" s="327"/>
      <c r="AX57" s="327"/>
      <c r="AY57" s="328"/>
      <c r="AZ57" s="278">
        <f t="shared" si="1"/>
        <v>0.16</v>
      </c>
      <c r="BA57" s="279"/>
      <c r="BB57" s="279"/>
      <c r="BC57" s="279"/>
      <c r="BD57" s="279"/>
      <c r="BE57" s="279"/>
      <c r="BF57" s="280"/>
      <c r="BG57" s="281">
        <f t="shared" si="2"/>
        <v>0.12000000000000001</v>
      </c>
      <c r="BH57" s="282"/>
      <c r="BI57" s="282"/>
      <c r="BJ57" s="282"/>
      <c r="BK57" s="282"/>
      <c r="BL57" s="282"/>
      <c r="BM57" s="283"/>
    </row>
    <row r="58" spans="1:65" ht="18" customHeight="1" x14ac:dyDescent="0.2">
      <c r="A58" s="37"/>
      <c r="B58" s="284" t="str">
        <f>'LE 05 (PROG)'!B83</f>
        <v>Recibir y registrar las facturas de los proveedores.</v>
      </c>
      <c r="C58" s="285"/>
      <c r="D58" s="285"/>
      <c r="E58" s="285"/>
      <c r="F58" s="285"/>
      <c r="G58" s="285"/>
      <c r="H58" s="285"/>
      <c r="I58" s="285"/>
      <c r="J58" s="285"/>
      <c r="K58" s="285"/>
      <c r="L58" s="285"/>
      <c r="M58" s="285"/>
      <c r="N58" s="285"/>
      <c r="O58" s="285"/>
      <c r="P58" s="285"/>
      <c r="Q58" s="285"/>
      <c r="R58" s="285"/>
      <c r="S58" s="285"/>
      <c r="T58" s="285"/>
      <c r="U58" s="286"/>
      <c r="V58" s="287" t="str">
        <f>'LE 05 (PROG)'!V83</f>
        <v>LE 05 OB 01 AC 25</v>
      </c>
      <c r="W58" s="288"/>
      <c r="X58" s="288"/>
      <c r="Y58" s="288"/>
      <c r="Z58" s="288"/>
      <c r="AA58" s="289"/>
      <c r="AB58" s="290">
        <f>'LE 05 (PROG)'!AB83</f>
        <v>8.3000000000000001E-3</v>
      </c>
      <c r="AC58" s="291"/>
      <c r="AD58" s="291"/>
      <c r="AE58" s="291"/>
      <c r="AF58" s="291"/>
      <c r="AG58" s="292"/>
      <c r="AH58" s="293">
        <f>'LE 05 (PROG)'!AL83</f>
        <v>3</v>
      </c>
      <c r="AI58" s="294"/>
      <c r="AJ58" s="294"/>
      <c r="AK58" s="294"/>
      <c r="AL58" s="294"/>
      <c r="AM58" s="295"/>
      <c r="AN58" s="296">
        <f>'LE 05 (PROG)'!AL84</f>
        <v>3</v>
      </c>
      <c r="AO58" s="297"/>
      <c r="AP58" s="297"/>
      <c r="AQ58" s="297"/>
      <c r="AR58" s="297"/>
      <c r="AS58" s="298"/>
      <c r="AT58" s="299">
        <f t="shared" si="0"/>
        <v>1</v>
      </c>
      <c r="AU58" s="300"/>
      <c r="AV58" s="300"/>
      <c r="AW58" s="300"/>
      <c r="AX58" s="300"/>
      <c r="AY58" s="301"/>
      <c r="AZ58" s="302">
        <f t="shared" si="1"/>
        <v>0.83</v>
      </c>
      <c r="BA58" s="303"/>
      <c r="BB58" s="303"/>
      <c r="BC58" s="303"/>
      <c r="BD58" s="303"/>
      <c r="BE58" s="303"/>
      <c r="BF58" s="304"/>
      <c r="BG58" s="305">
        <f t="shared" si="2"/>
        <v>0.83</v>
      </c>
      <c r="BH58" s="306"/>
      <c r="BI58" s="306"/>
      <c r="BJ58" s="306"/>
      <c r="BK58" s="306"/>
      <c r="BL58" s="306"/>
      <c r="BM58" s="307"/>
    </row>
    <row r="59" spans="1:65" ht="18" customHeight="1" x14ac:dyDescent="0.2">
      <c r="A59" s="37"/>
      <c r="B59" s="308" t="str">
        <f>'LE 05 (PROG)'!B85</f>
        <v>Realizar informes de cuentas por pagar.</v>
      </c>
      <c r="C59" s="309"/>
      <c r="D59" s="309"/>
      <c r="E59" s="309"/>
      <c r="F59" s="309"/>
      <c r="G59" s="309"/>
      <c r="H59" s="309"/>
      <c r="I59" s="309"/>
      <c r="J59" s="309"/>
      <c r="K59" s="309"/>
      <c r="L59" s="309"/>
      <c r="M59" s="309"/>
      <c r="N59" s="309"/>
      <c r="O59" s="309"/>
      <c r="P59" s="309"/>
      <c r="Q59" s="309"/>
      <c r="R59" s="309"/>
      <c r="S59" s="309"/>
      <c r="T59" s="309"/>
      <c r="U59" s="310"/>
      <c r="V59" s="311" t="str">
        <f>'LE 05 (PROG)'!V85</f>
        <v>LE 05 OB 01 AC 26</v>
      </c>
      <c r="W59" s="312"/>
      <c r="X59" s="312"/>
      <c r="Y59" s="312"/>
      <c r="Z59" s="312"/>
      <c r="AA59" s="313"/>
      <c r="AB59" s="314">
        <f>'LE 05 (PROG)'!AB85</f>
        <v>4.5999999999999999E-3</v>
      </c>
      <c r="AC59" s="315"/>
      <c r="AD59" s="315"/>
      <c r="AE59" s="315"/>
      <c r="AF59" s="315"/>
      <c r="AG59" s="316"/>
      <c r="AH59" s="317">
        <f>'LE 05 (PROG)'!AL85</f>
        <v>33</v>
      </c>
      <c r="AI59" s="318"/>
      <c r="AJ59" s="318"/>
      <c r="AK59" s="318"/>
      <c r="AL59" s="318"/>
      <c r="AM59" s="319"/>
      <c r="AN59" s="320">
        <f>'LE 05 (PROG)'!AL86</f>
        <v>33</v>
      </c>
      <c r="AO59" s="321"/>
      <c r="AP59" s="321"/>
      <c r="AQ59" s="321"/>
      <c r="AR59" s="321"/>
      <c r="AS59" s="322"/>
      <c r="AT59" s="326">
        <f t="shared" si="0"/>
        <v>1</v>
      </c>
      <c r="AU59" s="327"/>
      <c r="AV59" s="327"/>
      <c r="AW59" s="327"/>
      <c r="AX59" s="327"/>
      <c r="AY59" s="328"/>
      <c r="AZ59" s="278">
        <f t="shared" si="1"/>
        <v>0.45999999999999996</v>
      </c>
      <c r="BA59" s="279"/>
      <c r="BB59" s="279"/>
      <c r="BC59" s="279"/>
      <c r="BD59" s="279"/>
      <c r="BE59" s="279"/>
      <c r="BF59" s="280"/>
      <c r="BG59" s="281">
        <f t="shared" si="2"/>
        <v>0.45999999999999996</v>
      </c>
      <c r="BH59" s="282"/>
      <c r="BI59" s="282"/>
      <c r="BJ59" s="282"/>
      <c r="BK59" s="282"/>
      <c r="BL59" s="282"/>
      <c r="BM59" s="283"/>
    </row>
    <row r="60" spans="1:65" ht="18" customHeight="1" x14ac:dyDescent="0.2">
      <c r="A60" s="37"/>
      <c r="B60" s="284" t="str">
        <f>'LE 05 (PROG)'!B87</f>
        <v>Programar los pagos a realizar.</v>
      </c>
      <c r="C60" s="285"/>
      <c r="D60" s="285"/>
      <c r="E60" s="285"/>
      <c r="F60" s="285"/>
      <c r="G60" s="285"/>
      <c r="H60" s="285"/>
      <c r="I60" s="285"/>
      <c r="J60" s="285"/>
      <c r="K60" s="285"/>
      <c r="L60" s="285"/>
      <c r="M60" s="285"/>
      <c r="N60" s="285"/>
      <c r="O60" s="285"/>
      <c r="P60" s="285"/>
      <c r="Q60" s="285"/>
      <c r="R60" s="285"/>
      <c r="S60" s="285"/>
      <c r="T60" s="285"/>
      <c r="U60" s="286"/>
      <c r="V60" s="287" t="str">
        <f>'LE 05 (PROG)'!V87</f>
        <v>LE 05 OB 01 AC 27</v>
      </c>
      <c r="W60" s="288"/>
      <c r="X60" s="288"/>
      <c r="Y60" s="288"/>
      <c r="Z60" s="288"/>
      <c r="AA60" s="289"/>
      <c r="AB60" s="290">
        <f>'LE 05 (PROG)'!AB87</f>
        <v>1.0800000000000001E-2</v>
      </c>
      <c r="AC60" s="291"/>
      <c r="AD60" s="291"/>
      <c r="AE60" s="291"/>
      <c r="AF60" s="291"/>
      <c r="AG60" s="292"/>
      <c r="AH60" s="293">
        <f>'LE 05 (PROG)'!AL87</f>
        <v>33</v>
      </c>
      <c r="AI60" s="294"/>
      <c r="AJ60" s="294"/>
      <c r="AK60" s="294"/>
      <c r="AL60" s="294"/>
      <c r="AM60" s="295"/>
      <c r="AN60" s="296">
        <f>'LE 05 (PROG)'!AL88</f>
        <v>33</v>
      </c>
      <c r="AO60" s="297"/>
      <c r="AP60" s="297"/>
      <c r="AQ60" s="297"/>
      <c r="AR60" s="297"/>
      <c r="AS60" s="298"/>
      <c r="AT60" s="299">
        <f t="shared" si="0"/>
        <v>1</v>
      </c>
      <c r="AU60" s="300"/>
      <c r="AV60" s="300"/>
      <c r="AW60" s="300"/>
      <c r="AX60" s="300"/>
      <c r="AY60" s="301"/>
      <c r="AZ60" s="302">
        <f t="shared" si="1"/>
        <v>1.08</v>
      </c>
      <c r="BA60" s="303"/>
      <c r="BB60" s="303"/>
      <c r="BC60" s="303"/>
      <c r="BD60" s="303"/>
      <c r="BE60" s="303"/>
      <c r="BF60" s="304"/>
      <c r="BG60" s="305">
        <f t="shared" si="2"/>
        <v>1.08</v>
      </c>
      <c r="BH60" s="306"/>
      <c r="BI60" s="306"/>
      <c r="BJ60" s="306"/>
      <c r="BK60" s="306"/>
      <c r="BL60" s="306"/>
      <c r="BM60" s="307"/>
    </row>
    <row r="61" spans="1:65" ht="18" customHeight="1" x14ac:dyDescent="0.2">
      <c r="A61" s="37"/>
      <c r="B61" s="308" t="str">
        <f>'LE 05 (PROG)'!B89</f>
        <v>Efectuar los pagos.</v>
      </c>
      <c r="C61" s="309"/>
      <c r="D61" s="309"/>
      <c r="E61" s="309"/>
      <c r="F61" s="309"/>
      <c r="G61" s="309"/>
      <c r="H61" s="309"/>
      <c r="I61" s="309"/>
      <c r="J61" s="309"/>
      <c r="K61" s="309"/>
      <c r="L61" s="309"/>
      <c r="M61" s="309"/>
      <c r="N61" s="309"/>
      <c r="O61" s="309"/>
      <c r="P61" s="309"/>
      <c r="Q61" s="309"/>
      <c r="R61" s="309"/>
      <c r="S61" s="309"/>
      <c r="T61" s="309"/>
      <c r="U61" s="310"/>
      <c r="V61" s="311" t="str">
        <f>'LE 05 (PROG)'!V89</f>
        <v>LE 05 OB 01 AC 28</v>
      </c>
      <c r="W61" s="312"/>
      <c r="X61" s="312"/>
      <c r="Y61" s="312"/>
      <c r="Z61" s="312"/>
      <c r="AA61" s="313"/>
      <c r="AB61" s="314">
        <f>'LE 05 (PROG)'!AB89</f>
        <v>3.0099999999999998E-2</v>
      </c>
      <c r="AC61" s="315"/>
      <c r="AD61" s="315"/>
      <c r="AE61" s="315"/>
      <c r="AF61" s="315"/>
      <c r="AG61" s="316"/>
      <c r="AH61" s="317">
        <f>'LE 05 (PROG)'!AL89</f>
        <v>33</v>
      </c>
      <c r="AI61" s="318"/>
      <c r="AJ61" s="318"/>
      <c r="AK61" s="318"/>
      <c r="AL61" s="318"/>
      <c r="AM61" s="319"/>
      <c r="AN61" s="320">
        <f>'LE 05 (PROG)'!AL90</f>
        <v>33</v>
      </c>
      <c r="AO61" s="321"/>
      <c r="AP61" s="321"/>
      <c r="AQ61" s="321"/>
      <c r="AR61" s="321"/>
      <c r="AS61" s="322"/>
      <c r="AT61" s="326">
        <f t="shared" si="0"/>
        <v>1</v>
      </c>
      <c r="AU61" s="327"/>
      <c r="AV61" s="327"/>
      <c r="AW61" s="327"/>
      <c r="AX61" s="327"/>
      <c r="AY61" s="328"/>
      <c r="AZ61" s="278">
        <f t="shared" si="1"/>
        <v>3.01</v>
      </c>
      <c r="BA61" s="279"/>
      <c r="BB61" s="279"/>
      <c r="BC61" s="279"/>
      <c r="BD61" s="279"/>
      <c r="BE61" s="279"/>
      <c r="BF61" s="280"/>
      <c r="BG61" s="281">
        <f t="shared" si="2"/>
        <v>3.01</v>
      </c>
      <c r="BH61" s="282"/>
      <c r="BI61" s="282"/>
      <c r="BJ61" s="282"/>
      <c r="BK61" s="282"/>
      <c r="BL61" s="282"/>
      <c r="BM61" s="283"/>
    </row>
    <row r="62" spans="1:65" ht="18" customHeight="1" x14ac:dyDescent="0.2">
      <c r="A62" s="37"/>
      <c r="B62" s="284" t="str">
        <f>'LE 05 (PROG)'!B91</f>
        <v>Conciliar facturas pagadas con facturas por pagar.</v>
      </c>
      <c r="C62" s="285"/>
      <c r="D62" s="285"/>
      <c r="E62" s="285"/>
      <c r="F62" s="285"/>
      <c r="G62" s="285"/>
      <c r="H62" s="285"/>
      <c r="I62" s="285"/>
      <c r="J62" s="285"/>
      <c r="K62" s="285"/>
      <c r="L62" s="285"/>
      <c r="M62" s="285"/>
      <c r="N62" s="285"/>
      <c r="O62" s="285"/>
      <c r="P62" s="285"/>
      <c r="Q62" s="285"/>
      <c r="R62" s="285"/>
      <c r="S62" s="285"/>
      <c r="T62" s="285"/>
      <c r="U62" s="286"/>
      <c r="V62" s="287" t="str">
        <f>'LE 05 (PROG)'!V91</f>
        <v>LE 05 OB 01 AC 29</v>
      </c>
      <c r="W62" s="288"/>
      <c r="X62" s="288"/>
      <c r="Y62" s="288"/>
      <c r="Z62" s="288"/>
      <c r="AA62" s="289"/>
      <c r="AB62" s="290">
        <f>'LE 05 (PROG)'!AB91</f>
        <v>8.3999999999999995E-3</v>
      </c>
      <c r="AC62" s="291"/>
      <c r="AD62" s="291"/>
      <c r="AE62" s="291"/>
      <c r="AF62" s="291"/>
      <c r="AG62" s="292"/>
      <c r="AH62" s="293">
        <f>'LE 05 (PROG)'!AL91</f>
        <v>33</v>
      </c>
      <c r="AI62" s="294"/>
      <c r="AJ62" s="294"/>
      <c r="AK62" s="294"/>
      <c r="AL62" s="294"/>
      <c r="AM62" s="295"/>
      <c r="AN62" s="296">
        <f>'LE 05 (PROG)'!AL92</f>
        <v>33</v>
      </c>
      <c r="AO62" s="297"/>
      <c r="AP62" s="297"/>
      <c r="AQ62" s="297"/>
      <c r="AR62" s="297"/>
      <c r="AS62" s="298"/>
      <c r="AT62" s="299">
        <f t="shared" si="0"/>
        <v>1</v>
      </c>
      <c r="AU62" s="300"/>
      <c r="AV62" s="300"/>
      <c r="AW62" s="300"/>
      <c r="AX62" s="300"/>
      <c r="AY62" s="301"/>
      <c r="AZ62" s="302">
        <f t="shared" si="1"/>
        <v>0.84</v>
      </c>
      <c r="BA62" s="303"/>
      <c r="BB62" s="303"/>
      <c r="BC62" s="303"/>
      <c r="BD62" s="303"/>
      <c r="BE62" s="303"/>
      <c r="BF62" s="304"/>
      <c r="BG62" s="305">
        <f t="shared" si="2"/>
        <v>0.84</v>
      </c>
      <c r="BH62" s="306"/>
      <c r="BI62" s="306"/>
      <c r="BJ62" s="306"/>
      <c r="BK62" s="306"/>
      <c r="BL62" s="306"/>
      <c r="BM62" s="307"/>
    </row>
    <row r="63" spans="1:65" ht="35.25" customHeight="1" x14ac:dyDescent="0.2">
      <c r="A63" s="37"/>
      <c r="B63" s="308" t="str">
        <f>'LE 05 (PROG)'!B93</f>
        <v>Presentar informes de cuentas por pagar al Comité de Sostenibilidad Contable de la Empresa Social del Estado.</v>
      </c>
      <c r="C63" s="309"/>
      <c r="D63" s="309"/>
      <c r="E63" s="309"/>
      <c r="F63" s="309"/>
      <c r="G63" s="309"/>
      <c r="H63" s="309"/>
      <c r="I63" s="309"/>
      <c r="J63" s="309"/>
      <c r="K63" s="309"/>
      <c r="L63" s="309"/>
      <c r="M63" s="309"/>
      <c r="N63" s="309"/>
      <c r="O63" s="309"/>
      <c r="P63" s="309"/>
      <c r="Q63" s="309"/>
      <c r="R63" s="309"/>
      <c r="S63" s="309"/>
      <c r="T63" s="309"/>
      <c r="U63" s="310"/>
      <c r="V63" s="311" t="str">
        <f>'LE 05 (PROG)'!V93</f>
        <v>LE 05 OB 01 AC 30</v>
      </c>
      <c r="W63" s="312"/>
      <c r="X63" s="312"/>
      <c r="Y63" s="312"/>
      <c r="Z63" s="312"/>
      <c r="AA63" s="313"/>
      <c r="AB63" s="314">
        <f>'LE 05 (PROG)'!AB93</f>
        <v>1.6000000000000001E-3</v>
      </c>
      <c r="AC63" s="315"/>
      <c r="AD63" s="315"/>
      <c r="AE63" s="315"/>
      <c r="AF63" s="315"/>
      <c r="AG63" s="316"/>
      <c r="AH63" s="317">
        <f>'LE 05 (PROG)'!AL93</f>
        <v>12</v>
      </c>
      <c r="AI63" s="318"/>
      <c r="AJ63" s="318"/>
      <c r="AK63" s="318"/>
      <c r="AL63" s="318"/>
      <c r="AM63" s="319"/>
      <c r="AN63" s="320">
        <f>'LE 05 (PROG)'!AL94</f>
        <v>6</v>
      </c>
      <c r="AO63" s="321"/>
      <c r="AP63" s="321"/>
      <c r="AQ63" s="321"/>
      <c r="AR63" s="321"/>
      <c r="AS63" s="322"/>
      <c r="AT63" s="326">
        <f t="shared" si="0"/>
        <v>0.5</v>
      </c>
      <c r="AU63" s="327"/>
      <c r="AV63" s="327"/>
      <c r="AW63" s="327"/>
      <c r="AX63" s="327"/>
      <c r="AY63" s="328"/>
      <c r="AZ63" s="278">
        <f t="shared" si="1"/>
        <v>0.16</v>
      </c>
      <c r="BA63" s="279"/>
      <c r="BB63" s="279"/>
      <c r="BC63" s="279"/>
      <c r="BD63" s="279"/>
      <c r="BE63" s="279"/>
      <c r="BF63" s="280"/>
      <c r="BG63" s="281">
        <f t="shared" si="2"/>
        <v>0.08</v>
      </c>
      <c r="BH63" s="282"/>
      <c r="BI63" s="282"/>
      <c r="BJ63" s="282"/>
      <c r="BK63" s="282"/>
      <c r="BL63" s="282"/>
      <c r="BM63" s="283"/>
    </row>
    <row r="64" spans="1:65" ht="18" customHeight="1" x14ac:dyDescent="0.2">
      <c r="A64" s="37"/>
      <c r="B64" s="284" t="str">
        <f>'LE 05 (PROG)'!B95</f>
        <v>Realizar conciliaciones bancarias y boletines de caja.</v>
      </c>
      <c r="C64" s="285"/>
      <c r="D64" s="285"/>
      <c r="E64" s="285"/>
      <c r="F64" s="285"/>
      <c r="G64" s="285"/>
      <c r="H64" s="285"/>
      <c r="I64" s="285"/>
      <c r="J64" s="285"/>
      <c r="K64" s="285"/>
      <c r="L64" s="285"/>
      <c r="M64" s="285"/>
      <c r="N64" s="285"/>
      <c r="O64" s="285"/>
      <c r="P64" s="285"/>
      <c r="Q64" s="285"/>
      <c r="R64" s="285"/>
      <c r="S64" s="285"/>
      <c r="T64" s="285"/>
      <c r="U64" s="286"/>
      <c r="V64" s="287" t="str">
        <f>'LE 05 (PROG)'!V95</f>
        <v>LE 05 OB 01 AC 31</v>
      </c>
      <c r="W64" s="288"/>
      <c r="X64" s="288"/>
      <c r="Y64" s="288"/>
      <c r="Z64" s="288"/>
      <c r="AA64" s="289"/>
      <c r="AB64" s="290">
        <f>'LE 05 (PROG)'!AB95</f>
        <v>4.1999999999999997E-3</v>
      </c>
      <c r="AC64" s="291"/>
      <c r="AD64" s="291"/>
      <c r="AE64" s="291"/>
      <c r="AF64" s="291"/>
      <c r="AG64" s="292"/>
      <c r="AH64" s="293">
        <f>'LE 05 (PROG)'!AL95</f>
        <v>33</v>
      </c>
      <c r="AI64" s="294"/>
      <c r="AJ64" s="294"/>
      <c r="AK64" s="294"/>
      <c r="AL64" s="294"/>
      <c r="AM64" s="295"/>
      <c r="AN64" s="296">
        <f>'LE 05 (PROG)'!AL96</f>
        <v>33</v>
      </c>
      <c r="AO64" s="297"/>
      <c r="AP64" s="297"/>
      <c r="AQ64" s="297"/>
      <c r="AR64" s="297"/>
      <c r="AS64" s="298"/>
      <c r="AT64" s="299">
        <f t="shared" si="0"/>
        <v>1</v>
      </c>
      <c r="AU64" s="300"/>
      <c r="AV64" s="300"/>
      <c r="AW64" s="300"/>
      <c r="AX64" s="300"/>
      <c r="AY64" s="301"/>
      <c r="AZ64" s="302">
        <f t="shared" si="1"/>
        <v>0.42</v>
      </c>
      <c r="BA64" s="303"/>
      <c r="BB64" s="303"/>
      <c r="BC64" s="303"/>
      <c r="BD64" s="303"/>
      <c r="BE64" s="303"/>
      <c r="BF64" s="304"/>
      <c r="BG64" s="305">
        <f t="shared" si="2"/>
        <v>0.42</v>
      </c>
      <c r="BH64" s="306"/>
      <c r="BI64" s="306"/>
      <c r="BJ64" s="306"/>
      <c r="BK64" s="306"/>
      <c r="BL64" s="306"/>
      <c r="BM64" s="307"/>
    </row>
    <row r="65" spans="1:65" ht="35.25" customHeight="1" x14ac:dyDescent="0.2">
      <c r="A65" s="37"/>
      <c r="B65" s="308" t="str">
        <f>'LE 05 (PROG)'!B97</f>
        <v>Generar información para el sistema de contabilidad a través de los diferentes documentos establecidos para cada fin.</v>
      </c>
      <c r="C65" s="309"/>
      <c r="D65" s="309"/>
      <c r="E65" s="309"/>
      <c r="F65" s="309"/>
      <c r="G65" s="309"/>
      <c r="H65" s="309"/>
      <c r="I65" s="309"/>
      <c r="J65" s="309"/>
      <c r="K65" s="309"/>
      <c r="L65" s="309"/>
      <c r="M65" s="309"/>
      <c r="N65" s="309"/>
      <c r="O65" s="309"/>
      <c r="P65" s="309"/>
      <c r="Q65" s="309"/>
      <c r="R65" s="309"/>
      <c r="S65" s="309"/>
      <c r="T65" s="309"/>
      <c r="U65" s="310"/>
      <c r="V65" s="311" t="str">
        <f>'LE 05 (PROG)'!V97</f>
        <v>LE 05 OB 01 AC 32</v>
      </c>
      <c r="W65" s="312"/>
      <c r="X65" s="312"/>
      <c r="Y65" s="312"/>
      <c r="Z65" s="312"/>
      <c r="AA65" s="313"/>
      <c r="AB65" s="314">
        <f>'LE 05 (PROG)'!AB97</f>
        <v>2.06E-2</v>
      </c>
      <c r="AC65" s="315"/>
      <c r="AD65" s="315"/>
      <c r="AE65" s="315"/>
      <c r="AF65" s="315"/>
      <c r="AG65" s="316"/>
      <c r="AH65" s="317">
        <f>'LE 05 (PROG)'!AL97</f>
        <v>33</v>
      </c>
      <c r="AI65" s="318"/>
      <c r="AJ65" s="318"/>
      <c r="AK65" s="318"/>
      <c r="AL65" s="318"/>
      <c r="AM65" s="319"/>
      <c r="AN65" s="320">
        <f>'LE 05 (PROG)'!AL98</f>
        <v>33</v>
      </c>
      <c r="AO65" s="321"/>
      <c r="AP65" s="321"/>
      <c r="AQ65" s="321"/>
      <c r="AR65" s="321"/>
      <c r="AS65" s="322"/>
      <c r="AT65" s="326">
        <f t="shared" si="0"/>
        <v>1</v>
      </c>
      <c r="AU65" s="327"/>
      <c r="AV65" s="327"/>
      <c r="AW65" s="327"/>
      <c r="AX65" s="327"/>
      <c r="AY65" s="328"/>
      <c r="AZ65" s="278">
        <f t="shared" si="1"/>
        <v>2.06</v>
      </c>
      <c r="BA65" s="279"/>
      <c r="BB65" s="279"/>
      <c r="BC65" s="279"/>
      <c r="BD65" s="279"/>
      <c r="BE65" s="279"/>
      <c r="BF65" s="280"/>
      <c r="BG65" s="281">
        <f t="shared" si="2"/>
        <v>2.06</v>
      </c>
      <c r="BH65" s="282"/>
      <c r="BI65" s="282"/>
      <c r="BJ65" s="282"/>
      <c r="BK65" s="282"/>
      <c r="BL65" s="282"/>
      <c r="BM65" s="283"/>
    </row>
    <row r="66" spans="1:65" ht="35.25" customHeight="1" x14ac:dyDescent="0.2">
      <c r="A66" s="37"/>
      <c r="B66" s="284" t="str">
        <f>'LE 05 (PROG)'!B99</f>
        <v>Ordenar, clasificar y registrar la información en la aplicación informática XENCO ADVANCE.</v>
      </c>
      <c r="C66" s="285"/>
      <c r="D66" s="285"/>
      <c r="E66" s="285"/>
      <c r="F66" s="285"/>
      <c r="G66" s="285"/>
      <c r="H66" s="285"/>
      <c r="I66" s="285"/>
      <c r="J66" s="285"/>
      <c r="K66" s="285"/>
      <c r="L66" s="285"/>
      <c r="M66" s="285"/>
      <c r="N66" s="285"/>
      <c r="O66" s="285"/>
      <c r="P66" s="285"/>
      <c r="Q66" s="285"/>
      <c r="R66" s="285"/>
      <c r="S66" s="285"/>
      <c r="T66" s="285"/>
      <c r="U66" s="286"/>
      <c r="V66" s="287" t="str">
        <f>'LE 05 (PROG)'!V99</f>
        <v>LE 05 OB 01 AC 33</v>
      </c>
      <c r="W66" s="288"/>
      <c r="X66" s="288"/>
      <c r="Y66" s="288"/>
      <c r="Z66" s="288"/>
      <c r="AA66" s="289"/>
      <c r="AB66" s="290">
        <f>'LE 05 (PROG)'!AB99</f>
        <v>2.6499999999999999E-2</v>
      </c>
      <c r="AC66" s="291"/>
      <c r="AD66" s="291"/>
      <c r="AE66" s="291"/>
      <c r="AF66" s="291"/>
      <c r="AG66" s="292"/>
      <c r="AH66" s="293">
        <f>'LE 05 (PROG)'!AL99</f>
        <v>33</v>
      </c>
      <c r="AI66" s="294"/>
      <c r="AJ66" s="294"/>
      <c r="AK66" s="294"/>
      <c r="AL66" s="294"/>
      <c r="AM66" s="295"/>
      <c r="AN66" s="296">
        <f>'LE 05 (PROG)'!AL100</f>
        <v>33</v>
      </c>
      <c r="AO66" s="297"/>
      <c r="AP66" s="297"/>
      <c r="AQ66" s="297"/>
      <c r="AR66" s="297"/>
      <c r="AS66" s="298"/>
      <c r="AT66" s="299">
        <f t="shared" si="0"/>
        <v>1</v>
      </c>
      <c r="AU66" s="300"/>
      <c r="AV66" s="300"/>
      <c r="AW66" s="300"/>
      <c r="AX66" s="300"/>
      <c r="AY66" s="301"/>
      <c r="AZ66" s="302">
        <f t="shared" si="1"/>
        <v>2.65</v>
      </c>
      <c r="BA66" s="303"/>
      <c r="BB66" s="303"/>
      <c r="BC66" s="303"/>
      <c r="BD66" s="303"/>
      <c r="BE66" s="303"/>
      <c r="BF66" s="304"/>
      <c r="BG66" s="305">
        <f t="shared" si="2"/>
        <v>2.65</v>
      </c>
      <c r="BH66" s="306"/>
      <c r="BI66" s="306"/>
      <c r="BJ66" s="306"/>
      <c r="BK66" s="306"/>
      <c r="BL66" s="306"/>
      <c r="BM66" s="307"/>
    </row>
    <row r="67" spans="1:65" ht="18" customHeight="1" x14ac:dyDescent="0.2">
      <c r="A67" s="37"/>
      <c r="B67" s="308" t="str">
        <f>'LE 05 (PROG)'!B101</f>
        <v>Revisar la información contable y realizar los ajustes correspondientes.</v>
      </c>
      <c r="C67" s="309"/>
      <c r="D67" s="309"/>
      <c r="E67" s="309"/>
      <c r="F67" s="309"/>
      <c r="G67" s="309"/>
      <c r="H67" s="309"/>
      <c r="I67" s="309"/>
      <c r="J67" s="309"/>
      <c r="K67" s="309"/>
      <c r="L67" s="309"/>
      <c r="M67" s="309"/>
      <c r="N67" s="309"/>
      <c r="O67" s="309"/>
      <c r="P67" s="309"/>
      <c r="Q67" s="309"/>
      <c r="R67" s="309"/>
      <c r="S67" s="309"/>
      <c r="T67" s="309"/>
      <c r="U67" s="310"/>
      <c r="V67" s="311" t="str">
        <f>'LE 05 (PROG)'!V101</f>
        <v>LE 05 OB 01 AC 34</v>
      </c>
      <c r="W67" s="312"/>
      <c r="X67" s="312"/>
      <c r="Y67" s="312"/>
      <c r="Z67" s="312"/>
      <c r="AA67" s="313"/>
      <c r="AB67" s="314">
        <f>'LE 05 (PROG)'!AB101</f>
        <v>2.6499999999999999E-2</v>
      </c>
      <c r="AC67" s="315"/>
      <c r="AD67" s="315"/>
      <c r="AE67" s="315"/>
      <c r="AF67" s="315"/>
      <c r="AG67" s="316"/>
      <c r="AH67" s="317">
        <f>'LE 05 (PROG)'!AL101</f>
        <v>33</v>
      </c>
      <c r="AI67" s="318"/>
      <c r="AJ67" s="318"/>
      <c r="AK67" s="318"/>
      <c r="AL67" s="318"/>
      <c r="AM67" s="319"/>
      <c r="AN67" s="320">
        <f>'LE 05 (PROG)'!AL102</f>
        <v>33</v>
      </c>
      <c r="AO67" s="321"/>
      <c r="AP67" s="321"/>
      <c r="AQ67" s="321"/>
      <c r="AR67" s="321"/>
      <c r="AS67" s="322"/>
      <c r="AT67" s="326">
        <f t="shared" si="0"/>
        <v>1</v>
      </c>
      <c r="AU67" s="327"/>
      <c r="AV67" s="327"/>
      <c r="AW67" s="327"/>
      <c r="AX67" s="327"/>
      <c r="AY67" s="328"/>
      <c r="AZ67" s="278">
        <f t="shared" si="1"/>
        <v>2.65</v>
      </c>
      <c r="BA67" s="279"/>
      <c r="BB67" s="279"/>
      <c r="BC67" s="279"/>
      <c r="BD67" s="279"/>
      <c r="BE67" s="279"/>
      <c r="BF67" s="280"/>
      <c r="BG67" s="281">
        <f t="shared" si="2"/>
        <v>2.65</v>
      </c>
      <c r="BH67" s="282"/>
      <c r="BI67" s="282"/>
      <c r="BJ67" s="282"/>
      <c r="BK67" s="282"/>
      <c r="BL67" s="282"/>
      <c r="BM67" s="283"/>
    </row>
    <row r="68" spans="1:65" ht="35.25" customHeight="1" x14ac:dyDescent="0.2">
      <c r="A68" s="37"/>
      <c r="B68" s="284" t="str">
        <f>'LE 05 (PROG)'!B103</f>
        <v>Presentar la información financiera y contable al Comité de Sostenibilidad Contable y a la Junta Directiva de la Empresa Social del Estado.</v>
      </c>
      <c r="C68" s="285"/>
      <c r="D68" s="285"/>
      <c r="E68" s="285"/>
      <c r="F68" s="285"/>
      <c r="G68" s="285"/>
      <c r="H68" s="285"/>
      <c r="I68" s="285"/>
      <c r="J68" s="285"/>
      <c r="K68" s="285"/>
      <c r="L68" s="285"/>
      <c r="M68" s="285"/>
      <c r="N68" s="285"/>
      <c r="O68" s="285"/>
      <c r="P68" s="285"/>
      <c r="Q68" s="285"/>
      <c r="R68" s="285"/>
      <c r="S68" s="285"/>
      <c r="T68" s="285"/>
      <c r="U68" s="286"/>
      <c r="V68" s="287" t="str">
        <f>'LE 05 (PROG)'!V103</f>
        <v>LE 05 OB 01 AC 35</v>
      </c>
      <c r="W68" s="288"/>
      <c r="X68" s="288"/>
      <c r="Y68" s="288"/>
      <c r="Z68" s="288"/>
      <c r="AA68" s="289"/>
      <c r="AB68" s="290">
        <f>'LE 05 (PROG)'!AB103</f>
        <v>7.7999999999999996E-3</v>
      </c>
      <c r="AC68" s="291"/>
      <c r="AD68" s="291"/>
      <c r="AE68" s="291"/>
      <c r="AF68" s="291"/>
      <c r="AG68" s="292"/>
      <c r="AH68" s="293">
        <f>'LE 05 (PROG)'!AL103</f>
        <v>28</v>
      </c>
      <c r="AI68" s="294"/>
      <c r="AJ68" s="294"/>
      <c r="AK68" s="294"/>
      <c r="AL68" s="294"/>
      <c r="AM68" s="295"/>
      <c r="AN68" s="296">
        <f>'LE 05 (PROG)'!AL104</f>
        <v>18</v>
      </c>
      <c r="AO68" s="297"/>
      <c r="AP68" s="297"/>
      <c r="AQ68" s="297"/>
      <c r="AR68" s="297"/>
      <c r="AS68" s="298"/>
      <c r="AT68" s="299">
        <f t="shared" si="0"/>
        <v>0.6428571428571429</v>
      </c>
      <c r="AU68" s="300"/>
      <c r="AV68" s="300"/>
      <c r="AW68" s="300"/>
      <c r="AX68" s="300"/>
      <c r="AY68" s="301"/>
      <c r="AZ68" s="302">
        <f t="shared" si="1"/>
        <v>0.77999999999999992</v>
      </c>
      <c r="BA68" s="303"/>
      <c r="BB68" s="303"/>
      <c r="BC68" s="303"/>
      <c r="BD68" s="303"/>
      <c r="BE68" s="303"/>
      <c r="BF68" s="304"/>
      <c r="BG68" s="305">
        <f t="shared" si="2"/>
        <v>0.50142857142857145</v>
      </c>
      <c r="BH68" s="306"/>
      <c r="BI68" s="306"/>
      <c r="BJ68" s="306"/>
      <c r="BK68" s="306"/>
      <c r="BL68" s="306"/>
      <c r="BM68" s="307"/>
    </row>
    <row r="69" spans="1:65" ht="90" customHeight="1" x14ac:dyDescent="0.2">
      <c r="A69" s="37"/>
      <c r="B69" s="308" t="str">
        <f>'LE 05 (PROG)'!B105</f>
        <v>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v>
      </c>
      <c r="C69" s="309"/>
      <c r="D69" s="309"/>
      <c r="E69" s="309"/>
      <c r="F69" s="309"/>
      <c r="G69" s="309"/>
      <c r="H69" s="309"/>
      <c r="I69" s="309"/>
      <c r="J69" s="309"/>
      <c r="K69" s="309"/>
      <c r="L69" s="309"/>
      <c r="M69" s="309"/>
      <c r="N69" s="309"/>
      <c r="O69" s="309"/>
      <c r="P69" s="309"/>
      <c r="Q69" s="309"/>
      <c r="R69" s="309"/>
      <c r="S69" s="309"/>
      <c r="T69" s="309"/>
      <c r="U69" s="310"/>
      <c r="V69" s="311" t="str">
        <f>'LE 05 (PROG)'!V105</f>
        <v>LE 05 OB 01 AC 36</v>
      </c>
      <c r="W69" s="312"/>
      <c r="X69" s="312"/>
      <c r="Y69" s="312"/>
      <c r="Z69" s="312"/>
      <c r="AA69" s="313"/>
      <c r="AB69" s="314">
        <f>'LE 05 (PROG)'!AB105</f>
        <v>3.73E-2</v>
      </c>
      <c r="AC69" s="315"/>
      <c r="AD69" s="315"/>
      <c r="AE69" s="315"/>
      <c r="AF69" s="315"/>
      <c r="AG69" s="316"/>
      <c r="AH69" s="317">
        <f>'LE 05 (PROG)'!AL105</f>
        <v>3</v>
      </c>
      <c r="AI69" s="318"/>
      <c r="AJ69" s="318"/>
      <c r="AK69" s="318"/>
      <c r="AL69" s="318"/>
      <c r="AM69" s="319"/>
      <c r="AN69" s="320">
        <f>'LE 05 (PROG)'!AL106</f>
        <v>3</v>
      </c>
      <c r="AO69" s="321"/>
      <c r="AP69" s="321"/>
      <c r="AQ69" s="321"/>
      <c r="AR69" s="321"/>
      <c r="AS69" s="322"/>
      <c r="AT69" s="326">
        <f t="shared" si="0"/>
        <v>1</v>
      </c>
      <c r="AU69" s="327"/>
      <c r="AV69" s="327"/>
      <c r="AW69" s="327"/>
      <c r="AX69" s="327"/>
      <c r="AY69" s="328"/>
      <c r="AZ69" s="278">
        <f t="shared" si="1"/>
        <v>3.73</v>
      </c>
      <c r="BA69" s="279"/>
      <c r="BB69" s="279"/>
      <c r="BC69" s="279"/>
      <c r="BD69" s="279"/>
      <c r="BE69" s="279"/>
      <c r="BF69" s="280"/>
      <c r="BG69" s="281">
        <f t="shared" si="2"/>
        <v>3.73</v>
      </c>
      <c r="BH69" s="282"/>
      <c r="BI69" s="282"/>
      <c r="BJ69" s="282"/>
      <c r="BK69" s="282"/>
      <c r="BL69" s="282"/>
      <c r="BM69" s="283"/>
    </row>
    <row r="70" spans="1:65" ht="54.75" customHeight="1" thickBot="1" x14ac:dyDescent="0.25">
      <c r="A70" s="37"/>
      <c r="B70" s="472" t="str">
        <f>'LE 05 (PROG)'!B107</f>
        <v>Implementar el sistema de Normas Internacionales de Información Financiera (NIIF), para el manejo de la información contable de la Empresa Social del Estado.</v>
      </c>
      <c r="C70" s="473"/>
      <c r="D70" s="473"/>
      <c r="E70" s="473"/>
      <c r="F70" s="473"/>
      <c r="G70" s="473"/>
      <c r="H70" s="473"/>
      <c r="I70" s="473"/>
      <c r="J70" s="473"/>
      <c r="K70" s="473"/>
      <c r="L70" s="473"/>
      <c r="M70" s="473"/>
      <c r="N70" s="473"/>
      <c r="O70" s="473"/>
      <c r="P70" s="473"/>
      <c r="Q70" s="473"/>
      <c r="R70" s="473"/>
      <c r="S70" s="473"/>
      <c r="T70" s="473"/>
      <c r="U70" s="474"/>
      <c r="V70" s="475" t="str">
        <f>'LE 05 (PROG)'!V107</f>
        <v>LE 05 OB 01 AC 37</v>
      </c>
      <c r="W70" s="476"/>
      <c r="X70" s="476"/>
      <c r="Y70" s="476"/>
      <c r="Z70" s="476"/>
      <c r="AA70" s="477"/>
      <c r="AB70" s="478">
        <f>'LE 05 (PROG)'!AB107</f>
        <v>4.0899999999999999E-2</v>
      </c>
      <c r="AC70" s="479"/>
      <c r="AD70" s="479"/>
      <c r="AE70" s="479"/>
      <c r="AF70" s="479"/>
      <c r="AG70" s="480"/>
      <c r="AH70" s="481">
        <f>'LE 05 (PROG)'!AL107</f>
        <v>1</v>
      </c>
      <c r="AI70" s="482"/>
      <c r="AJ70" s="482"/>
      <c r="AK70" s="482"/>
      <c r="AL70" s="482"/>
      <c r="AM70" s="483"/>
      <c r="AN70" s="484">
        <f>'LE 05 (PROG)'!AL108</f>
        <v>1</v>
      </c>
      <c r="AO70" s="485"/>
      <c r="AP70" s="485"/>
      <c r="AQ70" s="485"/>
      <c r="AR70" s="485"/>
      <c r="AS70" s="486"/>
      <c r="AT70" s="487">
        <f t="shared" si="0"/>
        <v>1</v>
      </c>
      <c r="AU70" s="488"/>
      <c r="AV70" s="488"/>
      <c r="AW70" s="488"/>
      <c r="AX70" s="488"/>
      <c r="AY70" s="489"/>
      <c r="AZ70" s="502">
        <f t="shared" si="1"/>
        <v>4.09</v>
      </c>
      <c r="BA70" s="503"/>
      <c r="BB70" s="503"/>
      <c r="BC70" s="503"/>
      <c r="BD70" s="503"/>
      <c r="BE70" s="503"/>
      <c r="BF70" s="504"/>
      <c r="BG70" s="469">
        <f t="shared" si="2"/>
        <v>4.09</v>
      </c>
      <c r="BH70" s="470"/>
      <c r="BI70" s="470"/>
      <c r="BJ70" s="470"/>
      <c r="BK70" s="470"/>
      <c r="BL70" s="470"/>
      <c r="BM70" s="471"/>
    </row>
    <row r="71" spans="1:65" ht="18" customHeight="1" thickBot="1" x14ac:dyDescent="0.25">
      <c r="A71" s="37"/>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row>
    <row r="72" spans="1:65" ht="18" customHeight="1" x14ac:dyDescent="0.2">
      <c r="A72" s="37"/>
      <c r="B72" s="224" t="s">
        <v>2</v>
      </c>
      <c r="C72" s="225"/>
      <c r="D72" s="225"/>
      <c r="E72" s="225"/>
      <c r="F72" s="225"/>
      <c r="G72" s="225"/>
      <c r="H72" s="225"/>
      <c r="I72" s="225"/>
      <c r="J72" s="225"/>
      <c r="K72" s="225"/>
      <c r="L72" s="225"/>
      <c r="M72" s="225"/>
      <c r="N72" s="225"/>
      <c r="O72" s="225"/>
      <c r="P72" s="225"/>
      <c r="Q72" s="225"/>
      <c r="R72" s="225"/>
      <c r="S72" s="225"/>
      <c r="T72" s="225"/>
      <c r="U72" s="226"/>
      <c r="V72" s="230" t="s">
        <v>1</v>
      </c>
      <c r="W72" s="231"/>
      <c r="X72" s="231"/>
      <c r="Y72" s="231"/>
      <c r="Z72" s="231"/>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2"/>
      <c r="AZ72" s="233">
        <f>SUM(AZ34:BF70)</f>
        <v>100.00000000000001</v>
      </c>
      <c r="BA72" s="234"/>
      <c r="BB72" s="234"/>
      <c r="BC72" s="234"/>
      <c r="BD72" s="234"/>
      <c r="BE72" s="234"/>
      <c r="BF72" s="234"/>
      <c r="BG72" s="234">
        <f>SUM(BG34:BM70)</f>
        <v>103.48309523809526</v>
      </c>
      <c r="BH72" s="234"/>
      <c r="BI72" s="234"/>
      <c r="BJ72" s="234"/>
      <c r="BK72" s="234"/>
      <c r="BL72" s="234"/>
      <c r="BM72" s="235"/>
    </row>
    <row r="73" spans="1:65" ht="18" customHeight="1" thickBot="1" x14ac:dyDescent="0.25">
      <c r="A73" s="37"/>
      <c r="B73" s="227"/>
      <c r="C73" s="228"/>
      <c r="D73" s="228"/>
      <c r="E73" s="228"/>
      <c r="F73" s="228"/>
      <c r="G73" s="228"/>
      <c r="H73" s="228"/>
      <c r="I73" s="228"/>
      <c r="J73" s="228"/>
      <c r="K73" s="228"/>
      <c r="L73" s="228"/>
      <c r="M73" s="228"/>
      <c r="N73" s="228"/>
      <c r="O73" s="228"/>
      <c r="P73" s="228"/>
      <c r="Q73" s="228"/>
      <c r="R73" s="228"/>
      <c r="S73" s="228"/>
      <c r="T73" s="228"/>
      <c r="U73" s="229"/>
      <c r="V73" s="236" t="s">
        <v>3</v>
      </c>
      <c r="W73" s="237"/>
      <c r="X73" s="237"/>
      <c r="Y73" s="237"/>
      <c r="Z73" s="237"/>
      <c r="AA73" s="237"/>
      <c r="AB73" s="237"/>
      <c r="AC73" s="237"/>
      <c r="AD73" s="237"/>
      <c r="AE73" s="237"/>
      <c r="AF73" s="237"/>
      <c r="AG73" s="237"/>
      <c r="AH73" s="237"/>
      <c r="AI73" s="237"/>
      <c r="AJ73" s="237"/>
      <c r="AK73" s="237"/>
      <c r="AL73" s="237"/>
      <c r="AM73" s="237"/>
      <c r="AN73" s="237"/>
      <c r="AO73" s="237"/>
      <c r="AP73" s="237"/>
      <c r="AQ73" s="237"/>
      <c r="AR73" s="237"/>
      <c r="AS73" s="237"/>
      <c r="AT73" s="237"/>
      <c r="AU73" s="237"/>
      <c r="AV73" s="237"/>
      <c r="AW73" s="237"/>
      <c r="AX73" s="237"/>
      <c r="AY73" s="237"/>
      <c r="AZ73" s="251">
        <f>IF(BG72=100,1,(BG72*1)/AZ72)</f>
        <v>1.0348309523809525</v>
      </c>
      <c r="BA73" s="252"/>
      <c r="BB73" s="252"/>
      <c r="BC73" s="252"/>
      <c r="BD73" s="252"/>
      <c r="BE73" s="252"/>
      <c r="BF73" s="252"/>
      <c r="BG73" s="252"/>
      <c r="BH73" s="252"/>
      <c r="BI73" s="252"/>
      <c r="BJ73" s="252"/>
      <c r="BK73" s="252"/>
      <c r="BL73" s="252"/>
      <c r="BM73" s="253"/>
    </row>
    <row r="74" spans="1:65" ht="18" customHeight="1" thickBot="1" x14ac:dyDescent="0.25">
      <c r="A74" s="37"/>
      <c r="B74" s="45"/>
      <c r="C74" s="45"/>
      <c r="D74" s="45"/>
      <c r="E74" s="45"/>
      <c r="F74" s="45"/>
      <c r="G74" s="45"/>
      <c r="H74" s="45"/>
      <c r="I74" s="45"/>
      <c r="J74" s="45"/>
      <c r="K74" s="45"/>
      <c r="L74" s="45"/>
      <c r="M74" s="45"/>
      <c r="N74" s="45"/>
      <c r="O74" s="45"/>
      <c r="P74" s="45"/>
      <c r="Q74" s="45"/>
      <c r="R74" s="45"/>
      <c r="S74" s="45"/>
      <c r="T74" s="45"/>
      <c r="U74" s="45"/>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7"/>
      <c r="BH74" s="47"/>
      <c r="BI74" s="47"/>
      <c r="BJ74" s="47"/>
      <c r="BK74" s="47"/>
      <c r="BL74" s="47"/>
      <c r="BM74" s="47"/>
    </row>
    <row r="75" spans="1:65" ht="18" customHeight="1" x14ac:dyDescent="0.2">
      <c r="A75" s="37"/>
      <c r="B75" s="24"/>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6"/>
      <c r="AY75" s="26"/>
      <c r="AZ75" s="26"/>
      <c r="BA75" s="26"/>
      <c r="BB75" s="26"/>
      <c r="BC75" s="26"/>
      <c r="BD75" s="26"/>
      <c r="BE75" s="26"/>
      <c r="BF75" s="27"/>
      <c r="BG75" s="27"/>
      <c r="BH75" s="27"/>
      <c r="BI75" s="27"/>
      <c r="BJ75" s="27"/>
      <c r="BK75" s="27"/>
      <c r="BL75" s="27"/>
      <c r="BM75" s="41"/>
    </row>
    <row r="76" spans="1:65" ht="18" customHeight="1" x14ac:dyDescent="0.2">
      <c r="A76" s="37"/>
      <c r="B76" s="7"/>
      <c r="C76" s="176" t="s">
        <v>33</v>
      </c>
      <c r="D76" s="177"/>
      <c r="E76" s="177"/>
      <c r="F76" s="177"/>
      <c r="G76" s="177"/>
      <c r="H76" s="177"/>
      <c r="I76" s="177"/>
      <c r="J76" s="177"/>
      <c r="K76" s="177"/>
      <c r="L76" s="177"/>
      <c r="M76" s="177"/>
      <c r="N76" s="177"/>
      <c r="O76" s="178" t="str">
        <f>'LE 05 (PROG)'!O111:BW111</f>
        <v>DESARROLLO SOSTENIBLE.</v>
      </c>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374"/>
    </row>
    <row r="77" spans="1:65" ht="18" customHeight="1" x14ac:dyDescent="0.2">
      <c r="A77" s="37"/>
      <c r="B77" s="7"/>
      <c r="C77" s="176" t="s">
        <v>34</v>
      </c>
      <c r="D77" s="177"/>
      <c r="E77" s="177"/>
      <c r="F77" s="177"/>
      <c r="G77" s="177"/>
      <c r="H77" s="177"/>
      <c r="I77" s="177"/>
      <c r="J77" s="177"/>
      <c r="K77" s="177"/>
      <c r="L77" s="177"/>
      <c r="M77" s="177"/>
      <c r="N77" s="177"/>
      <c r="O77" s="378" t="str">
        <f>'LE 05 (PROG)'!O112:Q112</f>
        <v>LE 05</v>
      </c>
      <c r="P77" s="378"/>
      <c r="Q77" s="378"/>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42"/>
    </row>
    <row r="78" spans="1:65" ht="18" customHeight="1" x14ac:dyDescent="0.2">
      <c r="A78" s="37"/>
      <c r="B78" s="7"/>
      <c r="C78" s="176" t="s">
        <v>35</v>
      </c>
      <c r="D78" s="176"/>
      <c r="E78" s="176"/>
      <c r="F78" s="176"/>
      <c r="G78" s="176"/>
      <c r="H78" s="176"/>
      <c r="I78" s="176"/>
      <c r="J78" s="176"/>
      <c r="K78" s="176"/>
      <c r="L78" s="176"/>
      <c r="M78" s="176"/>
      <c r="N78" s="176"/>
      <c r="O78" s="180">
        <f>'LE 05 (PROG)'!O113:Q113</f>
        <v>0.05</v>
      </c>
      <c r="P78" s="180"/>
      <c r="Q78" s="180"/>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181" t="s">
        <v>36</v>
      </c>
      <c r="D79" s="181"/>
      <c r="E79" s="181"/>
      <c r="F79" s="181"/>
      <c r="G79" s="181"/>
      <c r="H79" s="181"/>
      <c r="I79" s="181"/>
      <c r="J79" s="181"/>
      <c r="K79" s="181"/>
      <c r="L79" s="181"/>
      <c r="M79" s="181"/>
      <c r="N79" s="181"/>
      <c r="O79" s="215" t="str">
        <f>'LE 05 (PROG)'!O114:BW114</f>
        <v>Mantener actualizados los inventarios de activos fijos y bienes consumibles para la prestación de servicios de salud.</v>
      </c>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c r="BH79" s="215"/>
      <c r="BI79" s="215"/>
      <c r="BJ79" s="215"/>
      <c r="BK79" s="215"/>
      <c r="BL79" s="215"/>
      <c r="BM79" s="370"/>
    </row>
    <row r="80" spans="1:65" ht="18" customHeight="1" x14ac:dyDescent="0.2">
      <c r="A80" s="37"/>
      <c r="B80" s="7"/>
      <c r="C80" s="176" t="s">
        <v>34</v>
      </c>
      <c r="D80" s="176"/>
      <c r="E80" s="176"/>
      <c r="F80" s="176"/>
      <c r="G80" s="176"/>
      <c r="H80" s="176"/>
      <c r="I80" s="176"/>
      <c r="J80" s="176"/>
      <c r="K80" s="176"/>
      <c r="L80" s="176"/>
      <c r="M80" s="176"/>
      <c r="N80" s="176"/>
      <c r="O80" s="216" t="str">
        <f>'LE 05 (PROG)'!O115:R115</f>
        <v>LE 05 OB 02.</v>
      </c>
      <c r="P80" s="179"/>
      <c r="Q80" s="179"/>
      <c r="R80" s="17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42"/>
    </row>
    <row r="81" spans="1:65" ht="18" customHeight="1" x14ac:dyDescent="0.2">
      <c r="A81" s="37"/>
      <c r="B81" s="7"/>
      <c r="C81" s="176" t="s">
        <v>37</v>
      </c>
      <c r="D81" s="176"/>
      <c r="E81" s="176"/>
      <c r="F81" s="176"/>
      <c r="G81" s="176"/>
      <c r="H81" s="176"/>
      <c r="I81" s="176"/>
      <c r="J81" s="176"/>
      <c r="K81" s="176"/>
      <c r="L81" s="176"/>
      <c r="M81" s="176"/>
      <c r="N81" s="176"/>
      <c r="O81" s="216">
        <f>'LE 05 (PROG)'!O116:Q116</f>
        <v>0.03</v>
      </c>
      <c r="P81" s="179"/>
      <c r="Q81" s="17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176" t="s">
        <v>38</v>
      </c>
      <c r="D82" s="176"/>
      <c r="E82" s="176"/>
      <c r="F82" s="176"/>
      <c r="G82" s="176"/>
      <c r="H82" s="176"/>
      <c r="I82" s="176"/>
      <c r="J82" s="176"/>
      <c r="K82" s="176"/>
      <c r="L82" s="176"/>
      <c r="M82" s="176"/>
      <c r="N82" s="176"/>
      <c r="O82" s="179" t="str">
        <f>'LE 05 (PROG)'!O117:BW117</f>
        <v>Subgerente Administrativa.</v>
      </c>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374"/>
    </row>
    <row r="83" spans="1:65" ht="18" customHeight="1" thickBot="1" x14ac:dyDescent="0.25">
      <c r="A83" s="37"/>
      <c r="B83" s="17"/>
      <c r="C83" s="30"/>
      <c r="D83" s="30"/>
      <c r="E83" s="30"/>
      <c r="F83" s="30"/>
      <c r="G83" s="30"/>
      <c r="H83" s="30"/>
      <c r="I83" s="30"/>
      <c r="J83" s="30"/>
      <c r="K83" s="30"/>
      <c r="L83" s="30"/>
      <c r="M83" s="30"/>
      <c r="N83" s="30"/>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2"/>
      <c r="AY83" s="32"/>
      <c r="AZ83" s="32"/>
      <c r="BA83" s="32"/>
      <c r="BB83" s="32"/>
      <c r="BC83" s="32"/>
      <c r="BD83" s="32"/>
      <c r="BE83" s="32"/>
      <c r="BF83" s="32"/>
      <c r="BG83" s="32"/>
      <c r="BH83" s="32"/>
      <c r="BI83" s="32"/>
      <c r="BJ83" s="32"/>
      <c r="BK83" s="32"/>
      <c r="BL83" s="32"/>
      <c r="BM83" s="43"/>
    </row>
    <row r="84" spans="1:65" ht="18" customHeight="1" thickBot="1" x14ac:dyDescent="0.25">
      <c r="A84" s="37"/>
      <c r="B84" s="364" t="s">
        <v>39</v>
      </c>
      <c r="C84" s="365"/>
      <c r="D84" s="365"/>
      <c r="E84" s="365"/>
      <c r="F84" s="365"/>
      <c r="G84" s="365"/>
      <c r="H84" s="365"/>
      <c r="I84" s="365"/>
      <c r="J84" s="365"/>
      <c r="K84" s="365"/>
      <c r="L84" s="365"/>
      <c r="M84" s="365"/>
      <c r="N84" s="365"/>
      <c r="O84" s="365"/>
      <c r="P84" s="365"/>
      <c r="Q84" s="365"/>
      <c r="R84" s="365"/>
      <c r="S84" s="365"/>
      <c r="T84" s="365"/>
      <c r="U84" s="366"/>
      <c r="V84" s="364" t="s">
        <v>40</v>
      </c>
      <c r="W84" s="365"/>
      <c r="X84" s="365"/>
      <c r="Y84" s="365"/>
      <c r="Z84" s="365"/>
      <c r="AA84" s="366"/>
      <c r="AB84" s="367" t="s">
        <v>9</v>
      </c>
      <c r="AC84" s="368"/>
      <c r="AD84" s="368"/>
      <c r="AE84" s="368"/>
      <c r="AF84" s="368"/>
      <c r="AG84" s="369"/>
      <c r="AH84" s="367" t="s">
        <v>49</v>
      </c>
      <c r="AI84" s="368"/>
      <c r="AJ84" s="368"/>
      <c r="AK84" s="368"/>
      <c r="AL84" s="368"/>
      <c r="AM84" s="369"/>
      <c r="AN84" s="367" t="s">
        <v>10</v>
      </c>
      <c r="AO84" s="368"/>
      <c r="AP84" s="368"/>
      <c r="AQ84" s="368"/>
      <c r="AR84" s="368"/>
      <c r="AS84" s="369"/>
      <c r="AT84" s="367" t="s">
        <v>48</v>
      </c>
      <c r="AU84" s="368"/>
      <c r="AV84" s="368"/>
      <c r="AW84" s="368"/>
      <c r="AX84" s="368"/>
      <c r="AY84" s="369"/>
      <c r="AZ84" s="367" t="s">
        <v>7</v>
      </c>
      <c r="BA84" s="368"/>
      <c r="BB84" s="368"/>
      <c r="BC84" s="368"/>
      <c r="BD84" s="368"/>
      <c r="BE84" s="368"/>
      <c r="BF84" s="369"/>
      <c r="BG84" s="367" t="s">
        <v>6</v>
      </c>
      <c r="BH84" s="368"/>
      <c r="BI84" s="368"/>
      <c r="BJ84" s="368"/>
      <c r="BK84" s="368"/>
      <c r="BL84" s="368"/>
      <c r="BM84" s="369"/>
    </row>
    <row r="85" spans="1:65" ht="35.25" customHeight="1" x14ac:dyDescent="0.2">
      <c r="A85" s="37"/>
      <c r="B85" s="338" t="str">
        <f>'LE 05 (PROG)'!B121</f>
        <v>Recibir y registrar los bienes devolutivos y no devolutivos que ingresan al almacén.</v>
      </c>
      <c r="C85" s="339"/>
      <c r="D85" s="339"/>
      <c r="E85" s="339"/>
      <c r="F85" s="339"/>
      <c r="G85" s="339"/>
      <c r="H85" s="339"/>
      <c r="I85" s="339"/>
      <c r="J85" s="339"/>
      <c r="K85" s="339"/>
      <c r="L85" s="339"/>
      <c r="M85" s="339"/>
      <c r="N85" s="339"/>
      <c r="O85" s="339"/>
      <c r="P85" s="339"/>
      <c r="Q85" s="339"/>
      <c r="R85" s="339"/>
      <c r="S85" s="339"/>
      <c r="T85" s="339"/>
      <c r="U85" s="340"/>
      <c r="V85" s="341" t="str">
        <f>'LE 05 (PROG)'!V121</f>
        <v>LE 05 OB 02 AC 01</v>
      </c>
      <c r="W85" s="342"/>
      <c r="X85" s="342"/>
      <c r="Y85" s="342"/>
      <c r="Z85" s="342"/>
      <c r="AA85" s="343"/>
      <c r="AB85" s="344">
        <f>'LE 05 (PROG)'!AB121</f>
        <v>0.10050000000000001</v>
      </c>
      <c r="AC85" s="345"/>
      <c r="AD85" s="345"/>
      <c r="AE85" s="345"/>
      <c r="AF85" s="345"/>
      <c r="AG85" s="346"/>
      <c r="AH85" s="347">
        <f>'LE 05 (PROG)'!AL121</f>
        <v>3</v>
      </c>
      <c r="AI85" s="348"/>
      <c r="AJ85" s="348"/>
      <c r="AK85" s="348"/>
      <c r="AL85" s="348"/>
      <c r="AM85" s="349"/>
      <c r="AN85" s="350">
        <f>'LE 05 (PROG)'!AL122</f>
        <v>3</v>
      </c>
      <c r="AO85" s="351"/>
      <c r="AP85" s="351"/>
      <c r="AQ85" s="351"/>
      <c r="AR85" s="351"/>
      <c r="AS85" s="352"/>
      <c r="AT85" s="353">
        <f>IF(AH85=0,"",(AN85*1)/AH85)</f>
        <v>1</v>
      </c>
      <c r="AU85" s="354"/>
      <c r="AV85" s="354"/>
      <c r="AW85" s="354"/>
      <c r="AX85" s="354"/>
      <c r="AY85" s="355"/>
      <c r="AZ85" s="356">
        <f>AB85*100</f>
        <v>10.050000000000001</v>
      </c>
      <c r="BA85" s="357"/>
      <c r="BB85" s="357"/>
      <c r="BC85" s="357"/>
      <c r="BD85" s="357"/>
      <c r="BE85" s="357"/>
      <c r="BF85" s="358"/>
      <c r="BG85" s="359">
        <f>IF(AH85=0,(AZ85),((AT85*AB85)*100))</f>
        <v>10.050000000000001</v>
      </c>
      <c r="BH85" s="360"/>
      <c r="BI85" s="360"/>
      <c r="BJ85" s="360"/>
      <c r="BK85" s="360"/>
      <c r="BL85" s="360"/>
      <c r="BM85" s="361"/>
    </row>
    <row r="86" spans="1:65" ht="35.25" customHeight="1" x14ac:dyDescent="0.2">
      <c r="A86" s="37"/>
      <c r="B86" s="308" t="str">
        <f>'LE 05 (PROG)'!B123</f>
        <v>Entregar los bienes devolutivos y no devolutivos requeridos por las diferentes áreas.</v>
      </c>
      <c r="C86" s="309"/>
      <c r="D86" s="309"/>
      <c r="E86" s="309"/>
      <c r="F86" s="309"/>
      <c r="G86" s="309"/>
      <c r="H86" s="309"/>
      <c r="I86" s="309"/>
      <c r="J86" s="309"/>
      <c r="K86" s="309"/>
      <c r="L86" s="309"/>
      <c r="M86" s="309"/>
      <c r="N86" s="309"/>
      <c r="O86" s="309"/>
      <c r="P86" s="309"/>
      <c r="Q86" s="309"/>
      <c r="R86" s="309"/>
      <c r="S86" s="309"/>
      <c r="T86" s="309"/>
      <c r="U86" s="310"/>
      <c r="V86" s="311" t="str">
        <f>'LE 05 (PROG)'!V123</f>
        <v>LE 05 OB 02 AC 02</v>
      </c>
      <c r="W86" s="312"/>
      <c r="X86" s="312"/>
      <c r="Y86" s="312"/>
      <c r="Z86" s="312"/>
      <c r="AA86" s="313"/>
      <c r="AB86" s="314">
        <f>'LE 05 (PROG)'!AB123</f>
        <v>8.1699999999999995E-2</v>
      </c>
      <c r="AC86" s="315"/>
      <c r="AD86" s="315"/>
      <c r="AE86" s="315"/>
      <c r="AF86" s="315"/>
      <c r="AG86" s="316"/>
      <c r="AH86" s="317">
        <f>'LE 05 (PROG)'!AL123</f>
        <v>132</v>
      </c>
      <c r="AI86" s="318"/>
      <c r="AJ86" s="318"/>
      <c r="AK86" s="318"/>
      <c r="AL86" s="318"/>
      <c r="AM86" s="319"/>
      <c r="AN86" s="320">
        <f>'LE 05 (PROG)'!AL124</f>
        <v>132</v>
      </c>
      <c r="AO86" s="321"/>
      <c r="AP86" s="321"/>
      <c r="AQ86" s="321"/>
      <c r="AR86" s="321"/>
      <c r="AS86" s="322"/>
      <c r="AT86" s="326">
        <f t="shared" ref="AT86:AT94" si="3">IF(AH86=0,"",(AN86*1)/AH86)</f>
        <v>1</v>
      </c>
      <c r="AU86" s="327"/>
      <c r="AV86" s="327"/>
      <c r="AW86" s="327"/>
      <c r="AX86" s="327"/>
      <c r="AY86" s="328"/>
      <c r="AZ86" s="278">
        <f t="shared" ref="AZ86:AZ94" si="4">AB86*100</f>
        <v>8.17</v>
      </c>
      <c r="BA86" s="279"/>
      <c r="BB86" s="279"/>
      <c r="BC86" s="279"/>
      <c r="BD86" s="279"/>
      <c r="BE86" s="279"/>
      <c r="BF86" s="280"/>
      <c r="BG86" s="281">
        <f t="shared" ref="BG86:BG94" si="5">IF(AH86=0,(AZ86),((AT86*AB86)*100))</f>
        <v>8.17</v>
      </c>
      <c r="BH86" s="282"/>
      <c r="BI86" s="282"/>
      <c r="BJ86" s="282"/>
      <c r="BK86" s="282"/>
      <c r="BL86" s="282"/>
      <c r="BM86" s="283"/>
    </row>
    <row r="87" spans="1:65" ht="35.25" customHeight="1" x14ac:dyDescent="0.2">
      <c r="A87" s="37"/>
      <c r="B87" s="284" t="str">
        <f>'LE 05 (PROG)'!B125</f>
        <v>Asegurar los activos fijos con un costo superior a 2 SMMLV y una antigüedad inferior a 5 años.</v>
      </c>
      <c r="C87" s="285"/>
      <c r="D87" s="285"/>
      <c r="E87" s="285"/>
      <c r="F87" s="285"/>
      <c r="G87" s="285"/>
      <c r="H87" s="285"/>
      <c r="I87" s="285"/>
      <c r="J87" s="285"/>
      <c r="K87" s="285"/>
      <c r="L87" s="285"/>
      <c r="M87" s="285"/>
      <c r="N87" s="285"/>
      <c r="O87" s="285"/>
      <c r="P87" s="285"/>
      <c r="Q87" s="285"/>
      <c r="R87" s="285"/>
      <c r="S87" s="285"/>
      <c r="T87" s="285"/>
      <c r="U87" s="286"/>
      <c r="V87" s="287" t="str">
        <f>'LE 05 (PROG)'!V125</f>
        <v>LE 05 OB 02 AC 03</v>
      </c>
      <c r="W87" s="288"/>
      <c r="X87" s="288"/>
      <c r="Y87" s="288"/>
      <c r="Z87" s="288"/>
      <c r="AA87" s="289"/>
      <c r="AB87" s="290">
        <f>'LE 05 (PROG)'!AB125</f>
        <v>0.67930000000000001</v>
      </c>
      <c r="AC87" s="291"/>
      <c r="AD87" s="291"/>
      <c r="AE87" s="291"/>
      <c r="AF87" s="291"/>
      <c r="AG87" s="292"/>
      <c r="AH87" s="293">
        <f>'LE 05 (PROG)'!AL125</f>
        <v>3</v>
      </c>
      <c r="AI87" s="294"/>
      <c r="AJ87" s="294"/>
      <c r="AK87" s="294"/>
      <c r="AL87" s="294"/>
      <c r="AM87" s="295"/>
      <c r="AN87" s="296">
        <f>'LE 05 (PROG)'!AL126</f>
        <v>3</v>
      </c>
      <c r="AO87" s="297"/>
      <c r="AP87" s="297"/>
      <c r="AQ87" s="297"/>
      <c r="AR87" s="297"/>
      <c r="AS87" s="298"/>
      <c r="AT87" s="299">
        <f t="shared" si="3"/>
        <v>1</v>
      </c>
      <c r="AU87" s="300"/>
      <c r="AV87" s="300"/>
      <c r="AW87" s="300"/>
      <c r="AX87" s="300"/>
      <c r="AY87" s="301"/>
      <c r="AZ87" s="302">
        <f t="shared" si="4"/>
        <v>67.930000000000007</v>
      </c>
      <c r="BA87" s="303"/>
      <c r="BB87" s="303"/>
      <c r="BC87" s="303"/>
      <c r="BD87" s="303"/>
      <c r="BE87" s="303"/>
      <c r="BF87" s="304"/>
      <c r="BG87" s="305">
        <f t="shared" si="5"/>
        <v>67.930000000000007</v>
      </c>
      <c r="BH87" s="306"/>
      <c r="BI87" s="306"/>
      <c r="BJ87" s="306"/>
      <c r="BK87" s="306"/>
      <c r="BL87" s="306"/>
      <c r="BM87" s="307"/>
    </row>
    <row r="88" spans="1:65" ht="18" customHeight="1" x14ac:dyDescent="0.2">
      <c r="A88" s="37"/>
      <c r="B88" s="308" t="str">
        <f>'LE 05 (PROG)'!B127</f>
        <v>Realizar inventarios de bienes no devolutivos (Farmacia y Almacén).</v>
      </c>
      <c r="C88" s="309"/>
      <c r="D88" s="309"/>
      <c r="E88" s="309"/>
      <c r="F88" s="309"/>
      <c r="G88" s="309"/>
      <c r="H88" s="309"/>
      <c r="I88" s="309"/>
      <c r="J88" s="309"/>
      <c r="K88" s="309"/>
      <c r="L88" s="309"/>
      <c r="M88" s="309"/>
      <c r="N88" s="309"/>
      <c r="O88" s="309"/>
      <c r="P88" s="309"/>
      <c r="Q88" s="309"/>
      <c r="R88" s="309"/>
      <c r="S88" s="309"/>
      <c r="T88" s="309"/>
      <c r="U88" s="310"/>
      <c r="V88" s="311" t="str">
        <f>'LE 05 (PROG)'!V127</f>
        <v>LE 05 OB 02 AC 04</v>
      </c>
      <c r="W88" s="312"/>
      <c r="X88" s="312"/>
      <c r="Y88" s="312"/>
      <c r="Z88" s="312"/>
      <c r="AA88" s="313"/>
      <c r="AB88" s="314">
        <f>'LE 05 (PROG)'!AB127</f>
        <v>2.07E-2</v>
      </c>
      <c r="AC88" s="315"/>
      <c r="AD88" s="315"/>
      <c r="AE88" s="315"/>
      <c r="AF88" s="315"/>
      <c r="AG88" s="316"/>
      <c r="AH88" s="317">
        <f>'LE 05 (PROG)'!AL127</f>
        <v>5</v>
      </c>
      <c r="AI88" s="318"/>
      <c r="AJ88" s="318"/>
      <c r="AK88" s="318"/>
      <c r="AL88" s="318"/>
      <c r="AM88" s="319"/>
      <c r="AN88" s="320">
        <f>'LE 05 (PROG)'!AL128</f>
        <v>4</v>
      </c>
      <c r="AO88" s="321"/>
      <c r="AP88" s="321"/>
      <c r="AQ88" s="321"/>
      <c r="AR88" s="321"/>
      <c r="AS88" s="322"/>
      <c r="AT88" s="326">
        <f t="shared" si="3"/>
        <v>0.8</v>
      </c>
      <c r="AU88" s="327"/>
      <c r="AV88" s="327"/>
      <c r="AW88" s="327"/>
      <c r="AX88" s="327"/>
      <c r="AY88" s="328"/>
      <c r="AZ88" s="278">
        <f t="shared" si="4"/>
        <v>2.0699999999999998</v>
      </c>
      <c r="BA88" s="279"/>
      <c r="BB88" s="279"/>
      <c r="BC88" s="279"/>
      <c r="BD88" s="279"/>
      <c r="BE88" s="279"/>
      <c r="BF88" s="280"/>
      <c r="BG88" s="281">
        <f t="shared" si="5"/>
        <v>1.6560000000000001</v>
      </c>
      <c r="BH88" s="282"/>
      <c r="BI88" s="282"/>
      <c r="BJ88" s="282"/>
      <c r="BK88" s="282"/>
      <c r="BL88" s="282"/>
      <c r="BM88" s="283"/>
    </row>
    <row r="89" spans="1:65" ht="18" customHeight="1" x14ac:dyDescent="0.2">
      <c r="A89" s="37"/>
      <c r="B89" s="284" t="str">
        <f>'LE 05 (PROG)'!B129</f>
        <v>Realizar inventarios de bienes devolutivos (Activos Fijos).</v>
      </c>
      <c r="C89" s="285"/>
      <c r="D89" s="285"/>
      <c r="E89" s="285"/>
      <c r="F89" s="285"/>
      <c r="G89" s="285"/>
      <c r="H89" s="285"/>
      <c r="I89" s="285"/>
      <c r="J89" s="285"/>
      <c r="K89" s="285"/>
      <c r="L89" s="285"/>
      <c r="M89" s="285"/>
      <c r="N89" s="285"/>
      <c r="O89" s="285"/>
      <c r="P89" s="285"/>
      <c r="Q89" s="285"/>
      <c r="R89" s="285"/>
      <c r="S89" s="285"/>
      <c r="T89" s="285"/>
      <c r="U89" s="286"/>
      <c r="V89" s="287" t="str">
        <f>'LE 05 (PROG)'!V129</f>
        <v>LE 05 OB 02 AC 05</v>
      </c>
      <c r="W89" s="288"/>
      <c r="X89" s="288"/>
      <c r="Y89" s="288"/>
      <c r="Z89" s="288"/>
      <c r="AA89" s="289"/>
      <c r="AB89" s="290">
        <f>'LE 05 (PROG)'!AB129</f>
        <v>8.3999999999999995E-3</v>
      </c>
      <c r="AC89" s="291"/>
      <c r="AD89" s="291"/>
      <c r="AE89" s="291"/>
      <c r="AF89" s="291"/>
      <c r="AG89" s="292"/>
      <c r="AH89" s="293">
        <f>'LE 05 (PROG)'!AL129</f>
        <v>1</v>
      </c>
      <c r="AI89" s="294"/>
      <c r="AJ89" s="294"/>
      <c r="AK89" s="294"/>
      <c r="AL89" s="294"/>
      <c r="AM89" s="295"/>
      <c r="AN89" s="296">
        <f>'LE 05 (PROG)'!AL130</f>
        <v>0</v>
      </c>
      <c r="AO89" s="297"/>
      <c r="AP89" s="297"/>
      <c r="AQ89" s="297"/>
      <c r="AR89" s="297"/>
      <c r="AS89" s="298"/>
      <c r="AT89" s="299">
        <f t="shared" si="3"/>
        <v>0</v>
      </c>
      <c r="AU89" s="300"/>
      <c r="AV89" s="300"/>
      <c r="AW89" s="300"/>
      <c r="AX89" s="300"/>
      <c r="AY89" s="301"/>
      <c r="AZ89" s="302">
        <f t="shared" si="4"/>
        <v>0.84</v>
      </c>
      <c r="BA89" s="303"/>
      <c r="BB89" s="303"/>
      <c r="BC89" s="303"/>
      <c r="BD89" s="303"/>
      <c r="BE89" s="303"/>
      <c r="BF89" s="304"/>
      <c r="BG89" s="305">
        <f t="shared" si="5"/>
        <v>0</v>
      </c>
      <c r="BH89" s="306"/>
      <c r="BI89" s="306"/>
      <c r="BJ89" s="306"/>
      <c r="BK89" s="306"/>
      <c r="BL89" s="306"/>
      <c r="BM89" s="307"/>
    </row>
    <row r="90" spans="1:65" ht="35.25" customHeight="1" x14ac:dyDescent="0.2">
      <c r="A90" s="37"/>
      <c r="B90" s="308" t="str">
        <f>'LE 05 (PROG)'!B131</f>
        <v>Reglamentar mediante acto administrativo la política de uso y responsabilidad frente a los inventarios.</v>
      </c>
      <c r="C90" s="309"/>
      <c r="D90" s="309"/>
      <c r="E90" s="309"/>
      <c r="F90" s="309"/>
      <c r="G90" s="309"/>
      <c r="H90" s="309"/>
      <c r="I90" s="309"/>
      <c r="J90" s="309"/>
      <c r="K90" s="309"/>
      <c r="L90" s="309"/>
      <c r="M90" s="309"/>
      <c r="N90" s="309"/>
      <c r="O90" s="309"/>
      <c r="P90" s="309"/>
      <c r="Q90" s="309"/>
      <c r="R90" s="309"/>
      <c r="S90" s="309"/>
      <c r="T90" s="309"/>
      <c r="U90" s="310"/>
      <c r="V90" s="311" t="str">
        <f>'LE 05 (PROG)'!V131</f>
        <v>LE 05 OB 02 AC 06</v>
      </c>
      <c r="W90" s="312"/>
      <c r="X90" s="312"/>
      <c r="Y90" s="312"/>
      <c r="Z90" s="312"/>
      <c r="AA90" s="313"/>
      <c r="AB90" s="314">
        <f>'LE 05 (PROG)'!AB131</f>
        <v>4.0000000000000002E-4</v>
      </c>
      <c r="AC90" s="315"/>
      <c r="AD90" s="315"/>
      <c r="AE90" s="315"/>
      <c r="AF90" s="315"/>
      <c r="AG90" s="316"/>
      <c r="AH90" s="317">
        <f>'LE 05 (PROG)'!AL131</f>
        <v>1</v>
      </c>
      <c r="AI90" s="318"/>
      <c r="AJ90" s="318"/>
      <c r="AK90" s="318"/>
      <c r="AL90" s="318"/>
      <c r="AM90" s="319"/>
      <c r="AN90" s="320">
        <f>'LE 05 (PROG)'!AL132</f>
        <v>0</v>
      </c>
      <c r="AO90" s="321"/>
      <c r="AP90" s="321"/>
      <c r="AQ90" s="321"/>
      <c r="AR90" s="321"/>
      <c r="AS90" s="322"/>
      <c r="AT90" s="326">
        <f t="shared" si="3"/>
        <v>0</v>
      </c>
      <c r="AU90" s="327"/>
      <c r="AV90" s="327"/>
      <c r="AW90" s="327"/>
      <c r="AX90" s="327"/>
      <c r="AY90" s="328"/>
      <c r="AZ90" s="278">
        <f t="shared" si="4"/>
        <v>0.04</v>
      </c>
      <c r="BA90" s="279"/>
      <c r="BB90" s="279"/>
      <c r="BC90" s="279"/>
      <c r="BD90" s="279"/>
      <c r="BE90" s="279"/>
      <c r="BF90" s="280"/>
      <c r="BG90" s="281">
        <f t="shared" si="5"/>
        <v>0</v>
      </c>
      <c r="BH90" s="282"/>
      <c r="BI90" s="282"/>
      <c r="BJ90" s="282"/>
      <c r="BK90" s="282"/>
      <c r="BL90" s="282"/>
      <c r="BM90" s="283"/>
    </row>
    <row r="91" spans="1:65" ht="35.25" customHeight="1" x14ac:dyDescent="0.2">
      <c r="A91" s="37"/>
      <c r="B91" s="284" t="str">
        <f>'LE 05 (PROG)'!B133</f>
        <v>Realizar auditorias al manejo de los inventarios de las diferentes áreas de trabajo.</v>
      </c>
      <c r="C91" s="285"/>
      <c r="D91" s="285"/>
      <c r="E91" s="285"/>
      <c r="F91" s="285"/>
      <c r="G91" s="285"/>
      <c r="H91" s="285"/>
      <c r="I91" s="285"/>
      <c r="J91" s="285"/>
      <c r="K91" s="285"/>
      <c r="L91" s="285"/>
      <c r="M91" s="285"/>
      <c r="N91" s="285"/>
      <c r="O91" s="285"/>
      <c r="P91" s="285"/>
      <c r="Q91" s="285"/>
      <c r="R91" s="285"/>
      <c r="S91" s="285"/>
      <c r="T91" s="285"/>
      <c r="U91" s="286"/>
      <c r="V91" s="287" t="str">
        <f>'LE 05 (PROG)'!V133</f>
        <v>LE 05 OB 02 AC 07</v>
      </c>
      <c r="W91" s="288"/>
      <c r="X91" s="288"/>
      <c r="Y91" s="288"/>
      <c r="Z91" s="288"/>
      <c r="AA91" s="289"/>
      <c r="AB91" s="290">
        <f>'LE 05 (PROG)'!AB133</f>
        <v>2.8000000000000001E-2</v>
      </c>
      <c r="AC91" s="291"/>
      <c r="AD91" s="291"/>
      <c r="AE91" s="291"/>
      <c r="AF91" s="291"/>
      <c r="AG91" s="292"/>
      <c r="AH91" s="293">
        <f>'LE 05 (PROG)'!AL133</f>
        <v>15</v>
      </c>
      <c r="AI91" s="294"/>
      <c r="AJ91" s="294"/>
      <c r="AK91" s="294"/>
      <c r="AL91" s="294"/>
      <c r="AM91" s="295"/>
      <c r="AN91" s="296">
        <f>'LE 05 (PROG)'!AL134</f>
        <v>5</v>
      </c>
      <c r="AO91" s="297"/>
      <c r="AP91" s="297"/>
      <c r="AQ91" s="297"/>
      <c r="AR91" s="297"/>
      <c r="AS91" s="298"/>
      <c r="AT91" s="299">
        <f t="shared" si="3"/>
        <v>0.33333333333333331</v>
      </c>
      <c r="AU91" s="300"/>
      <c r="AV91" s="300"/>
      <c r="AW91" s="300"/>
      <c r="AX91" s="300"/>
      <c r="AY91" s="301"/>
      <c r="AZ91" s="302">
        <f t="shared" si="4"/>
        <v>2.8000000000000003</v>
      </c>
      <c r="BA91" s="303"/>
      <c r="BB91" s="303"/>
      <c r="BC91" s="303"/>
      <c r="BD91" s="303"/>
      <c r="BE91" s="303"/>
      <c r="BF91" s="304"/>
      <c r="BG91" s="305">
        <f t="shared" si="5"/>
        <v>0.93333333333333324</v>
      </c>
      <c r="BH91" s="306"/>
      <c r="BI91" s="306"/>
      <c r="BJ91" s="306"/>
      <c r="BK91" s="306"/>
      <c r="BL91" s="306"/>
      <c r="BM91" s="307"/>
    </row>
    <row r="92" spans="1:65" ht="35.25" customHeight="1" x14ac:dyDescent="0.2">
      <c r="A92" s="37"/>
      <c r="B92" s="308" t="str">
        <f>'LE 05 (PROG)'!B135</f>
        <v>Formular planes de mejoramiento según los hallazgos de las auditorías al manejo de inventarios.</v>
      </c>
      <c r="C92" s="309"/>
      <c r="D92" s="309"/>
      <c r="E92" s="309"/>
      <c r="F92" s="309"/>
      <c r="G92" s="309"/>
      <c r="H92" s="309"/>
      <c r="I92" s="309"/>
      <c r="J92" s="309"/>
      <c r="K92" s="309"/>
      <c r="L92" s="309"/>
      <c r="M92" s="309"/>
      <c r="N92" s="309"/>
      <c r="O92" s="309"/>
      <c r="P92" s="309"/>
      <c r="Q92" s="309"/>
      <c r="R92" s="309"/>
      <c r="S92" s="309"/>
      <c r="T92" s="309"/>
      <c r="U92" s="310"/>
      <c r="V92" s="311" t="str">
        <f>'LE 05 (PROG)'!V135</f>
        <v>LE 05 OB 02 AC 08</v>
      </c>
      <c r="W92" s="312"/>
      <c r="X92" s="312"/>
      <c r="Y92" s="312"/>
      <c r="Z92" s="312"/>
      <c r="AA92" s="313"/>
      <c r="AB92" s="314">
        <f>'LE 05 (PROG)'!AB135</f>
        <v>1.06E-2</v>
      </c>
      <c r="AC92" s="315"/>
      <c r="AD92" s="315"/>
      <c r="AE92" s="315"/>
      <c r="AF92" s="315"/>
      <c r="AG92" s="316"/>
      <c r="AH92" s="317">
        <f>'LE 05 (PROG)'!AL135</f>
        <v>15</v>
      </c>
      <c r="AI92" s="318"/>
      <c r="AJ92" s="318"/>
      <c r="AK92" s="318"/>
      <c r="AL92" s="318"/>
      <c r="AM92" s="319"/>
      <c r="AN92" s="320">
        <f>'LE 05 (PROG)'!AL136</f>
        <v>9</v>
      </c>
      <c r="AO92" s="321"/>
      <c r="AP92" s="321"/>
      <c r="AQ92" s="321"/>
      <c r="AR92" s="321"/>
      <c r="AS92" s="322"/>
      <c r="AT92" s="326">
        <f t="shared" si="3"/>
        <v>0.6</v>
      </c>
      <c r="AU92" s="327"/>
      <c r="AV92" s="327"/>
      <c r="AW92" s="327"/>
      <c r="AX92" s="327"/>
      <c r="AY92" s="328"/>
      <c r="AZ92" s="278">
        <f t="shared" si="4"/>
        <v>1.06</v>
      </c>
      <c r="BA92" s="279"/>
      <c r="BB92" s="279"/>
      <c r="BC92" s="279"/>
      <c r="BD92" s="279"/>
      <c r="BE92" s="279"/>
      <c r="BF92" s="280"/>
      <c r="BG92" s="281">
        <f t="shared" si="5"/>
        <v>0.63600000000000001</v>
      </c>
      <c r="BH92" s="282"/>
      <c r="BI92" s="282"/>
      <c r="BJ92" s="282"/>
      <c r="BK92" s="282"/>
      <c r="BL92" s="282"/>
      <c r="BM92" s="283"/>
    </row>
    <row r="93" spans="1:65" ht="35.25" customHeight="1" x14ac:dyDescent="0.2">
      <c r="A93" s="37"/>
      <c r="B93" s="284" t="str">
        <f>'LE 05 (PROG)'!B137</f>
        <v>Ejecutar las actividades contenidas en los planes de mejoramiento derivados de las auditorías al manejo de inventarios.</v>
      </c>
      <c r="C93" s="285"/>
      <c r="D93" s="285"/>
      <c r="E93" s="285"/>
      <c r="F93" s="285"/>
      <c r="G93" s="285"/>
      <c r="H93" s="285"/>
      <c r="I93" s="285"/>
      <c r="J93" s="285"/>
      <c r="K93" s="285"/>
      <c r="L93" s="285"/>
      <c r="M93" s="285"/>
      <c r="N93" s="285"/>
      <c r="O93" s="285"/>
      <c r="P93" s="285"/>
      <c r="Q93" s="285"/>
      <c r="R93" s="285"/>
      <c r="S93" s="285"/>
      <c r="T93" s="285"/>
      <c r="U93" s="286"/>
      <c r="V93" s="287" t="str">
        <f>'LE 05 (PROG)'!V137</f>
        <v>LE 05 OB 02 AC 09</v>
      </c>
      <c r="W93" s="288"/>
      <c r="X93" s="288"/>
      <c r="Y93" s="288"/>
      <c r="Z93" s="288"/>
      <c r="AA93" s="289"/>
      <c r="AB93" s="290">
        <f>'LE 05 (PROG)'!AB137</f>
        <v>6.2600000000000003E-2</v>
      </c>
      <c r="AC93" s="291"/>
      <c r="AD93" s="291"/>
      <c r="AE93" s="291"/>
      <c r="AF93" s="291"/>
      <c r="AG93" s="292"/>
      <c r="AH93" s="293">
        <f>'LE 05 (PROG)'!AL137</f>
        <v>2</v>
      </c>
      <c r="AI93" s="294"/>
      <c r="AJ93" s="294"/>
      <c r="AK93" s="294"/>
      <c r="AL93" s="294"/>
      <c r="AM93" s="295"/>
      <c r="AN93" s="296">
        <f>'LE 05 (PROG)'!AL138</f>
        <v>1.6</v>
      </c>
      <c r="AO93" s="297"/>
      <c r="AP93" s="297"/>
      <c r="AQ93" s="297"/>
      <c r="AR93" s="297"/>
      <c r="AS93" s="298"/>
      <c r="AT93" s="299">
        <f t="shared" si="3"/>
        <v>0.8</v>
      </c>
      <c r="AU93" s="300"/>
      <c r="AV93" s="300"/>
      <c r="AW93" s="300"/>
      <c r="AX93" s="300"/>
      <c r="AY93" s="301"/>
      <c r="AZ93" s="302">
        <f t="shared" si="4"/>
        <v>6.2600000000000007</v>
      </c>
      <c r="BA93" s="303"/>
      <c r="BB93" s="303"/>
      <c r="BC93" s="303"/>
      <c r="BD93" s="303"/>
      <c r="BE93" s="303"/>
      <c r="BF93" s="304"/>
      <c r="BG93" s="305">
        <f t="shared" si="5"/>
        <v>5.0080000000000009</v>
      </c>
      <c r="BH93" s="306"/>
      <c r="BI93" s="306"/>
      <c r="BJ93" s="306"/>
      <c r="BK93" s="306"/>
      <c r="BL93" s="306"/>
      <c r="BM93" s="307"/>
    </row>
    <row r="94" spans="1:65" ht="18" customHeight="1" thickBot="1" x14ac:dyDescent="0.25">
      <c r="A94" s="37"/>
      <c r="B94" s="260" t="str">
        <f>'LE 05 (PROG)'!B139</f>
        <v>Realizar seguimiento a la ejecución de los planes de mejoramiento.</v>
      </c>
      <c r="C94" s="261"/>
      <c r="D94" s="261"/>
      <c r="E94" s="261"/>
      <c r="F94" s="261"/>
      <c r="G94" s="261"/>
      <c r="H94" s="261"/>
      <c r="I94" s="261"/>
      <c r="J94" s="261"/>
      <c r="K94" s="261"/>
      <c r="L94" s="261"/>
      <c r="M94" s="261"/>
      <c r="N94" s="261"/>
      <c r="O94" s="261"/>
      <c r="P94" s="261"/>
      <c r="Q94" s="261"/>
      <c r="R94" s="261"/>
      <c r="S94" s="261"/>
      <c r="T94" s="261"/>
      <c r="U94" s="262"/>
      <c r="V94" s="263" t="str">
        <f>'LE 05 (PROG)'!V139</f>
        <v>LE 05 OB 02 AC 10</v>
      </c>
      <c r="W94" s="264"/>
      <c r="X94" s="264"/>
      <c r="Y94" s="264"/>
      <c r="Z94" s="264"/>
      <c r="AA94" s="265"/>
      <c r="AB94" s="266">
        <f>'LE 05 (PROG)'!AB139</f>
        <v>7.7999999999999996E-3</v>
      </c>
      <c r="AC94" s="267"/>
      <c r="AD94" s="267"/>
      <c r="AE94" s="267"/>
      <c r="AF94" s="267"/>
      <c r="AG94" s="268"/>
      <c r="AH94" s="269">
        <f>'LE 05 (PROG)'!AL139</f>
        <v>14</v>
      </c>
      <c r="AI94" s="270"/>
      <c r="AJ94" s="270"/>
      <c r="AK94" s="270"/>
      <c r="AL94" s="270"/>
      <c r="AM94" s="271"/>
      <c r="AN94" s="272">
        <f>'LE 05 (PROG)'!AL140</f>
        <v>8</v>
      </c>
      <c r="AO94" s="273"/>
      <c r="AP94" s="273"/>
      <c r="AQ94" s="273"/>
      <c r="AR94" s="273"/>
      <c r="AS94" s="274"/>
      <c r="AT94" s="275">
        <f t="shared" si="3"/>
        <v>0.5714285714285714</v>
      </c>
      <c r="AU94" s="276"/>
      <c r="AV94" s="276"/>
      <c r="AW94" s="276"/>
      <c r="AX94" s="276"/>
      <c r="AY94" s="277"/>
      <c r="AZ94" s="254">
        <f t="shared" si="4"/>
        <v>0.77999999999999992</v>
      </c>
      <c r="BA94" s="255"/>
      <c r="BB94" s="255"/>
      <c r="BC94" s="255"/>
      <c r="BD94" s="255"/>
      <c r="BE94" s="255"/>
      <c r="BF94" s="256"/>
      <c r="BG94" s="257">
        <f t="shared" si="5"/>
        <v>0.44571428571428567</v>
      </c>
      <c r="BH94" s="258"/>
      <c r="BI94" s="258"/>
      <c r="BJ94" s="258"/>
      <c r="BK94" s="258"/>
      <c r="BL94" s="258"/>
      <c r="BM94" s="259"/>
    </row>
    <row r="95" spans="1:65" ht="18" customHeight="1" thickBot="1" x14ac:dyDescent="0.25">
      <c r="A95" s="37"/>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row>
    <row r="96" spans="1:65" ht="18" customHeight="1" x14ac:dyDescent="0.2">
      <c r="A96" s="37"/>
      <c r="B96" s="224" t="s">
        <v>2</v>
      </c>
      <c r="C96" s="225"/>
      <c r="D96" s="225"/>
      <c r="E96" s="225"/>
      <c r="F96" s="225"/>
      <c r="G96" s="225"/>
      <c r="H96" s="225"/>
      <c r="I96" s="225"/>
      <c r="J96" s="225"/>
      <c r="K96" s="225"/>
      <c r="L96" s="225"/>
      <c r="M96" s="225"/>
      <c r="N96" s="225"/>
      <c r="O96" s="225"/>
      <c r="P96" s="225"/>
      <c r="Q96" s="225"/>
      <c r="R96" s="225"/>
      <c r="S96" s="225"/>
      <c r="T96" s="225"/>
      <c r="U96" s="226"/>
      <c r="V96" s="230" t="s">
        <v>1</v>
      </c>
      <c r="W96" s="231"/>
      <c r="X96" s="231"/>
      <c r="Y96" s="231"/>
      <c r="Z96" s="231"/>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2"/>
      <c r="AZ96" s="233">
        <f>SUM(AZ85:BF94)</f>
        <v>100.00000000000001</v>
      </c>
      <c r="BA96" s="234"/>
      <c r="BB96" s="234"/>
      <c r="BC96" s="234"/>
      <c r="BD96" s="234"/>
      <c r="BE96" s="234"/>
      <c r="BF96" s="234"/>
      <c r="BG96" s="234">
        <f>SUM(BG85:BM94)</f>
        <v>94.829047619047628</v>
      </c>
      <c r="BH96" s="234"/>
      <c r="BI96" s="234"/>
      <c r="BJ96" s="234"/>
      <c r="BK96" s="234"/>
      <c r="BL96" s="234"/>
      <c r="BM96" s="235"/>
    </row>
    <row r="97" spans="1:65" ht="18" customHeight="1" thickBot="1" x14ac:dyDescent="0.25">
      <c r="A97" s="37"/>
      <c r="B97" s="227"/>
      <c r="C97" s="228"/>
      <c r="D97" s="228"/>
      <c r="E97" s="228"/>
      <c r="F97" s="228"/>
      <c r="G97" s="228"/>
      <c r="H97" s="228"/>
      <c r="I97" s="228"/>
      <c r="J97" s="228"/>
      <c r="K97" s="228"/>
      <c r="L97" s="228"/>
      <c r="M97" s="228"/>
      <c r="N97" s="228"/>
      <c r="O97" s="228"/>
      <c r="P97" s="228"/>
      <c r="Q97" s="228"/>
      <c r="R97" s="228"/>
      <c r="S97" s="228"/>
      <c r="T97" s="228"/>
      <c r="U97" s="229"/>
      <c r="V97" s="236" t="s">
        <v>3</v>
      </c>
      <c r="W97" s="237"/>
      <c r="X97" s="237"/>
      <c r="Y97" s="237"/>
      <c r="Z97" s="237"/>
      <c r="AA97" s="237"/>
      <c r="AB97" s="237"/>
      <c r="AC97" s="237"/>
      <c r="AD97" s="237"/>
      <c r="AE97" s="237"/>
      <c r="AF97" s="237"/>
      <c r="AG97" s="237"/>
      <c r="AH97" s="237"/>
      <c r="AI97" s="237"/>
      <c r="AJ97" s="237"/>
      <c r="AK97" s="237"/>
      <c r="AL97" s="237"/>
      <c r="AM97" s="237"/>
      <c r="AN97" s="237"/>
      <c r="AO97" s="237"/>
      <c r="AP97" s="237"/>
      <c r="AQ97" s="237"/>
      <c r="AR97" s="237"/>
      <c r="AS97" s="237"/>
      <c r="AT97" s="237"/>
      <c r="AU97" s="237"/>
      <c r="AV97" s="237"/>
      <c r="AW97" s="237"/>
      <c r="AX97" s="237"/>
      <c r="AY97" s="237"/>
      <c r="AZ97" s="251">
        <f>IF(BG96=100,1,(BG96*1)/AZ96)</f>
        <v>0.94829047619047613</v>
      </c>
      <c r="BA97" s="252"/>
      <c r="BB97" s="252"/>
      <c r="BC97" s="252"/>
      <c r="BD97" s="252"/>
      <c r="BE97" s="252"/>
      <c r="BF97" s="252"/>
      <c r="BG97" s="252"/>
      <c r="BH97" s="252"/>
      <c r="BI97" s="252"/>
      <c r="BJ97" s="252"/>
      <c r="BK97" s="252"/>
      <c r="BL97" s="252"/>
      <c r="BM97" s="253"/>
    </row>
    <row r="98" spans="1:65" ht="18" customHeight="1" thickBot="1" x14ac:dyDescent="0.25">
      <c r="A98" s="37"/>
      <c r="B98" s="45"/>
      <c r="C98" s="45"/>
      <c r="D98" s="45"/>
      <c r="E98" s="45"/>
      <c r="F98" s="45"/>
      <c r="G98" s="45"/>
      <c r="H98" s="45"/>
      <c r="I98" s="45"/>
      <c r="J98" s="45"/>
      <c r="K98" s="45"/>
      <c r="L98" s="45"/>
      <c r="M98" s="45"/>
      <c r="N98" s="45"/>
      <c r="O98" s="45"/>
      <c r="P98" s="45"/>
      <c r="Q98" s="45"/>
      <c r="R98" s="45"/>
      <c r="S98" s="45"/>
      <c r="T98" s="45"/>
      <c r="U98" s="45"/>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7"/>
      <c r="BH98" s="47"/>
      <c r="BI98" s="47"/>
      <c r="BJ98" s="47"/>
      <c r="BK98" s="47"/>
      <c r="BL98" s="47"/>
      <c r="BM98" s="47"/>
    </row>
    <row r="99" spans="1:65" ht="18" customHeight="1" x14ac:dyDescent="0.2">
      <c r="A99" s="37"/>
      <c r="B99" s="24"/>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6"/>
      <c r="AY99" s="26"/>
      <c r="AZ99" s="26"/>
      <c r="BA99" s="26"/>
      <c r="BB99" s="26"/>
      <c r="BC99" s="26"/>
      <c r="BD99" s="26"/>
      <c r="BE99" s="26"/>
      <c r="BF99" s="27"/>
      <c r="BG99" s="27"/>
      <c r="BH99" s="27"/>
      <c r="BI99" s="27"/>
      <c r="BJ99" s="27"/>
      <c r="BK99" s="27"/>
      <c r="BL99" s="27"/>
      <c r="BM99" s="41"/>
    </row>
    <row r="100" spans="1:65" ht="18" customHeight="1" x14ac:dyDescent="0.2">
      <c r="A100" s="37"/>
      <c r="B100" s="7"/>
      <c r="C100" s="176" t="s">
        <v>33</v>
      </c>
      <c r="D100" s="177"/>
      <c r="E100" s="177"/>
      <c r="F100" s="177"/>
      <c r="G100" s="177"/>
      <c r="H100" s="177"/>
      <c r="I100" s="177"/>
      <c r="J100" s="177"/>
      <c r="K100" s="177"/>
      <c r="L100" s="177"/>
      <c r="M100" s="177"/>
      <c r="N100" s="177"/>
      <c r="O100" s="178" t="str">
        <f>'LE 05 (PROG)'!O143:BW143</f>
        <v>DESARROLLO SOSTENIBLE.</v>
      </c>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374"/>
    </row>
    <row r="101" spans="1:65" ht="18" customHeight="1" x14ac:dyDescent="0.2">
      <c r="A101" s="37"/>
      <c r="B101" s="7"/>
      <c r="C101" s="176" t="s">
        <v>34</v>
      </c>
      <c r="D101" s="177"/>
      <c r="E101" s="177"/>
      <c r="F101" s="177"/>
      <c r="G101" s="177"/>
      <c r="H101" s="177"/>
      <c r="I101" s="177"/>
      <c r="J101" s="177"/>
      <c r="K101" s="177"/>
      <c r="L101" s="177"/>
      <c r="M101" s="177"/>
      <c r="N101" s="177"/>
      <c r="O101" s="378" t="str">
        <f>'LE 05 (PROG)'!O144:Q144</f>
        <v>LE 05</v>
      </c>
      <c r="P101" s="378"/>
      <c r="Q101" s="378"/>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176" t="s">
        <v>35</v>
      </c>
      <c r="D102" s="176"/>
      <c r="E102" s="176"/>
      <c r="F102" s="176"/>
      <c r="G102" s="176"/>
      <c r="H102" s="176"/>
      <c r="I102" s="176"/>
      <c r="J102" s="176"/>
      <c r="K102" s="176"/>
      <c r="L102" s="176"/>
      <c r="M102" s="176"/>
      <c r="N102" s="176"/>
      <c r="O102" s="180">
        <f>'LE 05 (PROG)'!O145:Q145</f>
        <v>0.05</v>
      </c>
      <c r="P102" s="180"/>
      <c r="Q102" s="180"/>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42"/>
    </row>
    <row r="103" spans="1:65" ht="32.25" customHeight="1" x14ac:dyDescent="0.2">
      <c r="A103" s="37"/>
      <c r="B103" s="7"/>
      <c r="C103" s="181" t="s">
        <v>36</v>
      </c>
      <c r="D103" s="181"/>
      <c r="E103" s="181"/>
      <c r="F103" s="181"/>
      <c r="G103" s="181"/>
      <c r="H103" s="181"/>
      <c r="I103" s="181"/>
      <c r="J103" s="181"/>
      <c r="K103" s="181"/>
      <c r="L103" s="181"/>
      <c r="M103" s="181"/>
      <c r="N103" s="181"/>
      <c r="O103" s="215" t="str">
        <f>'LE 05 (PROG)'!O146:BW146</f>
        <v>Implementar un sistema de costos hospitalarios, desagregado hasta el nivel de servicio, que dé cuenta de la inversión económica necesaria para la prestación de cada actividad de salud que realice la Empresa Social del Estado.</v>
      </c>
      <c r="P103" s="215"/>
      <c r="Q103" s="215"/>
      <c r="R103" s="215"/>
      <c r="S103" s="215"/>
      <c r="T103" s="215"/>
      <c r="U103" s="215"/>
      <c r="V103" s="215"/>
      <c r="W103" s="215"/>
      <c r="X103" s="215"/>
      <c r="Y103" s="215"/>
      <c r="Z103" s="215"/>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215"/>
      <c r="BB103" s="215"/>
      <c r="BC103" s="215"/>
      <c r="BD103" s="215"/>
      <c r="BE103" s="215"/>
      <c r="BF103" s="215"/>
      <c r="BG103" s="215"/>
      <c r="BH103" s="215"/>
      <c r="BI103" s="215"/>
      <c r="BJ103" s="215"/>
      <c r="BK103" s="215"/>
      <c r="BL103" s="215"/>
      <c r="BM103" s="370"/>
    </row>
    <row r="104" spans="1:65" ht="18" customHeight="1" x14ac:dyDescent="0.2">
      <c r="A104" s="37"/>
      <c r="B104" s="7"/>
      <c r="C104" s="176" t="s">
        <v>34</v>
      </c>
      <c r="D104" s="176"/>
      <c r="E104" s="176"/>
      <c r="F104" s="176"/>
      <c r="G104" s="176"/>
      <c r="H104" s="176"/>
      <c r="I104" s="176"/>
      <c r="J104" s="176"/>
      <c r="K104" s="176"/>
      <c r="L104" s="176"/>
      <c r="M104" s="176"/>
      <c r="N104" s="176"/>
      <c r="O104" s="216" t="str">
        <f>'LE 05 (PROG)'!O147:R147</f>
        <v>LE 05 OB 03</v>
      </c>
      <c r="P104" s="179"/>
      <c r="Q104" s="179"/>
      <c r="R104" s="17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176" t="s">
        <v>37</v>
      </c>
      <c r="D105" s="176"/>
      <c r="E105" s="176"/>
      <c r="F105" s="176"/>
      <c r="G105" s="176"/>
      <c r="H105" s="176"/>
      <c r="I105" s="176"/>
      <c r="J105" s="176"/>
      <c r="K105" s="176"/>
      <c r="L105" s="176"/>
      <c r="M105" s="176"/>
      <c r="N105" s="176"/>
      <c r="O105" s="216">
        <f>'LE 05 (PROG)'!O148:Q148</f>
        <v>0.02</v>
      </c>
      <c r="P105" s="179"/>
      <c r="Q105" s="17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42"/>
    </row>
    <row r="106" spans="1:65" ht="18" customHeight="1" x14ac:dyDescent="0.2">
      <c r="A106" s="37"/>
      <c r="B106" s="7"/>
      <c r="C106" s="176" t="s">
        <v>38</v>
      </c>
      <c r="D106" s="176"/>
      <c r="E106" s="176"/>
      <c r="F106" s="176"/>
      <c r="G106" s="176"/>
      <c r="H106" s="176"/>
      <c r="I106" s="176"/>
      <c r="J106" s="176"/>
      <c r="K106" s="176"/>
      <c r="L106" s="176"/>
      <c r="M106" s="176"/>
      <c r="N106" s="176"/>
      <c r="O106" s="179" t="str">
        <f>'LE 05 (PROG)'!O149:BW149</f>
        <v>Gerente Empresa Social del Estado.</v>
      </c>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179"/>
      <c r="BB106" s="179"/>
      <c r="BC106" s="179"/>
      <c r="BD106" s="179"/>
      <c r="BE106" s="179"/>
      <c r="BF106" s="179"/>
      <c r="BG106" s="179"/>
      <c r="BH106" s="179"/>
      <c r="BI106" s="179"/>
      <c r="BJ106" s="179"/>
      <c r="BK106" s="179"/>
      <c r="BL106" s="179"/>
      <c r="BM106" s="374"/>
    </row>
    <row r="107" spans="1:65" ht="18" customHeight="1" thickBot="1" x14ac:dyDescent="0.25">
      <c r="A107" s="37"/>
      <c r="B107" s="17"/>
      <c r="C107" s="30"/>
      <c r="D107" s="30"/>
      <c r="E107" s="30"/>
      <c r="F107" s="30"/>
      <c r="G107" s="30"/>
      <c r="H107" s="30"/>
      <c r="I107" s="30"/>
      <c r="J107" s="30"/>
      <c r="K107" s="30"/>
      <c r="L107" s="30"/>
      <c r="M107" s="30"/>
      <c r="N107" s="30"/>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2"/>
      <c r="AY107" s="32"/>
      <c r="AZ107" s="32"/>
      <c r="BA107" s="32"/>
      <c r="BB107" s="32"/>
      <c r="BC107" s="32"/>
      <c r="BD107" s="32"/>
      <c r="BE107" s="32"/>
      <c r="BF107" s="32"/>
      <c r="BG107" s="32"/>
      <c r="BH107" s="32"/>
      <c r="BI107" s="32"/>
      <c r="BJ107" s="32"/>
      <c r="BK107" s="32"/>
      <c r="BL107" s="32"/>
      <c r="BM107" s="43"/>
    </row>
    <row r="108" spans="1:65" ht="18" customHeight="1" thickBot="1" x14ac:dyDescent="0.25">
      <c r="A108" s="37"/>
      <c r="B108" s="364" t="s">
        <v>39</v>
      </c>
      <c r="C108" s="365"/>
      <c r="D108" s="365"/>
      <c r="E108" s="365"/>
      <c r="F108" s="365"/>
      <c r="G108" s="365"/>
      <c r="H108" s="365"/>
      <c r="I108" s="365"/>
      <c r="J108" s="365"/>
      <c r="K108" s="365"/>
      <c r="L108" s="365"/>
      <c r="M108" s="365"/>
      <c r="N108" s="365"/>
      <c r="O108" s="365"/>
      <c r="P108" s="365"/>
      <c r="Q108" s="365"/>
      <c r="R108" s="365"/>
      <c r="S108" s="365"/>
      <c r="T108" s="365"/>
      <c r="U108" s="366"/>
      <c r="V108" s="364" t="s">
        <v>40</v>
      </c>
      <c r="W108" s="365"/>
      <c r="X108" s="365"/>
      <c r="Y108" s="365"/>
      <c r="Z108" s="365"/>
      <c r="AA108" s="366"/>
      <c r="AB108" s="367" t="s">
        <v>9</v>
      </c>
      <c r="AC108" s="368"/>
      <c r="AD108" s="368"/>
      <c r="AE108" s="368"/>
      <c r="AF108" s="368"/>
      <c r="AG108" s="369"/>
      <c r="AH108" s="367" t="s">
        <v>49</v>
      </c>
      <c r="AI108" s="368"/>
      <c r="AJ108" s="368"/>
      <c r="AK108" s="368"/>
      <c r="AL108" s="368"/>
      <c r="AM108" s="369"/>
      <c r="AN108" s="367" t="s">
        <v>10</v>
      </c>
      <c r="AO108" s="368"/>
      <c r="AP108" s="368"/>
      <c r="AQ108" s="368"/>
      <c r="AR108" s="368"/>
      <c r="AS108" s="369"/>
      <c r="AT108" s="367" t="s">
        <v>48</v>
      </c>
      <c r="AU108" s="368"/>
      <c r="AV108" s="368"/>
      <c r="AW108" s="368"/>
      <c r="AX108" s="368"/>
      <c r="AY108" s="369"/>
      <c r="AZ108" s="367" t="s">
        <v>7</v>
      </c>
      <c r="BA108" s="368"/>
      <c r="BB108" s="368"/>
      <c r="BC108" s="368"/>
      <c r="BD108" s="368"/>
      <c r="BE108" s="368"/>
      <c r="BF108" s="369"/>
      <c r="BG108" s="367" t="s">
        <v>6</v>
      </c>
      <c r="BH108" s="368"/>
      <c r="BI108" s="368"/>
      <c r="BJ108" s="368"/>
      <c r="BK108" s="368"/>
      <c r="BL108" s="368"/>
      <c r="BM108" s="369"/>
    </row>
    <row r="109" spans="1:65" ht="35.25" customHeight="1" x14ac:dyDescent="0.2">
      <c r="A109" s="37"/>
      <c r="B109" s="338" t="str">
        <f>'LE 05 (PROG)'!B153</f>
        <v>Parametrizar el aplicativo informático para el cálculo de los costos hospitalarios.</v>
      </c>
      <c r="C109" s="339"/>
      <c r="D109" s="339"/>
      <c r="E109" s="339"/>
      <c r="F109" s="339"/>
      <c r="G109" s="339"/>
      <c r="H109" s="339"/>
      <c r="I109" s="339"/>
      <c r="J109" s="339"/>
      <c r="K109" s="339"/>
      <c r="L109" s="339"/>
      <c r="M109" s="339"/>
      <c r="N109" s="339"/>
      <c r="O109" s="339"/>
      <c r="P109" s="339"/>
      <c r="Q109" s="339"/>
      <c r="R109" s="339"/>
      <c r="S109" s="339"/>
      <c r="T109" s="339"/>
      <c r="U109" s="340"/>
      <c r="V109" s="341" t="str">
        <f>'LE 05 (PROG)'!V153</f>
        <v>LE 05 OB 03 AC 01</v>
      </c>
      <c r="W109" s="342"/>
      <c r="X109" s="342"/>
      <c r="Y109" s="342"/>
      <c r="Z109" s="342"/>
      <c r="AA109" s="343"/>
      <c r="AB109" s="344">
        <f>'LE 05 (PROG)'!AB153</f>
        <v>0.3548</v>
      </c>
      <c r="AC109" s="345"/>
      <c r="AD109" s="345"/>
      <c r="AE109" s="345"/>
      <c r="AF109" s="345"/>
      <c r="AG109" s="346"/>
      <c r="AH109" s="347">
        <f>'LE 05 (PROG)'!AL153</f>
        <v>1</v>
      </c>
      <c r="AI109" s="348"/>
      <c r="AJ109" s="348"/>
      <c r="AK109" s="348"/>
      <c r="AL109" s="348"/>
      <c r="AM109" s="349"/>
      <c r="AN109" s="350">
        <f>'LE 05 (PROG)'!AL154</f>
        <v>1</v>
      </c>
      <c r="AO109" s="351"/>
      <c r="AP109" s="351"/>
      <c r="AQ109" s="351"/>
      <c r="AR109" s="351"/>
      <c r="AS109" s="352"/>
      <c r="AT109" s="353">
        <f>IF(AH109=0,"",(AN109*1)/AH109)</f>
        <v>1</v>
      </c>
      <c r="AU109" s="354"/>
      <c r="AV109" s="354"/>
      <c r="AW109" s="354"/>
      <c r="AX109" s="354"/>
      <c r="AY109" s="355"/>
      <c r="AZ109" s="356">
        <f>AB109*100</f>
        <v>35.480000000000004</v>
      </c>
      <c r="BA109" s="357"/>
      <c r="BB109" s="357"/>
      <c r="BC109" s="357"/>
      <c r="BD109" s="357"/>
      <c r="BE109" s="357"/>
      <c r="BF109" s="358"/>
      <c r="BG109" s="359">
        <f>IF(AH109=0,(AZ109),((AT109*AB109)*100))</f>
        <v>35.480000000000004</v>
      </c>
      <c r="BH109" s="360"/>
      <c r="BI109" s="360"/>
      <c r="BJ109" s="360"/>
      <c r="BK109" s="360"/>
      <c r="BL109" s="360"/>
      <c r="BM109" s="361"/>
    </row>
    <row r="110" spans="1:65" ht="18" customHeight="1" x14ac:dyDescent="0.2">
      <c r="A110" s="37"/>
      <c r="B110" s="308" t="str">
        <f>'LE 05 (PROG)'!B155</f>
        <v>Consolidar la información de costos y generar la interface a contabilidad.</v>
      </c>
      <c r="C110" s="309"/>
      <c r="D110" s="309"/>
      <c r="E110" s="309"/>
      <c r="F110" s="309"/>
      <c r="G110" s="309"/>
      <c r="H110" s="309"/>
      <c r="I110" s="309"/>
      <c r="J110" s="309"/>
      <c r="K110" s="309"/>
      <c r="L110" s="309"/>
      <c r="M110" s="309"/>
      <c r="N110" s="309"/>
      <c r="O110" s="309"/>
      <c r="P110" s="309"/>
      <c r="Q110" s="309"/>
      <c r="R110" s="309"/>
      <c r="S110" s="309"/>
      <c r="T110" s="309"/>
      <c r="U110" s="310"/>
      <c r="V110" s="311" t="str">
        <f>'LE 05 (PROG)'!V155</f>
        <v>LE 05 OB 03 AC 02</v>
      </c>
      <c r="W110" s="312"/>
      <c r="X110" s="312"/>
      <c r="Y110" s="312"/>
      <c r="Z110" s="312"/>
      <c r="AA110" s="313"/>
      <c r="AB110" s="314">
        <f>'LE 05 (PROG)'!AB155</f>
        <v>0.51800000000000002</v>
      </c>
      <c r="AC110" s="315"/>
      <c r="AD110" s="315"/>
      <c r="AE110" s="315"/>
      <c r="AF110" s="315"/>
      <c r="AG110" s="316"/>
      <c r="AH110" s="317">
        <f>'LE 05 (PROG)'!AL155</f>
        <v>15</v>
      </c>
      <c r="AI110" s="318"/>
      <c r="AJ110" s="318"/>
      <c r="AK110" s="318"/>
      <c r="AL110" s="318"/>
      <c r="AM110" s="319"/>
      <c r="AN110" s="320">
        <f>'LE 05 (PROG)'!AL156</f>
        <v>15</v>
      </c>
      <c r="AO110" s="321"/>
      <c r="AP110" s="321"/>
      <c r="AQ110" s="321"/>
      <c r="AR110" s="321"/>
      <c r="AS110" s="322"/>
      <c r="AT110" s="326">
        <f t="shared" ref="AT110:AT114" si="6">IF(AH110=0,"",(AN110*1)/AH110)</f>
        <v>1</v>
      </c>
      <c r="AU110" s="327"/>
      <c r="AV110" s="327"/>
      <c r="AW110" s="327"/>
      <c r="AX110" s="327"/>
      <c r="AY110" s="328"/>
      <c r="AZ110" s="278">
        <f t="shared" ref="AZ110:AZ114" si="7">AB110*100</f>
        <v>51.800000000000004</v>
      </c>
      <c r="BA110" s="279"/>
      <c r="BB110" s="279"/>
      <c r="BC110" s="279"/>
      <c r="BD110" s="279"/>
      <c r="BE110" s="279"/>
      <c r="BF110" s="280"/>
      <c r="BG110" s="281">
        <f t="shared" ref="BG110:BG114" si="8">IF(AH110=0,(AZ110),((AT110*AB110)*100))</f>
        <v>51.800000000000004</v>
      </c>
      <c r="BH110" s="282"/>
      <c r="BI110" s="282"/>
      <c r="BJ110" s="282"/>
      <c r="BK110" s="282"/>
      <c r="BL110" s="282"/>
      <c r="BM110" s="283"/>
    </row>
    <row r="111" spans="1:65" ht="35.25" customHeight="1" x14ac:dyDescent="0.2">
      <c r="A111" s="37"/>
      <c r="B111" s="284" t="str">
        <f>'LE 05 (PROG)'!B157</f>
        <v>Presentar informes de costos al Comité de Sostenibilidad Contable de la Empresa Social del Estado.</v>
      </c>
      <c r="C111" s="285"/>
      <c r="D111" s="285"/>
      <c r="E111" s="285"/>
      <c r="F111" s="285"/>
      <c r="G111" s="285"/>
      <c r="H111" s="285"/>
      <c r="I111" s="285"/>
      <c r="J111" s="285"/>
      <c r="K111" s="285"/>
      <c r="L111" s="285"/>
      <c r="M111" s="285"/>
      <c r="N111" s="285"/>
      <c r="O111" s="285"/>
      <c r="P111" s="285"/>
      <c r="Q111" s="285"/>
      <c r="R111" s="285"/>
      <c r="S111" s="285"/>
      <c r="T111" s="285"/>
      <c r="U111" s="286"/>
      <c r="V111" s="287" t="str">
        <f>'LE 05 (PROG)'!V157</f>
        <v>LE 05 OB 03 AC 03</v>
      </c>
      <c r="W111" s="288"/>
      <c r="X111" s="288"/>
      <c r="Y111" s="288"/>
      <c r="Z111" s="288"/>
      <c r="AA111" s="289"/>
      <c r="AB111" s="290">
        <f>'LE 05 (PROG)'!AB157</f>
        <v>1.2699999999999999E-2</v>
      </c>
      <c r="AC111" s="291"/>
      <c r="AD111" s="291"/>
      <c r="AE111" s="291"/>
      <c r="AF111" s="291"/>
      <c r="AG111" s="292"/>
      <c r="AH111" s="293">
        <f>'LE 05 (PROG)'!AL157</f>
        <v>6</v>
      </c>
      <c r="AI111" s="294"/>
      <c r="AJ111" s="294"/>
      <c r="AK111" s="294"/>
      <c r="AL111" s="294"/>
      <c r="AM111" s="295"/>
      <c r="AN111" s="296">
        <f>'LE 05 (PROG)'!AL158</f>
        <v>3</v>
      </c>
      <c r="AO111" s="297"/>
      <c r="AP111" s="297"/>
      <c r="AQ111" s="297"/>
      <c r="AR111" s="297"/>
      <c r="AS111" s="298"/>
      <c r="AT111" s="499">
        <f t="shared" si="6"/>
        <v>0.5</v>
      </c>
      <c r="AU111" s="500"/>
      <c r="AV111" s="500"/>
      <c r="AW111" s="500"/>
      <c r="AX111" s="500"/>
      <c r="AY111" s="501"/>
      <c r="AZ111" s="302">
        <f t="shared" si="7"/>
        <v>1.27</v>
      </c>
      <c r="BA111" s="303"/>
      <c r="BB111" s="303"/>
      <c r="BC111" s="303"/>
      <c r="BD111" s="303"/>
      <c r="BE111" s="303"/>
      <c r="BF111" s="304"/>
      <c r="BG111" s="305">
        <f t="shared" si="8"/>
        <v>0.63500000000000001</v>
      </c>
      <c r="BH111" s="306"/>
      <c r="BI111" s="306"/>
      <c r="BJ111" s="306"/>
      <c r="BK111" s="306"/>
      <c r="BL111" s="306"/>
      <c r="BM111" s="307"/>
    </row>
    <row r="112" spans="1:65" ht="35.25" customHeight="1" x14ac:dyDescent="0.2">
      <c r="A112" s="37"/>
      <c r="B112" s="308" t="str">
        <f>'LE 05 (PROG)'!B159</f>
        <v>Formular planes de mejoramiento según los hallazgos de los informes de costos.</v>
      </c>
      <c r="C112" s="309"/>
      <c r="D112" s="309"/>
      <c r="E112" s="309"/>
      <c r="F112" s="309"/>
      <c r="G112" s="309"/>
      <c r="H112" s="309"/>
      <c r="I112" s="309"/>
      <c r="J112" s="309"/>
      <c r="K112" s="309"/>
      <c r="L112" s="309"/>
      <c r="M112" s="309"/>
      <c r="N112" s="309"/>
      <c r="O112" s="309"/>
      <c r="P112" s="309"/>
      <c r="Q112" s="309"/>
      <c r="R112" s="309"/>
      <c r="S112" s="309"/>
      <c r="T112" s="309"/>
      <c r="U112" s="310"/>
      <c r="V112" s="311" t="str">
        <f>'LE 05 (PROG)'!V159</f>
        <v>LE 05 OB 03 AC 04</v>
      </c>
      <c r="W112" s="312"/>
      <c r="X112" s="312"/>
      <c r="Y112" s="312"/>
      <c r="Z112" s="312"/>
      <c r="AA112" s="313"/>
      <c r="AB112" s="314">
        <f>'LE 05 (PROG)'!AB159</f>
        <v>1.2800000000000001E-2</v>
      </c>
      <c r="AC112" s="315"/>
      <c r="AD112" s="315"/>
      <c r="AE112" s="315"/>
      <c r="AF112" s="315"/>
      <c r="AG112" s="316"/>
      <c r="AH112" s="317">
        <f>'LE 05 (PROG)'!AL159</f>
        <v>6</v>
      </c>
      <c r="AI112" s="318"/>
      <c r="AJ112" s="318"/>
      <c r="AK112" s="318"/>
      <c r="AL112" s="318"/>
      <c r="AM112" s="319"/>
      <c r="AN112" s="320">
        <f>'LE 05 (PROG)'!AL160</f>
        <v>2</v>
      </c>
      <c r="AO112" s="321"/>
      <c r="AP112" s="321"/>
      <c r="AQ112" s="321"/>
      <c r="AR112" s="321"/>
      <c r="AS112" s="322"/>
      <c r="AT112" s="499">
        <f t="shared" si="6"/>
        <v>0.33333333333333331</v>
      </c>
      <c r="AU112" s="500"/>
      <c r="AV112" s="500"/>
      <c r="AW112" s="500"/>
      <c r="AX112" s="500"/>
      <c r="AY112" s="501"/>
      <c r="AZ112" s="278">
        <f t="shared" si="7"/>
        <v>1.28</v>
      </c>
      <c r="BA112" s="279"/>
      <c r="BB112" s="279"/>
      <c r="BC112" s="279"/>
      <c r="BD112" s="279"/>
      <c r="BE112" s="279"/>
      <c r="BF112" s="280"/>
      <c r="BG112" s="281">
        <f t="shared" si="8"/>
        <v>0.42666666666666669</v>
      </c>
      <c r="BH112" s="282"/>
      <c r="BI112" s="282"/>
      <c r="BJ112" s="282"/>
      <c r="BK112" s="282"/>
      <c r="BL112" s="282"/>
      <c r="BM112" s="283"/>
    </row>
    <row r="113" spans="1:65" ht="35.25" customHeight="1" x14ac:dyDescent="0.2">
      <c r="A113" s="37"/>
      <c r="B113" s="284" t="str">
        <f>'LE 05 (PROG)'!B161</f>
        <v>Ejecutar las actividades contenidas en los planes de mejoramiento derivados de los informes de costos.</v>
      </c>
      <c r="C113" s="285"/>
      <c r="D113" s="285"/>
      <c r="E113" s="285"/>
      <c r="F113" s="285"/>
      <c r="G113" s="285"/>
      <c r="H113" s="285"/>
      <c r="I113" s="285"/>
      <c r="J113" s="285"/>
      <c r="K113" s="285"/>
      <c r="L113" s="285"/>
      <c r="M113" s="285"/>
      <c r="N113" s="285"/>
      <c r="O113" s="285"/>
      <c r="P113" s="285"/>
      <c r="Q113" s="285"/>
      <c r="R113" s="285"/>
      <c r="S113" s="285"/>
      <c r="T113" s="285"/>
      <c r="U113" s="286"/>
      <c r="V113" s="287" t="str">
        <f>'LE 05 (PROG)'!V161</f>
        <v>LE 05 OB 03 AC 05</v>
      </c>
      <c r="W113" s="288"/>
      <c r="X113" s="288"/>
      <c r="Y113" s="288"/>
      <c r="Z113" s="288"/>
      <c r="AA113" s="289"/>
      <c r="AB113" s="290">
        <f>'LE 05 (PROG)'!AB161</f>
        <v>9.3799999999999994E-2</v>
      </c>
      <c r="AC113" s="291"/>
      <c r="AD113" s="291"/>
      <c r="AE113" s="291"/>
      <c r="AF113" s="291"/>
      <c r="AG113" s="292"/>
      <c r="AH113" s="293">
        <f>'LE 05 (PROG)'!AL161</f>
        <v>2</v>
      </c>
      <c r="AI113" s="294"/>
      <c r="AJ113" s="294"/>
      <c r="AK113" s="294"/>
      <c r="AL113" s="294"/>
      <c r="AM113" s="295"/>
      <c r="AN113" s="296">
        <f>'LE 05 (PROG)'!AL162</f>
        <v>1</v>
      </c>
      <c r="AO113" s="297"/>
      <c r="AP113" s="297"/>
      <c r="AQ113" s="297"/>
      <c r="AR113" s="297"/>
      <c r="AS113" s="298"/>
      <c r="AT113" s="499">
        <f t="shared" si="6"/>
        <v>0.5</v>
      </c>
      <c r="AU113" s="500"/>
      <c r="AV113" s="500"/>
      <c r="AW113" s="500"/>
      <c r="AX113" s="500"/>
      <c r="AY113" s="501"/>
      <c r="AZ113" s="302">
        <f t="shared" si="7"/>
        <v>9.379999999999999</v>
      </c>
      <c r="BA113" s="303"/>
      <c r="BB113" s="303"/>
      <c r="BC113" s="303"/>
      <c r="BD113" s="303"/>
      <c r="BE113" s="303"/>
      <c r="BF113" s="304"/>
      <c r="BG113" s="305">
        <f t="shared" si="8"/>
        <v>4.6899999999999995</v>
      </c>
      <c r="BH113" s="306"/>
      <c r="BI113" s="306"/>
      <c r="BJ113" s="306"/>
      <c r="BK113" s="306"/>
      <c r="BL113" s="306"/>
      <c r="BM113" s="307"/>
    </row>
    <row r="114" spans="1:65" ht="18" customHeight="1" thickBot="1" x14ac:dyDescent="0.25">
      <c r="A114" s="37"/>
      <c r="B114" s="260" t="str">
        <f>'LE 05 (PROG)'!B163</f>
        <v>Realizar seguimiento a la ejecución de los planes de mejoramiento.</v>
      </c>
      <c r="C114" s="261"/>
      <c r="D114" s="261"/>
      <c r="E114" s="261"/>
      <c r="F114" s="261"/>
      <c r="G114" s="261"/>
      <c r="H114" s="261"/>
      <c r="I114" s="261"/>
      <c r="J114" s="261"/>
      <c r="K114" s="261"/>
      <c r="L114" s="261"/>
      <c r="M114" s="261"/>
      <c r="N114" s="261"/>
      <c r="O114" s="261"/>
      <c r="P114" s="261"/>
      <c r="Q114" s="261"/>
      <c r="R114" s="261"/>
      <c r="S114" s="261"/>
      <c r="T114" s="261"/>
      <c r="U114" s="262"/>
      <c r="V114" s="263" t="str">
        <f>'LE 05 (PROG)'!V163</f>
        <v>LE 05 OB 03 AC 06</v>
      </c>
      <c r="W114" s="264"/>
      <c r="X114" s="264"/>
      <c r="Y114" s="264"/>
      <c r="Z114" s="264"/>
      <c r="AA114" s="265"/>
      <c r="AB114" s="266">
        <f>'LE 05 (PROG)'!AB163</f>
        <v>7.9000000000000008E-3</v>
      </c>
      <c r="AC114" s="267"/>
      <c r="AD114" s="267"/>
      <c r="AE114" s="267"/>
      <c r="AF114" s="267"/>
      <c r="AG114" s="268"/>
      <c r="AH114" s="269">
        <f>'LE 05 (PROG)'!AL163</f>
        <v>4</v>
      </c>
      <c r="AI114" s="270"/>
      <c r="AJ114" s="270"/>
      <c r="AK114" s="270"/>
      <c r="AL114" s="270"/>
      <c r="AM114" s="271"/>
      <c r="AN114" s="272">
        <f>'LE 05 (PROG)'!AL164</f>
        <v>2</v>
      </c>
      <c r="AO114" s="273"/>
      <c r="AP114" s="273"/>
      <c r="AQ114" s="273"/>
      <c r="AR114" s="273"/>
      <c r="AS114" s="274"/>
      <c r="AT114" s="570">
        <f t="shared" si="6"/>
        <v>0.5</v>
      </c>
      <c r="AU114" s="571"/>
      <c r="AV114" s="571"/>
      <c r="AW114" s="571"/>
      <c r="AX114" s="571"/>
      <c r="AY114" s="572"/>
      <c r="AZ114" s="254">
        <f t="shared" si="7"/>
        <v>0.79</v>
      </c>
      <c r="BA114" s="255"/>
      <c r="BB114" s="255"/>
      <c r="BC114" s="255"/>
      <c r="BD114" s="255"/>
      <c r="BE114" s="255"/>
      <c r="BF114" s="256"/>
      <c r="BG114" s="257">
        <f t="shared" si="8"/>
        <v>0.39500000000000002</v>
      </c>
      <c r="BH114" s="258"/>
      <c r="BI114" s="258"/>
      <c r="BJ114" s="258"/>
      <c r="BK114" s="258"/>
      <c r="BL114" s="258"/>
      <c r="BM114" s="259"/>
    </row>
    <row r="115" spans="1:65" ht="18" customHeight="1" thickBot="1" x14ac:dyDescent="0.25">
      <c r="A115" s="37"/>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row>
    <row r="116" spans="1:65" ht="18" customHeight="1" x14ac:dyDescent="0.2">
      <c r="A116" s="37"/>
      <c r="B116" s="224" t="s">
        <v>2</v>
      </c>
      <c r="C116" s="225"/>
      <c r="D116" s="225"/>
      <c r="E116" s="225"/>
      <c r="F116" s="225"/>
      <c r="G116" s="225"/>
      <c r="H116" s="225"/>
      <c r="I116" s="225"/>
      <c r="J116" s="225"/>
      <c r="K116" s="225"/>
      <c r="L116" s="225"/>
      <c r="M116" s="225"/>
      <c r="N116" s="225"/>
      <c r="O116" s="225"/>
      <c r="P116" s="225"/>
      <c r="Q116" s="225"/>
      <c r="R116" s="225"/>
      <c r="S116" s="225"/>
      <c r="T116" s="225"/>
      <c r="U116" s="226"/>
      <c r="V116" s="230" t="s">
        <v>1</v>
      </c>
      <c r="W116" s="231"/>
      <c r="X116" s="231"/>
      <c r="Y116" s="231"/>
      <c r="Z116" s="231"/>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2"/>
      <c r="AZ116" s="233">
        <f>SUM(AZ109:BF114)</f>
        <v>100</v>
      </c>
      <c r="BA116" s="234"/>
      <c r="BB116" s="234"/>
      <c r="BC116" s="234"/>
      <c r="BD116" s="234"/>
      <c r="BE116" s="234"/>
      <c r="BF116" s="234"/>
      <c r="BG116" s="234">
        <f>SUM(BG109:BM114)</f>
        <v>93.426666666666662</v>
      </c>
      <c r="BH116" s="234"/>
      <c r="BI116" s="234"/>
      <c r="BJ116" s="234"/>
      <c r="BK116" s="234"/>
      <c r="BL116" s="234"/>
      <c r="BM116" s="235"/>
    </row>
    <row r="117" spans="1:65" ht="18" customHeight="1" thickBot="1" x14ac:dyDescent="0.25">
      <c r="A117" s="37"/>
      <c r="B117" s="227"/>
      <c r="C117" s="228"/>
      <c r="D117" s="228"/>
      <c r="E117" s="228"/>
      <c r="F117" s="228"/>
      <c r="G117" s="228"/>
      <c r="H117" s="228"/>
      <c r="I117" s="228"/>
      <c r="J117" s="228"/>
      <c r="K117" s="228"/>
      <c r="L117" s="228"/>
      <c r="M117" s="228"/>
      <c r="N117" s="228"/>
      <c r="O117" s="228"/>
      <c r="P117" s="228"/>
      <c r="Q117" s="228"/>
      <c r="R117" s="228"/>
      <c r="S117" s="228"/>
      <c r="T117" s="228"/>
      <c r="U117" s="229"/>
      <c r="V117" s="236" t="s">
        <v>3</v>
      </c>
      <c r="W117" s="237"/>
      <c r="X117" s="237"/>
      <c r="Y117" s="237"/>
      <c r="Z117" s="237"/>
      <c r="AA117" s="237"/>
      <c r="AB117" s="237"/>
      <c r="AC117" s="237"/>
      <c r="AD117" s="237"/>
      <c r="AE117" s="237"/>
      <c r="AF117" s="237"/>
      <c r="AG117" s="237"/>
      <c r="AH117" s="237"/>
      <c r="AI117" s="237"/>
      <c r="AJ117" s="237"/>
      <c r="AK117" s="237"/>
      <c r="AL117" s="237"/>
      <c r="AM117" s="237"/>
      <c r="AN117" s="237"/>
      <c r="AO117" s="237"/>
      <c r="AP117" s="237"/>
      <c r="AQ117" s="237"/>
      <c r="AR117" s="237"/>
      <c r="AS117" s="237"/>
      <c r="AT117" s="237"/>
      <c r="AU117" s="237"/>
      <c r="AV117" s="237"/>
      <c r="AW117" s="237"/>
      <c r="AX117" s="237"/>
      <c r="AY117" s="237"/>
      <c r="AZ117" s="238">
        <f>IF(BG116=100,1,(BG116*1)/AZ116)</f>
        <v>0.93426666666666658</v>
      </c>
      <c r="BA117" s="239"/>
      <c r="BB117" s="239"/>
      <c r="BC117" s="239"/>
      <c r="BD117" s="239"/>
      <c r="BE117" s="239"/>
      <c r="BF117" s="239"/>
      <c r="BG117" s="239"/>
      <c r="BH117" s="239"/>
      <c r="BI117" s="239"/>
      <c r="BJ117" s="239"/>
      <c r="BK117" s="239"/>
      <c r="BL117" s="239"/>
      <c r="BM117" s="240"/>
    </row>
    <row r="118" spans="1:65" ht="18" customHeight="1" thickBot="1" x14ac:dyDescent="0.25">
      <c r="A118" s="37"/>
      <c r="B118" s="45"/>
      <c r="C118" s="45"/>
      <c r="D118" s="45"/>
      <c r="E118" s="45"/>
      <c r="F118" s="45"/>
      <c r="G118" s="45"/>
      <c r="H118" s="45"/>
      <c r="I118" s="45"/>
      <c r="J118" s="45"/>
      <c r="K118" s="45"/>
      <c r="L118" s="45"/>
      <c r="M118" s="45"/>
      <c r="N118" s="45"/>
      <c r="O118" s="45"/>
      <c r="P118" s="45"/>
      <c r="Q118" s="45"/>
      <c r="R118" s="45"/>
      <c r="S118" s="45"/>
      <c r="T118" s="45"/>
      <c r="U118" s="45"/>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7"/>
      <c r="BH118" s="47"/>
      <c r="BI118" s="47"/>
      <c r="BJ118" s="47"/>
      <c r="BK118" s="47"/>
      <c r="BL118" s="47"/>
      <c r="BM118" s="47"/>
    </row>
    <row r="119" spans="1:65" ht="18" customHeight="1" x14ac:dyDescent="0.2">
      <c r="A119" s="37"/>
      <c r="B119" s="24"/>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6"/>
      <c r="AY119" s="26"/>
      <c r="AZ119" s="26"/>
      <c r="BA119" s="26"/>
      <c r="BB119" s="26"/>
      <c r="BC119" s="26"/>
      <c r="BD119" s="26"/>
      <c r="BE119" s="26"/>
      <c r="BF119" s="27"/>
      <c r="BG119" s="27"/>
      <c r="BH119" s="27"/>
      <c r="BI119" s="27"/>
      <c r="BJ119" s="27"/>
      <c r="BK119" s="27"/>
      <c r="BL119" s="27"/>
      <c r="BM119" s="41"/>
    </row>
    <row r="120" spans="1:65" ht="18" customHeight="1" x14ac:dyDescent="0.2">
      <c r="A120" s="37"/>
      <c r="B120" s="7"/>
      <c r="C120" s="176" t="s">
        <v>33</v>
      </c>
      <c r="D120" s="177"/>
      <c r="E120" s="177"/>
      <c r="F120" s="177"/>
      <c r="G120" s="177"/>
      <c r="H120" s="177"/>
      <c r="I120" s="177"/>
      <c r="J120" s="177"/>
      <c r="K120" s="177"/>
      <c r="L120" s="177"/>
      <c r="M120" s="177"/>
      <c r="N120" s="177"/>
      <c r="O120" s="529" t="str">
        <f>'LE 05 (PROG)'!O167:BW167</f>
        <v>DESARROLLO SOSTENIBLE.</v>
      </c>
      <c r="P120" s="378"/>
      <c r="Q120" s="378"/>
      <c r="R120" s="378"/>
      <c r="S120" s="378"/>
      <c r="T120" s="378"/>
      <c r="U120" s="378"/>
      <c r="V120" s="378"/>
      <c r="W120" s="378"/>
      <c r="X120" s="378"/>
      <c r="Y120" s="378"/>
      <c r="Z120" s="378"/>
      <c r="AA120" s="378"/>
      <c r="AB120" s="378"/>
      <c r="AC120" s="378"/>
      <c r="AD120" s="378"/>
      <c r="AE120" s="378"/>
      <c r="AF120" s="378"/>
      <c r="AG120" s="378"/>
      <c r="AH120" s="378"/>
      <c r="AI120" s="378"/>
      <c r="AJ120" s="378"/>
      <c r="AK120" s="378"/>
      <c r="AL120" s="378"/>
      <c r="AM120" s="378"/>
      <c r="AN120" s="378"/>
      <c r="AO120" s="378"/>
      <c r="AP120" s="378"/>
      <c r="AQ120" s="378"/>
      <c r="AR120" s="378"/>
      <c r="AS120" s="378"/>
      <c r="AT120" s="378"/>
      <c r="AU120" s="378"/>
      <c r="AV120" s="378"/>
      <c r="AW120" s="378"/>
      <c r="AX120" s="378"/>
      <c r="AY120" s="378"/>
      <c r="AZ120" s="378"/>
      <c r="BA120" s="378"/>
      <c r="BB120" s="378"/>
      <c r="BC120" s="378"/>
      <c r="BD120" s="378"/>
      <c r="BE120" s="378"/>
      <c r="BF120" s="378"/>
      <c r="BG120" s="378"/>
      <c r="BH120" s="378"/>
      <c r="BI120" s="378"/>
      <c r="BJ120" s="378"/>
      <c r="BK120" s="378"/>
      <c r="BL120" s="378"/>
      <c r="BM120" s="530"/>
    </row>
    <row r="121" spans="1:65" ht="18" customHeight="1" x14ac:dyDescent="0.2">
      <c r="A121" s="37"/>
      <c r="B121" s="7"/>
      <c r="C121" s="176" t="s">
        <v>34</v>
      </c>
      <c r="D121" s="177"/>
      <c r="E121" s="177"/>
      <c r="F121" s="177"/>
      <c r="G121" s="177"/>
      <c r="H121" s="177"/>
      <c r="I121" s="177"/>
      <c r="J121" s="177"/>
      <c r="K121" s="177"/>
      <c r="L121" s="177"/>
      <c r="M121" s="177"/>
      <c r="N121" s="177"/>
      <c r="O121" s="378" t="str">
        <f>'LE 05 (PROG)'!O168:Q168</f>
        <v>LE 05</v>
      </c>
      <c r="P121" s="378"/>
      <c r="Q121" s="378"/>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29"/>
      <c r="AY121" s="29"/>
      <c r="AZ121" s="29"/>
      <c r="BA121" s="29"/>
      <c r="BB121" s="29"/>
      <c r="BC121" s="29"/>
      <c r="BD121" s="29"/>
      <c r="BE121" s="29"/>
      <c r="BF121" s="29"/>
      <c r="BG121" s="29"/>
      <c r="BH121" s="29"/>
      <c r="BI121" s="29"/>
      <c r="BJ121" s="29"/>
      <c r="BK121" s="29"/>
      <c r="BL121" s="29"/>
      <c r="BM121" s="42"/>
    </row>
    <row r="122" spans="1:65" ht="18" customHeight="1" x14ac:dyDescent="0.2">
      <c r="A122" s="37"/>
      <c r="B122" s="7"/>
      <c r="C122" s="176" t="s">
        <v>35</v>
      </c>
      <c r="D122" s="176"/>
      <c r="E122" s="176"/>
      <c r="F122" s="176"/>
      <c r="G122" s="176"/>
      <c r="H122" s="176"/>
      <c r="I122" s="176"/>
      <c r="J122" s="176"/>
      <c r="K122" s="176"/>
      <c r="L122" s="176"/>
      <c r="M122" s="176"/>
      <c r="N122" s="176"/>
      <c r="O122" s="180">
        <f>'LE 05 (PROG)'!O169:Q169</f>
        <v>0.05</v>
      </c>
      <c r="P122" s="180"/>
      <c r="Q122" s="180"/>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29"/>
      <c r="AY122" s="29"/>
      <c r="AZ122" s="29"/>
      <c r="BA122" s="29"/>
      <c r="BB122" s="29"/>
      <c r="BC122" s="29"/>
      <c r="BD122" s="29"/>
      <c r="BE122" s="29"/>
      <c r="BF122" s="29"/>
      <c r="BG122" s="29"/>
      <c r="BH122" s="29"/>
      <c r="BI122" s="29"/>
      <c r="BJ122" s="29"/>
      <c r="BK122" s="29"/>
      <c r="BL122" s="29"/>
      <c r="BM122" s="42"/>
    </row>
    <row r="123" spans="1:65" ht="18" customHeight="1" x14ac:dyDescent="0.2">
      <c r="A123" s="37"/>
      <c r="B123" s="7"/>
      <c r="C123" s="181" t="s">
        <v>36</v>
      </c>
      <c r="D123" s="181"/>
      <c r="E123" s="181"/>
      <c r="F123" s="181"/>
      <c r="G123" s="181"/>
      <c r="H123" s="181"/>
      <c r="I123" s="181"/>
      <c r="J123" s="181"/>
      <c r="K123" s="181"/>
      <c r="L123" s="181"/>
      <c r="M123" s="181"/>
      <c r="N123" s="181"/>
      <c r="O123" s="215" t="str">
        <f>'LE 05 (PROG)'!O170:BW170</f>
        <v>Gestionar la suscripción del convenio de concurrencia con la nación y el departamento para cubrir el pasivo pensional y de cesantías de la Empresa Social del Estado anterior al año 1.994.</v>
      </c>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215"/>
      <c r="BE123" s="215"/>
      <c r="BF123" s="215"/>
      <c r="BG123" s="215"/>
      <c r="BH123" s="215"/>
      <c r="BI123" s="215"/>
      <c r="BJ123" s="215"/>
      <c r="BK123" s="215"/>
      <c r="BL123" s="215"/>
      <c r="BM123" s="370"/>
    </row>
    <row r="124" spans="1:65" ht="18" customHeight="1" x14ac:dyDescent="0.2">
      <c r="A124" s="37"/>
      <c r="B124" s="7"/>
      <c r="C124" s="176" t="s">
        <v>34</v>
      </c>
      <c r="D124" s="176"/>
      <c r="E124" s="176"/>
      <c r="F124" s="176"/>
      <c r="G124" s="176"/>
      <c r="H124" s="176"/>
      <c r="I124" s="176"/>
      <c r="J124" s="176"/>
      <c r="K124" s="176"/>
      <c r="L124" s="176"/>
      <c r="M124" s="176"/>
      <c r="N124" s="176"/>
      <c r="O124" s="216" t="str">
        <f>'LE 05 (PROG)'!O171:R171</f>
        <v>LE 05 OB 04</v>
      </c>
      <c r="P124" s="179"/>
      <c r="Q124" s="179"/>
      <c r="R124" s="17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176" t="s">
        <v>37</v>
      </c>
      <c r="D125" s="176"/>
      <c r="E125" s="176"/>
      <c r="F125" s="176"/>
      <c r="G125" s="176"/>
      <c r="H125" s="176"/>
      <c r="I125" s="176"/>
      <c r="J125" s="176"/>
      <c r="K125" s="176"/>
      <c r="L125" s="176"/>
      <c r="M125" s="176"/>
      <c r="N125" s="176"/>
      <c r="O125" s="216">
        <f>'LE 05 (PROG)'!O172:Q172</f>
        <v>0.05</v>
      </c>
      <c r="P125" s="179"/>
      <c r="Q125" s="17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29"/>
      <c r="AY125" s="29"/>
      <c r="AZ125" s="29"/>
      <c r="BA125" s="29"/>
      <c r="BB125" s="29"/>
      <c r="BC125" s="29"/>
      <c r="BD125" s="29"/>
      <c r="BE125" s="29"/>
      <c r="BF125" s="29"/>
      <c r="BG125" s="29"/>
      <c r="BH125" s="29"/>
      <c r="BI125" s="29"/>
      <c r="BJ125" s="29"/>
      <c r="BK125" s="29"/>
      <c r="BL125" s="29"/>
      <c r="BM125" s="42"/>
    </row>
    <row r="126" spans="1:65" ht="18" customHeight="1" x14ac:dyDescent="0.2">
      <c r="A126" s="37"/>
      <c r="B126" s="7"/>
      <c r="C126" s="176" t="s">
        <v>38</v>
      </c>
      <c r="D126" s="176"/>
      <c r="E126" s="176"/>
      <c r="F126" s="176"/>
      <c r="G126" s="176"/>
      <c r="H126" s="176"/>
      <c r="I126" s="176"/>
      <c r="J126" s="176"/>
      <c r="K126" s="176"/>
      <c r="L126" s="176"/>
      <c r="M126" s="176"/>
      <c r="N126" s="176"/>
      <c r="O126" s="179" t="str">
        <f>'LE 05 (PROG)'!O173:BW173</f>
        <v>Gerente Empresa Social del Estado.</v>
      </c>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374"/>
    </row>
    <row r="127" spans="1:65" ht="18" customHeight="1" thickBot="1" x14ac:dyDescent="0.25">
      <c r="A127" s="37"/>
      <c r="B127" s="17"/>
      <c r="C127" s="30"/>
      <c r="D127" s="30"/>
      <c r="E127" s="30"/>
      <c r="F127" s="30"/>
      <c r="G127" s="30"/>
      <c r="H127" s="30"/>
      <c r="I127" s="30"/>
      <c r="J127" s="30"/>
      <c r="K127" s="30"/>
      <c r="L127" s="30"/>
      <c r="M127" s="30"/>
      <c r="N127" s="30"/>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2"/>
      <c r="AY127" s="32"/>
      <c r="AZ127" s="32"/>
      <c r="BA127" s="32"/>
      <c r="BB127" s="32"/>
      <c r="BC127" s="32"/>
      <c r="BD127" s="32"/>
      <c r="BE127" s="32"/>
      <c r="BF127" s="32"/>
      <c r="BG127" s="32"/>
      <c r="BH127" s="32"/>
      <c r="BI127" s="32"/>
      <c r="BJ127" s="32"/>
      <c r="BK127" s="32"/>
      <c r="BL127" s="32"/>
      <c r="BM127" s="43"/>
    </row>
    <row r="128" spans="1:65" ht="18" customHeight="1" thickBot="1" x14ac:dyDescent="0.25">
      <c r="A128" s="37"/>
      <c r="B128" s="364" t="s">
        <v>39</v>
      </c>
      <c r="C128" s="365"/>
      <c r="D128" s="365"/>
      <c r="E128" s="365"/>
      <c r="F128" s="365"/>
      <c r="G128" s="365"/>
      <c r="H128" s="365"/>
      <c r="I128" s="365"/>
      <c r="J128" s="365"/>
      <c r="K128" s="365"/>
      <c r="L128" s="365"/>
      <c r="M128" s="365"/>
      <c r="N128" s="365"/>
      <c r="O128" s="365"/>
      <c r="P128" s="365"/>
      <c r="Q128" s="365"/>
      <c r="R128" s="365"/>
      <c r="S128" s="365"/>
      <c r="T128" s="365"/>
      <c r="U128" s="366"/>
      <c r="V128" s="364" t="s">
        <v>40</v>
      </c>
      <c r="W128" s="365"/>
      <c r="X128" s="365"/>
      <c r="Y128" s="365"/>
      <c r="Z128" s="365"/>
      <c r="AA128" s="366"/>
      <c r="AB128" s="367" t="s">
        <v>9</v>
      </c>
      <c r="AC128" s="368"/>
      <c r="AD128" s="368"/>
      <c r="AE128" s="368"/>
      <c r="AF128" s="368"/>
      <c r="AG128" s="369"/>
      <c r="AH128" s="367" t="s">
        <v>49</v>
      </c>
      <c r="AI128" s="368"/>
      <c r="AJ128" s="368"/>
      <c r="AK128" s="368"/>
      <c r="AL128" s="368"/>
      <c r="AM128" s="369"/>
      <c r="AN128" s="367" t="s">
        <v>10</v>
      </c>
      <c r="AO128" s="368"/>
      <c r="AP128" s="368"/>
      <c r="AQ128" s="368"/>
      <c r="AR128" s="368"/>
      <c r="AS128" s="369"/>
      <c r="AT128" s="367" t="s">
        <v>48</v>
      </c>
      <c r="AU128" s="368"/>
      <c r="AV128" s="368"/>
      <c r="AW128" s="368"/>
      <c r="AX128" s="368"/>
      <c r="AY128" s="369"/>
      <c r="AZ128" s="367" t="s">
        <v>7</v>
      </c>
      <c r="BA128" s="368"/>
      <c r="BB128" s="368"/>
      <c r="BC128" s="368"/>
      <c r="BD128" s="368"/>
      <c r="BE128" s="368"/>
      <c r="BF128" s="369"/>
      <c r="BG128" s="367" t="s">
        <v>6</v>
      </c>
      <c r="BH128" s="368"/>
      <c r="BI128" s="368"/>
      <c r="BJ128" s="368"/>
      <c r="BK128" s="368"/>
      <c r="BL128" s="368"/>
      <c r="BM128" s="369"/>
    </row>
    <row r="129" spans="1:65" ht="35.25" customHeight="1" x14ac:dyDescent="0.2">
      <c r="A129" s="37"/>
      <c r="B129" s="338" t="str">
        <f>'LE 05 (PROG)'!B177</f>
        <v>Actualizar el aplicativo PASIVOCOL del Ministerio de Hacienda y Crédito Público.</v>
      </c>
      <c r="C129" s="339"/>
      <c r="D129" s="339"/>
      <c r="E129" s="339"/>
      <c r="F129" s="339"/>
      <c r="G129" s="339"/>
      <c r="H129" s="339"/>
      <c r="I129" s="339"/>
      <c r="J129" s="339"/>
      <c r="K129" s="339"/>
      <c r="L129" s="339"/>
      <c r="M129" s="339"/>
      <c r="N129" s="339"/>
      <c r="O129" s="339"/>
      <c r="P129" s="339"/>
      <c r="Q129" s="339"/>
      <c r="R129" s="339"/>
      <c r="S129" s="339"/>
      <c r="T129" s="339"/>
      <c r="U129" s="340"/>
      <c r="V129" s="341" t="str">
        <f>'LE 05 (PROG)'!V177</f>
        <v>LE 05 OB 04 AC 01</v>
      </c>
      <c r="W129" s="342"/>
      <c r="X129" s="342"/>
      <c r="Y129" s="342"/>
      <c r="Z129" s="342"/>
      <c r="AA129" s="343"/>
      <c r="AB129" s="344">
        <f>'LE 05 (PROG)'!AB177</f>
        <v>0.56510000000000005</v>
      </c>
      <c r="AC129" s="345"/>
      <c r="AD129" s="345"/>
      <c r="AE129" s="345"/>
      <c r="AF129" s="345"/>
      <c r="AG129" s="346"/>
      <c r="AH129" s="347">
        <f>'LE 05 (PROG)'!AL177</f>
        <v>11</v>
      </c>
      <c r="AI129" s="348"/>
      <c r="AJ129" s="348"/>
      <c r="AK129" s="348"/>
      <c r="AL129" s="348"/>
      <c r="AM129" s="349"/>
      <c r="AN129" s="350">
        <f>'LE 05 (PROG)'!AL178</f>
        <v>8</v>
      </c>
      <c r="AO129" s="351"/>
      <c r="AP129" s="351"/>
      <c r="AQ129" s="351"/>
      <c r="AR129" s="351"/>
      <c r="AS129" s="352"/>
      <c r="AT129" s="567">
        <f>IF(AH129=0,"",(AN129*1)/AH129)</f>
        <v>0.72727272727272729</v>
      </c>
      <c r="AU129" s="568"/>
      <c r="AV129" s="568"/>
      <c r="AW129" s="568"/>
      <c r="AX129" s="568"/>
      <c r="AY129" s="569"/>
      <c r="AZ129" s="356">
        <f>AB129*100</f>
        <v>56.510000000000005</v>
      </c>
      <c r="BA129" s="357"/>
      <c r="BB129" s="357"/>
      <c r="BC129" s="357"/>
      <c r="BD129" s="357"/>
      <c r="BE129" s="357"/>
      <c r="BF129" s="358"/>
      <c r="BG129" s="359">
        <f>IF(AH129=0,(AZ129),((AT129*AB129)*100))</f>
        <v>41.098181818181821</v>
      </c>
      <c r="BH129" s="360"/>
      <c r="BI129" s="360"/>
      <c r="BJ129" s="360"/>
      <c r="BK129" s="360"/>
      <c r="BL129" s="360"/>
      <c r="BM129" s="361"/>
    </row>
    <row r="130" spans="1:65" ht="54.75" customHeight="1" x14ac:dyDescent="0.2">
      <c r="A130" s="37"/>
      <c r="B130" s="308" t="str">
        <f>'LE 05 (PROG)'!B179</f>
        <v>Generar los informes requeridos por el Ministerio de Hacienda y Crédito Público y por la Secretaría Seccional de Salud parala suscripción del convenio de concurrencia.</v>
      </c>
      <c r="C130" s="309"/>
      <c r="D130" s="309"/>
      <c r="E130" s="309"/>
      <c r="F130" s="309"/>
      <c r="G130" s="309"/>
      <c r="H130" s="309"/>
      <c r="I130" s="309"/>
      <c r="J130" s="309"/>
      <c r="K130" s="309"/>
      <c r="L130" s="309"/>
      <c r="M130" s="309"/>
      <c r="N130" s="309"/>
      <c r="O130" s="309"/>
      <c r="P130" s="309"/>
      <c r="Q130" s="309"/>
      <c r="R130" s="309"/>
      <c r="S130" s="309"/>
      <c r="T130" s="309"/>
      <c r="U130" s="310"/>
      <c r="V130" s="311" t="str">
        <f>'LE 05 (PROG)'!V179</f>
        <v>LE 05 OB 04 AC 02</v>
      </c>
      <c r="W130" s="312"/>
      <c r="X130" s="312"/>
      <c r="Y130" s="312"/>
      <c r="Z130" s="312"/>
      <c r="AA130" s="313"/>
      <c r="AB130" s="314">
        <f>'LE 05 (PROG)'!AB179</f>
        <v>0.43490000000000001</v>
      </c>
      <c r="AC130" s="315"/>
      <c r="AD130" s="315"/>
      <c r="AE130" s="315"/>
      <c r="AF130" s="315"/>
      <c r="AG130" s="316"/>
      <c r="AH130" s="317">
        <f>'LE 05 (PROG)'!AL179</f>
        <v>1</v>
      </c>
      <c r="AI130" s="318"/>
      <c r="AJ130" s="318"/>
      <c r="AK130" s="318"/>
      <c r="AL130" s="318"/>
      <c r="AM130" s="319"/>
      <c r="AN130" s="320">
        <f>'LE 05 (PROG)'!AL180</f>
        <v>0.9</v>
      </c>
      <c r="AO130" s="321"/>
      <c r="AP130" s="321"/>
      <c r="AQ130" s="321"/>
      <c r="AR130" s="321"/>
      <c r="AS130" s="322"/>
      <c r="AT130" s="323">
        <f t="shared" ref="AT130:AT131" si="9">IF(AH130=0,"",(AN130*1)/AH130)</f>
        <v>0.9</v>
      </c>
      <c r="AU130" s="324"/>
      <c r="AV130" s="324"/>
      <c r="AW130" s="324"/>
      <c r="AX130" s="324"/>
      <c r="AY130" s="325"/>
      <c r="AZ130" s="278">
        <f t="shared" ref="AZ130:AZ131" si="10">AB130*100</f>
        <v>43.49</v>
      </c>
      <c r="BA130" s="279"/>
      <c r="BB130" s="279"/>
      <c r="BC130" s="279"/>
      <c r="BD130" s="279"/>
      <c r="BE130" s="279"/>
      <c r="BF130" s="280"/>
      <c r="BG130" s="281">
        <f t="shared" ref="BG130:BG131" si="11">IF(AH130=0,(AZ130),((AT130*AB130)*100))</f>
        <v>39.141000000000005</v>
      </c>
      <c r="BH130" s="282"/>
      <c r="BI130" s="282"/>
      <c r="BJ130" s="282"/>
      <c r="BK130" s="282"/>
      <c r="BL130" s="282"/>
      <c r="BM130" s="283"/>
    </row>
    <row r="131" spans="1:65" ht="35.25" customHeight="1" thickBot="1" x14ac:dyDescent="0.25">
      <c r="A131" s="37"/>
      <c r="B131" s="472" t="str">
        <f>'LE 05 (PROG)'!B181</f>
        <v>Suscribir el convenio de concurrencia con la Nación y con el Departamento de Antioquia.</v>
      </c>
      <c r="C131" s="473"/>
      <c r="D131" s="473"/>
      <c r="E131" s="473"/>
      <c r="F131" s="473"/>
      <c r="G131" s="473"/>
      <c r="H131" s="473"/>
      <c r="I131" s="473"/>
      <c r="J131" s="473"/>
      <c r="K131" s="473"/>
      <c r="L131" s="473"/>
      <c r="M131" s="473"/>
      <c r="N131" s="473"/>
      <c r="O131" s="473"/>
      <c r="P131" s="473"/>
      <c r="Q131" s="473"/>
      <c r="R131" s="473"/>
      <c r="S131" s="473"/>
      <c r="T131" s="473"/>
      <c r="U131" s="474"/>
      <c r="V131" s="475" t="str">
        <f>'LE 05 (PROG)'!V181</f>
        <v>LE 05 OB 04 AC 03</v>
      </c>
      <c r="W131" s="476"/>
      <c r="X131" s="476"/>
      <c r="Y131" s="476"/>
      <c r="Z131" s="476"/>
      <c r="AA131" s="477"/>
      <c r="AB131" s="478">
        <f>'LE 05 (PROG)'!AB181</f>
        <v>0</v>
      </c>
      <c r="AC131" s="479"/>
      <c r="AD131" s="479"/>
      <c r="AE131" s="479"/>
      <c r="AF131" s="479"/>
      <c r="AG131" s="480"/>
      <c r="AH131" s="481">
        <f>'LE 05 (PROG)'!AL181</f>
        <v>0</v>
      </c>
      <c r="AI131" s="482"/>
      <c r="AJ131" s="482"/>
      <c r="AK131" s="482"/>
      <c r="AL131" s="482"/>
      <c r="AM131" s="483"/>
      <c r="AN131" s="484">
        <f>'LE 05 (PROG)'!AL182</f>
        <v>0</v>
      </c>
      <c r="AO131" s="485"/>
      <c r="AP131" s="485"/>
      <c r="AQ131" s="485"/>
      <c r="AR131" s="485"/>
      <c r="AS131" s="486"/>
      <c r="AT131" s="487" t="str">
        <f t="shared" si="9"/>
        <v/>
      </c>
      <c r="AU131" s="488"/>
      <c r="AV131" s="488"/>
      <c r="AW131" s="488"/>
      <c r="AX131" s="488"/>
      <c r="AY131" s="489"/>
      <c r="AZ131" s="502">
        <f t="shared" si="10"/>
        <v>0</v>
      </c>
      <c r="BA131" s="503"/>
      <c r="BB131" s="503"/>
      <c r="BC131" s="503"/>
      <c r="BD131" s="503"/>
      <c r="BE131" s="503"/>
      <c r="BF131" s="504"/>
      <c r="BG131" s="469">
        <f t="shared" si="11"/>
        <v>0</v>
      </c>
      <c r="BH131" s="470"/>
      <c r="BI131" s="470"/>
      <c r="BJ131" s="470"/>
      <c r="BK131" s="470"/>
      <c r="BL131" s="470"/>
      <c r="BM131" s="471"/>
    </row>
    <row r="132" spans="1:65" ht="18" customHeight="1" thickBot="1" x14ac:dyDescent="0.25">
      <c r="A132" s="37"/>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row>
    <row r="133" spans="1:65" ht="18" customHeight="1" x14ac:dyDescent="0.2">
      <c r="A133" s="37"/>
      <c r="B133" s="224" t="s">
        <v>2</v>
      </c>
      <c r="C133" s="225"/>
      <c r="D133" s="225"/>
      <c r="E133" s="225"/>
      <c r="F133" s="225"/>
      <c r="G133" s="225"/>
      <c r="H133" s="225"/>
      <c r="I133" s="225"/>
      <c r="J133" s="225"/>
      <c r="K133" s="225"/>
      <c r="L133" s="225"/>
      <c r="M133" s="225"/>
      <c r="N133" s="225"/>
      <c r="O133" s="225"/>
      <c r="P133" s="225"/>
      <c r="Q133" s="225"/>
      <c r="R133" s="225"/>
      <c r="S133" s="225"/>
      <c r="T133" s="225"/>
      <c r="U133" s="226"/>
      <c r="V133" s="519" t="s">
        <v>1</v>
      </c>
      <c r="W133" s="520"/>
      <c r="X133" s="520"/>
      <c r="Y133" s="520"/>
      <c r="Z133" s="520"/>
      <c r="AA133" s="520"/>
      <c r="AB133" s="520"/>
      <c r="AC133" s="520"/>
      <c r="AD133" s="520"/>
      <c r="AE133" s="520"/>
      <c r="AF133" s="520"/>
      <c r="AG133" s="520"/>
      <c r="AH133" s="520"/>
      <c r="AI133" s="520"/>
      <c r="AJ133" s="520"/>
      <c r="AK133" s="520"/>
      <c r="AL133" s="520"/>
      <c r="AM133" s="520"/>
      <c r="AN133" s="520"/>
      <c r="AO133" s="520"/>
      <c r="AP133" s="520"/>
      <c r="AQ133" s="520"/>
      <c r="AR133" s="520"/>
      <c r="AS133" s="520"/>
      <c r="AT133" s="520"/>
      <c r="AU133" s="520"/>
      <c r="AV133" s="520"/>
      <c r="AW133" s="520"/>
      <c r="AX133" s="520"/>
      <c r="AY133" s="521"/>
      <c r="AZ133" s="233">
        <f>SUM(AZ129:BF131)</f>
        <v>100</v>
      </c>
      <c r="BA133" s="234"/>
      <c r="BB133" s="234"/>
      <c r="BC133" s="234"/>
      <c r="BD133" s="234"/>
      <c r="BE133" s="234"/>
      <c r="BF133" s="234"/>
      <c r="BG133" s="234">
        <f>SUM(BG129:BM131)</f>
        <v>80.239181818181834</v>
      </c>
      <c r="BH133" s="234"/>
      <c r="BI133" s="234"/>
      <c r="BJ133" s="234"/>
      <c r="BK133" s="234"/>
      <c r="BL133" s="234"/>
      <c r="BM133" s="235"/>
    </row>
    <row r="134" spans="1:65" ht="18" customHeight="1" thickBot="1" x14ac:dyDescent="0.25">
      <c r="A134" s="37"/>
      <c r="B134" s="227"/>
      <c r="C134" s="228"/>
      <c r="D134" s="228"/>
      <c r="E134" s="228"/>
      <c r="F134" s="228"/>
      <c r="G134" s="228"/>
      <c r="H134" s="228"/>
      <c r="I134" s="228"/>
      <c r="J134" s="228"/>
      <c r="K134" s="228"/>
      <c r="L134" s="228"/>
      <c r="M134" s="228"/>
      <c r="N134" s="228"/>
      <c r="O134" s="228"/>
      <c r="P134" s="228"/>
      <c r="Q134" s="228"/>
      <c r="R134" s="228"/>
      <c r="S134" s="228"/>
      <c r="T134" s="228"/>
      <c r="U134" s="229"/>
      <c r="V134" s="236" t="s">
        <v>3</v>
      </c>
      <c r="W134" s="237"/>
      <c r="X134" s="237"/>
      <c r="Y134" s="237"/>
      <c r="Z134" s="237"/>
      <c r="AA134" s="237"/>
      <c r="AB134" s="237"/>
      <c r="AC134" s="237"/>
      <c r="AD134" s="237"/>
      <c r="AE134" s="237"/>
      <c r="AF134" s="237"/>
      <c r="AG134" s="237"/>
      <c r="AH134" s="237"/>
      <c r="AI134" s="237"/>
      <c r="AJ134" s="237"/>
      <c r="AK134" s="237"/>
      <c r="AL134" s="237"/>
      <c r="AM134" s="237"/>
      <c r="AN134" s="237"/>
      <c r="AO134" s="237"/>
      <c r="AP134" s="237"/>
      <c r="AQ134" s="237"/>
      <c r="AR134" s="237"/>
      <c r="AS134" s="237"/>
      <c r="AT134" s="237"/>
      <c r="AU134" s="237"/>
      <c r="AV134" s="237"/>
      <c r="AW134" s="237"/>
      <c r="AX134" s="237"/>
      <c r="AY134" s="237"/>
      <c r="AZ134" s="238">
        <f>IF(BG133=100,1,(BG133*1)/AZ133)</f>
        <v>0.80239181818181837</v>
      </c>
      <c r="BA134" s="239"/>
      <c r="BB134" s="239"/>
      <c r="BC134" s="239"/>
      <c r="BD134" s="239"/>
      <c r="BE134" s="239"/>
      <c r="BF134" s="239"/>
      <c r="BG134" s="239"/>
      <c r="BH134" s="239"/>
      <c r="BI134" s="239"/>
      <c r="BJ134" s="239"/>
      <c r="BK134" s="239"/>
      <c r="BL134" s="239"/>
      <c r="BM134" s="240"/>
    </row>
    <row r="135" spans="1:65" ht="18" customHeight="1" thickBot="1" x14ac:dyDescent="0.25">
      <c r="A135" s="37"/>
      <c r="B135" s="45"/>
      <c r="C135" s="45"/>
      <c r="D135" s="45"/>
      <c r="E135" s="45"/>
      <c r="F135" s="45"/>
      <c r="G135" s="45"/>
      <c r="H135" s="45"/>
      <c r="I135" s="45"/>
      <c r="J135" s="45"/>
      <c r="K135" s="45"/>
      <c r="L135" s="45"/>
      <c r="M135" s="45"/>
      <c r="N135" s="45"/>
      <c r="O135" s="45"/>
      <c r="P135" s="45"/>
      <c r="Q135" s="45"/>
      <c r="R135" s="45"/>
      <c r="S135" s="45"/>
      <c r="T135" s="45"/>
      <c r="U135" s="45"/>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7"/>
      <c r="BH135" s="47"/>
      <c r="BI135" s="47"/>
      <c r="BJ135" s="47"/>
      <c r="BK135" s="47"/>
      <c r="BL135" s="47"/>
      <c r="BM135" s="47"/>
    </row>
    <row r="136" spans="1:65" ht="18" customHeight="1" x14ac:dyDescent="0.2">
      <c r="A136" s="37"/>
      <c r="B136" s="24"/>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6"/>
      <c r="AY136" s="26"/>
      <c r="AZ136" s="26"/>
      <c r="BA136" s="26"/>
      <c r="BB136" s="26"/>
      <c r="BC136" s="26"/>
      <c r="BD136" s="26"/>
      <c r="BE136" s="26"/>
      <c r="BF136" s="27"/>
      <c r="BG136" s="27"/>
      <c r="BH136" s="27"/>
      <c r="BI136" s="27"/>
      <c r="BJ136" s="27"/>
      <c r="BK136" s="27"/>
      <c r="BL136" s="27"/>
      <c r="BM136" s="41"/>
    </row>
    <row r="137" spans="1:65" ht="18" customHeight="1" x14ac:dyDescent="0.2">
      <c r="A137" s="37"/>
      <c r="B137" s="7"/>
      <c r="C137" s="176" t="s">
        <v>33</v>
      </c>
      <c r="D137" s="176"/>
      <c r="E137" s="176"/>
      <c r="F137" s="176"/>
      <c r="G137" s="176"/>
      <c r="H137" s="176"/>
      <c r="I137" s="176"/>
      <c r="J137" s="176"/>
      <c r="K137" s="176"/>
      <c r="L137" s="176"/>
      <c r="M137" s="176"/>
      <c r="N137" s="176"/>
      <c r="O137" s="178" t="str">
        <f>'LE 05 (PROG)'!O185:BW185</f>
        <v>DESARROLLO SOSTENIBLE.</v>
      </c>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528"/>
    </row>
    <row r="138" spans="1:65" ht="18" customHeight="1" x14ac:dyDescent="0.2">
      <c r="A138" s="37"/>
      <c r="B138" s="7"/>
      <c r="C138" s="176" t="s">
        <v>34</v>
      </c>
      <c r="D138" s="177"/>
      <c r="E138" s="177"/>
      <c r="F138" s="177"/>
      <c r="G138" s="177"/>
      <c r="H138" s="177"/>
      <c r="I138" s="177"/>
      <c r="J138" s="177"/>
      <c r="K138" s="177"/>
      <c r="L138" s="177"/>
      <c r="M138" s="177"/>
      <c r="N138" s="177"/>
      <c r="O138" s="378" t="str">
        <f>'LE 05 (PROG)'!O186:Q186</f>
        <v>LE 05</v>
      </c>
      <c r="P138" s="378"/>
      <c r="Q138" s="378"/>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176" t="s">
        <v>35</v>
      </c>
      <c r="D139" s="176"/>
      <c r="E139" s="176"/>
      <c r="F139" s="176"/>
      <c r="G139" s="176"/>
      <c r="H139" s="176"/>
      <c r="I139" s="176"/>
      <c r="J139" s="176"/>
      <c r="K139" s="176"/>
      <c r="L139" s="176"/>
      <c r="M139" s="176"/>
      <c r="N139" s="176"/>
      <c r="O139" s="180">
        <f>'LE 05 (PROG)'!O187:Q187</f>
        <v>0.05</v>
      </c>
      <c r="P139" s="180"/>
      <c r="Q139" s="180"/>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181" t="s">
        <v>36</v>
      </c>
      <c r="D140" s="181"/>
      <c r="E140" s="181"/>
      <c r="F140" s="181"/>
      <c r="G140" s="181"/>
      <c r="H140" s="181"/>
      <c r="I140" s="181"/>
      <c r="J140" s="181"/>
      <c r="K140" s="181"/>
      <c r="L140" s="181"/>
      <c r="M140" s="181"/>
      <c r="N140" s="181"/>
      <c r="O140" s="215" t="str">
        <f>'LE 05 (PROG)'!O188:BW188</f>
        <v>Gestionar el saneamiento del sistema de aportes patronales recibidos de la nación por concepto de servicios de salud, pensiones, cesantías y riesgos laborales.</v>
      </c>
      <c r="P140" s="215"/>
      <c r="Q140" s="215"/>
      <c r="R140" s="215"/>
      <c r="S140" s="215"/>
      <c r="T140" s="215"/>
      <c r="U140" s="215"/>
      <c r="V140" s="215"/>
      <c r="W140" s="215"/>
      <c r="X140" s="215"/>
      <c r="Y140" s="215"/>
      <c r="Z140" s="215"/>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215"/>
      <c r="BE140" s="215"/>
      <c r="BF140" s="215"/>
      <c r="BG140" s="215"/>
      <c r="BH140" s="215"/>
      <c r="BI140" s="215"/>
      <c r="BJ140" s="215"/>
      <c r="BK140" s="215"/>
      <c r="BL140" s="215"/>
      <c r="BM140" s="370"/>
    </row>
    <row r="141" spans="1:65" ht="18" customHeight="1" x14ac:dyDescent="0.2">
      <c r="A141" s="37"/>
      <c r="B141" s="7"/>
      <c r="C141" s="176" t="s">
        <v>34</v>
      </c>
      <c r="D141" s="176"/>
      <c r="E141" s="176"/>
      <c r="F141" s="176"/>
      <c r="G141" s="176"/>
      <c r="H141" s="176"/>
      <c r="I141" s="176"/>
      <c r="J141" s="176"/>
      <c r="K141" s="176"/>
      <c r="L141" s="176"/>
      <c r="M141" s="176"/>
      <c r="N141" s="176"/>
      <c r="O141" s="216" t="str">
        <f>'LE 05 (PROG)'!O189:R189</f>
        <v>LE 05 OB 05</v>
      </c>
      <c r="P141" s="216"/>
      <c r="Q141" s="216"/>
      <c r="R141" s="216"/>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29"/>
      <c r="AY141" s="29"/>
      <c r="AZ141" s="29"/>
      <c r="BA141" s="29"/>
      <c r="BB141" s="29"/>
      <c r="BC141" s="29"/>
      <c r="BD141" s="29"/>
      <c r="BE141" s="29"/>
      <c r="BF141" s="29"/>
      <c r="BG141" s="29"/>
      <c r="BH141" s="29"/>
      <c r="BI141" s="29"/>
      <c r="BJ141" s="29"/>
      <c r="BK141" s="29"/>
      <c r="BL141" s="29"/>
      <c r="BM141" s="42"/>
    </row>
    <row r="142" spans="1:65" ht="18" customHeight="1" x14ac:dyDescent="0.2">
      <c r="A142" s="37"/>
      <c r="B142" s="7"/>
      <c r="C142" s="176" t="s">
        <v>37</v>
      </c>
      <c r="D142" s="176"/>
      <c r="E142" s="176"/>
      <c r="F142" s="176"/>
      <c r="G142" s="176"/>
      <c r="H142" s="176"/>
      <c r="I142" s="176"/>
      <c r="J142" s="176"/>
      <c r="K142" s="176"/>
      <c r="L142" s="176"/>
      <c r="M142" s="176"/>
      <c r="N142" s="176"/>
      <c r="O142" s="216">
        <f>'LE 05 (PROG)'!O190:Q190</f>
        <v>0.05</v>
      </c>
      <c r="P142" s="179"/>
      <c r="Q142" s="17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29"/>
      <c r="AY142" s="29"/>
      <c r="AZ142" s="29"/>
      <c r="BA142" s="29"/>
      <c r="BB142" s="29"/>
      <c r="BC142" s="29"/>
      <c r="BD142" s="29"/>
      <c r="BE142" s="29"/>
      <c r="BF142" s="29"/>
      <c r="BG142" s="29"/>
      <c r="BH142" s="29"/>
      <c r="BI142" s="29"/>
      <c r="BJ142" s="29"/>
      <c r="BK142" s="29"/>
      <c r="BL142" s="29"/>
      <c r="BM142" s="42"/>
    </row>
    <row r="143" spans="1:65" ht="18" customHeight="1" x14ac:dyDescent="0.2">
      <c r="A143" s="37"/>
      <c r="B143" s="7"/>
      <c r="C143" s="176" t="s">
        <v>38</v>
      </c>
      <c r="D143" s="176"/>
      <c r="E143" s="176"/>
      <c r="F143" s="176"/>
      <c r="G143" s="176"/>
      <c r="H143" s="176"/>
      <c r="I143" s="176"/>
      <c r="J143" s="176"/>
      <c r="K143" s="176"/>
      <c r="L143" s="176"/>
      <c r="M143" s="176"/>
      <c r="N143" s="176"/>
      <c r="O143" s="179" t="str">
        <f>'LE 05 (PROG)'!O191:BW191</f>
        <v>Subgerente Administrativa.</v>
      </c>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374"/>
    </row>
    <row r="144" spans="1:65" ht="18" customHeight="1" thickBot="1" x14ac:dyDescent="0.25">
      <c r="A144" s="37"/>
      <c r="B144" s="17"/>
      <c r="C144" s="30"/>
      <c r="D144" s="30"/>
      <c r="E144" s="30"/>
      <c r="F144" s="30"/>
      <c r="G144" s="30"/>
      <c r="H144" s="30"/>
      <c r="I144" s="30"/>
      <c r="J144" s="30"/>
      <c r="K144" s="30"/>
      <c r="L144" s="30"/>
      <c r="M144" s="30"/>
      <c r="N144" s="30"/>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2"/>
      <c r="AY144" s="32"/>
      <c r="AZ144" s="32"/>
      <c r="BA144" s="32"/>
      <c r="BB144" s="32"/>
      <c r="BC144" s="32"/>
      <c r="BD144" s="32"/>
      <c r="BE144" s="32"/>
      <c r="BF144" s="32"/>
      <c r="BG144" s="32"/>
      <c r="BH144" s="32"/>
      <c r="BI144" s="32"/>
      <c r="BJ144" s="32"/>
      <c r="BK144" s="32"/>
      <c r="BL144" s="32"/>
      <c r="BM144" s="43"/>
    </row>
    <row r="145" spans="1:65" ht="18" customHeight="1" thickBot="1" x14ac:dyDescent="0.25">
      <c r="A145" s="37"/>
      <c r="B145" s="522" t="s">
        <v>39</v>
      </c>
      <c r="C145" s="523"/>
      <c r="D145" s="523"/>
      <c r="E145" s="523"/>
      <c r="F145" s="523"/>
      <c r="G145" s="523"/>
      <c r="H145" s="523"/>
      <c r="I145" s="523"/>
      <c r="J145" s="523"/>
      <c r="K145" s="523"/>
      <c r="L145" s="523"/>
      <c r="M145" s="523"/>
      <c r="N145" s="523"/>
      <c r="O145" s="523"/>
      <c r="P145" s="523"/>
      <c r="Q145" s="523"/>
      <c r="R145" s="523"/>
      <c r="S145" s="523"/>
      <c r="T145" s="523"/>
      <c r="U145" s="524"/>
      <c r="V145" s="522" t="s">
        <v>40</v>
      </c>
      <c r="W145" s="523"/>
      <c r="X145" s="523"/>
      <c r="Y145" s="523"/>
      <c r="Z145" s="523"/>
      <c r="AA145" s="524"/>
      <c r="AB145" s="525" t="s">
        <v>9</v>
      </c>
      <c r="AC145" s="526"/>
      <c r="AD145" s="526"/>
      <c r="AE145" s="526"/>
      <c r="AF145" s="526"/>
      <c r="AG145" s="527"/>
      <c r="AH145" s="525" t="s">
        <v>49</v>
      </c>
      <c r="AI145" s="526"/>
      <c r="AJ145" s="526"/>
      <c r="AK145" s="526"/>
      <c r="AL145" s="526"/>
      <c r="AM145" s="527"/>
      <c r="AN145" s="525" t="s">
        <v>10</v>
      </c>
      <c r="AO145" s="526"/>
      <c r="AP145" s="526"/>
      <c r="AQ145" s="526"/>
      <c r="AR145" s="526"/>
      <c r="AS145" s="527"/>
      <c r="AT145" s="525" t="s">
        <v>48</v>
      </c>
      <c r="AU145" s="526"/>
      <c r="AV145" s="526"/>
      <c r="AW145" s="526"/>
      <c r="AX145" s="526"/>
      <c r="AY145" s="527"/>
      <c r="AZ145" s="525" t="s">
        <v>7</v>
      </c>
      <c r="BA145" s="526"/>
      <c r="BB145" s="526"/>
      <c r="BC145" s="526"/>
      <c r="BD145" s="526"/>
      <c r="BE145" s="526"/>
      <c r="BF145" s="527"/>
      <c r="BG145" s="525" t="s">
        <v>6</v>
      </c>
      <c r="BH145" s="526"/>
      <c r="BI145" s="526"/>
      <c r="BJ145" s="526"/>
      <c r="BK145" s="526"/>
      <c r="BL145" s="526"/>
      <c r="BM145" s="527"/>
    </row>
    <row r="146" spans="1:65" ht="72.75" customHeight="1" x14ac:dyDescent="0.2">
      <c r="A146" s="37"/>
      <c r="B146" s="338" t="str">
        <f>'LE 05 (PROG)'!B195</f>
        <v>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v>
      </c>
      <c r="C146" s="339"/>
      <c r="D146" s="339"/>
      <c r="E146" s="339"/>
      <c r="F146" s="339"/>
      <c r="G146" s="339"/>
      <c r="H146" s="339"/>
      <c r="I146" s="339"/>
      <c r="J146" s="339"/>
      <c r="K146" s="339"/>
      <c r="L146" s="339"/>
      <c r="M146" s="339"/>
      <c r="N146" s="339"/>
      <c r="O146" s="339"/>
      <c r="P146" s="339"/>
      <c r="Q146" s="339"/>
      <c r="R146" s="339"/>
      <c r="S146" s="339"/>
      <c r="T146" s="339"/>
      <c r="U146" s="340"/>
      <c r="V146" s="341" t="str">
        <f>'LE 05 (PROG)'!V195</f>
        <v>LE 05 OB 05 AC 01</v>
      </c>
      <c r="W146" s="342"/>
      <c r="X146" s="342"/>
      <c r="Y146" s="342"/>
      <c r="Z146" s="342"/>
      <c r="AA146" s="343"/>
      <c r="AB146" s="344">
        <f>'LE 05 (PROG)'!AB195</f>
        <v>0.2014</v>
      </c>
      <c r="AC146" s="345"/>
      <c r="AD146" s="345"/>
      <c r="AE146" s="345"/>
      <c r="AF146" s="345"/>
      <c r="AG146" s="346"/>
      <c r="AH146" s="347">
        <f>'LE 05 (PROG)'!AL195</f>
        <v>6</v>
      </c>
      <c r="AI146" s="348"/>
      <c r="AJ146" s="348"/>
      <c r="AK146" s="348"/>
      <c r="AL146" s="348"/>
      <c r="AM146" s="349"/>
      <c r="AN146" s="350">
        <f>'LE 05 (PROG)'!AL196</f>
        <v>11</v>
      </c>
      <c r="AO146" s="351"/>
      <c r="AP146" s="351"/>
      <c r="AQ146" s="351"/>
      <c r="AR146" s="351"/>
      <c r="AS146" s="352"/>
      <c r="AT146" s="353">
        <f>IF(AH146=0,"",(AN146*1)/AH146)</f>
        <v>1.8333333333333333</v>
      </c>
      <c r="AU146" s="354"/>
      <c r="AV146" s="354"/>
      <c r="AW146" s="354"/>
      <c r="AX146" s="354"/>
      <c r="AY146" s="355"/>
      <c r="AZ146" s="356">
        <f>AB146*100</f>
        <v>20.14</v>
      </c>
      <c r="BA146" s="357"/>
      <c r="BB146" s="357"/>
      <c r="BC146" s="357"/>
      <c r="BD146" s="357"/>
      <c r="BE146" s="357"/>
      <c r="BF146" s="358"/>
      <c r="BG146" s="359">
        <f>IF(AH146=0,(AZ146),((AT146*AB146)*100))</f>
        <v>36.923333333333332</v>
      </c>
      <c r="BH146" s="360"/>
      <c r="BI146" s="360"/>
      <c r="BJ146" s="360"/>
      <c r="BK146" s="360"/>
      <c r="BL146" s="360"/>
      <c r="BM146" s="361"/>
    </row>
    <row r="147" spans="1:65" ht="71.25" customHeight="1" x14ac:dyDescent="0.2">
      <c r="A147" s="37"/>
      <c r="B147" s="308" t="str">
        <f>'LE 05 (PROG)'!B197</f>
        <v>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v>
      </c>
      <c r="C147" s="309"/>
      <c r="D147" s="309"/>
      <c r="E147" s="309"/>
      <c r="F147" s="309"/>
      <c r="G147" s="309"/>
      <c r="H147" s="309"/>
      <c r="I147" s="309"/>
      <c r="J147" s="309"/>
      <c r="K147" s="309"/>
      <c r="L147" s="309"/>
      <c r="M147" s="309"/>
      <c r="N147" s="309"/>
      <c r="O147" s="309"/>
      <c r="P147" s="309"/>
      <c r="Q147" s="309"/>
      <c r="R147" s="309"/>
      <c r="S147" s="309"/>
      <c r="T147" s="309"/>
      <c r="U147" s="310"/>
      <c r="V147" s="311" t="str">
        <f>'LE 05 (PROG)'!V197</f>
        <v>LE 05 OB 05 AC 02</v>
      </c>
      <c r="W147" s="312"/>
      <c r="X147" s="312"/>
      <c r="Y147" s="312"/>
      <c r="Z147" s="312"/>
      <c r="AA147" s="313"/>
      <c r="AB147" s="314">
        <f>'LE 05 (PROG)'!AB197</f>
        <v>0.49259999999999998</v>
      </c>
      <c r="AC147" s="315"/>
      <c r="AD147" s="315"/>
      <c r="AE147" s="315"/>
      <c r="AF147" s="315"/>
      <c r="AG147" s="316"/>
      <c r="AH147" s="317">
        <f>'LE 05 (PROG)'!AL197</f>
        <v>6</v>
      </c>
      <c r="AI147" s="318"/>
      <c r="AJ147" s="318"/>
      <c r="AK147" s="318"/>
      <c r="AL147" s="318"/>
      <c r="AM147" s="319"/>
      <c r="AN147" s="320">
        <f>'LE 05 (PROG)'!AL198</f>
        <v>12</v>
      </c>
      <c r="AO147" s="321"/>
      <c r="AP147" s="321"/>
      <c r="AQ147" s="321"/>
      <c r="AR147" s="321"/>
      <c r="AS147" s="322"/>
      <c r="AT147" s="326">
        <f t="shared" ref="AT147:AT149" si="12">IF(AH147=0,"",(AN147*1)/AH147)</f>
        <v>2</v>
      </c>
      <c r="AU147" s="327"/>
      <c r="AV147" s="327"/>
      <c r="AW147" s="327"/>
      <c r="AX147" s="327"/>
      <c r="AY147" s="328"/>
      <c r="AZ147" s="278">
        <f t="shared" ref="AZ147:AZ149" si="13">AB147*100</f>
        <v>49.26</v>
      </c>
      <c r="BA147" s="279"/>
      <c r="BB147" s="279"/>
      <c r="BC147" s="279"/>
      <c r="BD147" s="279"/>
      <c r="BE147" s="279"/>
      <c r="BF147" s="280"/>
      <c r="BG147" s="281">
        <f t="shared" ref="BG147:BG149" si="14">IF(AH147=0,(AZ147),((AT147*AB147)*100))</f>
        <v>98.52</v>
      </c>
      <c r="BH147" s="282"/>
      <c r="BI147" s="282"/>
      <c r="BJ147" s="282"/>
      <c r="BK147" s="282"/>
      <c r="BL147" s="282"/>
      <c r="BM147" s="283"/>
    </row>
    <row r="148" spans="1:65" ht="89.25" customHeight="1" x14ac:dyDescent="0.2">
      <c r="A148" s="37"/>
      <c r="B148" s="284" t="str">
        <f>'LE 05 (PROG)'!B199</f>
        <v>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v>
      </c>
      <c r="C148" s="285"/>
      <c r="D148" s="285"/>
      <c r="E148" s="285"/>
      <c r="F148" s="285"/>
      <c r="G148" s="285"/>
      <c r="H148" s="285"/>
      <c r="I148" s="285"/>
      <c r="J148" s="285"/>
      <c r="K148" s="285"/>
      <c r="L148" s="285"/>
      <c r="M148" s="285"/>
      <c r="N148" s="285"/>
      <c r="O148" s="285"/>
      <c r="P148" s="285"/>
      <c r="Q148" s="285"/>
      <c r="R148" s="285"/>
      <c r="S148" s="285"/>
      <c r="T148" s="285"/>
      <c r="U148" s="286"/>
      <c r="V148" s="287" t="str">
        <f>'LE 05 (PROG)'!V199</f>
        <v>LE 05 OB 05 AC 03</v>
      </c>
      <c r="W148" s="288"/>
      <c r="X148" s="288"/>
      <c r="Y148" s="288"/>
      <c r="Z148" s="288"/>
      <c r="AA148" s="289"/>
      <c r="AB148" s="290">
        <f>'LE 05 (PROG)'!AB199</f>
        <v>0.26329999999999998</v>
      </c>
      <c r="AC148" s="291"/>
      <c r="AD148" s="291"/>
      <c r="AE148" s="291"/>
      <c r="AF148" s="291"/>
      <c r="AG148" s="292"/>
      <c r="AH148" s="293">
        <f>'LE 05 (PROG)'!AL199</f>
        <v>36</v>
      </c>
      <c r="AI148" s="294"/>
      <c r="AJ148" s="294"/>
      <c r="AK148" s="294"/>
      <c r="AL148" s="294"/>
      <c r="AM148" s="295"/>
      <c r="AN148" s="296">
        <f>'LE 05 (PROG)'!AL200</f>
        <v>27</v>
      </c>
      <c r="AO148" s="297"/>
      <c r="AP148" s="297"/>
      <c r="AQ148" s="297"/>
      <c r="AR148" s="297"/>
      <c r="AS148" s="298"/>
      <c r="AT148" s="299">
        <f t="shared" si="12"/>
        <v>0.75</v>
      </c>
      <c r="AU148" s="300"/>
      <c r="AV148" s="300"/>
      <c r="AW148" s="300"/>
      <c r="AX148" s="300"/>
      <c r="AY148" s="301"/>
      <c r="AZ148" s="302">
        <f t="shared" si="13"/>
        <v>26.33</v>
      </c>
      <c r="BA148" s="303"/>
      <c r="BB148" s="303"/>
      <c r="BC148" s="303"/>
      <c r="BD148" s="303"/>
      <c r="BE148" s="303"/>
      <c r="BF148" s="304"/>
      <c r="BG148" s="305">
        <f t="shared" si="14"/>
        <v>19.747499999999999</v>
      </c>
      <c r="BH148" s="306"/>
      <c r="BI148" s="306"/>
      <c r="BJ148" s="306"/>
      <c r="BK148" s="306"/>
      <c r="BL148" s="306"/>
      <c r="BM148" s="307"/>
    </row>
    <row r="149" spans="1:65" ht="36.75" customHeight="1" thickBot="1" x14ac:dyDescent="0.25">
      <c r="A149" s="37"/>
      <c r="B149" s="260" t="str">
        <f>'LE 05 (PROG)'!B201</f>
        <v>Presentar informes al Comité de Sostenibilidad Contable de la Empresa Social del Estado.</v>
      </c>
      <c r="C149" s="261"/>
      <c r="D149" s="261"/>
      <c r="E149" s="261"/>
      <c r="F149" s="261"/>
      <c r="G149" s="261"/>
      <c r="H149" s="261"/>
      <c r="I149" s="261"/>
      <c r="J149" s="261"/>
      <c r="K149" s="261"/>
      <c r="L149" s="261"/>
      <c r="M149" s="261"/>
      <c r="N149" s="261"/>
      <c r="O149" s="261"/>
      <c r="P149" s="261"/>
      <c r="Q149" s="261"/>
      <c r="R149" s="261"/>
      <c r="S149" s="261"/>
      <c r="T149" s="261"/>
      <c r="U149" s="262"/>
      <c r="V149" s="263" t="str">
        <f>'LE 05 (PROG)'!V201</f>
        <v>LE 05 OB 05 AC 04</v>
      </c>
      <c r="W149" s="264"/>
      <c r="X149" s="264"/>
      <c r="Y149" s="264"/>
      <c r="Z149" s="264"/>
      <c r="AA149" s="265"/>
      <c r="AB149" s="266">
        <f>'LE 05 (PROG)'!AB201</f>
        <v>4.2700000000000002E-2</v>
      </c>
      <c r="AC149" s="267"/>
      <c r="AD149" s="267"/>
      <c r="AE149" s="267"/>
      <c r="AF149" s="267"/>
      <c r="AG149" s="268"/>
      <c r="AH149" s="269">
        <f>'LE 05 (PROG)'!AL201</f>
        <v>4</v>
      </c>
      <c r="AI149" s="270"/>
      <c r="AJ149" s="270"/>
      <c r="AK149" s="270"/>
      <c r="AL149" s="270"/>
      <c r="AM149" s="271"/>
      <c r="AN149" s="272">
        <f>'LE 05 (PROG)'!AL202</f>
        <v>2</v>
      </c>
      <c r="AO149" s="273"/>
      <c r="AP149" s="273"/>
      <c r="AQ149" s="273"/>
      <c r="AR149" s="273"/>
      <c r="AS149" s="274"/>
      <c r="AT149" s="275">
        <f t="shared" si="12"/>
        <v>0.5</v>
      </c>
      <c r="AU149" s="276"/>
      <c r="AV149" s="276"/>
      <c r="AW149" s="276"/>
      <c r="AX149" s="276"/>
      <c r="AY149" s="277"/>
      <c r="AZ149" s="254">
        <f t="shared" si="13"/>
        <v>4.2700000000000005</v>
      </c>
      <c r="BA149" s="255"/>
      <c r="BB149" s="255"/>
      <c r="BC149" s="255"/>
      <c r="BD149" s="255"/>
      <c r="BE149" s="255"/>
      <c r="BF149" s="256"/>
      <c r="BG149" s="257">
        <f t="shared" si="14"/>
        <v>2.1350000000000002</v>
      </c>
      <c r="BH149" s="258"/>
      <c r="BI149" s="258"/>
      <c r="BJ149" s="258"/>
      <c r="BK149" s="258"/>
      <c r="BL149" s="258"/>
      <c r="BM149" s="259"/>
    </row>
    <row r="150" spans="1:65" ht="18" customHeight="1" thickBot="1" x14ac:dyDescent="0.25">
      <c r="A150" s="37"/>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row>
    <row r="151" spans="1:65" ht="18" customHeight="1" x14ac:dyDescent="0.2">
      <c r="A151" s="37"/>
      <c r="B151" s="224" t="s">
        <v>2</v>
      </c>
      <c r="C151" s="225"/>
      <c r="D151" s="225"/>
      <c r="E151" s="225"/>
      <c r="F151" s="225"/>
      <c r="G151" s="225"/>
      <c r="H151" s="225"/>
      <c r="I151" s="225"/>
      <c r="J151" s="225"/>
      <c r="K151" s="225"/>
      <c r="L151" s="225"/>
      <c r="M151" s="225"/>
      <c r="N151" s="225"/>
      <c r="O151" s="225"/>
      <c r="P151" s="225"/>
      <c r="Q151" s="225"/>
      <c r="R151" s="225"/>
      <c r="S151" s="225"/>
      <c r="T151" s="225"/>
      <c r="U151" s="226"/>
      <c r="V151" s="230" t="s">
        <v>1</v>
      </c>
      <c r="W151" s="231"/>
      <c r="X151" s="231"/>
      <c r="Y151" s="231"/>
      <c r="Z151" s="231"/>
      <c r="AA151" s="23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2"/>
      <c r="AZ151" s="233">
        <f>SUM(AZ146:BF149)</f>
        <v>100</v>
      </c>
      <c r="BA151" s="234"/>
      <c r="BB151" s="234"/>
      <c r="BC151" s="234"/>
      <c r="BD151" s="234"/>
      <c r="BE151" s="234"/>
      <c r="BF151" s="234"/>
      <c r="BG151" s="234">
        <f>SUM(BG146:BM149)</f>
        <v>157.32583333333332</v>
      </c>
      <c r="BH151" s="234"/>
      <c r="BI151" s="234"/>
      <c r="BJ151" s="234"/>
      <c r="BK151" s="234"/>
      <c r="BL151" s="234"/>
      <c r="BM151" s="235"/>
    </row>
    <row r="152" spans="1:65" ht="18" customHeight="1" thickBot="1" x14ac:dyDescent="0.25">
      <c r="A152" s="37"/>
      <c r="B152" s="227"/>
      <c r="C152" s="228"/>
      <c r="D152" s="228"/>
      <c r="E152" s="228"/>
      <c r="F152" s="228"/>
      <c r="G152" s="228"/>
      <c r="H152" s="228"/>
      <c r="I152" s="228"/>
      <c r="J152" s="228"/>
      <c r="K152" s="228"/>
      <c r="L152" s="228"/>
      <c r="M152" s="228"/>
      <c r="N152" s="228"/>
      <c r="O152" s="228"/>
      <c r="P152" s="228"/>
      <c r="Q152" s="228"/>
      <c r="R152" s="228"/>
      <c r="S152" s="228"/>
      <c r="T152" s="228"/>
      <c r="U152" s="229"/>
      <c r="V152" s="236" t="s">
        <v>3</v>
      </c>
      <c r="W152" s="237"/>
      <c r="X152" s="237"/>
      <c r="Y152" s="237"/>
      <c r="Z152" s="237"/>
      <c r="AA152" s="237"/>
      <c r="AB152" s="237"/>
      <c r="AC152" s="237"/>
      <c r="AD152" s="237"/>
      <c r="AE152" s="237"/>
      <c r="AF152" s="237"/>
      <c r="AG152" s="237"/>
      <c r="AH152" s="237"/>
      <c r="AI152" s="237"/>
      <c r="AJ152" s="237"/>
      <c r="AK152" s="237"/>
      <c r="AL152" s="237"/>
      <c r="AM152" s="237"/>
      <c r="AN152" s="237"/>
      <c r="AO152" s="237"/>
      <c r="AP152" s="237"/>
      <c r="AQ152" s="237"/>
      <c r="AR152" s="237"/>
      <c r="AS152" s="237"/>
      <c r="AT152" s="237"/>
      <c r="AU152" s="237"/>
      <c r="AV152" s="237"/>
      <c r="AW152" s="237"/>
      <c r="AX152" s="237"/>
      <c r="AY152" s="237"/>
      <c r="AZ152" s="251">
        <f>IF(BG151=100,1,(BG151*1)/AZ151)</f>
        <v>1.5732583333333332</v>
      </c>
      <c r="BA152" s="252"/>
      <c r="BB152" s="252"/>
      <c r="BC152" s="252"/>
      <c r="BD152" s="252"/>
      <c r="BE152" s="252"/>
      <c r="BF152" s="252"/>
      <c r="BG152" s="252"/>
      <c r="BH152" s="252"/>
      <c r="BI152" s="252"/>
      <c r="BJ152" s="252"/>
      <c r="BK152" s="252"/>
      <c r="BL152" s="252"/>
      <c r="BM152" s="253"/>
    </row>
    <row r="153" spans="1:65" ht="18" customHeight="1" thickBot="1" x14ac:dyDescent="0.25">
      <c r="A153" s="37"/>
      <c r="B153" s="45"/>
      <c r="C153" s="45"/>
      <c r="D153" s="45"/>
      <c r="E153" s="45"/>
      <c r="F153" s="45"/>
      <c r="G153" s="45"/>
      <c r="H153" s="45"/>
      <c r="I153" s="45"/>
      <c r="J153" s="45"/>
      <c r="K153" s="45"/>
      <c r="L153" s="45"/>
      <c r="M153" s="45"/>
      <c r="N153" s="45"/>
      <c r="O153" s="45"/>
      <c r="P153" s="45"/>
      <c r="Q153" s="45"/>
      <c r="R153" s="45"/>
      <c r="S153" s="45"/>
      <c r="T153" s="45"/>
      <c r="U153" s="45"/>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7"/>
      <c r="BH153" s="47"/>
      <c r="BI153" s="47"/>
      <c r="BJ153" s="47"/>
      <c r="BK153" s="47"/>
      <c r="BL153" s="47"/>
      <c r="BM153" s="47"/>
    </row>
    <row r="154" spans="1:65" ht="18" customHeight="1" x14ac:dyDescent="0.2">
      <c r="A154" s="37"/>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41"/>
    </row>
    <row r="155" spans="1:65" ht="18" customHeight="1" x14ac:dyDescent="0.2">
      <c r="A155" s="37"/>
      <c r="B155" s="7"/>
      <c r="C155" s="176" t="s">
        <v>33</v>
      </c>
      <c r="D155" s="177"/>
      <c r="E155" s="177"/>
      <c r="F155" s="177"/>
      <c r="G155" s="177"/>
      <c r="H155" s="177"/>
      <c r="I155" s="177"/>
      <c r="J155" s="177"/>
      <c r="K155" s="177"/>
      <c r="L155" s="177"/>
      <c r="M155" s="177"/>
      <c r="N155" s="177"/>
      <c r="O155" s="178" t="str">
        <f>'LE 05 (PROG)'!O205:BW205</f>
        <v>DESARROLLO SOSTENIBLE.</v>
      </c>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374"/>
    </row>
    <row r="156" spans="1:65" ht="18" customHeight="1" x14ac:dyDescent="0.2">
      <c r="A156" s="37"/>
      <c r="B156" s="7"/>
      <c r="C156" s="176" t="s">
        <v>34</v>
      </c>
      <c r="D156" s="177"/>
      <c r="E156" s="177"/>
      <c r="F156" s="177"/>
      <c r="G156" s="177"/>
      <c r="H156" s="177"/>
      <c r="I156" s="177"/>
      <c r="J156" s="177"/>
      <c r="K156" s="177"/>
      <c r="L156" s="177"/>
      <c r="M156" s="177"/>
      <c r="N156" s="177"/>
      <c r="O156" s="378" t="str">
        <f>'LE 05 (PROG)'!O206:Q206</f>
        <v>LE 05</v>
      </c>
      <c r="P156" s="378"/>
      <c r="Q156" s="378"/>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42"/>
    </row>
    <row r="157" spans="1:65" ht="18" customHeight="1" x14ac:dyDescent="0.2">
      <c r="A157" s="37"/>
      <c r="B157" s="7"/>
      <c r="C157" s="176" t="s">
        <v>35</v>
      </c>
      <c r="D157" s="176"/>
      <c r="E157" s="176"/>
      <c r="F157" s="176"/>
      <c r="G157" s="176"/>
      <c r="H157" s="176"/>
      <c r="I157" s="176"/>
      <c r="J157" s="176"/>
      <c r="K157" s="176"/>
      <c r="L157" s="176"/>
      <c r="M157" s="176"/>
      <c r="N157" s="176"/>
      <c r="O157" s="180">
        <f>'LE 05 (PROG)'!O207:Q207</f>
        <v>0.05</v>
      </c>
      <c r="P157" s="180"/>
      <c r="Q157" s="180"/>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42"/>
    </row>
    <row r="158" spans="1:65" ht="27.75" customHeight="1" x14ac:dyDescent="0.2">
      <c r="A158" s="37"/>
      <c r="B158" s="7"/>
      <c r="C158" s="181" t="s">
        <v>36</v>
      </c>
      <c r="D158" s="181"/>
      <c r="E158" s="181"/>
      <c r="F158" s="181"/>
      <c r="G158" s="181"/>
      <c r="H158" s="181"/>
      <c r="I158" s="181"/>
      <c r="J158" s="181"/>
      <c r="K158" s="181"/>
      <c r="L158" s="181"/>
      <c r="M158" s="181"/>
      <c r="N158" s="181"/>
      <c r="O158" s="215" t="str">
        <f>'LE 05 (PROG)'!O208:BW208</f>
        <v>Garantizar la adecuada disposición de los residuos generados con ocasión de la prestación de servicios de salud, de conformidad con las disposiciones legales vigentes y del Plan de Gestión Integral de Residuos.</v>
      </c>
      <c r="P158" s="215"/>
      <c r="Q158" s="215"/>
      <c r="R158" s="215"/>
      <c r="S158" s="215"/>
      <c r="T158" s="215"/>
      <c r="U158" s="215"/>
      <c r="V158" s="215"/>
      <c r="W158" s="215"/>
      <c r="X158" s="215"/>
      <c r="Y158" s="215"/>
      <c r="Z158" s="215"/>
      <c r="AA158" s="215"/>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c r="AZ158" s="215"/>
      <c r="BA158" s="215"/>
      <c r="BB158" s="215"/>
      <c r="BC158" s="215"/>
      <c r="BD158" s="215"/>
      <c r="BE158" s="215"/>
      <c r="BF158" s="215"/>
      <c r="BG158" s="215"/>
      <c r="BH158" s="215"/>
      <c r="BI158" s="215"/>
      <c r="BJ158" s="215"/>
      <c r="BK158" s="215"/>
      <c r="BL158" s="215"/>
      <c r="BM158" s="370"/>
    </row>
    <row r="159" spans="1:65" ht="18" customHeight="1" x14ac:dyDescent="0.2">
      <c r="A159" s="37"/>
      <c r="B159" s="7"/>
      <c r="C159" s="176" t="s">
        <v>34</v>
      </c>
      <c r="D159" s="176"/>
      <c r="E159" s="176"/>
      <c r="F159" s="176"/>
      <c r="G159" s="176"/>
      <c r="H159" s="176"/>
      <c r="I159" s="176"/>
      <c r="J159" s="176"/>
      <c r="K159" s="176"/>
      <c r="L159" s="176"/>
      <c r="M159" s="176"/>
      <c r="N159" s="176"/>
      <c r="O159" s="216" t="str">
        <f>'LE 05 (PROG)'!O209:R209</f>
        <v>LE 05 OB 06</v>
      </c>
      <c r="P159" s="179"/>
      <c r="Q159" s="179"/>
      <c r="R159" s="17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42"/>
    </row>
    <row r="160" spans="1:65" ht="18" customHeight="1" x14ac:dyDescent="0.2">
      <c r="A160" s="37"/>
      <c r="B160" s="7"/>
      <c r="C160" s="176" t="s">
        <v>37</v>
      </c>
      <c r="D160" s="176"/>
      <c r="E160" s="176"/>
      <c r="F160" s="176"/>
      <c r="G160" s="176"/>
      <c r="H160" s="176"/>
      <c r="I160" s="176"/>
      <c r="J160" s="176"/>
      <c r="K160" s="176"/>
      <c r="L160" s="176"/>
      <c r="M160" s="176"/>
      <c r="N160" s="176"/>
      <c r="O160" s="216">
        <f>'LE 05 (PROG)'!O210:Q210</f>
        <v>0.1</v>
      </c>
      <c r="P160" s="179"/>
      <c r="Q160" s="17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42"/>
    </row>
    <row r="161" spans="1:65" ht="18" customHeight="1" x14ac:dyDescent="0.2">
      <c r="A161" s="37"/>
      <c r="B161" s="7"/>
      <c r="C161" s="176" t="s">
        <v>38</v>
      </c>
      <c r="D161" s="176"/>
      <c r="E161" s="176"/>
      <c r="F161" s="176"/>
      <c r="G161" s="176"/>
      <c r="H161" s="176"/>
      <c r="I161" s="176"/>
      <c r="J161" s="176"/>
      <c r="K161" s="176"/>
      <c r="L161" s="176"/>
      <c r="M161" s="176"/>
      <c r="N161" s="176"/>
      <c r="O161" s="179" t="str">
        <f>'LE 05 (PROG)'!O211:BW211</f>
        <v>Subgerente Administrativa.</v>
      </c>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374"/>
    </row>
    <row r="162" spans="1:65" ht="18" customHeight="1" thickBot="1" x14ac:dyDescent="0.25">
      <c r="A162" s="37"/>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43"/>
    </row>
    <row r="163" spans="1:65" ht="18" customHeight="1" thickBot="1" x14ac:dyDescent="0.25">
      <c r="A163" s="37"/>
      <c r="B163" s="364" t="s">
        <v>39</v>
      </c>
      <c r="C163" s="365"/>
      <c r="D163" s="365"/>
      <c r="E163" s="365"/>
      <c r="F163" s="365"/>
      <c r="G163" s="365"/>
      <c r="H163" s="365"/>
      <c r="I163" s="365"/>
      <c r="J163" s="365"/>
      <c r="K163" s="365"/>
      <c r="L163" s="365"/>
      <c r="M163" s="365"/>
      <c r="N163" s="365"/>
      <c r="O163" s="365"/>
      <c r="P163" s="365"/>
      <c r="Q163" s="365"/>
      <c r="R163" s="365"/>
      <c r="S163" s="365"/>
      <c r="T163" s="365"/>
      <c r="U163" s="366"/>
      <c r="V163" s="364" t="s">
        <v>40</v>
      </c>
      <c r="W163" s="365"/>
      <c r="X163" s="365"/>
      <c r="Y163" s="365"/>
      <c r="Z163" s="365"/>
      <c r="AA163" s="366"/>
      <c r="AB163" s="367" t="s">
        <v>9</v>
      </c>
      <c r="AC163" s="368"/>
      <c r="AD163" s="368"/>
      <c r="AE163" s="368"/>
      <c r="AF163" s="368"/>
      <c r="AG163" s="369"/>
      <c r="AH163" s="367" t="s">
        <v>49</v>
      </c>
      <c r="AI163" s="368"/>
      <c r="AJ163" s="368"/>
      <c r="AK163" s="368"/>
      <c r="AL163" s="368"/>
      <c r="AM163" s="369"/>
      <c r="AN163" s="367" t="s">
        <v>10</v>
      </c>
      <c r="AO163" s="368"/>
      <c r="AP163" s="368"/>
      <c r="AQ163" s="368"/>
      <c r="AR163" s="368"/>
      <c r="AS163" s="369"/>
      <c r="AT163" s="367" t="s">
        <v>48</v>
      </c>
      <c r="AU163" s="368"/>
      <c r="AV163" s="368"/>
      <c r="AW163" s="368"/>
      <c r="AX163" s="368"/>
      <c r="AY163" s="369"/>
      <c r="AZ163" s="367" t="s">
        <v>7</v>
      </c>
      <c r="BA163" s="368"/>
      <c r="BB163" s="368"/>
      <c r="BC163" s="368"/>
      <c r="BD163" s="368"/>
      <c r="BE163" s="368"/>
      <c r="BF163" s="369"/>
      <c r="BG163" s="367" t="s">
        <v>6</v>
      </c>
      <c r="BH163" s="368"/>
      <c r="BI163" s="368"/>
      <c r="BJ163" s="368"/>
      <c r="BK163" s="368"/>
      <c r="BL163" s="368"/>
      <c r="BM163" s="369"/>
    </row>
    <row r="164" spans="1:65" ht="18" customHeight="1" x14ac:dyDescent="0.2">
      <c r="A164" s="37"/>
      <c r="B164" s="338" t="str">
        <f>'LE 05 (PROG)'!B215</f>
        <v>Realizar auditorías internas al proceso de gestión de residuos hospitalarios.</v>
      </c>
      <c r="C164" s="339"/>
      <c r="D164" s="339"/>
      <c r="E164" s="339"/>
      <c r="F164" s="339"/>
      <c r="G164" s="339"/>
      <c r="H164" s="339"/>
      <c r="I164" s="339"/>
      <c r="J164" s="339"/>
      <c r="K164" s="339"/>
      <c r="L164" s="339"/>
      <c r="M164" s="339"/>
      <c r="N164" s="339"/>
      <c r="O164" s="339"/>
      <c r="P164" s="339"/>
      <c r="Q164" s="339"/>
      <c r="R164" s="339"/>
      <c r="S164" s="339"/>
      <c r="T164" s="339"/>
      <c r="U164" s="340"/>
      <c r="V164" s="341" t="str">
        <f>'LE 05 (PROG)'!V215</f>
        <v>LE 05 OB 06 AC 01</v>
      </c>
      <c r="W164" s="342"/>
      <c r="X164" s="342"/>
      <c r="Y164" s="342"/>
      <c r="Z164" s="342"/>
      <c r="AA164" s="343"/>
      <c r="AB164" s="344">
        <f>'LE 05 (PROG)'!AB215</f>
        <v>1.4800000000000001E-2</v>
      </c>
      <c r="AC164" s="345"/>
      <c r="AD164" s="345"/>
      <c r="AE164" s="345"/>
      <c r="AF164" s="345"/>
      <c r="AG164" s="346"/>
      <c r="AH164" s="347">
        <f>'LE 05 (PROG)'!AL215</f>
        <v>7</v>
      </c>
      <c r="AI164" s="348"/>
      <c r="AJ164" s="348"/>
      <c r="AK164" s="348"/>
      <c r="AL164" s="348"/>
      <c r="AM164" s="349"/>
      <c r="AN164" s="350">
        <f>'LE 05 (PROG)'!AL216</f>
        <v>1</v>
      </c>
      <c r="AO164" s="351"/>
      <c r="AP164" s="351"/>
      <c r="AQ164" s="351"/>
      <c r="AR164" s="351"/>
      <c r="AS164" s="352"/>
      <c r="AT164" s="353">
        <f>IF(AH164=0,"",(AN164*1)/AH164)</f>
        <v>0.14285714285714285</v>
      </c>
      <c r="AU164" s="354"/>
      <c r="AV164" s="354"/>
      <c r="AW164" s="354"/>
      <c r="AX164" s="354"/>
      <c r="AY164" s="355"/>
      <c r="AZ164" s="356">
        <f>AB164*100</f>
        <v>1.48</v>
      </c>
      <c r="BA164" s="357"/>
      <c r="BB164" s="357"/>
      <c r="BC164" s="357"/>
      <c r="BD164" s="357"/>
      <c r="BE164" s="357"/>
      <c r="BF164" s="358"/>
      <c r="BG164" s="359">
        <f>IF(AH164=0,(AZ164),((AT164*AB164)*100))</f>
        <v>0.21142857142857144</v>
      </c>
      <c r="BH164" s="360"/>
      <c r="BI164" s="360"/>
      <c r="BJ164" s="360"/>
      <c r="BK164" s="360"/>
      <c r="BL164" s="360"/>
      <c r="BM164" s="361"/>
    </row>
    <row r="165" spans="1:65" ht="36" customHeight="1" x14ac:dyDescent="0.2">
      <c r="A165" s="37"/>
      <c r="B165" s="308" t="str">
        <f>'LE 05 (PROG)'!B217</f>
        <v>Formular planes de mejoramiento con base en los resultados de las auditorías internas.</v>
      </c>
      <c r="C165" s="309"/>
      <c r="D165" s="309"/>
      <c r="E165" s="309"/>
      <c r="F165" s="309"/>
      <c r="G165" s="309"/>
      <c r="H165" s="309"/>
      <c r="I165" s="309"/>
      <c r="J165" s="309"/>
      <c r="K165" s="309"/>
      <c r="L165" s="309"/>
      <c r="M165" s="309"/>
      <c r="N165" s="309"/>
      <c r="O165" s="309"/>
      <c r="P165" s="309"/>
      <c r="Q165" s="309"/>
      <c r="R165" s="309"/>
      <c r="S165" s="309"/>
      <c r="T165" s="309"/>
      <c r="U165" s="310"/>
      <c r="V165" s="311" t="str">
        <f>'LE 05 (PROG)'!V217</f>
        <v>LE 05 OB 06 AC 02</v>
      </c>
      <c r="W165" s="312"/>
      <c r="X165" s="312"/>
      <c r="Y165" s="312"/>
      <c r="Z165" s="312"/>
      <c r="AA165" s="313"/>
      <c r="AB165" s="314">
        <f>'LE 05 (PROG)'!AB217</f>
        <v>7.7000000000000002E-3</v>
      </c>
      <c r="AC165" s="315"/>
      <c r="AD165" s="315"/>
      <c r="AE165" s="315"/>
      <c r="AF165" s="315"/>
      <c r="AG165" s="316"/>
      <c r="AH165" s="317">
        <f>'LE 05 (PROG)'!AL217</f>
        <v>7</v>
      </c>
      <c r="AI165" s="318"/>
      <c r="AJ165" s="318"/>
      <c r="AK165" s="318"/>
      <c r="AL165" s="318"/>
      <c r="AM165" s="319"/>
      <c r="AN165" s="320">
        <f>'LE 05 (PROG)'!AL218</f>
        <v>3</v>
      </c>
      <c r="AO165" s="321"/>
      <c r="AP165" s="321"/>
      <c r="AQ165" s="321"/>
      <c r="AR165" s="321"/>
      <c r="AS165" s="322"/>
      <c r="AT165" s="326">
        <f t="shared" ref="AT165:AT174" si="15">IF(AH165=0,"",(AN165*1)/AH165)</f>
        <v>0.42857142857142855</v>
      </c>
      <c r="AU165" s="327"/>
      <c r="AV165" s="327"/>
      <c r="AW165" s="327"/>
      <c r="AX165" s="327"/>
      <c r="AY165" s="328"/>
      <c r="AZ165" s="278">
        <f t="shared" ref="AZ165:AZ174" si="16">AB165*100</f>
        <v>0.77</v>
      </c>
      <c r="BA165" s="279"/>
      <c r="BB165" s="279"/>
      <c r="BC165" s="279"/>
      <c r="BD165" s="279"/>
      <c r="BE165" s="279"/>
      <c r="BF165" s="280"/>
      <c r="BG165" s="281">
        <f t="shared" ref="BG165:BG174" si="17">IF(AH165=0,(AZ165),((AT165*AB165)*100))</f>
        <v>0.33</v>
      </c>
      <c r="BH165" s="282"/>
      <c r="BI165" s="282"/>
      <c r="BJ165" s="282"/>
      <c r="BK165" s="282"/>
      <c r="BL165" s="282"/>
      <c r="BM165" s="283"/>
    </row>
    <row r="166" spans="1:65" ht="36" customHeight="1" x14ac:dyDescent="0.2">
      <c r="A166" s="37"/>
      <c r="B166" s="284" t="str">
        <f>'LE 05 (PROG)'!B219</f>
        <v>Ejecutar las actividades contenidas en los planes de mejoramiento derivados de los resultados de las auditorías internas.</v>
      </c>
      <c r="C166" s="285"/>
      <c r="D166" s="285"/>
      <c r="E166" s="285"/>
      <c r="F166" s="285"/>
      <c r="G166" s="285"/>
      <c r="H166" s="285"/>
      <c r="I166" s="285"/>
      <c r="J166" s="285"/>
      <c r="K166" s="285"/>
      <c r="L166" s="285"/>
      <c r="M166" s="285"/>
      <c r="N166" s="285"/>
      <c r="O166" s="285"/>
      <c r="P166" s="285"/>
      <c r="Q166" s="285"/>
      <c r="R166" s="285"/>
      <c r="S166" s="285"/>
      <c r="T166" s="285"/>
      <c r="U166" s="286"/>
      <c r="V166" s="287" t="str">
        <f>'LE 05 (PROG)'!V219</f>
        <v>LE 05 OB 06 AC 03</v>
      </c>
      <c r="W166" s="288"/>
      <c r="X166" s="288"/>
      <c r="Y166" s="288"/>
      <c r="Z166" s="288"/>
      <c r="AA166" s="289"/>
      <c r="AB166" s="290">
        <f>'LE 05 (PROG)'!AB219</f>
        <v>2.5899999999999999E-2</v>
      </c>
      <c r="AC166" s="291"/>
      <c r="AD166" s="291"/>
      <c r="AE166" s="291"/>
      <c r="AF166" s="291"/>
      <c r="AG166" s="292"/>
      <c r="AH166" s="293">
        <f>'LE 05 (PROG)'!AL219</f>
        <v>2</v>
      </c>
      <c r="AI166" s="294"/>
      <c r="AJ166" s="294"/>
      <c r="AK166" s="294"/>
      <c r="AL166" s="294"/>
      <c r="AM166" s="295"/>
      <c r="AN166" s="296">
        <f>'LE 05 (PROG)'!AL220</f>
        <v>0.67</v>
      </c>
      <c r="AO166" s="297"/>
      <c r="AP166" s="297"/>
      <c r="AQ166" s="297"/>
      <c r="AR166" s="297"/>
      <c r="AS166" s="298"/>
      <c r="AT166" s="299">
        <f t="shared" si="15"/>
        <v>0.33500000000000002</v>
      </c>
      <c r="AU166" s="300"/>
      <c r="AV166" s="300"/>
      <c r="AW166" s="300"/>
      <c r="AX166" s="300"/>
      <c r="AY166" s="301"/>
      <c r="AZ166" s="302">
        <f t="shared" si="16"/>
        <v>2.59</v>
      </c>
      <c r="BA166" s="303"/>
      <c r="BB166" s="303"/>
      <c r="BC166" s="303"/>
      <c r="BD166" s="303"/>
      <c r="BE166" s="303"/>
      <c r="BF166" s="304"/>
      <c r="BG166" s="305">
        <f t="shared" si="17"/>
        <v>0.86765000000000003</v>
      </c>
      <c r="BH166" s="306"/>
      <c r="BI166" s="306"/>
      <c r="BJ166" s="306"/>
      <c r="BK166" s="306"/>
      <c r="BL166" s="306"/>
      <c r="BM166" s="307"/>
    </row>
    <row r="167" spans="1:65" ht="36" customHeight="1" x14ac:dyDescent="0.2">
      <c r="A167" s="37"/>
      <c r="B167" s="308" t="str">
        <f>'LE 05 (PROG)'!B221</f>
        <v>Realizar seguimiento a la ejecución de los planes de mejoramiento formulados.</v>
      </c>
      <c r="C167" s="309"/>
      <c r="D167" s="309"/>
      <c r="E167" s="309"/>
      <c r="F167" s="309"/>
      <c r="G167" s="309"/>
      <c r="H167" s="309"/>
      <c r="I167" s="309"/>
      <c r="J167" s="309"/>
      <c r="K167" s="309"/>
      <c r="L167" s="309"/>
      <c r="M167" s="309"/>
      <c r="N167" s="309"/>
      <c r="O167" s="309"/>
      <c r="P167" s="309"/>
      <c r="Q167" s="309"/>
      <c r="R167" s="309"/>
      <c r="S167" s="309"/>
      <c r="T167" s="309"/>
      <c r="U167" s="310"/>
      <c r="V167" s="311" t="str">
        <f>'LE 05 (PROG)'!V221</f>
        <v>LE 05 OB 06 AC 04</v>
      </c>
      <c r="W167" s="312"/>
      <c r="X167" s="312"/>
      <c r="Y167" s="312"/>
      <c r="Z167" s="312"/>
      <c r="AA167" s="313"/>
      <c r="AB167" s="314">
        <f>'LE 05 (PROG)'!AB221</f>
        <v>3.8999999999999998E-3</v>
      </c>
      <c r="AC167" s="315"/>
      <c r="AD167" s="315"/>
      <c r="AE167" s="315"/>
      <c r="AF167" s="315"/>
      <c r="AG167" s="316"/>
      <c r="AH167" s="317">
        <f>'LE 05 (PROG)'!AL221</f>
        <v>6</v>
      </c>
      <c r="AI167" s="318"/>
      <c r="AJ167" s="318"/>
      <c r="AK167" s="318"/>
      <c r="AL167" s="318"/>
      <c r="AM167" s="319"/>
      <c r="AN167" s="320">
        <f>'LE 05 (PROG)'!AL222</f>
        <v>3</v>
      </c>
      <c r="AO167" s="321"/>
      <c r="AP167" s="321"/>
      <c r="AQ167" s="321"/>
      <c r="AR167" s="321"/>
      <c r="AS167" s="322"/>
      <c r="AT167" s="326">
        <f t="shared" si="15"/>
        <v>0.5</v>
      </c>
      <c r="AU167" s="327"/>
      <c r="AV167" s="327"/>
      <c r="AW167" s="327"/>
      <c r="AX167" s="327"/>
      <c r="AY167" s="328"/>
      <c r="AZ167" s="278">
        <f t="shared" si="16"/>
        <v>0.38999999999999996</v>
      </c>
      <c r="BA167" s="279"/>
      <c r="BB167" s="279"/>
      <c r="BC167" s="279"/>
      <c r="BD167" s="279"/>
      <c r="BE167" s="279"/>
      <c r="BF167" s="280"/>
      <c r="BG167" s="281">
        <f t="shared" si="17"/>
        <v>0.19499999999999998</v>
      </c>
      <c r="BH167" s="282"/>
      <c r="BI167" s="282"/>
      <c r="BJ167" s="282"/>
      <c r="BK167" s="282"/>
      <c r="BL167" s="282"/>
      <c r="BM167" s="283"/>
    </row>
    <row r="168" spans="1:65" ht="54" customHeight="1" x14ac:dyDescent="0.2">
      <c r="A168" s="37"/>
      <c r="B168" s="284" t="str">
        <f>'LE 05 (PROG)'!B223</f>
        <v>Garantizar la segregación en la fuente, recolección y almacenamiento de residuos hospitalarios conforme lo definido en el Plan de Gestión de Residuos de la Empresa Social del Estado.</v>
      </c>
      <c r="C168" s="285"/>
      <c r="D168" s="285"/>
      <c r="E168" s="285"/>
      <c r="F168" s="285"/>
      <c r="G168" s="285"/>
      <c r="H168" s="285"/>
      <c r="I168" s="285"/>
      <c r="J168" s="285"/>
      <c r="K168" s="285"/>
      <c r="L168" s="285"/>
      <c r="M168" s="285"/>
      <c r="N168" s="285"/>
      <c r="O168" s="285"/>
      <c r="P168" s="285"/>
      <c r="Q168" s="285"/>
      <c r="R168" s="285"/>
      <c r="S168" s="285"/>
      <c r="T168" s="285"/>
      <c r="U168" s="286"/>
      <c r="V168" s="287" t="str">
        <f>'LE 05 (PROG)'!V223</f>
        <v>LE 05 OB 06 AC 05</v>
      </c>
      <c r="W168" s="288"/>
      <c r="X168" s="288"/>
      <c r="Y168" s="288"/>
      <c r="Z168" s="288"/>
      <c r="AA168" s="289"/>
      <c r="AB168" s="290">
        <f>'LE 05 (PROG)'!AB223</f>
        <v>0.26290000000000002</v>
      </c>
      <c r="AC168" s="291"/>
      <c r="AD168" s="291"/>
      <c r="AE168" s="291"/>
      <c r="AF168" s="291"/>
      <c r="AG168" s="292"/>
      <c r="AH168" s="293">
        <f>'LE 05 (PROG)'!AL223</f>
        <v>33</v>
      </c>
      <c r="AI168" s="294"/>
      <c r="AJ168" s="294"/>
      <c r="AK168" s="294"/>
      <c r="AL168" s="294"/>
      <c r="AM168" s="295"/>
      <c r="AN168" s="296">
        <f>'LE 05 (PROG)'!AL224</f>
        <v>33</v>
      </c>
      <c r="AO168" s="297"/>
      <c r="AP168" s="297"/>
      <c r="AQ168" s="297"/>
      <c r="AR168" s="297"/>
      <c r="AS168" s="298"/>
      <c r="AT168" s="299">
        <f t="shared" si="15"/>
        <v>1</v>
      </c>
      <c r="AU168" s="300"/>
      <c r="AV168" s="300"/>
      <c r="AW168" s="300"/>
      <c r="AX168" s="300"/>
      <c r="AY168" s="301"/>
      <c r="AZ168" s="302">
        <f t="shared" si="16"/>
        <v>26.290000000000003</v>
      </c>
      <c r="BA168" s="303"/>
      <c r="BB168" s="303"/>
      <c r="BC168" s="303"/>
      <c r="BD168" s="303"/>
      <c r="BE168" s="303"/>
      <c r="BF168" s="304"/>
      <c r="BG168" s="305">
        <f t="shared" si="17"/>
        <v>26.290000000000003</v>
      </c>
      <c r="BH168" s="306"/>
      <c r="BI168" s="306"/>
      <c r="BJ168" s="306"/>
      <c r="BK168" s="306"/>
      <c r="BL168" s="306"/>
      <c r="BM168" s="307"/>
    </row>
    <row r="169" spans="1:65" ht="36" customHeight="1" x14ac:dyDescent="0.2">
      <c r="A169" s="37"/>
      <c r="B169" s="308" t="str">
        <f>'LE 05 (PROG)'!B225</f>
        <v>Garantizar la desactivación de residuos peligrosos, según lo definido en el Plan de Gestión Integral de Residuos de la Empresa Social del Estado.</v>
      </c>
      <c r="C169" s="309"/>
      <c r="D169" s="309"/>
      <c r="E169" s="309"/>
      <c r="F169" s="309"/>
      <c r="G169" s="309"/>
      <c r="H169" s="309"/>
      <c r="I169" s="309"/>
      <c r="J169" s="309"/>
      <c r="K169" s="309"/>
      <c r="L169" s="309"/>
      <c r="M169" s="309"/>
      <c r="N169" s="309"/>
      <c r="O169" s="309"/>
      <c r="P169" s="309"/>
      <c r="Q169" s="309"/>
      <c r="R169" s="309"/>
      <c r="S169" s="309"/>
      <c r="T169" s="309"/>
      <c r="U169" s="310"/>
      <c r="V169" s="311" t="str">
        <f>'LE 05 (PROG)'!V225</f>
        <v>LE 05 OB 06 AC 06</v>
      </c>
      <c r="W169" s="312"/>
      <c r="X169" s="312"/>
      <c r="Y169" s="312"/>
      <c r="Z169" s="312"/>
      <c r="AA169" s="313"/>
      <c r="AB169" s="314">
        <f>'LE 05 (PROG)'!AB225</f>
        <v>6.3E-3</v>
      </c>
      <c r="AC169" s="315"/>
      <c r="AD169" s="315"/>
      <c r="AE169" s="315"/>
      <c r="AF169" s="315"/>
      <c r="AG169" s="316"/>
      <c r="AH169" s="317">
        <f>'LE 05 (PROG)'!AL225</f>
        <v>33</v>
      </c>
      <c r="AI169" s="318"/>
      <c r="AJ169" s="318"/>
      <c r="AK169" s="318"/>
      <c r="AL169" s="318"/>
      <c r="AM169" s="319"/>
      <c r="AN169" s="320">
        <f>'LE 05 (PROG)'!AL226</f>
        <v>33</v>
      </c>
      <c r="AO169" s="321"/>
      <c r="AP169" s="321"/>
      <c r="AQ169" s="321"/>
      <c r="AR169" s="321"/>
      <c r="AS169" s="322"/>
      <c r="AT169" s="326">
        <f t="shared" si="15"/>
        <v>1</v>
      </c>
      <c r="AU169" s="327"/>
      <c r="AV169" s="327"/>
      <c r="AW169" s="327"/>
      <c r="AX169" s="327"/>
      <c r="AY169" s="328"/>
      <c r="AZ169" s="278">
        <f t="shared" si="16"/>
        <v>0.63</v>
      </c>
      <c r="BA169" s="279"/>
      <c r="BB169" s="279"/>
      <c r="BC169" s="279"/>
      <c r="BD169" s="279"/>
      <c r="BE169" s="279"/>
      <c r="BF169" s="280"/>
      <c r="BG169" s="281">
        <f t="shared" si="17"/>
        <v>0.63</v>
      </c>
      <c r="BH169" s="282"/>
      <c r="BI169" s="282"/>
      <c r="BJ169" s="282"/>
      <c r="BK169" s="282"/>
      <c r="BL169" s="282"/>
      <c r="BM169" s="283"/>
    </row>
    <row r="170" spans="1:65" ht="53.25" customHeight="1" x14ac:dyDescent="0.2">
      <c r="A170" s="37"/>
      <c r="B170" s="284" t="str">
        <f>'LE 05 (PROG)'!B227</f>
        <v>Garantizar la disposición final de residuos peligrosos, con una empresa idónea según lo definido en el Plan de Gestión Integral de Residuos de la Empresa Social del Estado.</v>
      </c>
      <c r="C170" s="285"/>
      <c r="D170" s="285"/>
      <c r="E170" s="285"/>
      <c r="F170" s="285"/>
      <c r="G170" s="285"/>
      <c r="H170" s="285"/>
      <c r="I170" s="285"/>
      <c r="J170" s="285"/>
      <c r="K170" s="285"/>
      <c r="L170" s="285"/>
      <c r="M170" s="285"/>
      <c r="N170" s="285"/>
      <c r="O170" s="285"/>
      <c r="P170" s="285"/>
      <c r="Q170" s="285"/>
      <c r="R170" s="285"/>
      <c r="S170" s="285"/>
      <c r="T170" s="285"/>
      <c r="U170" s="286"/>
      <c r="V170" s="287" t="str">
        <f>'LE 05 (PROG)'!V227</f>
        <v>LE 05 OB 06 AC 07</v>
      </c>
      <c r="W170" s="288"/>
      <c r="X170" s="288"/>
      <c r="Y170" s="288"/>
      <c r="Z170" s="288"/>
      <c r="AA170" s="289"/>
      <c r="AB170" s="290">
        <f>'LE 05 (PROG)'!AB227</f>
        <v>0.63129999999999997</v>
      </c>
      <c r="AC170" s="291"/>
      <c r="AD170" s="291"/>
      <c r="AE170" s="291"/>
      <c r="AF170" s="291"/>
      <c r="AG170" s="292"/>
      <c r="AH170" s="293">
        <f>'LE 05 (PROG)'!AL227</f>
        <v>33</v>
      </c>
      <c r="AI170" s="294"/>
      <c r="AJ170" s="294"/>
      <c r="AK170" s="294"/>
      <c r="AL170" s="294"/>
      <c r="AM170" s="295"/>
      <c r="AN170" s="296">
        <f>'LE 05 (PROG)'!AL228</f>
        <v>33</v>
      </c>
      <c r="AO170" s="297"/>
      <c r="AP170" s="297"/>
      <c r="AQ170" s="297"/>
      <c r="AR170" s="297"/>
      <c r="AS170" s="298"/>
      <c r="AT170" s="299">
        <f t="shared" si="15"/>
        <v>1</v>
      </c>
      <c r="AU170" s="300"/>
      <c r="AV170" s="300"/>
      <c r="AW170" s="300"/>
      <c r="AX170" s="300"/>
      <c r="AY170" s="301"/>
      <c r="AZ170" s="302">
        <f t="shared" si="16"/>
        <v>63.129999999999995</v>
      </c>
      <c r="BA170" s="303"/>
      <c r="BB170" s="303"/>
      <c r="BC170" s="303"/>
      <c r="BD170" s="303"/>
      <c r="BE170" s="303"/>
      <c r="BF170" s="304"/>
      <c r="BG170" s="305">
        <f t="shared" si="17"/>
        <v>63.129999999999995</v>
      </c>
      <c r="BH170" s="306"/>
      <c r="BI170" s="306"/>
      <c r="BJ170" s="306"/>
      <c r="BK170" s="306"/>
      <c r="BL170" s="306"/>
      <c r="BM170" s="307"/>
    </row>
    <row r="171" spans="1:65" ht="53.25" customHeight="1" x14ac:dyDescent="0.2">
      <c r="A171" s="37"/>
      <c r="B171" s="308" t="str">
        <f>'LE 05 (PROG)'!B229</f>
        <v>Garantizar la disposición final de residuos no peligrosos, con las Empresa Públicas Municipales y con grupos de recicladores según lo definido en el Plan de Gestión Integral de Residuos de la Empresa Social del Estado.</v>
      </c>
      <c r="C171" s="309"/>
      <c r="D171" s="309"/>
      <c r="E171" s="309"/>
      <c r="F171" s="309"/>
      <c r="G171" s="309"/>
      <c r="H171" s="309"/>
      <c r="I171" s="309"/>
      <c r="J171" s="309"/>
      <c r="K171" s="309"/>
      <c r="L171" s="309"/>
      <c r="M171" s="309"/>
      <c r="N171" s="309"/>
      <c r="O171" s="309"/>
      <c r="P171" s="309"/>
      <c r="Q171" s="309"/>
      <c r="R171" s="309"/>
      <c r="S171" s="309"/>
      <c r="T171" s="309"/>
      <c r="U171" s="310"/>
      <c r="V171" s="311" t="str">
        <f>'LE 05 (PROG)'!V229</f>
        <v>LE 05 OB 06 AC 08</v>
      </c>
      <c r="W171" s="312"/>
      <c r="X171" s="312"/>
      <c r="Y171" s="312"/>
      <c r="Z171" s="312"/>
      <c r="AA171" s="313"/>
      <c r="AB171" s="314">
        <f>'LE 05 (PROG)'!AB229</f>
        <v>6.3E-3</v>
      </c>
      <c r="AC171" s="315"/>
      <c r="AD171" s="315"/>
      <c r="AE171" s="315"/>
      <c r="AF171" s="315"/>
      <c r="AG171" s="316"/>
      <c r="AH171" s="317">
        <f>'LE 05 (PROG)'!AL229</f>
        <v>33</v>
      </c>
      <c r="AI171" s="318"/>
      <c r="AJ171" s="318"/>
      <c r="AK171" s="318"/>
      <c r="AL171" s="318"/>
      <c r="AM171" s="319"/>
      <c r="AN171" s="320">
        <f>'LE 05 (PROG)'!AL230</f>
        <v>33</v>
      </c>
      <c r="AO171" s="321"/>
      <c r="AP171" s="321"/>
      <c r="AQ171" s="321"/>
      <c r="AR171" s="321"/>
      <c r="AS171" s="322"/>
      <c r="AT171" s="326">
        <f t="shared" si="15"/>
        <v>1</v>
      </c>
      <c r="AU171" s="327"/>
      <c r="AV171" s="327"/>
      <c r="AW171" s="327"/>
      <c r="AX171" s="327"/>
      <c r="AY171" s="328"/>
      <c r="AZ171" s="278">
        <f t="shared" si="16"/>
        <v>0.63</v>
      </c>
      <c r="BA171" s="279"/>
      <c r="BB171" s="279"/>
      <c r="BC171" s="279"/>
      <c r="BD171" s="279"/>
      <c r="BE171" s="279"/>
      <c r="BF171" s="280"/>
      <c r="BG171" s="281">
        <f t="shared" si="17"/>
        <v>0.63</v>
      </c>
      <c r="BH171" s="282"/>
      <c r="BI171" s="282"/>
      <c r="BJ171" s="282"/>
      <c r="BK171" s="282"/>
      <c r="BL171" s="282"/>
      <c r="BM171" s="283"/>
    </row>
    <row r="172" spans="1:65" ht="53.25" customHeight="1" x14ac:dyDescent="0.2">
      <c r="A172" s="37"/>
      <c r="B172" s="284" t="str">
        <f>'LE 05 (PROG)'!B231</f>
        <v>Realizar la presentación de informes (RH1) a las autoridades sanitaria y ambiental definidas en el Plan de Gestión Integral de Residuos de la Empresa Social del Estado.</v>
      </c>
      <c r="C172" s="285"/>
      <c r="D172" s="285"/>
      <c r="E172" s="285"/>
      <c r="F172" s="285"/>
      <c r="G172" s="285"/>
      <c r="H172" s="285"/>
      <c r="I172" s="285"/>
      <c r="J172" s="285"/>
      <c r="K172" s="285"/>
      <c r="L172" s="285"/>
      <c r="M172" s="285"/>
      <c r="N172" s="285"/>
      <c r="O172" s="285"/>
      <c r="P172" s="285"/>
      <c r="Q172" s="285"/>
      <c r="R172" s="285"/>
      <c r="S172" s="285"/>
      <c r="T172" s="285"/>
      <c r="U172" s="286"/>
      <c r="V172" s="287" t="str">
        <f>'LE 05 (PROG)'!V231</f>
        <v>LE 05 OB 06 AC 09</v>
      </c>
      <c r="W172" s="288"/>
      <c r="X172" s="288"/>
      <c r="Y172" s="288"/>
      <c r="Z172" s="288"/>
      <c r="AA172" s="289"/>
      <c r="AB172" s="290">
        <f>'LE 05 (PROG)'!AB231</f>
        <v>4.4000000000000003E-3</v>
      </c>
      <c r="AC172" s="291"/>
      <c r="AD172" s="291"/>
      <c r="AE172" s="291"/>
      <c r="AF172" s="291"/>
      <c r="AG172" s="292"/>
      <c r="AH172" s="293">
        <f>'LE 05 (PROG)'!AL231</f>
        <v>6</v>
      </c>
      <c r="AI172" s="294"/>
      <c r="AJ172" s="294"/>
      <c r="AK172" s="294"/>
      <c r="AL172" s="294"/>
      <c r="AM172" s="295"/>
      <c r="AN172" s="296">
        <f>'LE 05 (PROG)'!AL232</f>
        <v>6</v>
      </c>
      <c r="AO172" s="297"/>
      <c r="AP172" s="297"/>
      <c r="AQ172" s="297"/>
      <c r="AR172" s="297"/>
      <c r="AS172" s="298"/>
      <c r="AT172" s="299">
        <f t="shared" si="15"/>
        <v>1</v>
      </c>
      <c r="AU172" s="300"/>
      <c r="AV172" s="300"/>
      <c r="AW172" s="300"/>
      <c r="AX172" s="300"/>
      <c r="AY172" s="301"/>
      <c r="AZ172" s="302">
        <f t="shared" si="16"/>
        <v>0.44</v>
      </c>
      <c r="BA172" s="303"/>
      <c r="BB172" s="303"/>
      <c r="BC172" s="303"/>
      <c r="BD172" s="303"/>
      <c r="BE172" s="303"/>
      <c r="BF172" s="304"/>
      <c r="BG172" s="305">
        <f t="shared" si="17"/>
        <v>0.44</v>
      </c>
      <c r="BH172" s="306"/>
      <c r="BI172" s="306"/>
      <c r="BJ172" s="306"/>
      <c r="BK172" s="306"/>
      <c r="BL172" s="306"/>
      <c r="BM172" s="307"/>
    </row>
    <row r="173" spans="1:65" ht="36" customHeight="1" x14ac:dyDescent="0.2">
      <c r="A173" s="37"/>
      <c r="B173" s="308" t="str">
        <f>'LE 05 (PROG)'!B233</f>
        <v>Presentar informes de gestión al Grupo Administrativo de Gestión Ambiental y Sanitaria (GAGAS) de la Empresa Social del Estado.</v>
      </c>
      <c r="C173" s="309"/>
      <c r="D173" s="309"/>
      <c r="E173" s="309"/>
      <c r="F173" s="309"/>
      <c r="G173" s="309"/>
      <c r="H173" s="309"/>
      <c r="I173" s="309"/>
      <c r="J173" s="309"/>
      <c r="K173" s="309"/>
      <c r="L173" s="309"/>
      <c r="M173" s="309"/>
      <c r="N173" s="309"/>
      <c r="O173" s="309"/>
      <c r="P173" s="309"/>
      <c r="Q173" s="309"/>
      <c r="R173" s="309"/>
      <c r="S173" s="309"/>
      <c r="T173" s="309"/>
      <c r="U173" s="310"/>
      <c r="V173" s="311" t="str">
        <f>'LE 05 (PROG)'!V233</f>
        <v>LE 05 OB 06 AC 10</v>
      </c>
      <c r="W173" s="312"/>
      <c r="X173" s="312"/>
      <c r="Y173" s="312"/>
      <c r="Z173" s="312"/>
      <c r="AA173" s="313"/>
      <c r="AB173" s="314">
        <f>'LE 05 (PROG)'!AB233</f>
        <v>3.3999999999999998E-3</v>
      </c>
      <c r="AC173" s="315"/>
      <c r="AD173" s="315"/>
      <c r="AE173" s="315"/>
      <c r="AF173" s="315"/>
      <c r="AG173" s="316"/>
      <c r="AH173" s="317">
        <f>'LE 05 (PROG)'!AL233</f>
        <v>6</v>
      </c>
      <c r="AI173" s="318"/>
      <c r="AJ173" s="318"/>
      <c r="AK173" s="318"/>
      <c r="AL173" s="318"/>
      <c r="AM173" s="319"/>
      <c r="AN173" s="320">
        <f>'LE 05 (PROG)'!AL234</f>
        <v>4</v>
      </c>
      <c r="AO173" s="321"/>
      <c r="AP173" s="321"/>
      <c r="AQ173" s="321"/>
      <c r="AR173" s="321"/>
      <c r="AS173" s="322"/>
      <c r="AT173" s="326">
        <f t="shared" si="15"/>
        <v>0.66666666666666663</v>
      </c>
      <c r="AU173" s="327"/>
      <c r="AV173" s="327"/>
      <c r="AW173" s="327"/>
      <c r="AX173" s="327"/>
      <c r="AY173" s="328"/>
      <c r="AZ173" s="278">
        <f t="shared" si="16"/>
        <v>0.33999999999999997</v>
      </c>
      <c r="BA173" s="279"/>
      <c r="BB173" s="279"/>
      <c r="BC173" s="279"/>
      <c r="BD173" s="279"/>
      <c r="BE173" s="279"/>
      <c r="BF173" s="280"/>
      <c r="BG173" s="281">
        <f t="shared" si="17"/>
        <v>0.22666666666666663</v>
      </c>
      <c r="BH173" s="282"/>
      <c r="BI173" s="282"/>
      <c r="BJ173" s="282"/>
      <c r="BK173" s="282"/>
      <c r="BL173" s="282"/>
      <c r="BM173" s="283"/>
    </row>
    <row r="174" spans="1:65" ht="53.25" customHeight="1" thickBot="1" x14ac:dyDescent="0.25">
      <c r="A174" s="37"/>
      <c r="B174" s="472" t="str">
        <f>'LE 05 (PROG)'!B235</f>
        <v>Actualizar el Plan de Gestión de Residuos Asociados a la Prestación de Servicios de Salud, de la Empresa Social de Estado, de acuerdo a las normas vigentes sobre la materia.</v>
      </c>
      <c r="C174" s="473"/>
      <c r="D174" s="473"/>
      <c r="E174" s="473"/>
      <c r="F174" s="473"/>
      <c r="G174" s="473"/>
      <c r="H174" s="473"/>
      <c r="I174" s="473"/>
      <c r="J174" s="473"/>
      <c r="K174" s="473"/>
      <c r="L174" s="473"/>
      <c r="M174" s="473"/>
      <c r="N174" s="473"/>
      <c r="O174" s="473"/>
      <c r="P174" s="473"/>
      <c r="Q174" s="473"/>
      <c r="R174" s="473"/>
      <c r="S174" s="473"/>
      <c r="T174" s="473"/>
      <c r="U174" s="474"/>
      <c r="V174" s="475" t="str">
        <f>'LE 05 (PROG)'!V235</f>
        <v>LE 05 OB 06 AC 11</v>
      </c>
      <c r="W174" s="476"/>
      <c r="X174" s="476"/>
      <c r="Y174" s="476"/>
      <c r="Z174" s="476"/>
      <c r="AA174" s="477"/>
      <c r="AB174" s="478">
        <f>'LE 05 (PROG)'!AB235</f>
        <v>3.3099999999999997E-2</v>
      </c>
      <c r="AC174" s="479"/>
      <c r="AD174" s="479"/>
      <c r="AE174" s="479"/>
      <c r="AF174" s="479"/>
      <c r="AG174" s="480"/>
      <c r="AH174" s="481">
        <f>'LE 05 (PROG)'!AL235</f>
        <v>1</v>
      </c>
      <c r="AI174" s="482"/>
      <c r="AJ174" s="482"/>
      <c r="AK174" s="482"/>
      <c r="AL174" s="482"/>
      <c r="AM174" s="483"/>
      <c r="AN174" s="484">
        <f>'LE 05 (PROG)'!AL236</f>
        <v>1</v>
      </c>
      <c r="AO174" s="485"/>
      <c r="AP174" s="485"/>
      <c r="AQ174" s="485"/>
      <c r="AR174" s="485"/>
      <c r="AS174" s="486"/>
      <c r="AT174" s="487">
        <f t="shared" si="15"/>
        <v>1</v>
      </c>
      <c r="AU174" s="488"/>
      <c r="AV174" s="488"/>
      <c r="AW174" s="488"/>
      <c r="AX174" s="488"/>
      <c r="AY174" s="489"/>
      <c r="AZ174" s="502">
        <f t="shared" si="16"/>
        <v>3.3099999999999996</v>
      </c>
      <c r="BA174" s="503"/>
      <c r="BB174" s="503"/>
      <c r="BC174" s="503"/>
      <c r="BD174" s="503"/>
      <c r="BE174" s="503"/>
      <c r="BF174" s="504"/>
      <c r="BG174" s="469">
        <f t="shared" si="17"/>
        <v>3.3099999999999996</v>
      </c>
      <c r="BH174" s="470"/>
      <c r="BI174" s="470"/>
      <c r="BJ174" s="470"/>
      <c r="BK174" s="470"/>
      <c r="BL174" s="470"/>
      <c r="BM174" s="471"/>
    </row>
    <row r="175" spans="1:65" ht="18" customHeight="1" thickBot="1" x14ac:dyDescent="0.25">
      <c r="A175" s="37"/>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row>
    <row r="176" spans="1:65" ht="18" customHeight="1" x14ac:dyDescent="0.2">
      <c r="A176" s="37"/>
      <c r="B176" s="224" t="s">
        <v>2</v>
      </c>
      <c r="C176" s="225"/>
      <c r="D176" s="225"/>
      <c r="E176" s="225"/>
      <c r="F176" s="225"/>
      <c r="G176" s="225"/>
      <c r="H176" s="225"/>
      <c r="I176" s="225"/>
      <c r="J176" s="225"/>
      <c r="K176" s="225"/>
      <c r="L176" s="225"/>
      <c r="M176" s="225"/>
      <c r="N176" s="225"/>
      <c r="O176" s="225"/>
      <c r="P176" s="225"/>
      <c r="Q176" s="225"/>
      <c r="R176" s="225"/>
      <c r="S176" s="225"/>
      <c r="T176" s="225"/>
      <c r="U176" s="226"/>
      <c r="V176" s="230" t="s">
        <v>1</v>
      </c>
      <c r="W176" s="231"/>
      <c r="X176" s="231"/>
      <c r="Y176" s="231"/>
      <c r="Z176" s="231"/>
      <c r="AA176" s="23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2"/>
      <c r="AZ176" s="233">
        <f>SUM(AZ164:BF174)</f>
        <v>100</v>
      </c>
      <c r="BA176" s="234"/>
      <c r="BB176" s="234"/>
      <c r="BC176" s="234"/>
      <c r="BD176" s="234"/>
      <c r="BE176" s="234"/>
      <c r="BF176" s="234"/>
      <c r="BG176" s="234">
        <f>SUM(BG164:BM174)</f>
        <v>96.26074523809524</v>
      </c>
      <c r="BH176" s="234"/>
      <c r="BI176" s="234"/>
      <c r="BJ176" s="234"/>
      <c r="BK176" s="234"/>
      <c r="BL176" s="234"/>
      <c r="BM176" s="235"/>
    </row>
    <row r="177" spans="1:65" ht="18" customHeight="1" thickBot="1" x14ac:dyDescent="0.25">
      <c r="A177" s="37"/>
      <c r="B177" s="227"/>
      <c r="C177" s="228"/>
      <c r="D177" s="228"/>
      <c r="E177" s="228"/>
      <c r="F177" s="228"/>
      <c r="G177" s="228"/>
      <c r="H177" s="228"/>
      <c r="I177" s="228"/>
      <c r="J177" s="228"/>
      <c r="K177" s="228"/>
      <c r="L177" s="228"/>
      <c r="M177" s="228"/>
      <c r="N177" s="228"/>
      <c r="O177" s="228"/>
      <c r="P177" s="228"/>
      <c r="Q177" s="228"/>
      <c r="R177" s="228"/>
      <c r="S177" s="228"/>
      <c r="T177" s="228"/>
      <c r="U177" s="229"/>
      <c r="V177" s="236" t="s">
        <v>3</v>
      </c>
      <c r="W177" s="237"/>
      <c r="X177" s="237"/>
      <c r="Y177" s="237"/>
      <c r="Z177" s="237"/>
      <c r="AA177" s="237"/>
      <c r="AB177" s="237"/>
      <c r="AC177" s="237"/>
      <c r="AD177" s="237"/>
      <c r="AE177" s="237"/>
      <c r="AF177" s="237"/>
      <c r="AG177" s="237"/>
      <c r="AH177" s="237"/>
      <c r="AI177" s="237"/>
      <c r="AJ177" s="237"/>
      <c r="AK177" s="237"/>
      <c r="AL177" s="237"/>
      <c r="AM177" s="237"/>
      <c r="AN177" s="237"/>
      <c r="AO177" s="237"/>
      <c r="AP177" s="237"/>
      <c r="AQ177" s="237"/>
      <c r="AR177" s="237"/>
      <c r="AS177" s="237"/>
      <c r="AT177" s="237"/>
      <c r="AU177" s="237"/>
      <c r="AV177" s="237"/>
      <c r="AW177" s="237"/>
      <c r="AX177" s="237"/>
      <c r="AY177" s="237"/>
      <c r="AZ177" s="251">
        <f>IF(BG176=100,1,(BG176*1)/AZ176)</f>
        <v>0.96260745238095236</v>
      </c>
      <c r="BA177" s="252"/>
      <c r="BB177" s="252"/>
      <c r="BC177" s="252"/>
      <c r="BD177" s="252"/>
      <c r="BE177" s="252"/>
      <c r="BF177" s="252"/>
      <c r="BG177" s="252"/>
      <c r="BH177" s="252"/>
      <c r="BI177" s="252"/>
      <c r="BJ177" s="252"/>
      <c r="BK177" s="252"/>
      <c r="BL177" s="252"/>
      <c r="BM177" s="253"/>
    </row>
    <row r="178" spans="1:65" ht="18" customHeight="1" thickBot="1" x14ac:dyDescent="0.25">
      <c r="A178" s="37"/>
      <c r="B178" s="45"/>
      <c r="C178" s="45"/>
      <c r="D178" s="45"/>
      <c r="E178" s="45"/>
      <c r="F178" s="45"/>
      <c r="G178" s="45"/>
      <c r="H178" s="45"/>
      <c r="I178" s="45"/>
      <c r="J178" s="45"/>
      <c r="K178" s="45"/>
      <c r="L178" s="45"/>
      <c r="M178" s="45"/>
      <c r="N178" s="45"/>
      <c r="O178" s="45"/>
      <c r="P178" s="45"/>
      <c r="Q178" s="45"/>
      <c r="R178" s="45"/>
      <c r="S178" s="45"/>
      <c r="T178" s="45"/>
      <c r="U178" s="45"/>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7"/>
      <c r="BH178" s="47"/>
      <c r="BI178" s="47"/>
      <c r="BJ178" s="47"/>
      <c r="BK178" s="47"/>
      <c r="BL178" s="47"/>
      <c r="BM178" s="47"/>
    </row>
    <row r="179" spans="1:65" s="48" customFormat="1" ht="18" customHeight="1" x14ac:dyDescent="0.2">
      <c r="A179" s="35"/>
      <c r="B179" s="241" t="s">
        <v>8</v>
      </c>
      <c r="C179" s="242"/>
      <c r="D179" s="242"/>
      <c r="E179" s="242"/>
      <c r="F179" s="242"/>
      <c r="G179" s="242"/>
      <c r="H179" s="242"/>
      <c r="I179" s="242"/>
      <c r="J179" s="242"/>
      <c r="K179" s="242"/>
      <c r="L179" s="242"/>
      <c r="M179" s="242"/>
      <c r="N179" s="242"/>
      <c r="O179" s="242"/>
      <c r="P179" s="242"/>
      <c r="Q179" s="242"/>
      <c r="R179" s="242"/>
      <c r="S179" s="242"/>
      <c r="T179" s="242"/>
      <c r="U179" s="242"/>
      <c r="V179" s="245" t="s">
        <v>1</v>
      </c>
      <c r="W179" s="246"/>
      <c r="X179" s="246"/>
      <c r="Y179" s="246"/>
      <c r="Z179" s="246"/>
      <c r="AA179" s="246"/>
      <c r="AB179" s="246"/>
      <c r="AC179" s="246"/>
      <c r="AD179" s="246"/>
      <c r="AE179" s="246"/>
      <c r="AF179" s="246"/>
      <c r="AG179" s="246"/>
      <c r="AH179" s="246"/>
      <c r="AI179" s="246"/>
      <c r="AJ179" s="246"/>
      <c r="AK179" s="246"/>
      <c r="AL179" s="246"/>
      <c r="AM179" s="246"/>
      <c r="AN179" s="246"/>
      <c r="AO179" s="246"/>
      <c r="AP179" s="246"/>
      <c r="AQ179" s="246"/>
      <c r="AR179" s="246"/>
      <c r="AS179" s="246"/>
      <c r="AT179" s="246"/>
      <c r="AU179" s="246"/>
      <c r="AV179" s="246"/>
      <c r="AW179" s="246"/>
      <c r="AX179" s="246"/>
      <c r="AY179" s="247"/>
      <c r="AZ179" s="233">
        <f>(O30+O81+O105+O125+O142+O160)*100</f>
        <v>100.00000000000003</v>
      </c>
      <c r="BA179" s="234"/>
      <c r="BB179" s="234"/>
      <c r="BC179" s="234"/>
      <c r="BD179" s="234"/>
      <c r="BE179" s="234"/>
      <c r="BF179" s="234"/>
      <c r="BG179" s="234">
        <f>(O30*BG72)+(O81*BG96)+(O105*BG116)+(O125*BG133)+(O142*BG151)+(O160*BG176)</f>
        <v>103.83005147186148</v>
      </c>
      <c r="BH179" s="234"/>
      <c r="BI179" s="234"/>
      <c r="BJ179" s="234"/>
      <c r="BK179" s="234"/>
      <c r="BL179" s="234"/>
      <c r="BM179" s="235"/>
    </row>
    <row r="180" spans="1:65" s="48" customFormat="1" ht="18" customHeight="1" thickBot="1" x14ac:dyDescent="0.25">
      <c r="A180" s="35"/>
      <c r="B180" s="243"/>
      <c r="C180" s="244"/>
      <c r="D180" s="244"/>
      <c r="E180" s="244"/>
      <c r="F180" s="244"/>
      <c r="G180" s="244"/>
      <c r="H180" s="244"/>
      <c r="I180" s="244"/>
      <c r="J180" s="244"/>
      <c r="K180" s="244"/>
      <c r="L180" s="244"/>
      <c r="M180" s="244"/>
      <c r="N180" s="244"/>
      <c r="O180" s="244"/>
      <c r="P180" s="244"/>
      <c r="Q180" s="244"/>
      <c r="R180" s="244"/>
      <c r="S180" s="244"/>
      <c r="T180" s="244"/>
      <c r="U180" s="244"/>
      <c r="V180" s="248" t="s">
        <v>3</v>
      </c>
      <c r="W180" s="249"/>
      <c r="X180" s="249"/>
      <c r="Y180" s="249"/>
      <c r="Z180" s="249"/>
      <c r="AA180" s="249"/>
      <c r="AB180" s="249"/>
      <c r="AC180" s="249"/>
      <c r="AD180" s="249"/>
      <c r="AE180" s="249"/>
      <c r="AF180" s="249"/>
      <c r="AG180" s="249"/>
      <c r="AH180" s="249"/>
      <c r="AI180" s="249"/>
      <c r="AJ180" s="249"/>
      <c r="AK180" s="249"/>
      <c r="AL180" s="249"/>
      <c r="AM180" s="249"/>
      <c r="AN180" s="249"/>
      <c r="AO180" s="249"/>
      <c r="AP180" s="249"/>
      <c r="AQ180" s="249"/>
      <c r="AR180" s="249"/>
      <c r="AS180" s="249"/>
      <c r="AT180" s="249"/>
      <c r="AU180" s="249"/>
      <c r="AV180" s="249"/>
      <c r="AW180" s="249"/>
      <c r="AX180" s="249"/>
      <c r="AY180" s="250"/>
      <c r="AZ180" s="251">
        <f>BG179/AZ179</f>
        <v>1.0383005147186146</v>
      </c>
      <c r="BA180" s="252"/>
      <c r="BB180" s="252"/>
      <c r="BC180" s="252"/>
      <c r="BD180" s="252"/>
      <c r="BE180" s="252"/>
      <c r="BF180" s="252"/>
      <c r="BG180" s="252"/>
      <c r="BH180" s="252"/>
      <c r="BI180" s="252"/>
      <c r="BJ180" s="252"/>
      <c r="BK180" s="252"/>
      <c r="BL180" s="252"/>
      <c r="BM180" s="253"/>
    </row>
  </sheetData>
  <mergeCells count="762">
    <mergeCell ref="B2:BM2"/>
    <mergeCell ref="B3:BM3"/>
    <mergeCell ref="B4:BM4"/>
    <mergeCell ref="B5:BM5"/>
    <mergeCell ref="B6:BM6"/>
    <mergeCell ref="B7:BM7"/>
    <mergeCell ref="B14:BM14"/>
    <mergeCell ref="B15:BM15"/>
    <mergeCell ref="B16:BM16"/>
    <mergeCell ref="C17:S17"/>
    <mergeCell ref="C19:I19"/>
    <mergeCell ref="J19:S19"/>
    <mergeCell ref="B8:BM8"/>
    <mergeCell ref="B9:BM9"/>
    <mergeCell ref="B10:BM10"/>
    <mergeCell ref="B11:BM11"/>
    <mergeCell ref="B12:BM12"/>
    <mergeCell ref="B13:BM13"/>
    <mergeCell ref="C27:N27"/>
    <mergeCell ref="O27:Q27"/>
    <mergeCell ref="C28:N28"/>
    <mergeCell ref="O28:BM28"/>
    <mergeCell ref="C29:N29"/>
    <mergeCell ref="O29:R29"/>
    <mergeCell ref="C21:I21"/>
    <mergeCell ref="J21:S21"/>
    <mergeCell ref="C25:N25"/>
    <mergeCell ref="O25:BM25"/>
    <mergeCell ref="C26:N26"/>
    <mergeCell ref="O26:Q26"/>
    <mergeCell ref="C30:N30"/>
    <mergeCell ref="O30:Q30"/>
    <mergeCell ref="C31:N31"/>
    <mergeCell ref="O31:BM31"/>
    <mergeCell ref="B33:U33"/>
    <mergeCell ref="V33:AA33"/>
    <mergeCell ref="AB33:AG33"/>
    <mergeCell ref="AH33:AM33"/>
    <mergeCell ref="AN33:AS33"/>
    <mergeCell ref="AT33:AY33"/>
    <mergeCell ref="AZ33:BF33"/>
    <mergeCell ref="BG33:BM33"/>
    <mergeCell ref="B34:U34"/>
    <mergeCell ref="V34:AA34"/>
    <mergeCell ref="AB34:AG34"/>
    <mergeCell ref="AH34:AM34"/>
    <mergeCell ref="AN34:AS34"/>
    <mergeCell ref="AT34:AY34"/>
    <mergeCell ref="AZ34:BF34"/>
    <mergeCell ref="BG34:BM34"/>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B72:U73"/>
    <mergeCell ref="V72:AY72"/>
    <mergeCell ref="AZ72:BF72"/>
    <mergeCell ref="BG72:BM72"/>
    <mergeCell ref="V73:AY73"/>
    <mergeCell ref="AZ73:BM73"/>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AZ69:BF69"/>
    <mergeCell ref="BG69:BM69"/>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C79:N79"/>
    <mergeCell ref="O79:BM79"/>
    <mergeCell ref="C80:N80"/>
    <mergeCell ref="O80:R80"/>
    <mergeCell ref="C81:N81"/>
    <mergeCell ref="O81:Q81"/>
    <mergeCell ref="C76:N76"/>
    <mergeCell ref="O76:BM76"/>
    <mergeCell ref="C77:N77"/>
    <mergeCell ref="O77:Q77"/>
    <mergeCell ref="C78:N78"/>
    <mergeCell ref="O78:Q78"/>
    <mergeCell ref="C82:N82"/>
    <mergeCell ref="O82:BM82"/>
    <mergeCell ref="B84:U84"/>
    <mergeCell ref="V84:AA84"/>
    <mergeCell ref="AB84:AG84"/>
    <mergeCell ref="AH84:AM84"/>
    <mergeCell ref="AN84:AS84"/>
    <mergeCell ref="AT84:AY84"/>
    <mergeCell ref="AZ84:BF84"/>
    <mergeCell ref="BG84:BM84"/>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B96:U97"/>
    <mergeCell ref="V96:AY96"/>
    <mergeCell ref="AZ96:BF96"/>
    <mergeCell ref="BG96:BM96"/>
    <mergeCell ref="V97:AY97"/>
    <mergeCell ref="AZ97:BM97"/>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93:BF93"/>
    <mergeCell ref="BG93:BM93"/>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C103:N103"/>
    <mergeCell ref="O103:BM103"/>
    <mergeCell ref="C104:N104"/>
    <mergeCell ref="O104:R104"/>
    <mergeCell ref="C105:N105"/>
    <mergeCell ref="O105:Q105"/>
    <mergeCell ref="C100:N100"/>
    <mergeCell ref="O100:BM100"/>
    <mergeCell ref="C101:N101"/>
    <mergeCell ref="O101:Q101"/>
    <mergeCell ref="C102:N102"/>
    <mergeCell ref="O102:Q102"/>
    <mergeCell ref="C106:N106"/>
    <mergeCell ref="O106:BM106"/>
    <mergeCell ref="B108:U108"/>
    <mergeCell ref="V108:AA108"/>
    <mergeCell ref="AB108:AG108"/>
    <mergeCell ref="AH108:AM108"/>
    <mergeCell ref="AN108:AS108"/>
    <mergeCell ref="AT108:AY108"/>
    <mergeCell ref="AZ108:BF108"/>
    <mergeCell ref="BG108:BM108"/>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B116:U117"/>
    <mergeCell ref="V116:AY116"/>
    <mergeCell ref="AZ116:BF116"/>
    <mergeCell ref="BG116:BM116"/>
    <mergeCell ref="V117:AY117"/>
    <mergeCell ref="AZ117:BM117"/>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C123:N123"/>
    <mergeCell ref="O123:BM123"/>
    <mergeCell ref="C124:N124"/>
    <mergeCell ref="O124:R124"/>
    <mergeCell ref="C125:N125"/>
    <mergeCell ref="O125:Q125"/>
    <mergeCell ref="C120:N120"/>
    <mergeCell ref="O120:BM120"/>
    <mergeCell ref="C121:N121"/>
    <mergeCell ref="O121:Q121"/>
    <mergeCell ref="C122:N122"/>
    <mergeCell ref="O122:Q122"/>
    <mergeCell ref="C126:N126"/>
    <mergeCell ref="O126:BM126"/>
    <mergeCell ref="B128:U128"/>
    <mergeCell ref="V128:AA128"/>
    <mergeCell ref="AB128:AG128"/>
    <mergeCell ref="AH128:AM128"/>
    <mergeCell ref="AN128:AS128"/>
    <mergeCell ref="AT128:AY128"/>
    <mergeCell ref="AZ128:BF128"/>
    <mergeCell ref="BG128:BM128"/>
    <mergeCell ref="AZ129:BF129"/>
    <mergeCell ref="BG129:BM129"/>
    <mergeCell ref="B130:U130"/>
    <mergeCell ref="V130:AA130"/>
    <mergeCell ref="AB130:AG130"/>
    <mergeCell ref="AH130:AM130"/>
    <mergeCell ref="AN130:AS130"/>
    <mergeCell ref="AT130:AY130"/>
    <mergeCell ref="AZ130:BF130"/>
    <mergeCell ref="BG130:BM130"/>
    <mergeCell ref="B129:U129"/>
    <mergeCell ref="V129:AA129"/>
    <mergeCell ref="AB129:AG129"/>
    <mergeCell ref="AH129:AM129"/>
    <mergeCell ref="AN129:AS129"/>
    <mergeCell ref="AT129:AY129"/>
    <mergeCell ref="B133:U134"/>
    <mergeCell ref="V133:AY133"/>
    <mergeCell ref="AZ133:BF133"/>
    <mergeCell ref="BG133:BM133"/>
    <mergeCell ref="V134:AY134"/>
    <mergeCell ref="AZ134:BM134"/>
    <mergeCell ref="AZ131:BF131"/>
    <mergeCell ref="BG131:BM131"/>
    <mergeCell ref="B131:U131"/>
    <mergeCell ref="V131:AA131"/>
    <mergeCell ref="AB131:AG131"/>
    <mergeCell ref="AH131:AM131"/>
    <mergeCell ref="AN131:AS131"/>
    <mergeCell ref="AT131:AY131"/>
    <mergeCell ref="C140:N140"/>
    <mergeCell ref="O140:BM140"/>
    <mergeCell ref="C141:N141"/>
    <mergeCell ref="O141:R141"/>
    <mergeCell ref="C142:N142"/>
    <mergeCell ref="O142:Q142"/>
    <mergeCell ref="C137:N137"/>
    <mergeCell ref="O137:BM137"/>
    <mergeCell ref="C138:N138"/>
    <mergeCell ref="O138:Q138"/>
    <mergeCell ref="C139:N139"/>
    <mergeCell ref="O139:Q139"/>
    <mergeCell ref="C143:N143"/>
    <mergeCell ref="O143:BM143"/>
    <mergeCell ref="B145:U145"/>
    <mergeCell ref="V145:AA145"/>
    <mergeCell ref="AB145:AG145"/>
    <mergeCell ref="AH145:AM145"/>
    <mergeCell ref="AN145:AS145"/>
    <mergeCell ref="AT145:AY145"/>
    <mergeCell ref="AZ145:BF145"/>
    <mergeCell ref="BG145:BM145"/>
    <mergeCell ref="AZ146:BF146"/>
    <mergeCell ref="BG146:BM146"/>
    <mergeCell ref="B147:U147"/>
    <mergeCell ref="V147:AA147"/>
    <mergeCell ref="AB147:AG147"/>
    <mergeCell ref="AH147:AM147"/>
    <mergeCell ref="AN147:AS147"/>
    <mergeCell ref="AT147:AY147"/>
    <mergeCell ref="AZ147:BF147"/>
    <mergeCell ref="BG147:BM147"/>
    <mergeCell ref="B146:U146"/>
    <mergeCell ref="V146:AA146"/>
    <mergeCell ref="AB146:AG146"/>
    <mergeCell ref="AH146:AM146"/>
    <mergeCell ref="AN146:AS146"/>
    <mergeCell ref="AT146:AY146"/>
    <mergeCell ref="B151:U152"/>
    <mergeCell ref="V151:AY151"/>
    <mergeCell ref="AZ151:BF151"/>
    <mergeCell ref="BG151:BM151"/>
    <mergeCell ref="V152:AY152"/>
    <mergeCell ref="AZ152:BM152"/>
    <mergeCell ref="AZ148:BF148"/>
    <mergeCell ref="BG148:BM148"/>
    <mergeCell ref="B149:U149"/>
    <mergeCell ref="V149:AA149"/>
    <mergeCell ref="AB149:AG149"/>
    <mergeCell ref="AH149:AM149"/>
    <mergeCell ref="AN149:AS149"/>
    <mergeCell ref="AT149:AY149"/>
    <mergeCell ref="AZ149:BF149"/>
    <mergeCell ref="BG149:BM149"/>
    <mergeCell ref="B148:U148"/>
    <mergeCell ref="V148:AA148"/>
    <mergeCell ref="AB148:AG148"/>
    <mergeCell ref="AH148:AM148"/>
    <mergeCell ref="AN148:AS148"/>
    <mergeCell ref="AT148:AY148"/>
    <mergeCell ref="C158:N158"/>
    <mergeCell ref="O158:BM158"/>
    <mergeCell ref="C159:N159"/>
    <mergeCell ref="O159:R159"/>
    <mergeCell ref="C160:N160"/>
    <mergeCell ref="O160:Q160"/>
    <mergeCell ref="C155:N155"/>
    <mergeCell ref="O155:BM155"/>
    <mergeCell ref="C156:N156"/>
    <mergeCell ref="O156:Q156"/>
    <mergeCell ref="C157:N157"/>
    <mergeCell ref="O157:Q157"/>
    <mergeCell ref="C161:N161"/>
    <mergeCell ref="O161:BM161"/>
    <mergeCell ref="B163:U163"/>
    <mergeCell ref="V163:AA163"/>
    <mergeCell ref="AB163:AG163"/>
    <mergeCell ref="AH163:AM163"/>
    <mergeCell ref="AN163:AS163"/>
    <mergeCell ref="AT163:AY163"/>
    <mergeCell ref="AZ163:BF163"/>
    <mergeCell ref="BG163:BM163"/>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74:BF174"/>
    <mergeCell ref="BG174:BM174"/>
    <mergeCell ref="B174:U174"/>
    <mergeCell ref="V174:AA174"/>
    <mergeCell ref="AB174:AG174"/>
    <mergeCell ref="AH174:AM174"/>
    <mergeCell ref="AN174:AS174"/>
    <mergeCell ref="AT174:AY174"/>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B179:U180"/>
    <mergeCell ref="V179:AY179"/>
    <mergeCell ref="AZ179:BF179"/>
    <mergeCell ref="BG179:BM179"/>
    <mergeCell ref="V180:AY180"/>
    <mergeCell ref="AZ180:BM180"/>
    <mergeCell ref="B176:U177"/>
    <mergeCell ref="V176:AY176"/>
    <mergeCell ref="AZ176:BF176"/>
    <mergeCell ref="BG176:BM176"/>
    <mergeCell ref="V177:AY177"/>
    <mergeCell ref="AZ177:BM177"/>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6" manualBreakCount="6">
    <brk id="73" max="16383" man="1"/>
    <brk id="97" max="16383" man="1"/>
    <brk id="117" max="16383" man="1"/>
    <brk id="134" max="16383" man="1"/>
    <brk id="152" max="16383" man="1"/>
    <brk id="173" max="16383"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sheetPr>
  <dimension ref="A1:HM148"/>
  <sheetViews>
    <sheetView showGridLines="0" showRowColHeaders="0" topLeftCell="A31" zoomScale="90" zoomScaleNormal="90" workbookViewId="0">
      <pane xSplit="41" ySplit="4" topLeftCell="DI134" activePane="bottomRight" state="frozen"/>
      <selection activeCell="A31" sqref="A31"/>
      <selection pane="topRight" activeCell="AP31" sqref="AP31"/>
      <selection pane="bottomLeft" activeCell="A35" sqref="A35"/>
      <selection pane="bottomRight" activeCell="DJ49" sqref="DJ49:ES49"/>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0"/>
      <c r="BU17" s="200"/>
      <c r="BV17" s="201"/>
      <c r="BW17" s="201"/>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375" t="str">
        <f>'LE 05 (EV)'!J19:S19</f>
        <v>TERCER TRIMESTRE DE 2.018</v>
      </c>
      <c r="K19" s="376"/>
      <c r="L19" s="376"/>
      <c r="M19" s="376"/>
      <c r="N19" s="376"/>
      <c r="O19" s="376"/>
      <c r="P19" s="376"/>
      <c r="Q19" s="376"/>
      <c r="R19" s="376"/>
      <c r="S19" s="37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375" t="str">
        <f>'LE 05 (EV)'!J21:S21</f>
        <v>OCTUBRE 1 DE 2.018</v>
      </c>
      <c r="K21" s="376"/>
      <c r="L21" s="376"/>
      <c r="M21" s="376"/>
      <c r="N21" s="376"/>
      <c r="O21" s="376"/>
      <c r="P21" s="376"/>
      <c r="Q21" s="376"/>
      <c r="R21" s="376"/>
      <c r="S21" s="37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6" t="s">
        <v>33</v>
      </c>
      <c r="D25" s="177"/>
      <c r="E25" s="177"/>
      <c r="F25" s="177"/>
      <c r="G25" s="177"/>
      <c r="H25" s="177"/>
      <c r="I25" s="177"/>
      <c r="J25" s="177"/>
      <c r="K25" s="177"/>
      <c r="L25" s="177"/>
      <c r="M25" s="177"/>
      <c r="N25" s="177"/>
      <c r="O25" s="178" t="s">
        <v>884</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6" t="s">
        <v>34</v>
      </c>
      <c r="D26" s="177"/>
      <c r="E26" s="177"/>
      <c r="F26" s="177"/>
      <c r="G26" s="177"/>
      <c r="H26" s="177"/>
      <c r="I26" s="177"/>
      <c r="J26" s="177"/>
      <c r="K26" s="177"/>
      <c r="L26" s="177"/>
      <c r="M26" s="177"/>
      <c r="N26" s="177"/>
      <c r="O26" s="179" t="s">
        <v>805</v>
      </c>
      <c r="P26" s="179"/>
      <c r="Q26" s="17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6" t="s">
        <v>35</v>
      </c>
      <c r="D27" s="176"/>
      <c r="E27" s="176"/>
      <c r="F27" s="176"/>
      <c r="G27" s="176"/>
      <c r="H27" s="176"/>
      <c r="I27" s="176"/>
      <c r="J27" s="176"/>
      <c r="K27" s="176"/>
      <c r="L27" s="176"/>
      <c r="M27" s="176"/>
      <c r="N27" s="176"/>
      <c r="O27" s="180">
        <v>0.2</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181" t="s">
        <v>36</v>
      </c>
      <c r="D28" s="181"/>
      <c r="E28" s="181"/>
      <c r="F28" s="181"/>
      <c r="G28" s="181"/>
      <c r="H28" s="181"/>
      <c r="I28" s="181"/>
      <c r="J28" s="181"/>
      <c r="K28" s="181"/>
      <c r="L28" s="181"/>
      <c r="M28" s="181"/>
      <c r="N28" s="181"/>
      <c r="O28" s="215" t="s">
        <v>806</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6" t="s">
        <v>34</v>
      </c>
      <c r="D29" s="176"/>
      <c r="E29" s="176"/>
      <c r="F29" s="176"/>
      <c r="G29" s="176"/>
      <c r="H29" s="176"/>
      <c r="I29" s="176"/>
      <c r="J29" s="176"/>
      <c r="K29" s="176"/>
      <c r="L29" s="176"/>
      <c r="M29" s="176"/>
      <c r="N29" s="176"/>
      <c r="O29" s="179" t="s">
        <v>807</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6" t="s">
        <v>37</v>
      </c>
      <c r="D30" s="176"/>
      <c r="E30" s="176"/>
      <c r="F30" s="176"/>
      <c r="G30" s="176"/>
      <c r="H30" s="176"/>
      <c r="I30" s="176"/>
      <c r="J30" s="176"/>
      <c r="K30" s="176"/>
      <c r="L30" s="176"/>
      <c r="M30" s="176"/>
      <c r="N30" s="176"/>
      <c r="O30" s="216">
        <v>0.2</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6" t="s">
        <v>38</v>
      </c>
      <c r="D31" s="176"/>
      <c r="E31" s="176"/>
      <c r="F31" s="176"/>
      <c r="G31" s="176"/>
      <c r="H31" s="176"/>
      <c r="I31" s="176"/>
      <c r="J31" s="176"/>
      <c r="K31" s="176"/>
      <c r="L31" s="176"/>
      <c r="M31" s="176"/>
      <c r="N31" s="176"/>
      <c r="O31" s="179" t="s">
        <v>751</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7" t="s">
        <v>39</v>
      </c>
      <c r="C33" s="218"/>
      <c r="D33" s="218"/>
      <c r="E33" s="218"/>
      <c r="F33" s="218"/>
      <c r="G33" s="218"/>
      <c r="H33" s="218"/>
      <c r="I33" s="218"/>
      <c r="J33" s="218"/>
      <c r="K33" s="218"/>
      <c r="L33" s="218"/>
      <c r="M33" s="218"/>
      <c r="N33" s="218"/>
      <c r="O33" s="218"/>
      <c r="P33" s="218"/>
      <c r="Q33" s="218"/>
      <c r="R33" s="218"/>
      <c r="S33" s="218"/>
      <c r="T33" s="218"/>
      <c r="U33" s="219"/>
      <c r="V33" s="217" t="s">
        <v>40</v>
      </c>
      <c r="W33" s="218"/>
      <c r="X33" s="218"/>
      <c r="Y33" s="218"/>
      <c r="Z33" s="218"/>
      <c r="AA33" s="219"/>
      <c r="AB33" s="217" t="s">
        <v>9</v>
      </c>
      <c r="AC33" s="218"/>
      <c r="AD33" s="218"/>
      <c r="AE33" s="218"/>
      <c r="AF33" s="219"/>
      <c r="AG33" s="217" t="s">
        <v>1</v>
      </c>
      <c r="AH33" s="218"/>
      <c r="AI33" s="218"/>
      <c r="AJ33" s="218"/>
      <c r="AK33" s="218"/>
      <c r="AL33" s="218"/>
      <c r="AM33" s="218"/>
      <c r="AN33" s="218"/>
      <c r="AO33" s="219"/>
      <c r="AP33" s="159" t="s">
        <v>5</v>
      </c>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1"/>
      <c r="BZ33" s="159" t="s">
        <v>41</v>
      </c>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1"/>
      <c r="DJ33" s="159" t="s">
        <v>42</v>
      </c>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1"/>
      <c r="ET33" s="159" t="s">
        <v>43</v>
      </c>
      <c r="EU33" s="160"/>
      <c r="EV33" s="160"/>
      <c r="EW33" s="160"/>
      <c r="EX33" s="160"/>
      <c r="EY33" s="160"/>
      <c r="EZ33" s="160"/>
      <c r="FA33" s="160"/>
      <c r="FB33" s="160"/>
      <c r="FC33" s="160"/>
      <c r="FD33" s="160"/>
      <c r="FE33" s="160"/>
      <c r="FF33" s="160"/>
      <c r="FG33" s="160"/>
      <c r="FH33" s="160"/>
      <c r="FI33" s="160"/>
      <c r="FJ33" s="160"/>
      <c r="FK33" s="160"/>
      <c r="FL33" s="160"/>
      <c r="FM33" s="160"/>
      <c r="FN33" s="160"/>
      <c r="FO33" s="160"/>
      <c r="FP33" s="160"/>
      <c r="FQ33" s="160"/>
      <c r="FR33" s="160"/>
      <c r="FS33" s="160"/>
      <c r="FT33" s="160"/>
      <c r="FU33" s="160"/>
      <c r="FV33" s="160"/>
      <c r="FW33" s="160"/>
      <c r="FX33" s="160"/>
      <c r="FY33" s="160"/>
      <c r="FZ33" s="160"/>
      <c r="GA33" s="160"/>
      <c r="GB33" s="160"/>
      <c r="GC33" s="161"/>
      <c r="GD33" s="159" t="s">
        <v>44</v>
      </c>
      <c r="GE33" s="160"/>
      <c r="GF33" s="160"/>
      <c r="GG33" s="160"/>
      <c r="GH33" s="160"/>
      <c r="GI33" s="160"/>
      <c r="GJ33" s="160"/>
      <c r="GK33" s="160"/>
      <c r="GL33" s="160"/>
      <c r="GM33" s="160"/>
      <c r="GN33" s="160"/>
      <c r="GO33" s="160"/>
      <c r="GP33" s="160"/>
      <c r="GQ33" s="160"/>
      <c r="GR33" s="160"/>
      <c r="GS33" s="160"/>
      <c r="GT33" s="160"/>
      <c r="GU33" s="160"/>
      <c r="GV33" s="160"/>
      <c r="GW33" s="160"/>
      <c r="GX33" s="160"/>
      <c r="GY33" s="160"/>
      <c r="GZ33" s="160"/>
      <c r="HA33" s="160"/>
      <c r="HB33" s="160"/>
      <c r="HC33" s="160"/>
      <c r="HD33" s="160"/>
      <c r="HE33" s="160"/>
      <c r="HF33" s="160"/>
      <c r="HG33" s="160"/>
      <c r="HH33" s="160"/>
      <c r="HI33" s="160"/>
      <c r="HJ33" s="160"/>
      <c r="HK33" s="160"/>
      <c r="HL33" s="160"/>
      <c r="HM33" s="161"/>
    </row>
    <row r="34" spans="1:221" ht="18" customHeight="1" thickBot="1" x14ac:dyDescent="0.25">
      <c r="A34" s="33"/>
      <c r="B34" s="220"/>
      <c r="C34" s="221"/>
      <c r="D34" s="221"/>
      <c r="E34" s="221"/>
      <c r="F34" s="221"/>
      <c r="G34" s="221"/>
      <c r="H34" s="221"/>
      <c r="I34" s="221"/>
      <c r="J34" s="221"/>
      <c r="K34" s="221"/>
      <c r="L34" s="221"/>
      <c r="M34" s="221"/>
      <c r="N34" s="221"/>
      <c r="O34" s="221"/>
      <c r="P34" s="221"/>
      <c r="Q34" s="221"/>
      <c r="R34" s="221"/>
      <c r="S34" s="221"/>
      <c r="T34" s="221"/>
      <c r="U34" s="222"/>
      <c r="V34" s="220"/>
      <c r="W34" s="221"/>
      <c r="X34" s="221"/>
      <c r="Y34" s="221"/>
      <c r="Z34" s="221"/>
      <c r="AA34" s="222"/>
      <c r="AB34" s="220"/>
      <c r="AC34" s="221"/>
      <c r="AD34" s="221"/>
      <c r="AE34" s="221"/>
      <c r="AF34" s="222"/>
      <c r="AG34" s="220"/>
      <c r="AH34" s="221"/>
      <c r="AI34" s="221"/>
      <c r="AJ34" s="221"/>
      <c r="AK34" s="221"/>
      <c r="AL34" s="221"/>
      <c r="AM34" s="221"/>
      <c r="AN34" s="221"/>
      <c r="AO34" s="222"/>
      <c r="AP34" s="165" t="s">
        <v>11</v>
      </c>
      <c r="AQ34" s="166"/>
      <c r="AR34" s="166"/>
      <c r="AS34" s="166" t="s">
        <v>12</v>
      </c>
      <c r="AT34" s="166"/>
      <c r="AU34" s="166"/>
      <c r="AV34" s="162" t="s">
        <v>13</v>
      </c>
      <c r="AW34" s="163"/>
      <c r="AX34" s="164"/>
      <c r="AY34" s="162" t="s">
        <v>17</v>
      </c>
      <c r="AZ34" s="163"/>
      <c r="BA34" s="164"/>
      <c r="BB34" s="162" t="s">
        <v>14</v>
      </c>
      <c r="BC34" s="163"/>
      <c r="BD34" s="164"/>
      <c r="BE34" s="162" t="s">
        <v>15</v>
      </c>
      <c r="BF34" s="163"/>
      <c r="BG34" s="164"/>
      <c r="BH34" s="162" t="s">
        <v>16</v>
      </c>
      <c r="BI34" s="163"/>
      <c r="BJ34" s="164"/>
      <c r="BK34" s="162" t="s">
        <v>18</v>
      </c>
      <c r="BL34" s="163"/>
      <c r="BM34" s="164"/>
      <c r="BN34" s="162" t="s">
        <v>19</v>
      </c>
      <c r="BO34" s="163"/>
      <c r="BP34" s="164"/>
      <c r="BQ34" s="162" t="s">
        <v>20</v>
      </c>
      <c r="BR34" s="163"/>
      <c r="BS34" s="164"/>
      <c r="BT34" s="162" t="s">
        <v>21</v>
      </c>
      <c r="BU34" s="163"/>
      <c r="BV34" s="164"/>
      <c r="BW34" s="162" t="s">
        <v>22</v>
      </c>
      <c r="BX34" s="163"/>
      <c r="BY34" s="170"/>
      <c r="BZ34" s="165" t="s">
        <v>11</v>
      </c>
      <c r="CA34" s="166"/>
      <c r="CB34" s="166"/>
      <c r="CC34" s="166" t="s">
        <v>12</v>
      </c>
      <c r="CD34" s="166"/>
      <c r="CE34" s="166"/>
      <c r="CF34" s="162" t="s">
        <v>13</v>
      </c>
      <c r="CG34" s="163"/>
      <c r="CH34" s="164"/>
      <c r="CI34" s="162" t="s">
        <v>17</v>
      </c>
      <c r="CJ34" s="163"/>
      <c r="CK34" s="164"/>
      <c r="CL34" s="162" t="s">
        <v>14</v>
      </c>
      <c r="CM34" s="163"/>
      <c r="CN34" s="164"/>
      <c r="CO34" s="162" t="s">
        <v>15</v>
      </c>
      <c r="CP34" s="163"/>
      <c r="CQ34" s="164"/>
      <c r="CR34" s="162" t="s">
        <v>16</v>
      </c>
      <c r="CS34" s="163"/>
      <c r="CT34" s="164"/>
      <c r="CU34" s="162" t="s">
        <v>18</v>
      </c>
      <c r="CV34" s="163"/>
      <c r="CW34" s="164"/>
      <c r="CX34" s="162" t="s">
        <v>19</v>
      </c>
      <c r="CY34" s="163"/>
      <c r="CZ34" s="164"/>
      <c r="DA34" s="162" t="s">
        <v>20</v>
      </c>
      <c r="DB34" s="163"/>
      <c r="DC34" s="164"/>
      <c r="DD34" s="162" t="s">
        <v>21</v>
      </c>
      <c r="DE34" s="163"/>
      <c r="DF34" s="164"/>
      <c r="DG34" s="162" t="s">
        <v>22</v>
      </c>
      <c r="DH34" s="163"/>
      <c r="DI34" s="170"/>
      <c r="DJ34" s="165" t="s">
        <v>11</v>
      </c>
      <c r="DK34" s="166"/>
      <c r="DL34" s="166"/>
      <c r="DM34" s="166" t="s">
        <v>12</v>
      </c>
      <c r="DN34" s="166"/>
      <c r="DO34" s="166"/>
      <c r="DP34" s="162" t="s">
        <v>13</v>
      </c>
      <c r="DQ34" s="163"/>
      <c r="DR34" s="164"/>
      <c r="DS34" s="162" t="s">
        <v>17</v>
      </c>
      <c r="DT34" s="163"/>
      <c r="DU34" s="164"/>
      <c r="DV34" s="162" t="s">
        <v>14</v>
      </c>
      <c r="DW34" s="163"/>
      <c r="DX34" s="164"/>
      <c r="DY34" s="162" t="s">
        <v>15</v>
      </c>
      <c r="DZ34" s="163"/>
      <c r="EA34" s="164"/>
      <c r="EB34" s="162" t="s">
        <v>16</v>
      </c>
      <c r="EC34" s="163"/>
      <c r="ED34" s="164"/>
      <c r="EE34" s="162" t="s">
        <v>18</v>
      </c>
      <c r="EF34" s="163"/>
      <c r="EG34" s="164"/>
      <c r="EH34" s="162" t="s">
        <v>19</v>
      </c>
      <c r="EI34" s="163"/>
      <c r="EJ34" s="164"/>
      <c r="EK34" s="162" t="s">
        <v>20</v>
      </c>
      <c r="EL34" s="163"/>
      <c r="EM34" s="164"/>
      <c r="EN34" s="162" t="s">
        <v>21</v>
      </c>
      <c r="EO34" s="163"/>
      <c r="EP34" s="164"/>
      <c r="EQ34" s="162" t="s">
        <v>22</v>
      </c>
      <c r="ER34" s="163"/>
      <c r="ES34" s="170"/>
      <c r="ET34" s="165" t="s">
        <v>11</v>
      </c>
      <c r="EU34" s="166"/>
      <c r="EV34" s="166"/>
      <c r="EW34" s="166" t="s">
        <v>12</v>
      </c>
      <c r="EX34" s="166"/>
      <c r="EY34" s="166"/>
      <c r="EZ34" s="162" t="s">
        <v>13</v>
      </c>
      <c r="FA34" s="163"/>
      <c r="FB34" s="164"/>
      <c r="FC34" s="162" t="s">
        <v>17</v>
      </c>
      <c r="FD34" s="163"/>
      <c r="FE34" s="164"/>
      <c r="FF34" s="162" t="s">
        <v>14</v>
      </c>
      <c r="FG34" s="163"/>
      <c r="FH34" s="164"/>
      <c r="FI34" s="162" t="s">
        <v>15</v>
      </c>
      <c r="FJ34" s="163"/>
      <c r="FK34" s="164"/>
      <c r="FL34" s="162" t="s">
        <v>16</v>
      </c>
      <c r="FM34" s="163"/>
      <c r="FN34" s="164"/>
      <c r="FO34" s="162" t="s">
        <v>18</v>
      </c>
      <c r="FP34" s="163"/>
      <c r="FQ34" s="164"/>
      <c r="FR34" s="162" t="s">
        <v>19</v>
      </c>
      <c r="FS34" s="163"/>
      <c r="FT34" s="164"/>
      <c r="FU34" s="162" t="s">
        <v>20</v>
      </c>
      <c r="FV34" s="163"/>
      <c r="FW34" s="164"/>
      <c r="FX34" s="162" t="s">
        <v>21</v>
      </c>
      <c r="FY34" s="163"/>
      <c r="FZ34" s="164"/>
      <c r="GA34" s="162" t="s">
        <v>22</v>
      </c>
      <c r="GB34" s="163"/>
      <c r="GC34" s="170"/>
      <c r="GD34" s="165" t="s">
        <v>11</v>
      </c>
      <c r="GE34" s="166"/>
      <c r="GF34" s="166"/>
      <c r="GG34" s="166" t="s">
        <v>12</v>
      </c>
      <c r="GH34" s="166"/>
      <c r="GI34" s="166"/>
      <c r="GJ34" s="162" t="s">
        <v>13</v>
      </c>
      <c r="GK34" s="163"/>
      <c r="GL34" s="164"/>
      <c r="GM34" s="162" t="s">
        <v>17</v>
      </c>
      <c r="GN34" s="163"/>
      <c r="GO34" s="164"/>
      <c r="GP34" s="162" t="s">
        <v>14</v>
      </c>
      <c r="GQ34" s="163"/>
      <c r="GR34" s="164"/>
      <c r="GS34" s="162" t="s">
        <v>15</v>
      </c>
      <c r="GT34" s="163"/>
      <c r="GU34" s="164"/>
      <c r="GV34" s="162" t="s">
        <v>16</v>
      </c>
      <c r="GW34" s="163"/>
      <c r="GX34" s="164"/>
      <c r="GY34" s="162" t="s">
        <v>18</v>
      </c>
      <c r="GZ34" s="163"/>
      <c r="HA34" s="164"/>
      <c r="HB34" s="162" t="s">
        <v>19</v>
      </c>
      <c r="HC34" s="163"/>
      <c r="HD34" s="164"/>
      <c r="HE34" s="162" t="s">
        <v>20</v>
      </c>
      <c r="HF34" s="163"/>
      <c r="HG34" s="164"/>
      <c r="HH34" s="162" t="s">
        <v>21</v>
      </c>
      <c r="HI34" s="163"/>
      <c r="HJ34" s="164"/>
      <c r="HK34" s="162" t="s">
        <v>22</v>
      </c>
      <c r="HL34" s="163"/>
      <c r="HM34" s="170"/>
    </row>
    <row r="35" spans="1:221" ht="18" customHeight="1" x14ac:dyDescent="0.2">
      <c r="A35" s="33"/>
      <c r="B35" s="584" t="s">
        <v>808</v>
      </c>
      <c r="C35" s="585"/>
      <c r="D35" s="585"/>
      <c r="E35" s="585"/>
      <c r="F35" s="585"/>
      <c r="G35" s="585"/>
      <c r="H35" s="585"/>
      <c r="I35" s="585"/>
      <c r="J35" s="585"/>
      <c r="K35" s="585"/>
      <c r="L35" s="585"/>
      <c r="M35" s="585"/>
      <c r="N35" s="585"/>
      <c r="O35" s="585"/>
      <c r="P35" s="585"/>
      <c r="Q35" s="585"/>
      <c r="R35" s="585"/>
      <c r="S35" s="585"/>
      <c r="T35" s="585"/>
      <c r="U35" s="586"/>
      <c r="V35" s="185" t="s">
        <v>810</v>
      </c>
      <c r="W35" s="186"/>
      <c r="X35" s="186"/>
      <c r="Y35" s="186"/>
      <c r="Z35" s="186"/>
      <c r="AA35" s="187"/>
      <c r="AB35" s="188">
        <v>0.97899999999999998</v>
      </c>
      <c r="AC35" s="189"/>
      <c r="AD35" s="189"/>
      <c r="AE35" s="189"/>
      <c r="AF35" s="190"/>
      <c r="AG35" s="191" t="s">
        <v>23</v>
      </c>
      <c r="AH35" s="192"/>
      <c r="AI35" s="192"/>
      <c r="AJ35" s="192"/>
      <c r="AK35" s="192"/>
      <c r="AL35" s="193">
        <f>SUM(AP35:HM35)</f>
        <v>1</v>
      </c>
      <c r="AM35" s="194"/>
      <c r="AN35" s="194"/>
      <c r="AO35" s="195"/>
      <c r="AP35" s="214"/>
      <c r="AQ35" s="153"/>
      <c r="AR35" s="153"/>
      <c r="AS35" s="153"/>
      <c r="AT35" s="153"/>
      <c r="AU35" s="153"/>
      <c r="AV35" s="153">
        <v>1</v>
      </c>
      <c r="AW35" s="153"/>
      <c r="AX35" s="153"/>
      <c r="AY35" s="153"/>
      <c r="AZ35" s="153"/>
      <c r="BA35" s="153"/>
      <c r="BB35" s="153"/>
      <c r="BC35" s="153"/>
      <c r="BD35" s="153"/>
      <c r="BE35" s="153"/>
      <c r="BF35" s="153"/>
      <c r="BG35" s="153"/>
      <c r="BH35" s="153"/>
      <c r="BI35" s="153"/>
      <c r="BJ35" s="153"/>
      <c r="BK35" s="153"/>
      <c r="BL35" s="153"/>
      <c r="BM35" s="153"/>
      <c r="BN35" s="153"/>
      <c r="BO35" s="153"/>
      <c r="BP35" s="153"/>
      <c r="BQ35" s="153"/>
      <c r="BR35" s="153"/>
      <c r="BS35" s="153"/>
      <c r="BT35" s="153"/>
      <c r="BU35" s="153"/>
      <c r="BV35" s="153"/>
      <c r="BW35" s="153"/>
      <c r="BX35" s="153"/>
      <c r="BY35" s="154"/>
      <c r="BZ35" s="167">
        <v>0</v>
      </c>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9"/>
      <c r="DJ35" s="155">
        <v>0</v>
      </c>
      <c r="DK35" s="153"/>
      <c r="DL35" s="153"/>
      <c r="DM35" s="153">
        <v>0</v>
      </c>
      <c r="DN35" s="153"/>
      <c r="DO35" s="153"/>
      <c r="DP35" s="153">
        <v>0</v>
      </c>
      <c r="DQ35" s="153"/>
      <c r="DR35" s="153"/>
      <c r="DS35" s="153">
        <v>0</v>
      </c>
      <c r="DT35" s="153"/>
      <c r="DU35" s="153"/>
      <c r="DV35" s="153">
        <v>0</v>
      </c>
      <c r="DW35" s="153"/>
      <c r="DX35" s="153"/>
      <c r="DY35" s="153">
        <v>0</v>
      </c>
      <c r="DZ35" s="153"/>
      <c r="EA35" s="153"/>
      <c r="EB35" s="153">
        <v>0</v>
      </c>
      <c r="EC35" s="153"/>
      <c r="ED35" s="153"/>
      <c r="EE35" s="153">
        <v>0</v>
      </c>
      <c r="EF35" s="153"/>
      <c r="EG35" s="153"/>
      <c r="EH35" s="153">
        <v>0</v>
      </c>
      <c r="EI35" s="153"/>
      <c r="EJ35" s="153"/>
      <c r="EK35" s="153"/>
      <c r="EL35" s="153"/>
      <c r="EM35" s="153"/>
      <c r="EN35" s="153"/>
      <c r="EO35" s="153"/>
      <c r="EP35" s="153"/>
      <c r="EQ35" s="153"/>
      <c r="ER35" s="153"/>
      <c r="ES35" s="154"/>
      <c r="ET35" s="155"/>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54"/>
      <c r="GD35" s="155"/>
      <c r="GE35" s="153"/>
      <c r="GF35" s="153"/>
      <c r="GG35" s="153"/>
      <c r="GH35" s="153"/>
      <c r="GI35" s="153"/>
      <c r="GJ35" s="153"/>
      <c r="GK35" s="153"/>
      <c r="GL35" s="153"/>
      <c r="GM35" s="153"/>
      <c r="GN35" s="153"/>
      <c r="GO35" s="153"/>
      <c r="GP35" s="153"/>
      <c r="GQ35" s="153"/>
      <c r="GR35" s="153"/>
      <c r="GS35" s="153"/>
      <c r="GT35" s="153"/>
      <c r="GU35" s="153"/>
      <c r="GV35" s="153"/>
      <c r="GW35" s="153"/>
      <c r="GX35" s="153"/>
      <c r="GY35" s="153"/>
      <c r="GZ35" s="153"/>
      <c r="HA35" s="153"/>
      <c r="HB35" s="153"/>
      <c r="HC35" s="153"/>
      <c r="HD35" s="153"/>
      <c r="HE35" s="153"/>
      <c r="HF35" s="153"/>
      <c r="HG35" s="153"/>
      <c r="HH35" s="153"/>
      <c r="HI35" s="153"/>
      <c r="HJ35" s="153"/>
      <c r="HK35" s="153"/>
      <c r="HL35" s="153"/>
      <c r="HM35" s="154"/>
    </row>
    <row r="36" spans="1:221" ht="18" customHeight="1" x14ac:dyDescent="0.2">
      <c r="A36" s="33"/>
      <c r="B36" s="587"/>
      <c r="C36" s="588"/>
      <c r="D36" s="588"/>
      <c r="E36" s="588"/>
      <c r="F36" s="588"/>
      <c r="G36" s="588"/>
      <c r="H36" s="588"/>
      <c r="I36" s="588"/>
      <c r="J36" s="588"/>
      <c r="K36" s="588"/>
      <c r="L36" s="588"/>
      <c r="M36" s="588"/>
      <c r="N36" s="588"/>
      <c r="O36" s="588"/>
      <c r="P36" s="588"/>
      <c r="Q36" s="588"/>
      <c r="R36" s="588"/>
      <c r="S36" s="588"/>
      <c r="T36" s="588"/>
      <c r="U36" s="589"/>
      <c r="V36" s="123"/>
      <c r="W36" s="124"/>
      <c r="X36" s="124"/>
      <c r="Y36" s="124"/>
      <c r="Z36" s="124"/>
      <c r="AA36" s="125"/>
      <c r="AB36" s="129"/>
      <c r="AC36" s="130"/>
      <c r="AD36" s="130"/>
      <c r="AE36" s="130"/>
      <c r="AF36" s="131"/>
      <c r="AG36" s="108" t="s">
        <v>24</v>
      </c>
      <c r="AH36" s="109"/>
      <c r="AI36" s="109"/>
      <c r="AJ36" s="109"/>
      <c r="AK36" s="109"/>
      <c r="AL36" s="75">
        <f t="shared" ref="AL36:AL38" si="0">SUM(AP36:HM36)</f>
        <v>1</v>
      </c>
      <c r="AM36" s="76"/>
      <c r="AN36" s="76"/>
      <c r="AO36" s="77"/>
      <c r="AP36" s="72"/>
      <c r="AQ36" s="60"/>
      <c r="AR36" s="60"/>
      <c r="AS36" s="60"/>
      <c r="AT36" s="60"/>
      <c r="AU36" s="60"/>
      <c r="AV36" s="60">
        <v>1</v>
      </c>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70"/>
      <c r="BZ36" s="146">
        <v>0</v>
      </c>
      <c r="CA36" s="147"/>
      <c r="CB36" s="147"/>
      <c r="CC36" s="147"/>
      <c r="CD36" s="147"/>
      <c r="CE36" s="147"/>
      <c r="CF36" s="147"/>
      <c r="CG36" s="147"/>
      <c r="CH36" s="147"/>
      <c r="CI36" s="147"/>
      <c r="CJ36" s="147"/>
      <c r="CK36" s="147"/>
      <c r="CL36" s="147"/>
      <c r="CM36" s="147"/>
      <c r="CN36" s="147"/>
      <c r="CO36" s="147"/>
      <c r="CP36" s="147"/>
      <c r="CQ36" s="147"/>
      <c r="CR36" s="147"/>
      <c r="CS36" s="147"/>
      <c r="CT36" s="147"/>
      <c r="CU36" s="147"/>
      <c r="CV36" s="147"/>
      <c r="CW36" s="147"/>
      <c r="CX36" s="147"/>
      <c r="CY36" s="147"/>
      <c r="CZ36" s="147"/>
      <c r="DA36" s="147"/>
      <c r="DB36" s="147"/>
      <c r="DC36" s="147"/>
      <c r="DD36" s="147"/>
      <c r="DE36" s="147"/>
      <c r="DF36" s="147"/>
      <c r="DG36" s="147"/>
      <c r="DH36" s="147"/>
      <c r="DI36" s="148"/>
      <c r="DJ36" s="65">
        <v>0</v>
      </c>
      <c r="DK36" s="60"/>
      <c r="DL36" s="60"/>
      <c r="DM36" s="60">
        <v>0</v>
      </c>
      <c r="DN36" s="60"/>
      <c r="DO36" s="60"/>
      <c r="DP36" s="60">
        <v>0</v>
      </c>
      <c r="DQ36" s="60"/>
      <c r="DR36" s="60"/>
      <c r="DS36" s="60">
        <v>0</v>
      </c>
      <c r="DT36" s="60"/>
      <c r="DU36" s="60"/>
      <c r="DV36" s="60">
        <v>0</v>
      </c>
      <c r="DW36" s="60"/>
      <c r="DX36" s="60"/>
      <c r="DY36" s="60">
        <v>0</v>
      </c>
      <c r="DZ36" s="60"/>
      <c r="EA36" s="60"/>
      <c r="EB36" s="60">
        <v>0</v>
      </c>
      <c r="EC36" s="60"/>
      <c r="ED36" s="60"/>
      <c r="EE36" s="60">
        <v>0</v>
      </c>
      <c r="EF36" s="60"/>
      <c r="EG36" s="60"/>
      <c r="EH36" s="60">
        <v>0</v>
      </c>
      <c r="EI36" s="60"/>
      <c r="EJ36" s="60"/>
      <c r="EK36" s="60"/>
      <c r="EL36" s="60"/>
      <c r="EM36" s="60"/>
      <c r="EN36" s="60"/>
      <c r="EO36" s="60"/>
      <c r="EP36" s="60"/>
      <c r="EQ36" s="60"/>
      <c r="ER36" s="60"/>
      <c r="ES36" s="70"/>
      <c r="ET36" s="65"/>
      <c r="EU36" s="60"/>
      <c r="EV36" s="60"/>
      <c r="EW36" s="60"/>
      <c r="EX36" s="60"/>
      <c r="EY36" s="60"/>
      <c r="EZ36" s="60"/>
      <c r="FA36" s="60"/>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70"/>
      <c r="GD36" s="65"/>
      <c r="GE36" s="60"/>
      <c r="GF36" s="60"/>
      <c r="GG36" s="60"/>
      <c r="GH36" s="60"/>
      <c r="GI36" s="60"/>
      <c r="GJ36" s="60"/>
      <c r="GK36" s="60"/>
      <c r="GL36" s="60"/>
      <c r="GM36" s="60"/>
      <c r="GN36" s="60"/>
      <c r="GO36" s="60"/>
      <c r="GP36" s="60"/>
      <c r="GQ36" s="60"/>
      <c r="GR36" s="60"/>
      <c r="GS36" s="60"/>
      <c r="GT36" s="60"/>
      <c r="GU36" s="60"/>
      <c r="GV36" s="60"/>
      <c r="GW36" s="60"/>
      <c r="GX36" s="60"/>
      <c r="GY36" s="60"/>
      <c r="GZ36" s="60"/>
      <c r="HA36" s="60"/>
      <c r="HB36" s="60"/>
      <c r="HC36" s="60"/>
      <c r="HD36" s="60"/>
      <c r="HE36" s="60"/>
      <c r="HF36" s="60"/>
      <c r="HG36" s="60"/>
      <c r="HH36" s="60"/>
      <c r="HI36" s="60"/>
      <c r="HJ36" s="60"/>
      <c r="HK36" s="60"/>
      <c r="HL36" s="60"/>
      <c r="HM36" s="70"/>
    </row>
    <row r="37" spans="1:221" ht="18" customHeight="1" x14ac:dyDescent="0.2">
      <c r="A37" s="33"/>
      <c r="B37" s="573" t="s">
        <v>809</v>
      </c>
      <c r="C37" s="574"/>
      <c r="D37" s="574"/>
      <c r="E37" s="574"/>
      <c r="F37" s="574"/>
      <c r="G37" s="574"/>
      <c r="H37" s="574"/>
      <c r="I37" s="574"/>
      <c r="J37" s="574"/>
      <c r="K37" s="574"/>
      <c r="L37" s="574"/>
      <c r="M37" s="574"/>
      <c r="N37" s="574"/>
      <c r="O37" s="574"/>
      <c r="P37" s="574"/>
      <c r="Q37" s="574"/>
      <c r="R37" s="574"/>
      <c r="S37" s="574"/>
      <c r="T37" s="574"/>
      <c r="U37" s="575"/>
      <c r="V37" s="84" t="s">
        <v>811</v>
      </c>
      <c r="W37" s="85"/>
      <c r="X37" s="85"/>
      <c r="Y37" s="85"/>
      <c r="Z37" s="85"/>
      <c r="AA37" s="86"/>
      <c r="AB37" s="90">
        <v>2.1000000000000001E-2</v>
      </c>
      <c r="AC37" s="91"/>
      <c r="AD37" s="91"/>
      <c r="AE37" s="91"/>
      <c r="AF37" s="92"/>
      <c r="AG37" s="96" t="s">
        <v>23</v>
      </c>
      <c r="AH37" s="97"/>
      <c r="AI37" s="97"/>
      <c r="AJ37" s="97"/>
      <c r="AK37" s="97"/>
      <c r="AL37" s="98">
        <f t="shared" si="0"/>
        <v>1</v>
      </c>
      <c r="AM37" s="99"/>
      <c r="AN37" s="99"/>
      <c r="AO37" s="100"/>
      <c r="AP37" s="101"/>
      <c r="AQ37" s="59"/>
      <c r="AR37" s="59"/>
      <c r="AS37" s="59"/>
      <c r="AT37" s="59"/>
      <c r="AU37" s="59"/>
      <c r="AV37" s="583">
        <v>1</v>
      </c>
      <c r="AW37" s="583"/>
      <c r="AX37" s="583"/>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64"/>
      <c r="BZ37" s="143">
        <v>0</v>
      </c>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5"/>
      <c r="DJ37" s="63">
        <v>0</v>
      </c>
      <c r="DK37" s="59"/>
      <c r="DL37" s="59"/>
      <c r="DM37" s="59">
        <v>0</v>
      </c>
      <c r="DN37" s="59"/>
      <c r="DO37" s="59"/>
      <c r="DP37" s="59">
        <v>0</v>
      </c>
      <c r="DQ37" s="59"/>
      <c r="DR37" s="59"/>
      <c r="DS37" s="59">
        <v>0</v>
      </c>
      <c r="DT37" s="59"/>
      <c r="DU37" s="59"/>
      <c r="DV37" s="59">
        <v>0</v>
      </c>
      <c r="DW37" s="59"/>
      <c r="DX37" s="59"/>
      <c r="DY37" s="59">
        <v>0</v>
      </c>
      <c r="DZ37" s="59"/>
      <c r="EA37" s="59"/>
      <c r="EB37" s="59">
        <v>0</v>
      </c>
      <c r="EC37" s="59"/>
      <c r="ED37" s="59"/>
      <c r="EE37" s="59">
        <v>0</v>
      </c>
      <c r="EF37" s="59"/>
      <c r="EG37" s="59"/>
      <c r="EH37" s="59">
        <v>0</v>
      </c>
      <c r="EI37" s="59"/>
      <c r="EJ37" s="59"/>
      <c r="EK37" s="59"/>
      <c r="EL37" s="59"/>
      <c r="EM37" s="59"/>
      <c r="EN37" s="59"/>
      <c r="EO37" s="59"/>
      <c r="EP37" s="59"/>
      <c r="EQ37" s="59"/>
      <c r="ER37" s="59"/>
      <c r="ES37" s="64"/>
      <c r="ET37" s="63"/>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64"/>
      <c r="GD37" s="63"/>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64"/>
    </row>
    <row r="38" spans="1:221" ht="18" customHeight="1" thickBot="1" x14ac:dyDescent="0.25">
      <c r="A38" s="33"/>
      <c r="B38" s="576"/>
      <c r="C38" s="577"/>
      <c r="D38" s="577"/>
      <c r="E38" s="577"/>
      <c r="F38" s="577"/>
      <c r="G38" s="577"/>
      <c r="H38" s="577"/>
      <c r="I38" s="577"/>
      <c r="J38" s="577"/>
      <c r="K38" s="577"/>
      <c r="L38" s="577"/>
      <c r="M38" s="577"/>
      <c r="N38" s="577"/>
      <c r="O38" s="577"/>
      <c r="P38" s="577"/>
      <c r="Q38" s="577"/>
      <c r="R38" s="577"/>
      <c r="S38" s="577"/>
      <c r="T38" s="577"/>
      <c r="U38" s="578"/>
      <c r="V38" s="87"/>
      <c r="W38" s="88"/>
      <c r="X38" s="88"/>
      <c r="Y38" s="88"/>
      <c r="Z38" s="88"/>
      <c r="AA38" s="89"/>
      <c r="AB38" s="93"/>
      <c r="AC38" s="94"/>
      <c r="AD38" s="94"/>
      <c r="AE38" s="94"/>
      <c r="AF38" s="95"/>
      <c r="AG38" s="102" t="s">
        <v>24</v>
      </c>
      <c r="AH38" s="103"/>
      <c r="AI38" s="103"/>
      <c r="AJ38" s="103"/>
      <c r="AK38" s="103"/>
      <c r="AL38" s="104">
        <f t="shared" si="0"/>
        <v>1</v>
      </c>
      <c r="AM38" s="105"/>
      <c r="AN38" s="105"/>
      <c r="AO38" s="106"/>
      <c r="AP38" s="107"/>
      <c r="AQ38" s="69"/>
      <c r="AR38" s="69"/>
      <c r="AS38" s="69"/>
      <c r="AT38" s="69"/>
      <c r="AU38" s="69"/>
      <c r="AV38" s="579">
        <v>1</v>
      </c>
      <c r="AW38" s="579"/>
      <c r="AX38" s="57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73"/>
      <c r="BZ38" s="580">
        <v>0</v>
      </c>
      <c r="CA38" s="581"/>
      <c r="CB38" s="581"/>
      <c r="CC38" s="581"/>
      <c r="CD38" s="581"/>
      <c r="CE38" s="581"/>
      <c r="CF38" s="581"/>
      <c r="CG38" s="581"/>
      <c r="CH38" s="581"/>
      <c r="CI38" s="581"/>
      <c r="CJ38" s="581"/>
      <c r="CK38" s="581"/>
      <c r="CL38" s="581"/>
      <c r="CM38" s="581"/>
      <c r="CN38" s="581"/>
      <c r="CO38" s="581"/>
      <c r="CP38" s="581"/>
      <c r="CQ38" s="581"/>
      <c r="CR38" s="581"/>
      <c r="CS38" s="581"/>
      <c r="CT38" s="581"/>
      <c r="CU38" s="581"/>
      <c r="CV38" s="581"/>
      <c r="CW38" s="581"/>
      <c r="CX38" s="581"/>
      <c r="CY38" s="581"/>
      <c r="CZ38" s="581"/>
      <c r="DA38" s="581"/>
      <c r="DB38" s="581"/>
      <c r="DC38" s="581"/>
      <c r="DD38" s="581"/>
      <c r="DE38" s="581"/>
      <c r="DF38" s="581"/>
      <c r="DG38" s="581"/>
      <c r="DH38" s="581"/>
      <c r="DI38" s="582"/>
      <c r="DJ38" s="74">
        <v>0</v>
      </c>
      <c r="DK38" s="69"/>
      <c r="DL38" s="69"/>
      <c r="DM38" s="69">
        <v>0</v>
      </c>
      <c r="DN38" s="69"/>
      <c r="DO38" s="69"/>
      <c r="DP38" s="69">
        <v>0</v>
      </c>
      <c r="DQ38" s="69"/>
      <c r="DR38" s="69"/>
      <c r="DS38" s="69">
        <v>0</v>
      </c>
      <c r="DT38" s="69"/>
      <c r="DU38" s="69"/>
      <c r="DV38" s="69">
        <v>0</v>
      </c>
      <c r="DW38" s="69"/>
      <c r="DX38" s="69"/>
      <c r="DY38" s="69">
        <v>0</v>
      </c>
      <c r="DZ38" s="69"/>
      <c r="EA38" s="69"/>
      <c r="EB38" s="69">
        <v>0</v>
      </c>
      <c r="EC38" s="69"/>
      <c r="ED38" s="69"/>
      <c r="EE38" s="69">
        <v>0</v>
      </c>
      <c r="EF38" s="69"/>
      <c r="EG38" s="69"/>
      <c r="EH38" s="69">
        <v>0</v>
      </c>
      <c r="EI38" s="69"/>
      <c r="EJ38" s="69"/>
      <c r="EK38" s="69"/>
      <c r="EL38" s="69"/>
      <c r="EM38" s="69"/>
      <c r="EN38" s="69"/>
      <c r="EO38" s="69"/>
      <c r="EP38" s="69"/>
      <c r="EQ38" s="69"/>
      <c r="ER38" s="69"/>
      <c r="ES38" s="73"/>
      <c r="ET38" s="74"/>
      <c r="EU38" s="69"/>
      <c r="EV38" s="69"/>
      <c r="EW38" s="69"/>
      <c r="EX38" s="69"/>
      <c r="EY38" s="69"/>
      <c r="EZ38" s="69"/>
      <c r="FA38" s="69"/>
      <c r="FB38" s="69"/>
      <c r="FC38" s="69"/>
      <c r="FD38" s="69"/>
      <c r="FE38" s="69"/>
      <c r="FF38" s="69"/>
      <c r="FG38" s="69"/>
      <c r="FH38" s="69"/>
      <c r="FI38" s="69"/>
      <c r="FJ38" s="69"/>
      <c r="FK38" s="69"/>
      <c r="FL38" s="69"/>
      <c r="FM38" s="69"/>
      <c r="FN38" s="69"/>
      <c r="FO38" s="69"/>
      <c r="FP38" s="69"/>
      <c r="FQ38" s="69"/>
      <c r="FR38" s="69"/>
      <c r="FS38" s="69"/>
      <c r="FT38" s="69"/>
      <c r="FU38" s="69"/>
      <c r="FV38" s="69"/>
      <c r="FW38" s="69"/>
      <c r="FX38" s="69"/>
      <c r="FY38" s="69"/>
      <c r="FZ38" s="69"/>
      <c r="GA38" s="69"/>
      <c r="GB38" s="69"/>
      <c r="GC38" s="73"/>
      <c r="GD38" s="74"/>
      <c r="GE38" s="69"/>
      <c r="GF38" s="69"/>
      <c r="GG38" s="69"/>
      <c r="GH38" s="69"/>
      <c r="GI38" s="69"/>
      <c r="GJ38" s="69"/>
      <c r="GK38" s="69"/>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c r="HL38" s="69"/>
      <c r="HM38" s="73"/>
    </row>
    <row r="39" spans="1:221" s="34" customFormat="1" ht="18" customHeight="1" thickBot="1" x14ac:dyDescent="0.25"/>
    <row r="40" spans="1:221" ht="18" customHeight="1" x14ac:dyDescent="0.2">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27"/>
      <c r="BN40" s="27"/>
      <c r="BO40" s="27"/>
      <c r="BP40" s="27"/>
      <c r="BQ40" s="27"/>
      <c r="BR40" s="28"/>
      <c r="BS40" s="28"/>
      <c r="BT40" s="28"/>
      <c r="BU40" s="28"/>
      <c r="BV40" s="28"/>
      <c r="BW40" s="28"/>
      <c r="BX40" s="28"/>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4"/>
    </row>
    <row r="41" spans="1:221" ht="18" customHeight="1" x14ac:dyDescent="0.2">
      <c r="B41" s="7"/>
      <c r="C41" s="176" t="s">
        <v>33</v>
      </c>
      <c r="D41" s="177"/>
      <c r="E41" s="177"/>
      <c r="F41" s="177"/>
      <c r="G41" s="177"/>
      <c r="H41" s="177"/>
      <c r="I41" s="177"/>
      <c r="J41" s="177"/>
      <c r="K41" s="177"/>
      <c r="L41" s="177"/>
      <c r="M41" s="177"/>
      <c r="N41" s="177"/>
      <c r="O41" s="178" t="s">
        <v>804</v>
      </c>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9"/>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6"/>
    </row>
    <row r="42" spans="1:221" ht="18" customHeight="1" x14ac:dyDescent="0.2">
      <c r="B42" s="7"/>
      <c r="C42" s="176" t="s">
        <v>34</v>
      </c>
      <c r="D42" s="177"/>
      <c r="E42" s="177"/>
      <c r="F42" s="177"/>
      <c r="G42" s="177"/>
      <c r="H42" s="177"/>
      <c r="I42" s="177"/>
      <c r="J42" s="177"/>
      <c r="K42" s="177"/>
      <c r="L42" s="177"/>
      <c r="M42" s="177"/>
      <c r="N42" s="177"/>
      <c r="O42" s="179" t="s">
        <v>805</v>
      </c>
      <c r="P42" s="179"/>
      <c r="Q42" s="17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29"/>
      <c r="BN42" s="29"/>
      <c r="BO42" s="29"/>
      <c r="BP42" s="29"/>
      <c r="BQ42" s="29"/>
      <c r="BR42" s="9"/>
      <c r="BS42" s="9"/>
      <c r="BT42" s="9"/>
      <c r="BU42" s="9"/>
      <c r="BV42" s="9"/>
      <c r="BW42" s="9"/>
      <c r="BX42" s="9"/>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6"/>
    </row>
    <row r="43" spans="1:221" ht="18" customHeight="1" x14ac:dyDescent="0.2">
      <c r="B43" s="7"/>
      <c r="C43" s="176" t="s">
        <v>35</v>
      </c>
      <c r="D43" s="176"/>
      <c r="E43" s="176"/>
      <c r="F43" s="176"/>
      <c r="G43" s="176"/>
      <c r="H43" s="176"/>
      <c r="I43" s="176"/>
      <c r="J43" s="176"/>
      <c r="K43" s="176"/>
      <c r="L43" s="176"/>
      <c r="M43" s="176"/>
      <c r="N43" s="176"/>
      <c r="O43" s="180">
        <v>0.2</v>
      </c>
      <c r="P43" s="180"/>
      <c r="Q43" s="180"/>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29"/>
      <c r="BN43" s="29"/>
      <c r="BO43" s="29"/>
      <c r="BP43" s="29"/>
      <c r="BQ43" s="29"/>
      <c r="BR43" s="9"/>
      <c r="BS43" s="9"/>
      <c r="BT43" s="9"/>
      <c r="BU43" s="9"/>
      <c r="BV43" s="9"/>
      <c r="BW43" s="9"/>
      <c r="BX43" s="9"/>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6"/>
    </row>
    <row r="44" spans="1:221" ht="18" customHeight="1" x14ac:dyDescent="0.2">
      <c r="B44" s="7"/>
      <c r="C44" s="181" t="s">
        <v>36</v>
      </c>
      <c r="D44" s="181"/>
      <c r="E44" s="181"/>
      <c r="F44" s="181"/>
      <c r="G44" s="181"/>
      <c r="H44" s="181"/>
      <c r="I44" s="181"/>
      <c r="J44" s="181"/>
      <c r="K44" s="181"/>
      <c r="L44" s="181"/>
      <c r="M44" s="181"/>
      <c r="N44" s="181"/>
      <c r="O44" s="215" t="s">
        <v>812</v>
      </c>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9"/>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6"/>
    </row>
    <row r="45" spans="1:221" ht="18" customHeight="1" x14ac:dyDescent="0.2">
      <c r="B45" s="7"/>
      <c r="C45" s="176" t="s">
        <v>34</v>
      </c>
      <c r="D45" s="176"/>
      <c r="E45" s="176"/>
      <c r="F45" s="176"/>
      <c r="G45" s="176"/>
      <c r="H45" s="176"/>
      <c r="I45" s="176"/>
      <c r="J45" s="176"/>
      <c r="K45" s="176"/>
      <c r="L45" s="176"/>
      <c r="M45" s="176"/>
      <c r="N45" s="176"/>
      <c r="O45" s="179" t="s">
        <v>813</v>
      </c>
      <c r="P45" s="179"/>
      <c r="Q45" s="179"/>
      <c r="R45" s="17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29"/>
      <c r="BN45" s="29"/>
      <c r="BO45" s="29"/>
      <c r="BP45" s="29"/>
      <c r="BQ45" s="29"/>
      <c r="BR45" s="9"/>
      <c r="BS45" s="9"/>
      <c r="BT45" s="9"/>
      <c r="BU45" s="9"/>
      <c r="BV45" s="9"/>
      <c r="BW45" s="9"/>
      <c r="BX45" s="9"/>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6"/>
    </row>
    <row r="46" spans="1:221" ht="18" customHeight="1" x14ac:dyDescent="0.2">
      <c r="B46" s="7"/>
      <c r="C46" s="176" t="s">
        <v>37</v>
      </c>
      <c r="D46" s="176"/>
      <c r="E46" s="176"/>
      <c r="F46" s="176"/>
      <c r="G46" s="176"/>
      <c r="H46" s="176"/>
      <c r="I46" s="176"/>
      <c r="J46" s="176"/>
      <c r="K46" s="176"/>
      <c r="L46" s="176"/>
      <c r="M46" s="176"/>
      <c r="N46" s="176"/>
      <c r="O46" s="216">
        <v>0.05</v>
      </c>
      <c r="P46" s="179"/>
      <c r="Q46" s="17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29"/>
      <c r="BN46" s="29"/>
      <c r="BO46" s="29"/>
      <c r="BP46" s="29"/>
      <c r="BQ46" s="29"/>
      <c r="BR46" s="9"/>
      <c r="BS46" s="9"/>
      <c r="BT46" s="9"/>
      <c r="BU46" s="9"/>
      <c r="BV46" s="9"/>
      <c r="BW46" s="9"/>
      <c r="BX46" s="9"/>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6"/>
    </row>
    <row r="47" spans="1:221" ht="18" customHeight="1" x14ac:dyDescent="0.2">
      <c r="B47" s="7"/>
      <c r="C47" s="176" t="s">
        <v>38</v>
      </c>
      <c r="D47" s="176"/>
      <c r="E47" s="176"/>
      <c r="F47" s="176"/>
      <c r="G47" s="176"/>
      <c r="H47" s="176"/>
      <c r="I47" s="176"/>
      <c r="J47" s="176"/>
      <c r="K47" s="176"/>
      <c r="L47" s="176"/>
      <c r="M47" s="176"/>
      <c r="N47" s="176"/>
      <c r="O47" s="179" t="s">
        <v>751</v>
      </c>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9"/>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6"/>
    </row>
    <row r="48" spans="1:221" ht="18" customHeight="1" thickBot="1" x14ac:dyDescent="0.25">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32"/>
      <c r="BN48" s="32"/>
      <c r="BO48" s="32"/>
      <c r="BP48" s="32"/>
      <c r="BQ48" s="32"/>
      <c r="BR48" s="21"/>
      <c r="BS48" s="21"/>
      <c r="BT48" s="21"/>
      <c r="BU48" s="21"/>
      <c r="BV48" s="21"/>
      <c r="BW48" s="21"/>
      <c r="BX48" s="21"/>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3"/>
    </row>
    <row r="49" spans="2:221" ht="18" customHeight="1" x14ac:dyDescent="0.2">
      <c r="B49" s="217" t="s">
        <v>39</v>
      </c>
      <c r="C49" s="218"/>
      <c r="D49" s="218"/>
      <c r="E49" s="218"/>
      <c r="F49" s="218"/>
      <c r="G49" s="218"/>
      <c r="H49" s="218"/>
      <c r="I49" s="218"/>
      <c r="J49" s="218"/>
      <c r="K49" s="218"/>
      <c r="L49" s="218"/>
      <c r="M49" s="218"/>
      <c r="N49" s="218"/>
      <c r="O49" s="218"/>
      <c r="P49" s="218"/>
      <c r="Q49" s="218"/>
      <c r="R49" s="218"/>
      <c r="S49" s="218"/>
      <c r="T49" s="218"/>
      <c r="U49" s="219"/>
      <c r="V49" s="217" t="s">
        <v>40</v>
      </c>
      <c r="W49" s="218"/>
      <c r="X49" s="218"/>
      <c r="Y49" s="218"/>
      <c r="Z49" s="218"/>
      <c r="AA49" s="219"/>
      <c r="AB49" s="217" t="s">
        <v>9</v>
      </c>
      <c r="AC49" s="218"/>
      <c r="AD49" s="218"/>
      <c r="AE49" s="218"/>
      <c r="AF49" s="219"/>
      <c r="AG49" s="217" t="s">
        <v>1</v>
      </c>
      <c r="AH49" s="218"/>
      <c r="AI49" s="218"/>
      <c r="AJ49" s="218"/>
      <c r="AK49" s="218"/>
      <c r="AL49" s="218"/>
      <c r="AM49" s="218"/>
      <c r="AN49" s="218"/>
      <c r="AO49" s="219"/>
      <c r="AP49" s="159" t="s">
        <v>5</v>
      </c>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1"/>
      <c r="BZ49" s="159" t="s">
        <v>41</v>
      </c>
      <c r="CA49" s="160"/>
      <c r="CB49" s="160"/>
      <c r="CC49" s="160"/>
      <c r="CD49" s="160"/>
      <c r="CE49" s="160"/>
      <c r="CF49" s="160"/>
      <c r="CG49" s="160"/>
      <c r="CH49" s="160"/>
      <c r="CI49" s="160"/>
      <c r="CJ49" s="160"/>
      <c r="CK49" s="160"/>
      <c r="CL49" s="160"/>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60"/>
      <c r="DI49" s="161"/>
      <c r="DJ49" s="159" t="s">
        <v>42</v>
      </c>
      <c r="DK49" s="160"/>
      <c r="DL49" s="160"/>
      <c r="DM49" s="160"/>
      <c r="DN49" s="160"/>
      <c r="DO49" s="160"/>
      <c r="DP49" s="160"/>
      <c r="DQ49" s="160"/>
      <c r="DR49" s="160"/>
      <c r="DS49" s="160"/>
      <c r="DT49" s="160"/>
      <c r="DU49" s="160"/>
      <c r="DV49" s="160"/>
      <c r="DW49" s="160"/>
      <c r="DX49" s="160"/>
      <c r="DY49" s="160"/>
      <c r="DZ49" s="160"/>
      <c r="EA49" s="160"/>
      <c r="EB49" s="160"/>
      <c r="EC49" s="160"/>
      <c r="ED49" s="160"/>
      <c r="EE49" s="160"/>
      <c r="EF49" s="160"/>
      <c r="EG49" s="160"/>
      <c r="EH49" s="160"/>
      <c r="EI49" s="160"/>
      <c r="EJ49" s="160"/>
      <c r="EK49" s="160"/>
      <c r="EL49" s="160"/>
      <c r="EM49" s="160"/>
      <c r="EN49" s="160"/>
      <c r="EO49" s="160"/>
      <c r="EP49" s="160"/>
      <c r="EQ49" s="160"/>
      <c r="ER49" s="160"/>
      <c r="ES49" s="161"/>
      <c r="ET49" s="159" t="s">
        <v>43</v>
      </c>
      <c r="EU49" s="160"/>
      <c r="EV49" s="160"/>
      <c r="EW49" s="160"/>
      <c r="EX49" s="160"/>
      <c r="EY49" s="160"/>
      <c r="EZ49" s="160"/>
      <c r="FA49" s="160"/>
      <c r="FB49" s="160"/>
      <c r="FC49" s="160"/>
      <c r="FD49" s="160"/>
      <c r="FE49" s="160"/>
      <c r="FF49" s="160"/>
      <c r="FG49" s="160"/>
      <c r="FH49" s="160"/>
      <c r="FI49" s="160"/>
      <c r="FJ49" s="160"/>
      <c r="FK49" s="160"/>
      <c r="FL49" s="160"/>
      <c r="FM49" s="160"/>
      <c r="FN49" s="160"/>
      <c r="FO49" s="160"/>
      <c r="FP49" s="160"/>
      <c r="FQ49" s="160"/>
      <c r="FR49" s="160"/>
      <c r="FS49" s="160"/>
      <c r="FT49" s="160"/>
      <c r="FU49" s="160"/>
      <c r="FV49" s="160"/>
      <c r="FW49" s="160"/>
      <c r="FX49" s="160"/>
      <c r="FY49" s="160"/>
      <c r="FZ49" s="160"/>
      <c r="GA49" s="160"/>
      <c r="GB49" s="160"/>
      <c r="GC49" s="161"/>
      <c r="GD49" s="159" t="s">
        <v>44</v>
      </c>
      <c r="GE49" s="160"/>
      <c r="GF49" s="160"/>
      <c r="GG49" s="160"/>
      <c r="GH49" s="160"/>
      <c r="GI49" s="160"/>
      <c r="GJ49" s="160"/>
      <c r="GK49" s="160"/>
      <c r="GL49" s="160"/>
      <c r="GM49" s="160"/>
      <c r="GN49" s="160"/>
      <c r="GO49" s="160"/>
      <c r="GP49" s="160"/>
      <c r="GQ49" s="160"/>
      <c r="GR49" s="160"/>
      <c r="GS49" s="160"/>
      <c r="GT49" s="160"/>
      <c r="GU49" s="160"/>
      <c r="GV49" s="160"/>
      <c r="GW49" s="160"/>
      <c r="GX49" s="160"/>
      <c r="GY49" s="160"/>
      <c r="GZ49" s="160"/>
      <c r="HA49" s="160"/>
      <c r="HB49" s="160"/>
      <c r="HC49" s="160"/>
      <c r="HD49" s="160"/>
      <c r="HE49" s="160"/>
      <c r="HF49" s="160"/>
      <c r="HG49" s="160"/>
      <c r="HH49" s="160"/>
      <c r="HI49" s="160"/>
      <c r="HJ49" s="160"/>
      <c r="HK49" s="160"/>
      <c r="HL49" s="160"/>
      <c r="HM49" s="161"/>
    </row>
    <row r="50" spans="2:221" ht="18" customHeight="1" thickBot="1" x14ac:dyDescent="0.25">
      <c r="B50" s="220"/>
      <c r="C50" s="221"/>
      <c r="D50" s="221"/>
      <c r="E50" s="221"/>
      <c r="F50" s="221"/>
      <c r="G50" s="221"/>
      <c r="H50" s="221"/>
      <c r="I50" s="221"/>
      <c r="J50" s="221"/>
      <c r="K50" s="221"/>
      <c r="L50" s="221"/>
      <c r="M50" s="221"/>
      <c r="N50" s="221"/>
      <c r="O50" s="221"/>
      <c r="P50" s="221"/>
      <c r="Q50" s="221"/>
      <c r="R50" s="221"/>
      <c r="S50" s="221"/>
      <c r="T50" s="221"/>
      <c r="U50" s="222"/>
      <c r="V50" s="220"/>
      <c r="W50" s="221"/>
      <c r="X50" s="221"/>
      <c r="Y50" s="221"/>
      <c r="Z50" s="221"/>
      <c r="AA50" s="222"/>
      <c r="AB50" s="220"/>
      <c r="AC50" s="221"/>
      <c r="AD50" s="221"/>
      <c r="AE50" s="221"/>
      <c r="AF50" s="222"/>
      <c r="AG50" s="220"/>
      <c r="AH50" s="221"/>
      <c r="AI50" s="221"/>
      <c r="AJ50" s="221"/>
      <c r="AK50" s="221"/>
      <c r="AL50" s="221"/>
      <c r="AM50" s="221"/>
      <c r="AN50" s="221"/>
      <c r="AO50" s="222"/>
      <c r="AP50" s="165" t="s">
        <v>11</v>
      </c>
      <c r="AQ50" s="166"/>
      <c r="AR50" s="166"/>
      <c r="AS50" s="166" t="s">
        <v>12</v>
      </c>
      <c r="AT50" s="166"/>
      <c r="AU50" s="166"/>
      <c r="AV50" s="162" t="s">
        <v>13</v>
      </c>
      <c r="AW50" s="163"/>
      <c r="AX50" s="164"/>
      <c r="AY50" s="162" t="s">
        <v>17</v>
      </c>
      <c r="AZ50" s="163"/>
      <c r="BA50" s="164"/>
      <c r="BB50" s="162" t="s">
        <v>14</v>
      </c>
      <c r="BC50" s="163"/>
      <c r="BD50" s="164"/>
      <c r="BE50" s="162" t="s">
        <v>15</v>
      </c>
      <c r="BF50" s="163"/>
      <c r="BG50" s="164"/>
      <c r="BH50" s="162" t="s">
        <v>16</v>
      </c>
      <c r="BI50" s="163"/>
      <c r="BJ50" s="164"/>
      <c r="BK50" s="162" t="s">
        <v>18</v>
      </c>
      <c r="BL50" s="163"/>
      <c r="BM50" s="164"/>
      <c r="BN50" s="162" t="s">
        <v>19</v>
      </c>
      <c r="BO50" s="163"/>
      <c r="BP50" s="164"/>
      <c r="BQ50" s="162" t="s">
        <v>20</v>
      </c>
      <c r="BR50" s="163"/>
      <c r="BS50" s="164"/>
      <c r="BT50" s="162" t="s">
        <v>21</v>
      </c>
      <c r="BU50" s="163"/>
      <c r="BV50" s="164"/>
      <c r="BW50" s="162" t="s">
        <v>22</v>
      </c>
      <c r="BX50" s="163"/>
      <c r="BY50" s="170"/>
      <c r="BZ50" s="165" t="s">
        <v>11</v>
      </c>
      <c r="CA50" s="166"/>
      <c r="CB50" s="166"/>
      <c r="CC50" s="166" t="s">
        <v>12</v>
      </c>
      <c r="CD50" s="166"/>
      <c r="CE50" s="166"/>
      <c r="CF50" s="162" t="s">
        <v>13</v>
      </c>
      <c r="CG50" s="163"/>
      <c r="CH50" s="164"/>
      <c r="CI50" s="162" t="s">
        <v>17</v>
      </c>
      <c r="CJ50" s="163"/>
      <c r="CK50" s="164"/>
      <c r="CL50" s="162" t="s">
        <v>14</v>
      </c>
      <c r="CM50" s="163"/>
      <c r="CN50" s="164"/>
      <c r="CO50" s="162" t="s">
        <v>15</v>
      </c>
      <c r="CP50" s="163"/>
      <c r="CQ50" s="164"/>
      <c r="CR50" s="162" t="s">
        <v>16</v>
      </c>
      <c r="CS50" s="163"/>
      <c r="CT50" s="164"/>
      <c r="CU50" s="162" t="s">
        <v>18</v>
      </c>
      <c r="CV50" s="163"/>
      <c r="CW50" s="164"/>
      <c r="CX50" s="162" t="s">
        <v>19</v>
      </c>
      <c r="CY50" s="163"/>
      <c r="CZ50" s="164"/>
      <c r="DA50" s="162" t="s">
        <v>20</v>
      </c>
      <c r="DB50" s="163"/>
      <c r="DC50" s="164"/>
      <c r="DD50" s="162" t="s">
        <v>21</v>
      </c>
      <c r="DE50" s="163"/>
      <c r="DF50" s="164"/>
      <c r="DG50" s="162" t="s">
        <v>22</v>
      </c>
      <c r="DH50" s="163"/>
      <c r="DI50" s="170"/>
      <c r="DJ50" s="165" t="s">
        <v>11</v>
      </c>
      <c r="DK50" s="166"/>
      <c r="DL50" s="166"/>
      <c r="DM50" s="166" t="s">
        <v>12</v>
      </c>
      <c r="DN50" s="166"/>
      <c r="DO50" s="166"/>
      <c r="DP50" s="162" t="s">
        <v>13</v>
      </c>
      <c r="DQ50" s="163"/>
      <c r="DR50" s="164"/>
      <c r="DS50" s="162" t="s">
        <v>17</v>
      </c>
      <c r="DT50" s="163"/>
      <c r="DU50" s="164"/>
      <c r="DV50" s="162" t="s">
        <v>14</v>
      </c>
      <c r="DW50" s="163"/>
      <c r="DX50" s="164"/>
      <c r="DY50" s="162" t="s">
        <v>15</v>
      </c>
      <c r="DZ50" s="163"/>
      <c r="EA50" s="164"/>
      <c r="EB50" s="162" t="s">
        <v>16</v>
      </c>
      <c r="EC50" s="163"/>
      <c r="ED50" s="164"/>
      <c r="EE50" s="162" t="s">
        <v>18</v>
      </c>
      <c r="EF50" s="163"/>
      <c r="EG50" s="164"/>
      <c r="EH50" s="162" t="s">
        <v>19</v>
      </c>
      <c r="EI50" s="163"/>
      <c r="EJ50" s="164"/>
      <c r="EK50" s="162" t="s">
        <v>20</v>
      </c>
      <c r="EL50" s="163"/>
      <c r="EM50" s="164"/>
      <c r="EN50" s="162" t="s">
        <v>21</v>
      </c>
      <c r="EO50" s="163"/>
      <c r="EP50" s="164"/>
      <c r="EQ50" s="162" t="s">
        <v>22</v>
      </c>
      <c r="ER50" s="163"/>
      <c r="ES50" s="170"/>
      <c r="ET50" s="165" t="s">
        <v>11</v>
      </c>
      <c r="EU50" s="166"/>
      <c r="EV50" s="166"/>
      <c r="EW50" s="166" t="s">
        <v>12</v>
      </c>
      <c r="EX50" s="166"/>
      <c r="EY50" s="166"/>
      <c r="EZ50" s="162" t="s">
        <v>13</v>
      </c>
      <c r="FA50" s="163"/>
      <c r="FB50" s="164"/>
      <c r="FC50" s="162" t="s">
        <v>17</v>
      </c>
      <c r="FD50" s="163"/>
      <c r="FE50" s="164"/>
      <c r="FF50" s="162" t="s">
        <v>14</v>
      </c>
      <c r="FG50" s="163"/>
      <c r="FH50" s="164"/>
      <c r="FI50" s="162" t="s">
        <v>15</v>
      </c>
      <c r="FJ50" s="163"/>
      <c r="FK50" s="164"/>
      <c r="FL50" s="162" t="s">
        <v>16</v>
      </c>
      <c r="FM50" s="163"/>
      <c r="FN50" s="164"/>
      <c r="FO50" s="162" t="s">
        <v>18</v>
      </c>
      <c r="FP50" s="163"/>
      <c r="FQ50" s="164"/>
      <c r="FR50" s="162" t="s">
        <v>19</v>
      </c>
      <c r="FS50" s="163"/>
      <c r="FT50" s="164"/>
      <c r="FU50" s="162" t="s">
        <v>20</v>
      </c>
      <c r="FV50" s="163"/>
      <c r="FW50" s="164"/>
      <c r="FX50" s="162" t="s">
        <v>21</v>
      </c>
      <c r="FY50" s="163"/>
      <c r="FZ50" s="164"/>
      <c r="GA50" s="162" t="s">
        <v>22</v>
      </c>
      <c r="GB50" s="163"/>
      <c r="GC50" s="170"/>
      <c r="GD50" s="165" t="s">
        <v>11</v>
      </c>
      <c r="GE50" s="166"/>
      <c r="GF50" s="166"/>
      <c r="GG50" s="166" t="s">
        <v>12</v>
      </c>
      <c r="GH50" s="166"/>
      <c r="GI50" s="166"/>
      <c r="GJ50" s="162" t="s">
        <v>13</v>
      </c>
      <c r="GK50" s="163"/>
      <c r="GL50" s="164"/>
      <c r="GM50" s="162" t="s">
        <v>17</v>
      </c>
      <c r="GN50" s="163"/>
      <c r="GO50" s="164"/>
      <c r="GP50" s="162" t="s">
        <v>14</v>
      </c>
      <c r="GQ50" s="163"/>
      <c r="GR50" s="164"/>
      <c r="GS50" s="162" t="s">
        <v>15</v>
      </c>
      <c r="GT50" s="163"/>
      <c r="GU50" s="164"/>
      <c r="GV50" s="162" t="s">
        <v>16</v>
      </c>
      <c r="GW50" s="163"/>
      <c r="GX50" s="164"/>
      <c r="GY50" s="162" t="s">
        <v>18</v>
      </c>
      <c r="GZ50" s="163"/>
      <c r="HA50" s="164"/>
      <c r="HB50" s="162" t="s">
        <v>19</v>
      </c>
      <c r="HC50" s="163"/>
      <c r="HD50" s="164"/>
      <c r="HE50" s="162" t="s">
        <v>20</v>
      </c>
      <c r="HF50" s="163"/>
      <c r="HG50" s="164"/>
      <c r="HH50" s="162" t="s">
        <v>21</v>
      </c>
      <c r="HI50" s="163"/>
      <c r="HJ50" s="164"/>
      <c r="HK50" s="162" t="s">
        <v>22</v>
      </c>
      <c r="HL50" s="163"/>
      <c r="HM50" s="170"/>
    </row>
    <row r="51" spans="2:221" ht="18" customHeight="1" x14ac:dyDescent="0.2">
      <c r="B51" s="182" t="s">
        <v>814</v>
      </c>
      <c r="C51" s="183"/>
      <c r="D51" s="183"/>
      <c r="E51" s="183"/>
      <c r="F51" s="183"/>
      <c r="G51" s="183"/>
      <c r="H51" s="183"/>
      <c r="I51" s="183"/>
      <c r="J51" s="183"/>
      <c r="K51" s="183"/>
      <c r="L51" s="183"/>
      <c r="M51" s="183"/>
      <c r="N51" s="183"/>
      <c r="O51" s="183"/>
      <c r="P51" s="183"/>
      <c r="Q51" s="183"/>
      <c r="R51" s="183"/>
      <c r="S51" s="183"/>
      <c r="T51" s="183"/>
      <c r="U51" s="184"/>
      <c r="V51" s="185" t="s">
        <v>822</v>
      </c>
      <c r="W51" s="186"/>
      <c r="X51" s="186"/>
      <c r="Y51" s="186"/>
      <c r="Z51" s="186"/>
      <c r="AA51" s="187"/>
      <c r="AB51" s="188">
        <v>0.30590000000000001</v>
      </c>
      <c r="AC51" s="189"/>
      <c r="AD51" s="189"/>
      <c r="AE51" s="189"/>
      <c r="AF51" s="190"/>
      <c r="AG51" s="191" t="s">
        <v>23</v>
      </c>
      <c r="AH51" s="192"/>
      <c r="AI51" s="192"/>
      <c r="AJ51" s="192"/>
      <c r="AK51" s="192"/>
      <c r="AL51" s="193">
        <f>SUM(AP51:HM51)</f>
        <v>33</v>
      </c>
      <c r="AM51" s="194"/>
      <c r="AN51" s="194"/>
      <c r="AO51" s="195"/>
      <c r="AP51" s="214">
        <v>1</v>
      </c>
      <c r="AQ51" s="153"/>
      <c r="AR51" s="153"/>
      <c r="AS51" s="153">
        <v>1</v>
      </c>
      <c r="AT51" s="153"/>
      <c r="AU51" s="153"/>
      <c r="AV51" s="153">
        <v>1</v>
      </c>
      <c r="AW51" s="153"/>
      <c r="AX51" s="153"/>
      <c r="AY51" s="153">
        <v>1</v>
      </c>
      <c r="AZ51" s="153"/>
      <c r="BA51" s="153"/>
      <c r="BB51" s="153">
        <v>1</v>
      </c>
      <c r="BC51" s="153"/>
      <c r="BD51" s="153"/>
      <c r="BE51" s="153">
        <v>1</v>
      </c>
      <c r="BF51" s="153"/>
      <c r="BG51" s="153"/>
      <c r="BH51" s="153">
        <v>1</v>
      </c>
      <c r="BI51" s="153"/>
      <c r="BJ51" s="153"/>
      <c r="BK51" s="153">
        <v>1</v>
      </c>
      <c r="BL51" s="153"/>
      <c r="BM51" s="153"/>
      <c r="BN51" s="153">
        <v>1</v>
      </c>
      <c r="BO51" s="153"/>
      <c r="BP51" s="153"/>
      <c r="BQ51" s="153">
        <v>1</v>
      </c>
      <c r="BR51" s="153"/>
      <c r="BS51" s="153"/>
      <c r="BT51" s="153">
        <v>1</v>
      </c>
      <c r="BU51" s="153"/>
      <c r="BV51" s="153"/>
      <c r="BW51" s="153">
        <v>1</v>
      </c>
      <c r="BX51" s="153"/>
      <c r="BY51" s="154"/>
      <c r="BZ51" s="155">
        <v>1</v>
      </c>
      <c r="CA51" s="153"/>
      <c r="CB51" s="153"/>
      <c r="CC51" s="153">
        <v>1</v>
      </c>
      <c r="CD51" s="153"/>
      <c r="CE51" s="153"/>
      <c r="CF51" s="153">
        <v>1</v>
      </c>
      <c r="CG51" s="153"/>
      <c r="CH51" s="153"/>
      <c r="CI51" s="153">
        <v>1</v>
      </c>
      <c r="CJ51" s="153"/>
      <c r="CK51" s="153"/>
      <c r="CL51" s="153">
        <v>1</v>
      </c>
      <c r="CM51" s="153"/>
      <c r="CN51" s="153"/>
      <c r="CO51" s="153">
        <v>1</v>
      </c>
      <c r="CP51" s="153"/>
      <c r="CQ51" s="153"/>
      <c r="CR51" s="153">
        <v>1</v>
      </c>
      <c r="CS51" s="153"/>
      <c r="CT51" s="153"/>
      <c r="CU51" s="153">
        <v>1</v>
      </c>
      <c r="CV51" s="153"/>
      <c r="CW51" s="153"/>
      <c r="CX51" s="153">
        <v>1</v>
      </c>
      <c r="CY51" s="153"/>
      <c r="CZ51" s="153"/>
      <c r="DA51" s="153">
        <v>1</v>
      </c>
      <c r="DB51" s="153"/>
      <c r="DC51" s="153"/>
      <c r="DD51" s="153">
        <v>1</v>
      </c>
      <c r="DE51" s="153"/>
      <c r="DF51" s="153"/>
      <c r="DG51" s="153">
        <v>1</v>
      </c>
      <c r="DH51" s="153"/>
      <c r="DI51" s="154"/>
      <c r="DJ51" s="155">
        <v>1</v>
      </c>
      <c r="DK51" s="153"/>
      <c r="DL51" s="153"/>
      <c r="DM51" s="153">
        <v>1</v>
      </c>
      <c r="DN51" s="153"/>
      <c r="DO51" s="153"/>
      <c r="DP51" s="153">
        <v>1</v>
      </c>
      <c r="DQ51" s="153"/>
      <c r="DR51" s="153"/>
      <c r="DS51" s="153">
        <v>1</v>
      </c>
      <c r="DT51" s="153"/>
      <c r="DU51" s="153"/>
      <c r="DV51" s="153">
        <v>1</v>
      </c>
      <c r="DW51" s="153"/>
      <c r="DX51" s="153"/>
      <c r="DY51" s="153">
        <v>1</v>
      </c>
      <c r="DZ51" s="153"/>
      <c r="EA51" s="153"/>
      <c r="EB51" s="153">
        <v>1</v>
      </c>
      <c r="EC51" s="153"/>
      <c r="ED51" s="153"/>
      <c r="EE51" s="153">
        <v>1</v>
      </c>
      <c r="EF51" s="153"/>
      <c r="EG51" s="153"/>
      <c r="EH51" s="153">
        <v>1</v>
      </c>
      <c r="EI51" s="153"/>
      <c r="EJ51" s="153"/>
      <c r="EK51" s="153"/>
      <c r="EL51" s="153"/>
      <c r="EM51" s="153"/>
      <c r="EN51" s="153"/>
      <c r="EO51" s="153"/>
      <c r="EP51" s="153"/>
      <c r="EQ51" s="153"/>
      <c r="ER51" s="153"/>
      <c r="ES51" s="154"/>
      <c r="ET51" s="155"/>
      <c r="EU51" s="153"/>
      <c r="EV51" s="153"/>
      <c r="EW51" s="153"/>
      <c r="EX51" s="153"/>
      <c r="EY51" s="153"/>
      <c r="EZ51" s="153"/>
      <c r="FA51" s="153"/>
      <c r="FB51" s="153"/>
      <c r="FC51" s="153"/>
      <c r="FD51" s="153"/>
      <c r="FE51" s="153"/>
      <c r="FF51" s="153"/>
      <c r="FG51" s="153"/>
      <c r="FH51" s="153"/>
      <c r="FI51" s="153"/>
      <c r="FJ51" s="153"/>
      <c r="FK51" s="153"/>
      <c r="FL51" s="153"/>
      <c r="FM51" s="153"/>
      <c r="FN51" s="153"/>
      <c r="FO51" s="153"/>
      <c r="FP51" s="153"/>
      <c r="FQ51" s="153"/>
      <c r="FR51" s="153"/>
      <c r="FS51" s="153"/>
      <c r="FT51" s="153"/>
      <c r="FU51" s="153"/>
      <c r="FV51" s="153"/>
      <c r="FW51" s="153"/>
      <c r="FX51" s="153"/>
      <c r="FY51" s="153"/>
      <c r="FZ51" s="153"/>
      <c r="GA51" s="153"/>
      <c r="GB51" s="153"/>
      <c r="GC51" s="154"/>
      <c r="GD51" s="155"/>
      <c r="GE51" s="153"/>
      <c r="GF51" s="153"/>
      <c r="GG51" s="153"/>
      <c r="GH51" s="153"/>
      <c r="GI51" s="153"/>
      <c r="GJ51" s="153"/>
      <c r="GK51" s="153"/>
      <c r="GL51" s="153"/>
      <c r="GM51" s="153"/>
      <c r="GN51" s="153"/>
      <c r="GO51" s="153"/>
      <c r="GP51" s="153"/>
      <c r="GQ51" s="153"/>
      <c r="GR51" s="153"/>
      <c r="GS51" s="153"/>
      <c r="GT51" s="153"/>
      <c r="GU51" s="153"/>
      <c r="GV51" s="153"/>
      <c r="GW51" s="153"/>
      <c r="GX51" s="153"/>
      <c r="GY51" s="153"/>
      <c r="GZ51" s="153"/>
      <c r="HA51" s="153"/>
      <c r="HB51" s="153"/>
      <c r="HC51" s="153"/>
      <c r="HD51" s="153"/>
      <c r="HE51" s="153"/>
      <c r="HF51" s="153"/>
      <c r="HG51" s="153"/>
      <c r="HH51" s="153"/>
      <c r="HI51" s="153"/>
      <c r="HJ51" s="153"/>
      <c r="HK51" s="153"/>
      <c r="HL51" s="153"/>
      <c r="HM51" s="154"/>
    </row>
    <row r="52" spans="2:221" ht="18" customHeight="1" x14ac:dyDescent="0.2">
      <c r="B52" s="117"/>
      <c r="C52" s="118"/>
      <c r="D52" s="118"/>
      <c r="E52" s="118"/>
      <c r="F52" s="118"/>
      <c r="G52" s="118"/>
      <c r="H52" s="118"/>
      <c r="I52" s="118"/>
      <c r="J52" s="118"/>
      <c r="K52" s="118"/>
      <c r="L52" s="118"/>
      <c r="M52" s="118"/>
      <c r="N52" s="118"/>
      <c r="O52" s="118"/>
      <c r="P52" s="118"/>
      <c r="Q52" s="118"/>
      <c r="R52" s="118"/>
      <c r="S52" s="118"/>
      <c r="T52" s="118"/>
      <c r="U52" s="119"/>
      <c r="V52" s="123"/>
      <c r="W52" s="124"/>
      <c r="X52" s="124"/>
      <c r="Y52" s="124"/>
      <c r="Z52" s="124"/>
      <c r="AA52" s="125"/>
      <c r="AB52" s="129"/>
      <c r="AC52" s="130"/>
      <c r="AD52" s="130"/>
      <c r="AE52" s="130"/>
      <c r="AF52" s="131"/>
      <c r="AG52" s="108" t="s">
        <v>24</v>
      </c>
      <c r="AH52" s="109"/>
      <c r="AI52" s="109"/>
      <c r="AJ52" s="109"/>
      <c r="AK52" s="109"/>
      <c r="AL52" s="75">
        <f t="shared" ref="AL52:AL68" si="1">SUM(AP52:HM52)</f>
        <v>27</v>
      </c>
      <c r="AM52" s="76"/>
      <c r="AN52" s="76"/>
      <c r="AO52" s="77"/>
      <c r="AP52" s="72">
        <v>1</v>
      </c>
      <c r="AQ52" s="60"/>
      <c r="AR52" s="60"/>
      <c r="AS52" s="60">
        <v>1</v>
      </c>
      <c r="AT52" s="60"/>
      <c r="AU52" s="60"/>
      <c r="AV52" s="60">
        <v>1</v>
      </c>
      <c r="AW52" s="60"/>
      <c r="AX52" s="60"/>
      <c r="AY52" s="60">
        <v>1</v>
      </c>
      <c r="AZ52" s="60"/>
      <c r="BA52" s="60"/>
      <c r="BB52" s="60">
        <v>1</v>
      </c>
      <c r="BC52" s="60"/>
      <c r="BD52" s="60"/>
      <c r="BE52" s="60">
        <v>1</v>
      </c>
      <c r="BF52" s="60"/>
      <c r="BG52" s="60"/>
      <c r="BH52" s="60">
        <v>1</v>
      </c>
      <c r="BI52" s="60"/>
      <c r="BJ52" s="60"/>
      <c r="BK52" s="60">
        <v>1</v>
      </c>
      <c r="BL52" s="60"/>
      <c r="BM52" s="60"/>
      <c r="BN52" s="60">
        <v>1</v>
      </c>
      <c r="BO52" s="60"/>
      <c r="BP52" s="60"/>
      <c r="BQ52" s="60">
        <v>1</v>
      </c>
      <c r="BR52" s="60"/>
      <c r="BS52" s="60"/>
      <c r="BT52" s="60">
        <v>1</v>
      </c>
      <c r="BU52" s="60"/>
      <c r="BV52" s="60"/>
      <c r="BW52" s="60">
        <v>1</v>
      </c>
      <c r="BX52" s="60"/>
      <c r="BY52" s="70"/>
      <c r="BZ52" s="65">
        <v>1</v>
      </c>
      <c r="CA52" s="60"/>
      <c r="CB52" s="60"/>
      <c r="CC52" s="60">
        <v>1</v>
      </c>
      <c r="CD52" s="60"/>
      <c r="CE52" s="60"/>
      <c r="CF52" s="60">
        <v>1</v>
      </c>
      <c r="CG52" s="60"/>
      <c r="CH52" s="60"/>
      <c r="CI52" s="60">
        <v>1</v>
      </c>
      <c r="CJ52" s="60"/>
      <c r="CK52" s="60"/>
      <c r="CL52" s="60">
        <v>1</v>
      </c>
      <c r="CM52" s="60"/>
      <c r="CN52" s="60"/>
      <c r="CO52" s="60">
        <v>1</v>
      </c>
      <c r="CP52" s="60"/>
      <c r="CQ52" s="60"/>
      <c r="CR52" s="60">
        <v>0</v>
      </c>
      <c r="CS52" s="60"/>
      <c r="CT52" s="60"/>
      <c r="CU52" s="60">
        <v>1</v>
      </c>
      <c r="CV52" s="60"/>
      <c r="CW52" s="60"/>
      <c r="CX52" s="60">
        <v>1</v>
      </c>
      <c r="CY52" s="60"/>
      <c r="CZ52" s="60"/>
      <c r="DA52" s="60">
        <v>1</v>
      </c>
      <c r="DB52" s="60"/>
      <c r="DC52" s="60"/>
      <c r="DD52" s="60">
        <v>1</v>
      </c>
      <c r="DE52" s="60"/>
      <c r="DF52" s="60"/>
      <c r="DG52" s="60">
        <v>1</v>
      </c>
      <c r="DH52" s="60"/>
      <c r="DI52" s="70"/>
      <c r="DJ52" s="65">
        <v>1</v>
      </c>
      <c r="DK52" s="60"/>
      <c r="DL52" s="60"/>
      <c r="DM52" s="60">
        <v>0</v>
      </c>
      <c r="DN52" s="60"/>
      <c r="DO52" s="60"/>
      <c r="DP52" s="60">
        <v>0</v>
      </c>
      <c r="DQ52" s="60"/>
      <c r="DR52" s="60"/>
      <c r="DS52" s="60">
        <v>0</v>
      </c>
      <c r="DT52" s="60"/>
      <c r="DU52" s="60"/>
      <c r="DV52" s="60">
        <v>0</v>
      </c>
      <c r="DW52" s="60"/>
      <c r="DX52" s="60"/>
      <c r="DY52" s="60">
        <v>0</v>
      </c>
      <c r="DZ52" s="60"/>
      <c r="EA52" s="60"/>
      <c r="EB52" s="60">
        <v>1</v>
      </c>
      <c r="EC52" s="60"/>
      <c r="ED52" s="60"/>
      <c r="EE52" s="60">
        <v>1</v>
      </c>
      <c r="EF52" s="60"/>
      <c r="EG52" s="60"/>
      <c r="EH52" s="60">
        <v>1</v>
      </c>
      <c r="EI52" s="60"/>
      <c r="EJ52" s="60"/>
      <c r="EK52" s="60"/>
      <c r="EL52" s="60"/>
      <c r="EM52" s="60"/>
      <c r="EN52" s="60"/>
      <c r="EO52" s="60"/>
      <c r="EP52" s="60"/>
      <c r="EQ52" s="60"/>
      <c r="ER52" s="60"/>
      <c r="ES52" s="70"/>
      <c r="ET52" s="65"/>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70"/>
      <c r="GD52" s="65"/>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70"/>
    </row>
    <row r="53" spans="2:221" ht="18" customHeight="1" x14ac:dyDescent="0.2">
      <c r="B53" s="78" t="s">
        <v>815</v>
      </c>
      <c r="C53" s="79"/>
      <c r="D53" s="79"/>
      <c r="E53" s="79"/>
      <c r="F53" s="79"/>
      <c r="G53" s="79"/>
      <c r="H53" s="79"/>
      <c r="I53" s="79"/>
      <c r="J53" s="79"/>
      <c r="K53" s="79"/>
      <c r="L53" s="79"/>
      <c r="M53" s="79"/>
      <c r="N53" s="79"/>
      <c r="O53" s="79"/>
      <c r="P53" s="79"/>
      <c r="Q53" s="79"/>
      <c r="R53" s="79"/>
      <c r="S53" s="79"/>
      <c r="T53" s="79"/>
      <c r="U53" s="80"/>
      <c r="V53" s="84" t="s">
        <v>823</v>
      </c>
      <c r="W53" s="85"/>
      <c r="X53" s="85"/>
      <c r="Y53" s="85"/>
      <c r="Z53" s="85"/>
      <c r="AA53" s="86"/>
      <c r="AB53" s="90">
        <v>2.3E-3</v>
      </c>
      <c r="AC53" s="91"/>
      <c r="AD53" s="91"/>
      <c r="AE53" s="91"/>
      <c r="AF53" s="92"/>
      <c r="AG53" s="96" t="s">
        <v>23</v>
      </c>
      <c r="AH53" s="97"/>
      <c r="AI53" s="97"/>
      <c r="AJ53" s="97"/>
      <c r="AK53" s="97"/>
      <c r="AL53" s="98">
        <f t="shared" si="1"/>
        <v>1</v>
      </c>
      <c r="AM53" s="99"/>
      <c r="AN53" s="99"/>
      <c r="AO53" s="100"/>
      <c r="AP53" s="101"/>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64"/>
      <c r="BZ53" s="63">
        <v>1</v>
      </c>
      <c r="CA53" s="59"/>
      <c r="CB53" s="59"/>
      <c r="CC53" s="59">
        <v>0</v>
      </c>
      <c r="CD53" s="59"/>
      <c r="CE53" s="59"/>
      <c r="CF53" s="59">
        <v>0</v>
      </c>
      <c r="CG53" s="59"/>
      <c r="CH53" s="59"/>
      <c r="CI53" s="59">
        <v>0</v>
      </c>
      <c r="CJ53" s="59"/>
      <c r="CK53" s="59"/>
      <c r="CL53" s="59">
        <v>0</v>
      </c>
      <c r="CM53" s="59"/>
      <c r="CN53" s="59"/>
      <c r="CO53" s="59">
        <v>0</v>
      </c>
      <c r="CP53" s="59"/>
      <c r="CQ53" s="59"/>
      <c r="CR53" s="59">
        <v>0</v>
      </c>
      <c r="CS53" s="59"/>
      <c r="CT53" s="59"/>
      <c r="CU53" s="59">
        <v>0</v>
      </c>
      <c r="CV53" s="59"/>
      <c r="CW53" s="59"/>
      <c r="CX53" s="59">
        <v>0</v>
      </c>
      <c r="CY53" s="59"/>
      <c r="CZ53" s="59"/>
      <c r="DA53" s="59">
        <v>0</v>
      </c>
      <c r="DB53" s="59"/>
      <c r="DC53" s="59"/>
      <c r="DD53" s="59">
        <v>0</v>
      </c>
      <c r="DE53" s="59"/>
      <c r="DF53" s="59"/>
      <c r="DG53" s="59">
        <v>0</v>
      </c>
      <c r="DH53" s="59"/>
      <c r="DI53" s="64"/>
      <c r="DJ53" s="63">
        <v>0</v>
      </c>
      <c r="DK53" s="59"/>
      <c r="DL53" s="59"/>
      <c r="DM53" s="59">
        <v>0</v>
      </c>
      <c r="DN53" s="59"/>
      <c r="DO53" s="59"/>
      <c r="DP53" s="59">
        <v>0</v>
      </c>
      <c r="DQ53" s="59"/>
      <c r="DR53" s="59"/>
      <c r="DS53" s="59">
        <v>0</v>
      </c>
      <c r="DT53" s="59"/>
      <c r="DU53" s="59"/>
      <c r="DV53" s="59">
        <v>0</v>
      </c>
      <c r="DW53" s="59"/>
      <c r="DX53" s="59"/>
      <c r="DY53" s="59">
        <v>0</v>
      </c>
      <c r="DZ53" s="59"/>
      <c r="EA53" s="59"/>
      <c r="EB53" s="59">
        <v>0</v>
      </c>
      <c r="EC53" s="59"/>
      <c r="ED53" s="59"/>
      <c r="EE53" s="59">
        <v>0</v>
      </c>
      <c r="EF53" s="59"/>
      <c r="EG53" s="59"/>
      <c r="EH53" s="59">
        <v>0</v>
      </c>
      <c r="EI53" s="59"/>
      <c r="EJ53" s="59"/>
      <c r="EK53" s="59"/>
      <c r="EL53" s="59"/>
      <c r="EM53" s="59"/>
      <c r="EN53" s="59"/>
      <c r="EO53" s="59"/>
      <c r="EP53" s="59"/>
      <c r="EQ53" s="59"/>
      <c r="ER53" s="59"/>
      <c r="ES53" s="64"/>
      <c r="ET53" s="63"/>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64"/>
      <c r="GD53" s="63"/>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64"/>
    </row>
    <row r="54" spans="2:221" ht="18" customHeight="1" x14ac:dyDescent="0.2">
      <c r="B54" s="133"/>
      <c r="C54" s="134"/>
      <c r="D54" s="134"/>
      <c r="E54" s="134"/>
      <c r="F54" s="134"/>
      <c r="G54" s="134"/>
      <c r="H54" s="134"/>
      <c r="I54" s="134"/>
      <c r="J54" s="134"/>
      <c r="K54" s="134"/>
      <c r="L54" s="134"/>
      <c r="M54" s="134"/>
      <c r="N54" s="134"/>
      <c r="O54" s="134"/>
      <c r="P54" s="134"/>
      <c r="Q54" s="134"/>
      <c r="R54" s="134"/>
      <c r="S54" s="134"/>
      <c r="T54" s="134"/>
      <c r="U54" s="135"/>
      <c r="V54" s="136"/>
      <c r="W54" s="137"/>
      <c r="X54" s="137"/>
      <c r="Y54" s="137"/>
      <c r="Z54" s="137"/>
      <c r="AA54" s="138"/>
      <c r="AB54" s="139"/>
      <c r="AC54" s="140"/>
      <c r="AD54" s="140"/>
      <c r="AE54" s="140"/>
      <c r="AF54" s="141"/>
      <c r="AG54" s="96" t="s">
        <v>24</v>
      </c>
      <c r="AH54" s="97"/>
      <c r="AI54" s="97"/>
      <c r="AJ54" s="97"/>
      <c r="AK54" s="97"/>
      <c r="AL54" s="98">
        <f t="shared" si="1"/>
        <v>1</v>
      </c>
      <c r="AM54" s="99"/>
      <c r="AN54" s="99"/>
      <c r="AO54" s="100"/>
      <c r="AP54" s="142"/>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64"/>
      <c r="BZ54" s="63">
        <v>0</v>
      </c>
      <c r="CA54" s="59"/>
      <c r="CB54" s="59"/>
      <c r="CC54" s="59">
        <v>1</v>
      </c>
      <c r="CD54" s="59"/>
      <c r="CE54" s="59"/>
      <c r="CF54" s="59">
        <v>0</v>
      </c>
      <c r="CG54" s="59"/>
      <c r="CH54" s="59"/>
      <c r="CI54" s="59">
        <v>0</v>
      </c>
      <c r="CJ54" s="59"/>
      <c r="CK54" s="59"/>
      <c r="CL54" s="59">
        <v>0</v>
      </c>
      <c r="CM54" s="59"/>
      <c r="CN54" s="59"/>
      <c r="CO54" s="59">
        <v>0</v>
      </c>
      <c r="CP54" s="59"/>
      <c r="CQ54" s="59"/>
      <c r="CR54" s="59">
        <v>0</v>
      </c>
      <c r="CS54" s="59"/>
      <c r="CT54" s="59"/>
      <c r="CU54" s="59">
        <v>0</v>
      </c>
      <c r="CV54" s="59"/>
      <c r="CW54" s="59"/>
      <c r="CX54" s="59">
        <v>0</v>
      </c>
      <c r="CY54" s="59"/>
      <c r="CZ54" s="59"/>
      <c r="DA54" s="59">
        <v>0</v>
      </c>
      <c r="DB54" s="59"/>
      <c r="DC54" s="59"/>
      <c r="DD54" s="59">
        <v>0</v>
      </c>
      <c r="DE54" s="59"/>
      <c r="DF54" s="59"/>
      <c r="DG54" s="59">
        <v>0</v>
      </c>
      <c r="DH54" s="59"/>
      <c r="DI54" s="64"/>
      <c r="DJ54" s="63">
        <v>0</v>
      </c>
      <c r="DK54" s="59"/>
      <c r="DL54" s="59"/>
      <c r="DM54" s="59">
        <v>0</v>
      </c>
      <c r="DN54" s="59"/>
      <c r="DO54" s="59"/>
      <c r="DP54" s="59">
        <v>0</v>
      </c>
      <c r="DQ54" s="59"/>
      <c r="DR54" s="59"/>
      <c r="DS54" s="59">
        <v>0</v>
      </c>
      <c r="DT54" s="59"/>
      <c r="DU54" s="59"/>
      <c r="DV54" s="59">
        <v>0</v>
      </c>
      <c r="DW54" s="59"/>
      <c r="DX54" s="59"/>
      <c r="DY54" s="59">
        <v>0</v>
      </c>
      <c r="DZ54" s="59"/>
      <c r="EA54" s="59"/>
      <c r="EB54" s="59">
        <v>0</v>
      </c>
      <c r="EC54" s="59"/>
      <c r="ED54" s="59"/>
      <c r="EE54" s="59">
        <v>0</v>
      </c>
      <c r="EF54" s="59"/>
      <c r="EG54" s="59"/>
      <c r="EH54" s="59">
        <v>0</v>
      </c>
      <c r="EI54" s="59"/>
      <c r="EJ54" s="59"/>
      <c r="EK54" s="59"/>
      <c r="EL54" s="59"/>
      <c r="EM54" s="59"/>
      <c r="EN54" s="59"/>
      <c r="EO54" s="59"/>
      <c r="EP54" s="59"/>
      <c r="EQ54" s="59"/>
      <c r="ER54" s="59"/>
      <c r="ES54" s="64"/>
      <c r="ET54" s="63"/>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64"/>
      <c r="GD54" s="63"/>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64"/>
    </row>
    <row r="55" spans="2:221" ht="18" customHeight="1" x14ac:dyDescent="0.2">
      <c r="B55" s="114" t="s">
        <v>816</v>
      </c>
      <c r="C55" s="115"/>
      <c r="D55" s="115"/>
      <c r="E55" s="115"/>
      <c r="F55" s="115"/>
      <c r="G55" s="115"/>
      <c r="H55" s="115"/>
      <c r="I55" s="115"/>
      <c r="J55" s="115"/>
      <c r="K55" s="115"/>
      <c r="L55" s="115"/>
      <c r="M55" s="115"/>
      <c r="N55" s="115"/>
      <c r="O55" s="115"/>
      <c r="P55" s="115"/>
      <c r="Q55" s="115"/>
      <c r="R55" s="115"/>
      <c r="S55" s="115"/>
      <c r="T55" s="115"/>
      <c r="U55" s="116"/>
      <c r="V55" s="120" t="s">
        <v>824</v>
      </c>
      <c r="W55" s="121"/>
      <c r="X55" s="121"/>
      <c r="Y55" s="121"/>
      <c r="Z55" s="121"/>
      <c r="AA55" s="122"/>
      <c r="AB55" s="126">
        <v>2.3E-3</v>
      </c>
      <c r="AC55" s="127"/>
      <c r="AD55" s="127"/>
      <c r="AE55" s="127"/>
      <c r="AF55" s="128"/>
      <c r="AG55" s="108" t="s">
        <v>23</v>
      </c>
      <c r="AH55" s="109"/>
      <c r="AI55" s="109"/>
      <c r="AJ55" s="109"/>
      <c r="AK55" s="109"/>
      <c r="AL55" s="75">
        <f t="shared" si="1"/>
        <v>1</v>
      </c>
      <c r="AM55" s="76"/>
      <c r="AN55" s="76"/>
      <c r="AO55" s="77"/>
      <c r="AP55" s="132"/>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70"/>
      <c r="BZ55" s="65">
        <v>1</v>
      </c>
      <c r="CA55" s="60"/>
      <c r="CB55" s="60"/>
      <c r="CC55" s="60">
        <v>0</v>
      </c>
      <c r="CD55" s="60"/>
      <c r="CE55" s="60"/>
      <c r="CF55" s="60">
        <v>0</v>
      </c>
      <c r="CG55" s="60"/>
      <c r="CH55" s="60"/>
      <c r="CI55" s="60">
        <v>0</v>
      </c>
      <c r="CJ55" s="60"/>
      <c r="CK55" s="60"/>
      <c r="CL55" s="60">
        <v>0</v>
      </c>
      <c r="CM55" s="60"/>
      <c r="CN55" s="60"/>
      <c r="CO55" s="60">
        <v>0</v>
      </c>
      <c r="CP55" s="60"/>
      <c r="CQ55" s="60"/>
      <c r="CR55" s="60">
        <v>0</v>
      </c>
      <c r="CS55" s="60"/>
      <c r="CT55" s="60"/>
      <c r="CU55" s="60">
        <v>0</v>
      </c>
      <c r="CV55" s="60"/>
      <c r="CW55" s="60"/>
      <c r="CX55" s="60">
        <v>0</v>
      </c>
      <c r="CY55" s="60"/>
      <c r="CZ55" s="60"/>
      <c r="DA55" s="60">
        <v>0</v>
      </c>
      <c r="DB55" s="60"/>
      <c r="DC55" s="60"/>
      <c r="DD55" s="60">
        <v>0</v>
      </c>
      <c r="DE55" s="60"/>
      <c r="DF55" s="60"/>
      <c r="DG55" s="60">
        <v>0</v>
      </c>
      <c r="DH55" s="60"/>
      <c r="DI55" s="70"/>
      <c r="DJ55" s="65">
        <v>0</v>
      </c>
      <c r="DK55" s="60"/>
      <c r="DL55" s="60"/>
      <c r="DM55" s="60">
        <v>0</v>
      </c>
      <c r="DN55" s="60"/>
      <c r="DO55" s="60"/>
      <c r="DP55" s="60">
        <v>0</v>
      </c>
      <c r="DQ55" s="60"/>
      <c r="DR55" s="60"/>
      <c r="DS55" s="60">
        <v>0</v>
      </c>
      <c r="DT55" s="60"/>
      <c r="DU55" s="60"/>
      <c r="DV55" s="60">
        <v>0</v>
      </c>
      <c r="DW55" s="60"/>
      <c r="DX55" s="60"/>
      <c r="DY55" s="60">
        <v>0</v>
      </c>
      <c r="DZ55" s="60"/>
      <c r="EA55" s="60"/>
      <c r="EB55" s="60">
        <v>0</v>
      </c>
      <c r="EC55" s="60"/>
      <c r="ED55" s="60"/>
      <c r="EE55" s="60">
        <v>0</v>
      </c>
      <c r="EF55" s="60"/>
      <c r="EG55" s="60"/>
      <c r="EH55" s="60">
        <v>0</v>
      </c>
      <c r="EI55" s="60"/>
      <c r="EJ55" s="60"/>
      <c r="EK55" s="60"/>
      <c r="EL55" s="60"/>
      <c r="EM55" s="60"/>
      <c r="EN55" s="60"/>
      <c r="EO55" s="60"/>
      <c r="EP55" s="60"/>
      <c r="EQ55" s="60"/>
      <c r="ER55" s="60"/>
      <c r="ES55" s="70"/>
      <c r="ET55" s="65"/>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70"/>
      <c r="GD55" s="65"/>
      <c r="GE55" s="60"/>
      <c r="GF55" s="60"/>
      <c r="GG55" s="60"/>
      <c r="GH55" s="60"/>
      <c r="GI55" s="60"/>
      <c r="GJ55" s="60"/>
      <c r="GK55" s="60"/>
      <c r="GL55" s="60"/>
      <c r="GM55" s="60"/>
      <c r="GN55" s="60"/>
      <c r="GO55" s="60"/>
      <c r="GP55" s="60"/>
      <c r="GQ55" s="60"/>
      <c r="GR55" s="60"/>
      <c r="GS55" s="60"/>
      <c r="GT55" s="60"/>
      <c r="GU55" s="60"/>
      <c r="GV55" s="60"/>
      <c r="GW55" s="60"/>
      <c r="GX55" s="60"/>
      <c r="GY55" s="60"/>
      <c r="GZ55" s="60"/>
      <c r="HA55" s="60"/>
      <c r="HB55" s="60"/>
      <c r="HC55" s="60"/>
      <c r="HD55" s="60"/>
      <c r="HE55" s="60"/>
      <c r="HF55" s="60"/>
      <c r="HG55" s="60"/>
      <c r="HH55" s="60"/>
      <c r="HI55" s="60"/>
      <c r="HJ55" s="60"/>
      <c r="HK55" s="60"/>
      <c r="HL55" s="60"/>
      <c r="HM55" s="70"/>
    </row>
    <row r="56" spans="2:221" ht="18" customHeight="1" x14ac:dyDescent="0.2">
      <c r="B56" s="117"/>
      <c r="C56" s="118"/>
      <c r="D56" s="118"/>
      <c r="E56" s="118"/>
      <c r="F56" s="118"/>
      <c r="G56" s="118"/>
      <c r="H56" s="118"/>
      <c r="I56" s="118"/>
      <c r="J56" s="118"/>
      <c r="K56" s="118"/>
      <c r="L56" s="118"/>
      <c r="M56" s="118"/>
      <c r="N56" s="118"/>
      <c r="O56" s="118"/>
      <c r="P56" s="118"/>
      <c r="Q56" s="118"/>
      <c r="R56" s="118"/>
      <c r="S56" s="118"/>
      <c r="T56" s="118"/>
      <c r="U56" s="119"/>
      <c r="V56" s="123"/>
      <c r="W56" s="124"/>
      <c r="X56" s="124"/>
      <c r="Y56" s="124"/>
      <c r="Z56" s="124"/>
      <c r="AA56" s="125"/>
      <c r="AB56" s="129"/>
      <c r="AC56" s="130"/>
      <c r="AD56" s="130"/>
      <c r="AE56" s="130"/>
      <c r="AF56" s="131"/>
      <c r="AG56" s="108" t="s">
        <v>24</v>
      </c>
      <c r="AH56" s="109"/>
      <c r="AI56" s="109"/>
      <c r="AJ56" s="109"/>
      <c r="AK56" s="109"/>
      <c r="AL56" s="75">
        <f t="shared" si="1"/>
        <v>1</v>
      </c>
      <c r="AM56" s="76"/>
      <c r="AN56" s="76"/>
      <c r="AO56" s="77"/>
      <c r="AP56" s="72"/>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70"/>
      <c r="BZ56" s="65">
        <v>0</v>
      </c>
      <c r="CA56" s="60"/>
      <c r="CB56" s="60"/>
      <c r="CC56" s="60">
        <v>1</v>
      </c>
      <c r="CD56" s="60"/>
      <c r="CE56" s="60"/>
      <c r="CF56" s="60">
        <v>0</v>
      </c>
      <c r="CG56" s="60"/>
      <c r="CH56" s="60"/>
      <c r="CI56" s="60">
        <v>0</v>
      </c>
      <c r="CJ56" s="60"/>
      <c r="CK56" s="60"/>
      <c r="CL56" s="60">
        <v>0</v>
      </c>
      <c r="CM56" s="60"/>
      <c r="CN56" s="60"/>
      <c r="CO56" s="60">
        <v>0</v>
      </c>
      <c r="CP56" s="60"/>
      <c r="CQ56" s="60"/>
      <c r="CR56" s="60">
        <v>0</v>
      </c>
      <c r="CS56" s="60"/>
      <c r="CT56" s="60"/>
      <c r="CU56" s="60">
        <v>0</v>
      </c>
      <c r="CV56" s="60"/>
      <c r="CW56" s="60"/>
      <c r="CX56" s="60">
        <v>0</v>
      </c>
      <c r="CY56" s="60"/>
      <c r="CZ56" s="60"/>
      <c r="DA56" s="60">
        <v>0</v>
      </c>
      <c r="DB56" s="60"/>
      <c r="DC56" s="60"/>
      <c r="DD56" s="60">
        <v>0</v>
      </c>
      <c r="DE56" s="60"/>
      <c r="DF56" s="60"/>
      <c r="DG56" s="60">
        <v>0</v>
      </c>
      <c r="DH56" s="60"/>
      <c r="DI56" s="70"/>
      <c r="DJ56" s="65">
        <v>0</v>
      </c>
      <c r="DK56" s="60"/>
      <c r="DL56" s="60"/>
      <c r="DM56" s="60">
        <v>0</v>
      </c>
      <c r="DN56" s="60"/>
      <c r="DO56" s="60"/>
      <c r="DP56" s="60">
        <v>0</v>
      </c>
      <c r="DQ56" s="60"/>
      <c r="DR56" s="60"/>
      <c r="DS56" s="60">
        <v>0</v>
      </c>
      <c r="DT56" s="60"/>
      <c r="DU56" s="60"/>
      <c r="DV56" s="60">
        <v>0</v>
      </c>
      <c r="DW56" s="60"/>
      <c r="DX56" s="60"/>
      <c r="DY56" s="60">
        <v>0</v>
      </c>
      <c r="DZ56" s="60"/>
      <c r="EA56" s="60"/>
      <c r="EB56" s="60">
        <v>0</v>
      </c>
      <c r="EC56" s="60"/>
      <c r="ED56" s="60"/>
      <c r="EE56" s="60">
        <v>0</v>
      </c>
      <c r="EF56" s="60"/>
      <c r="EG56" s="60"/>
      <c r="EH56" s="60">
        <v>0</v>
      </c>
      <c r="EI56" s="60"/>
      <c r="EJ56" s="60"/>
      <c r="EK56" s="60"/>
      <c r="EL56" s="60"/>
      <c r="EM56" s="60"/>
      <c r="EN56" s="60"/>
      <c r="EO56" s="60"/>
      <c r="EP56" s="60"/>
      <c r="EQ56" s="60"/>
      <c r="ER56" s="60"/>
      <c r="ES56" s="70"/>
      <c r="ET56" s="65"/>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70"/>
      <c r="GD56" s="65"/>
      <c r="GE56" s="60"/>
      <c r="GF56" s="60"/>
      <c r="GG56" s="60"/>
      <c r="GH56" s="60"/>
      <c r="GI56" s="60"/>
      <c r="GJ56" s="60"/>
      <c r="GK56" s="60"/>
      <c r="GL56" s="60"/>
      <c r="GM56" s="60"/>
      <c r="GN56" s="60"/>
      <c r="GO56" s="60"/>
      <c r="GP56" s="60"/>
      <c r="GQ56" s="60"/>
      <c r="GR56" s="60"/>
      <c r="GS56" s="60"/>
      <c r="GT56" s="60"/>
      <c r="GU56" s="60"/>
      <c r="GV56" s="60"/>
      <c r="GW56" s="60"/>
      <c r="GX56" s="60"/>
      <c r="GY56" s="60"/>
      <c r="GZ56" s="60"/>
      <c r="HA56" s="60"/>
      <c r="HB56" s="60"/>
      <c r="HC56" s="60"/>
      <c r="HD56" s="60"/>
      <c r="HE56" s="60"/>
      <c r="HF56" s="60"/>
      <c r="HG56" s="60"/>
      <c r="HH56" s="60"/>
      <c r="HI56" s="60"/>
      <c r="HJ56" s="60"/>
      <c r="HK56" s="60"/>
      <c r="HL56" s="60"/>
      <c r="HM56" s="70"/>
    </row>
    <row r="57" spans="2:221" ht="18" customHeight="1" x14ac:dyDescent="0.2">
      <c r="B57" s="78" t="s">
        <v>817</v>
      </c>
      <c r="C57" s="79"/>
      <c r="D57" s="79"/>
      <c r="E57" s="79"/>
      <c r="F57" s="79"/>
      <c r="G57" s="79"/>
      <c r="H57" s="79"/>
      <c r="I57" s="79"/>
      <c r="J57" s="79"/>
      <c r="K57" s="79"/>
      <c r="L57" s="79"/>
      <c r="M57" s="79"/>
      <c r="N57" s="79"/>
      <c r="O57" s="79"/>
      <c r="P57" s="79"/>
      <c r="Q57" s="79"/>
      <c r="R57" s="79"/>
      <c r="S57" s="79"/>
      <c r="T57" s="79"/>
      <c r="U57" s="80"/>
      <c r="V57" s="84" t="s">
        <v>825</v>
      </c>
      <c r="W57" s="85"/>
      <c r="X57" s="85"/>
      <c r="Y57" s="85"/>
      <c r="Z57" s="85"/>
      <c r="AA57" s="86"/>
      <c r="AB57" s="90">
        <v>0.3085</v>
      </c>
      <c r="AC57" s="91"/>
      <c r="AD57" s="91"/>
      <c r="AE57" s="91"/>
      <c r="AF57" s="92"/>
      <c r="AG57" s="96" t="s">
        <v>23</v>
      </c>
      <c r="AH57" s="97"/>
      <c r="AI57" s="97"/>
      <c r="AJ57" s="97"/>
      <c r="AK57" s="97"/>
      <c r="AL57" s="98">
        <f t="shared" si="1"/>
        <v>21</v>
      </c>
      <c r="AM57" s="99"/>
      <c r="AN57" s="99"/>
      <c r="AO57" s="100"/>
      <c r="AP57" s="101"/>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64"/>
      <c r="BZ57" s="63">
        <v>1</v>
      </c>
      <c r="CA57" s="59"/>
      <c r="CB57" s="59"/>
      <c r="CC57" s="59">
        <v>1</v>
      </c>
      <c r="CD57" s="59"/>
      <c r="CE57" s="59"/>
      <c r="CF57" s="59">
        <v>1</v>
      </c>
      <c r="CG57" s="59"/>
      <c r="CH57" s="59"/>
      <c r="CI57" s="59">
        <v>1</v>
      </c>
      <c r="CJ57" s="59"/>
      <c r="CK57" s="59"/>
      <c r="CL57" s="59">
        <v>1</v>
      </c>
      <c r="CM57" s="59"/>
      <c r="CN57" s="59"/>
      <c r="CO57" s="59">
        <v>1</v>
      </c>
      <c r="CP57" s="59"/>
      <c r="CQ57" s="59"/>
      <c r="CR57" s="59">
        <v>1</v>
      </c>
      <c r="CS57" s="59"/>
      <c r="CT57" s="59"/>
      <c r="CU57" s="59">
        <v>1</v>
      </c>
      <c r="CV57" s="59"/>
      <c r="CW57" s="59"/>
      <c r="CX57" s="59">
        <v>1</v>
      </c>
      <c r="CY57" s="59"/>
      <c r="CZ57" s="59"/>
      <c r="DA57" s="59">
        <v>1</v>
      </c>
      <c r="DB57" s="59"/>
      <c r="DC57" s="59"/>
      <c r="DD57" s="59">
        <v>1</v>
      </c>
      <c r="DE57" s="59"/>
      <c r="DF57" s="59"/>
      <c r="DG57" s="59">
        <v>1</v>
      </c>
      <c r="DH57" s="59"/>
      <c r="DI57" s="64"/>
      <c r="DJ57" s="63">
        <v>1</v>
      </c>
      <c r="DK57" s="59"/>
      <c r="DL57" s="59"/>
      <c r="DM57" s="59">
        <v>1</v>
      </c>
      <c r="DN57" s="59"/>
      <c r="DO57" s="59"/>
      <c r="DP57" s="59">
        <v>1</v>
      </c>
      <c r="DQ57" s="59"/>
      <c r="DR57" s="59"/>
      <c r="DS57" s="59">
        <v>1</v>
      </c>
      <c r="DT57" s="59"/>
      <c r="DU57" s="59"/>
      <c r="DV57" s="59">
        <v>1</v>
      </c>
      <c r="DW57" s="59"/>
      <c r="DX57" s="59"/>
      <c r="DY57" s="59">
        <v>1</v>
      </c>
      <c r="DZ57" s="59"/>
      <c r="EA57" s="59"/>
      <c r="EB57" s="59">
        <v>1</v>
      </c>
      <c r="EC57" s="59"/>
      <c r="ED57" s="59"/>
      <c r="EE57" s="59">
        <v>1</v>
      </c>
      <c r="EF57" s="59"/>
      <c r="EG57" s="59"/>
      <c r="EH57" s="59">
        <v>1</v>
      </c>
      <c r="EI57" s="59"/>
      <c r="EJ57" s="59"/>
      <c r="EK57" s="59"/>
      <c r="EL57" s="59"/>
      <c r="EM57" s="59"/>
      <c r="EN57" s="59"/>
      <c r="EO57" s="59"/>
      <c r="EP57" s="59"/>
      <c r="EQ57" s="59"/>
      <c r="ER57" s="59"/>
      <c r="ES57" s="64"/>
      <c r="ET57" s="63"/>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64"/>
      <c r="GD57" s="63"/>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64"/>
    </row>
    <row r="58" spans="2:221" ht="18" customHeight="1" x14ac:dyDescent="0.2">
      <c r="B58" s="133"/>
      <c r="C58" s="134"/>
      <c r="D58" s="134"/>
      <c r="E58" s="134"/>
      <c r="F58" s="134"/>
      <c r="G58" s="134"/>
      <c r="H58" s="134"/>
      <c r="I58" s="134"/>
      <c r="J58" s="134"/>
      <c r="K58" s="134"/>
      <c r="L58" s="134"/>
      <c r="M58" s="134"/>
      <c r="N58" s="134"/>
      <c r="O58" s="134"/>
      <c r="P58" s="134"/>
      <c r="Q58" s="134"/>
      <c r="R58" s="134"/>
      <c r="S58" s="134"/>
      <c r="T58" s="134"/>
      <c r="U58" s="135"/>
      <c r="V58" s="136"/>
      <c r="W58" s="137"/>
      <c r="X58" s="137"/>
      <c r="Y58" s="137"/>
      <c r="Z58" s="137"/>
      <c r="AA58" s="138"/>
      <c r="AB58" s="139"/>
      <c r="AC58" s="140"/>
      <c r="AD58" s="140"/>
      <c r="AE58" s="140"/>
      <c r="AF58" s="141"/>
      <c r="AG58" s="96" t="s">
        <v>24</v>
      </c>
      <c r="AH58" s="97"/>
      <c r="AI58" s="97"/>
      <c r="AJ58" s="97"/>
      <c r="AK58" s="97"/>
      <c r="AL58" s="98">
        <f t="shared" si="1"/>
        <v>11</v>
      </c>
      <c r="AM58" s="99"/>
      <c r="AN58" s="99"/>
      <c r="AO58" s="100"/>
      <c r="AP58" s="142"/>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64"/>
      <c r="BZ58" s="63">
        <v>0</v>
      </c>
      <c r="CA58" s="59"/>
      <c r="CB58" s="59"/>
      <c r="CC58" s="59">
        <v>1</v>
      </c>
      <c r="CD58" s="59"/>
      <c r="CE58" s="59"/>
      <c r="CF58" s="59">
        <v>1</v>
      </c>
      <c r="CG58" s="59"/>
      <c r="CH58" s="59"/>
      <c r="CI58" s="59">
        <v>1</v>
      </c>
      <c r="CJ58" s="59"/>
      <c r="CK58" s="59"/>
      <c r="CL58" s="59">
        <v>1</v>
      </c>
      <c r="CM58" s="59"/>
      <c r="CN58" s="59"/>
      <c r="CO58" s="59">
        <v>1</v>
      </c>
      <c r="CP58" s="59"/>
      <c r="CQ58" s="59"/>
      <c r="CR58" s="59">
        <v>0</v>
      </c>
      <c r="CS58" s="59"/>
      <c r="CT58" s="59"/>
      <c r="CU58" s="59">
        <v>1</v>
      </c>
      <c r="CV58" s="59"/>
      <c r="CW58" s="59"/>
      <c r="CX58" s="59">
        <v>1</v>
      </c>
      <c r="CY58" s="59"/>
      <c r="CZ58" s="59"/>
      <c r="DA58" s="59">
        <v>1</v>
      </c>
      <c r="DB58" s="59"/>
      <c r="DC58" s="59"/>
      <c r="DD58" s="59">
        <v>1</v>
      </c>
      <c r="DE58" s="59"/>
      <c r="DF58" s="59"/>
      <c r="DG58" s="59">
        <v>1</v>
      </c>
      <c r="DH58" s="59"/>
      <c r="DI58" s="64"/>
      <c r="DJ58" s="63">
        <v>1</v>
      </c>
      <c r="DK58" s="59"/>
      <c r="DL58" s="59"/>
      <c r="DM58" s="59">
        <v>0</v>
      </c>
      <c r="DN58" s="59"/>
      <c r="DO58" s="59"/>
      <c r="DP58" s="59">
        <v>0</v>
      </c>
      <c r="DQ58" s="59"/>
      <c r="DR58" s="59"/>
      <c r="DS58" s="59">
        <v>0</v>
      </c>
      <c r="DT58" s="59"/>
      <c r="DU58" s="59"/>
      <c r="DV58" s="59">
        <v>0</v>
      </c>
      <c r="DW58" s="59"/>
      <c r="DX58" s="59"/>
      <c r="DY58" s="59">
        <v>0</v>
      </c>
      <c r="DZ58" s="59"/>
      <c r="EA58" s="59"/>
      <c r="EB58" s="59">
        <v>0</v>
      </c>
      <c r="EC58" s="59"/>
      <c r="ED58" s="59"/>
      <c r="EE58" s="59">
        <v>0</v>
      </c>
      <c r="EF58" s="59"/>
      <c r="EG58" s="59"/>
      <c r="EH58" s="59">
        <v>0</v>
      </c>
      <c r="EI58" s="59"/>
      <c r="EJ58" s="59"/>
      <c r="EK58" s="59"/>
      <c r="EL58" s="59"/>
      <c r="EM58" s="59"/>
      <c r="EN58" s="59"/>
      <c r="EO58" s="59"/>
      <c r="EP58" s="59"/>
      <c r="EQ58" s="59"/>
      <c r="ER58" s="59"/>
      <c r="ES58" s="64"/>
      <c r="ET58" s="63"/>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64"/>
      <c r="GD58" s="63"/>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64"/>
    </row>
    <row r="59" spans="2:221" ht="18" customHeight="1" x14ac:dyDescent="0.2">
      <c r="B59" s="114" t="s">
        <v>818</v>
      </c>
      <c r="C59" s="115"/>
      <c r="D59" s="115"/>
      <c r="E59" s="115"/>
      <c r="F59" s="115"/>
      <c r="G59" s="115"/>
      <c r="H59" s="115"/>
      <c r="I59" s="115"/>
      <c r="J59" s="115"/>
      <c r="K59" s="115"/>
      <c r="L59" s="115"/>
      <c r="M59" s="115"/>
      <c r="N59" s="115"/>
      <c r="O59" s="115"/>
      <c r="P59" s="115"/>
      <c r="Q59" s="115"/>
      <c r="R59" s="115"/>
      <c r="S59" s="115"/>
      <c r="T59" s="115"/>
      <c r="U59" s="116"/>
      <c r="V59" s="120" t="s">
        <v>826</v>
      </c>
      <c r="W59" s="121"/>
      <c r="X59" s="121"/>
      <c r="Y59" s="121"/>
      <c r="Z59" s="121"/>
      <c r="AA59" s="122"/>
      <c r="AB59" s="126">
        <v>0.20380000000000001</v>
      </c>
      <c r="AC59" s="127"/>
      <c r="AD59" s="127"/>
      <c r="AE59" s="127"/>
      <c r="AF59" s="128"/>
      <c r="AG59" s="108" t="s">
        <v>23</v>
      </c>
      <c r="AH59" s="109"/>
      <c r="AI59" s="109"/>
      <c r="AJ59" s="109"/>
      <c r="AK59" s="109"/>
      <c r="AL59" s="75">
        <f t="shared" si="1"/>
        <v>84</v>
      </c>
      <c r="AM59" s="76"/>
      <c r="AN59" s="76"/>
      <c r="AO59" s="77"/>
      <c r="AP59" s="132"/>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70"/>
      <c r="BZ59" s="65">
        <v>4</v>
      </c>
      <c r="CA59" s="60"/>
      <c r="CB59" s="60"/>
      <c r="CC59" s="60">
        <v>4</v>
      </c>
      <c r="CD59" s="60"/>
      <c r="CE59" s="60"/>
      <c r="CF59" s="60">
        <v>4</v>
      </c>
      <c r="CG59" s="60"/>
      <c r="CH59" s="60"/>
      <c r="CI59" s="60">
        <v>4</v>
      </c>
      <c r="CJ59" s="60"/>
      <c r="CK59" s="60"/>
      <c r="CL59" s="60">
        <v>4</v>
      </c>
      <c r="CM59" s="60"/>
      <c r="CN59" s="60"/>
      <c r="CO59" s="60">
        <v>4</v>
      </c>
      <c r="CP59" s="60"/>
      <c r="CQ59" s="60"/>
      <c r="CR59" s="60">
        <v>4</v>
      </c>
      <c r="CS59" s="60"/>
      <c r="CT59" s="60"/>
      <c r="CU59" s="60">
        <v>4</v>
      </c>
      <c r="CV59" s="60"/>
      <c r="CW59" s="60"/>
      <c r="CX59" s="60">
        <v>4</v>
      </c>
      <c r="CY59" s="60"/>
      <c r="CZ59" s="60"/>
      <c r="DA59" s="60">
        <v>4</v>
      </c>
      <c r="DB59" s="60"/>
      <c r="DC59" s="60"/>
      <c r="DD59" s="60">
        <v>4</v>
      </c>
      <c r="DE59" s="60"/>
      <c r="DF59" s="60"/>
      <c r="DG59" s="60">
        <v>4</v>
      </c>
      <c r="DH59" s="60"/>
      <c r="DI59" s="70"/>
      <c r="DJ59" s="65">
        <v>4</v>
      </c>
      <c r="DK59" s="60"/>
      <c r="DL59" s="60"/>
      <c r="DM59" s="60">
        <v>4</v>
      </c>
      <c r="DN59" s="60"/>
      <c r="DO59" s="60"/>
      <c r="DP59" s="60">
        <v>4</v>
      </c>
      <c r="DQ59" s="60"/>
      <c r="DR59" s="60"/>
      <c r="DS59" s="60">
        <v>4</v>
      </c>
      <c r="DT59" s="60"/>
      <c r="DU59" s="60"/>
      <c r="DV59" s="60">
        <v>4</v>
      </c>
      <c r="DW59" s="60"/>
      <c r="DX59" s="60"/>
      <c r="DY59" s="60">
        <v>4</v>
      </c>
      <c r="DZ59" s="60"/>
      <c r="EA59" s="60"/>
      <c r="EB59" s="60">
        <v>4</v>
      </c>
      <c r="EC59" s="60"/>
      <c r="ED59" s="60"/>
      <c r="EE59" s="60">
        <v>4</v>
      </c>
      <c r="EF59" s="60"/>
      <c r="EG59" s="60"/>
      <c r="EH59" s="60">
        <v>4</v>
      </c>
      <c r="EI59" s="60"/>
      <c r="EJ59" s="60"/>
      <c r="EK59" s="60"/>
      <c r="EL59" s="60"/>
      <c r="EM59" s="60"/>
      <c r="EN59" s="60"/>
      <c r="EO59" s="60"/>
      <c r="EP59" s="60"/>
      <c r="EQ59" s="60"/>
      <c r="ER59" s="60"/>
      <c r="ES59" s="70"/>
      <c r="ET59" s="65"/>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70"/>
      <c r="GD59" s="65"/>
      <c r="GE59" s="60"/>
      <c r="GF59" s="60"/>
      <c r="GG59" s="60"/>
      <c r="GH59" s="60"/>
      <c r="GI59" s="60"/>
      <c r="GJ59" s="60"/>
      <c r="GK59" s="60"/>
      <c r="GL59" s="60"/>
      <c r="GM59" s="60"/>
      <c r="GN59" s="60"/>
      <c r="GO59" s="60"/>
      <c r="GP59" s="60"/>
      <c r="GQ59" s="60"/>
      <c r="GR59" s="60"/>
      <c r="GS59" s="60"/>
      <c r="GT59" s="60"/>
      <c r="GU59" s="60"/>
      <c r="GV59" s="60"/>
      <c r="GW59" s="60"/>
      <c r="GX59" s="60"/>
      <c r="GY59" s="60"/>
      <c r="GZ59" s="60"/>
      <c r="HA59" s="60"/>
      <c r="HB59" s="60"/>
      <c r="HC59" s="60"/>
      <c r="HD59" s="60"/>
      <c r="HE59" s="60"/>
      <c r="HF59" s="60"/>
      <c r="HG59" s="60"/>
      <c r="HH59" s="60"/>
      <c r="HI59" s="60"/>
      <c r="HJ59" s="60"/>
      <c r="HK59" s="60"/>
      <c r="HL59" s="60"/>
      <c r="HM59" s="70"/>
    </row>
    <row r="60" spans="2:221" ht="18" customHeight="1" x14ac:dyDescent="0.2">
      <c r="B60" s="117"/>
      <c r="C60" s="118"/>
      <c r="D60" s="118"/>
      <c r="E60" s="118"/>
      <c r="F60" s="118"/>
      <c r="G60" s="118"/>
      <c r="H60" s="118"/>
      <c r="I60" s="118"/>
      <c r="J60" s="118"/>
      <c r="K60" s="118"/>
      <c r="L60" s="118"/>
      <c r="M60" s="118"/>
      <c r="N60" s="118"/>
      <c r="O60" s="118"/>
      <c r="P60" s="118"/>
      <c r="Q60" s="118"/>
      <c r="R60" s="118"/>
      <c r="S60" s="118"/>
      <c r="T60" s="118"/>
      <c r="U60" s="119"/>
      <c r="V60" s="123"/>
      <c r="W60" s="124"/>
      <c r="X60" s="124"/>
      <c r="Y60" s="124"/>
      <c r="Z60" s="124"/>
      <c r="AA60" s="125"/>
      <c r="AB60" s="129"/>
      <c r="AC60" s="130"/>
      <c r="AD60" s="130"/>
      <c r="AE60" s="130"/>
      <c r="AF60" s="131"/>
      <c r="AG60" s="108" t="s">
        <v>24</v>
      </c>
      <c r="AH60" s="109"/>
      <c r="AI60" s="109"/>
      <c r="AJ60" s="109"/>
      <c r="AK60" s="109"/>
      <c r="AL60" s="75">
        <f t="shared" si="1"/>
        <v>44</v>
      </c>
      <c r="AM60" s="76"/>
      <c r="AN60" s="76"/>
      <c r="AO60" s="77"/>
      <c r="AP60" s="72"/>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70"/>
      <c r="BZ60" s="65">
        <v>0</v>
      </c>
      <c r="CA60" s="60"/>
      <c r="CB60" s="60"/>
      <c r="CC60" s="62">
        <v>4</v>
      </c>
      <c r="CD60" s="62"/>
      <c r="CE60" s="62"/>
      <c r="CF60" s="62">
        <v>4</v>
      </c>
      <c r="CG60" s="62"/>
      <c r="CH60" s="62"/>
      <c r="CI60" s="60">
        <v>4</v>
      </c>
      <c r="CJ60" s="60"/>
      <c r="CK60" s="60"/>
      <c r="CL60" s="60">
        <v>4</v>
      </c>
      <c r="CM60" s="60"/>
      <c r="CN60" s="60"/>
      <c r="CO60" s="60">
        <v>4</v>
      </c>
      <c r="CP60" s="60"/>
      <c r="CQ60" s="60"/>
      <c r="CR60" s="60">
        <v>0</v>
      </c>
      <c r="CS60" s="60"/>
      <c r="CT60" s="60"/>
      <c r="CU60" s="60">
        <v>4</v>
      </c>
      <c r="CV60" s="60"/>
      <c r="CW60" s="60"/>
      <c r="CX60" s="60">
        <v>4</v>
      </c>
      <c r="CY60" s="60"/>
      <c r="CZ60" s="60"/>
      <c r="DA60" s="60">
        <v>4</v>
      </c>
      <c r="DB60" s="60"/>
      <c r="DC60" s="60"/>
      <c r="DD60" s="60">
        <v>4</v>
      </c>
      <c r="DE60" s="60"/>
      <c r="DF60" s="60"/>
      <c r="DG60" s="60">
        <v>4</v>
      </c>
      <c r="DH60" s="60"/>
      <c r="DI60" s="70"/>
      <c r="DJ60" s="65">
        <v>4</v>
      </c>
      <c r="DK60" s="60"/>
      <c r="DL60" s="60"/>
      <c r="DM60" s="60">
        <v>0</v>
      </c>
      <c r="DN60" s="60"/>
      <c r="DO60" s="60"/>
      <c r="DP60" s="60">
        <v>0</v>
      </c>
      <c r="DQ60" s="60"/>
      <c r="DR60" s="60"/>
      <c r="DS60" s="60">
        <v>0</v>
      </c>
      <c r="DT60" s="60"/>
      <c r="DU60" s="60"/>
      <c r="DV60" s="60">
        <v>0</v>
      </c>
      <c r="DW60" s="60"/>
      <c r="DX60" s="60"/>
      <c r="DY60" s="60">
        <v>0</v>
      </c>
      <c r="DZ60" s="60"/>
      <c r="EA60" s="60"/>
      <c r="EB60" s="60">
        <v>0</v>
      </c>
      <c r="EC60" s="60"/>
      <c r="ED60" s="60"/>
      <c r="EE60" s="60">
        <v>0</v>
      </c>
      <c r="EF60" s="60"/>
      <c r="EG60" s="60"/>
      <c r="EH60" s="60">
        <v>0</v>
      </c>
      <c r="EI60" s="60"/>
      <c r="EJ60" s="60"/>
      <c r="EK60" s="60"/>
      <c r="EL60" s="60"/>
      <c r="EM60" s="60"/>
      <c r="EN60" s="60"/>
      <c r="EO60" s="60"/>
      <c r="EP60" s="60"/>
      <c r="EQ60" s="60"/>
      <c r="ER60" s="60"/>
      <c r="ES60" s="70"/>
      <c r="ET60" s="65"/>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70"/>
      <c r="GD60" s="65"/>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70"/>
    </row>
    <row r="61" spans="2:221" ht="18" customHeight="1" x14ac:dyDescent="0.2">
      <c r="B61" s="78" t="s">
        <v>819</v>
      </c>
      <c r="C61" s="79"/>
      <c r="D61" s="79"/>
      <c r="E61" s="79"/>
      <c r="F61" s="79"/>
      <c r="G61" s="79"/>
      <c r="H61" s="79"/>
      <c r="I61" s="79"/>
      <c r="J61" s="79"/>
      <c r="K61" s="79"/>
      <c r="L61" s="79"/>
      <c r="M61" s="79"/>
      <c r="N61" s="79"/>
      <c r="O61" s="79"/>
      <c r="P61" s="79"/>
      <c r="Q61" s="79"/>
      <c r="R61" s="79"/>
      <c r="S61" s="79"/>
      <c r="T61" s="79"/>
      <c r="U61" s="80"/>
      <c r="V61" s="84" t="s">
        <v>827</v>
      </c>
      <c r="W61" s="85"/>
      <c r="X61" s="85"/>
      <c r="Y61" s="85"/>
      <c r="Z61" s="85"/>
      <c r="AA61" s="86"/>
      <c r="AB61" s="90">
        <v>6.4000000000000003E-3</v>
      </c>
      <c r="AC61" s="91"/>
      <c r="AD61" s="91"/>
      <c r="AE61" s="91"/>
      <c r="AF61" s="92"/>
      <c r="AG61" s="96" t="s">
        <v>23</v>
      </c>
      <c r="AH61" s="97"/>
      <c r="AI61" s="97"/>
      <c r="AJ61" s="97"/>
      <c r="AK61" s="97"/>
      <c r="AL61" s="98">
        <f t="shared" si="1"/>
        <v>1</v>
      </c>
      <c r="AM61" s="99"/>
      <c r="AN61" s="99"/>
      <c r="AO61" s="100"/>
      <c r="AP61" s="101"/>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64"/>
      <c r="BZ61" s="66">
        <v>1</v>
      </c>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71"/>
      <c r="DJ61" s="63">
        <v>0</v>
      </c>
      <c r="DK61" s="59"/>
      <c r="DL61" s="59"/>
      <c r="DM61" s="59">
        <v>0</v>
      </c>
      <c r="DN61" s="59"/>
      <c r="DO61" s="59"/>
      <c r="DP61" s="59">
        <v>0</v>
      </c>
      <c r="DQ61" s="59"/>
      <c r="DR61" s="59"/>
      <c r="DS61" s="59">
        <v>0</v>
      </c>
      <c r="DT61" s="59"/>
      <c r="DU61" s="59"/>
      <c r="DV61" s="59">
        <v>0</v>
      </c>
      <c r="DW61" s="59"/>
      <c r="DX61" s="59"/>
      <c r="DY61" s="59">
        <v>0</v>
      </c>
      <c r="DZ61" s="59"/>
      <c r="EA61" s="59"/>
      <c r="EB61" s="59">
        <v>0</v>
      </c>
      <c r="EC61" s="59"/>
      <c r="ED61" s="59"/>
      <c r="EE61" s="59">
        <v>0</v>
      </c>
      <c r="EF61" s="59"/>
      <c r="EG61" s="59"/>
      <c r="EH61" s="59">
        <v>0</v>
      </c>
      <c r="EI61" s="59"/>
      <c r="EJ61" s="59"/>
      <c r="EK61" s="59"/>
      <c r="EL61" s="59"/>
      <c r="EM61" s="59"/>
      <c r="EN61" s="59"/>
      <c r="EO61" s="59"/>
      <c r="EP61" s="59"/>
      <c r="EQ61" s="59"/>
      <c r="ER61" s="59"/>
      <c r="ES61" s="64"/>
      <c r="ET61" s="63"/>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64"/>
      <c r="GD61" s="63"/>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64"/>
    </row>
    <row r="62" spans="2:221" ht="18" customHeight="1" x14ac:dyDescent="0.2">
      <c r="B62" s="133"/>
      <c r="C62" s="134"/>
      <c r="D62" s="134"/>
      <c r="E62" s="134"/>
      <c r="F62" s="134"/>
      <c r="G62" s="134"/>
      <c r="H62" s="134"/>
      <c r="I62" s="134"/>
      <c r="J62" s="134"/>
      <c r="K62" s="134"/>
      <c r="L62" s="134"/>
      <c r="M62" s="134"/>
      <c r="N62" s="134"/>
      <c r="O62" s="134"/>
      <c r="P62" s="134"/>
      <c r="Q62" s="134"/>
      <c r="R62" s="134"/>
      <c r="S62" s="134"/>
      <c r="T62" s="134"/>
      <c r="U62" s="135"/>
      <c r="V62" s="136"/>
      <c r="W62" s="137"/>
      <c r="X62" s="137"/>
      <c r="Y62" s="137"/>
      <c r="Z62" s="137"/>
      <c r="AA62" s="138"/>
      <c r="AB62" s="139"/>
      <c r="AC62" s="140"/>
      <c r="AD62" s="140"/>
      <c r="AE62" s="140"/>
      <c r="AF62" s="141"/>
      <c r="AG62" s="96" t="s">
        <v>24</v>
      </c>
      <c r="AH62" s="97"/>
      <c r="AI62" s="97"/>
      <c r="AJ62" s="97"/>
      <c r="AK62" s="97"/>
      <c r="AL62" s="98">
        <f t="shared" si="1"/>
        <v>1</v>
      </c>
      <c r="AM62" s="99"/>
      <c r="AN62" s="99"/>
      <c r="AO62" s="100"/>
      <c r="AP62" s="142"/>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64"/>
      <c r="BZ62" s="66">
        <v>1</v>
      </c>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71"/>
      <c r="DJ62" s="63">
        <v>0</v>
      </c>
      <c r="DK62" s="59"/>
      <c r="DL62" s="59"/>
      <c r="DM62" s="59">
        <v>0</v>
      </c>
      <c r="DN62" s="59"/>
      <c r="DO62" s="59"/>
      <c r="DP62" s="59">
        <v>0</v>
      </c>
      <c r="DQ62" s="59"/>
      <c r="DR62" s="59"/>
      <c r="DS62" s="59">
        <v>0</v>
      </c>
      <c r="DT62" s="59"/>
      <c r="DU62" s="59"/>
      <c r="DV62" s="59">
        <v>0</v>
      </c>
      <c r="DW62" s="59"/>
      <c r="DX62" s="59"/>
      <c r="DY62" s="59">
        <v>0</v>
      </c>
      <c r="DZ62" s="59"/>
      <c r="EA62" s="59"/>
      <c r="EB62" s="59">
        <v>0</v>
      </c>
      <c r="EC62" s="59"/>
      <c r="ED62" s="59"/>
      <c r="EE62" s="59">
        <v>0</v>
      </c>
      <c r="EF62" s="59"/>
      <c r="EG62" s="59"/>
      <c r="EH62" s="59">
        <v>0</v>
      </c>
      <c r="EI62" s="59"/>
      <c r="EJ62" s="59"/>
      <c r="EK62" s="59"/>
      <c r="EL62" s="59"/>
      <c r="EM62" s="59"/>
      <c r="EN62" s="59"/>
      <c r="EO62" s="59"/>
      <c r="EP62" s="59"/>
      <c r="EQ62" s="59"/>
      <c r="ER62" s="59"/>
      <c r="ES62" s="64"/>
      <c r="ET62" s="63"/>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64"/>
      <c r="GD62" s="63"/>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64"/>
    </row>
    <row r="63" spans="2:221" ht="18" customHeight="1" x14ac:dyDescent="0.2">
      <c r="B63" s="114" t="s">
        <v>820</v>
      </c>
      <c r="C63" s="115"/>
      <c r="D63" s="115"/>
      <c r="E63" s="115"/>
      <c r="F63" s="115"/>
      <c r="G63" s="115"/>
      <c r="H63" s="115"/>
      <c r="I63" s="115"/>
      <c r="J63" s="115"/>
      <c r="K63" s="115"/>
      <c r="L63" s="115"/>
      <c r="M63" s="115"/>
      <c r="N63" s="115"/>
      <c r="O63" s="115"/>
      <c r="P63" s="115"/>
      <c r="Q63" s="115"/>
      <c r="R63" s="115"/>
      <c r="S63" s="115"/>
      <c r="T63" s="115"/>
      <c r="U63" s="116"/>
      <c r="V63" s="120" t="s">
        <v>828</v>
      </c>
      <c r="W63" s="121"/>
      <c r="X63" s="121"/>
      <c r="Y63" s="121"/>
      <c r="Z63" s="121"/>
      <c r="AA63" s="122"/>
      <c r="AB63" s="126">
        <v>9.1800000000000007E-2</v>
      </c>
      <c r="AC63" s="127"/>
      <c r="AD63" s="127"/>
      <c r="AE63" s="127"/>
      <c r="AF63" s="128"/>
      <c r="AG63" s="108" t="s">
        <v>23</v>
      </c>
      <c r="AH63" s="109"/>
      <c r="AI63" s="109"/>
      <c r="AJ63" s="109"/>
      <c r="AK63" s="109"/>
      <c r="AL63" s="75">
        <f t="shared" si="1"/>
        <v>14</v>
      </c>
      <c r="AM63" s="76"/>
      <c r="AN63" s="76"/>
      <c r="AO63" s="77"/>
      <c r="AP63" s="132"/>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70"/>
      <c r="BZ63" s="65">
        <v>1</v>
      </c>
      <c r="CA63" s="60"/>
      <c r="CB63" s="60"/>
      <c r="CC63" s="60">
        <v>1</v>
      </c>
      <c r="CD63" s="60"/>
      <c r="CE63" s="60"/>
      <c r="CF63" s="60">
        <v>1</v>
      </c>
      <c r="CG63" s="60"/>
      <c r="CH63" s="60"/>
      <c r="CI63" s="60">
        <v>1</v>
      </c>
      <c r="CJ63" s="60"/>
      <c r="CK63" s="60"/>
      <c r="CL63" s="60">
        <v>1</v>
      </c>
      <c r="CM63" s="60"/>
      <c r="CN63" s="60"/>
      <c r="CO63" s="60">
        <v>1</v>
      </c>
      <c r="CP63" s="60"/>
      <c r="CQ63" s="60"/>
      <c r="CR63" s="60">
        <v>1</v>
      </c>
      <c r="CS63" s="60"/>
      <c r="CT63" s="60"/>
      <c r="CU63" s="60">
        <v>1</v>
      </c>
      <c r="CV63" s="60"/>
      <c r="CW63" s="60"/>
      <c r="CX63" s="60">
        <v>1</v>
      </c>
      <c r="CY63" s="60"/>
      <c r="CZ63" s="60"/>
      <c r="DA63" s="60">
        <v>1</v>
      </c>
      <c r="DB63" s="60"/>
      <c r="DC63" s="60"/>
      <c r="DD63" s="60">
        <v>1</v>
      </c>
      <c r="DE63" s="60"/>
      <c r="DF63" s="60"/>
      <c r="DG63" s="60">
        <v>1</v>
      </c>
      <c r="DH63" s="60"/>
      <c r="DI63" s="70"/>
      <c r="DJ63" s="65">
        <v>1</v>
      </c>
      <c r="DK63" s="60"/>
      <c r="DL63" s="60"/>
      <c r="DM63" s="60">
        <v>0</v>
      </c>
      <c r="DN63" s="60"/>
      <c r="DO63" s="60"/>
      <c r="DP63" s="60">
        <v>0</v>
      </c>
      <c r="DQ63" s="60"/>
      <c r="DR63" s="60"/>
      <c r="DS63" s="60">
        <v>0</v>
      </c>
      <c r="DT63" s="60"/>
      <c r="DU63" s="60"/>
      <c r="DV63" s="60">
        <v>0</v>
      </c>
      <c r="DW63" s="60"/>
      <c r="DX63" s="60"/>
      <c r="DY63" s="60">
        <v>0</v>
      </c>
      <c r="DZ63" s="60"/>
      <c r="EA63" s="60"/>
      <c r="EB63" s="60">
        <v>1</v>
      </c>
      <c r="EC63" s="60"/>
      <c r="ED63" s="60"/>
      <c r="EE63" s="60">
        <v>0</v>
      </c>
      <c r="EF63" s="60"/>
      <c r="EG63" s="60"/>
      <c r="EH63" s="60">
        <v>0</v>
      </c>
      <c r="EI63" s="60"/>
      <c r="EJ63" s="60"/>
      <c r="EK63" s="60"/>
      <c r="EL63" s="60"/>
      <c r="EM63" s="60"/>
      <c r="EN63" s="60"/>
      <c r="EO63" s="60"/>
      <c r="EP63" s="60"/>
      <c r="EQ63" s="60"/>
      <c r="ER63" s="60"/>
      <c r="ES63" s="70"/>
      <c r="ET63" s="65"/>
      <c r="EU63" s="60"/>
      <c r="EV63" s="60"/>
      <c r="EW63" s="60"/>
      <c r="EX63" s="60"/>
      <c r="EY63" s="60"/>
      <c r="EZ63" s="60"/>
      <c r="FA63" s="60"/>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70"/>
      <c r="GD63" s="65"/>
      <c r="GE63" s="60"/>
      <c r="GF63" s="60"/>
      <c r="GG63" s="60"/>
      <c r="GH63" s="60"/>
      <c r="GI63" s="60"/>
      <c r="GJ63" s="60"/>
      <c r="GK63" s="60"/>
      <c r="GL63" s="60"/>
      <c r="GM63" s="60"/>
      <c r="GN63" s="60"/>
      <c r="GO63" s="60"/>
      <c r="GP63" s="60"/>
      <c r="GQ63" s="60"/>
      <c r="GR63" s="60"/>
      <c r="GS63" s="60"/>
      <c r="GT63" s="60"/>
      <c r="GU63" s="60"/>
      <c r="GV63" s="60"/>
      <c r="GW63" s="60"/>
      <c r="GX63" s="60"/>
      <c r="GY63" s="60"/>
      <c r="GZ63" s="60"/>
      <c r="HA63" s="60"/>
      <c r="HB63" s="60"/>
      <c r="HC63" s="60"/>
      <c r="HD63" s="60"/>
      <c r="HE63" s="60"/>
      <c r="HF63" s="60"/>
      <c r="HG63" s="60"/>
      <c r="HH63" s="60"/>
      <c r="HI63" s="60"/>
      <c r="HJ63" s="60"/>
      <c r="HK63" s="60"/>
      <c r="HL63" s="60"/>
      <c r="HM63" s="70"/>
    </row>
    <row r="64" spans="2:221" ht="18" customHeight="1" x14ac:dyDescent="0.2">
      <c r="B64" s="117"/>
      <c r="C64" s="118"/>
      <c r="D64" s="118"/>
      <c r="E64" s="118"/>
      <c r="F64" s="118"/>
      <c r="G64" s="118"/>
      <c r="H64" s="118"/>
      <c r="I64" s="118"/>
      <c r="J64" s="118"/>
      <c r="K64" s="118"/>
      <c r="L64" s="118"/>
      <c r="M64" s="118"/>
      <c r="N64" s="118"/>
      <c r="O64" s="118"/>
      <c r="P64" s="118"/>
      <c r="Q64" s="118"/>
      <c r="R64" s="118"/>
      <c r="S64" s="118"/>
      <c r="T64" s="118"/>
      <c r="U64" s="119"/>
      <c r="V64" s="123"/>
      <c r="W64" s="124"/>
      <c r="X64" s="124"/>
      <c r="Y64" s="124"/>
      <c r="Z64" s="124"/>
      <c r="AA64" s="125"/>
      <c r="AB64" s="129"/>
      <c r="AC64" s="130"/>
      <c r="AD64" s="130"/>
      <c r="AE64" s="130"/>
      <c r="AF64" s="131"/>
      <c r="AG64" s="108" t="s">
        <v>24</v>
      </c>
      <c r="AH64" s="109"/>
      <c r="AI64" s="109"/>
      <c r="AJ64" s="109"/>
      <c r="AK64" s="109"/>
      <c r="AL64" s="75">
        <f t="shared" si="1"/>
        <v>0</v>
      </c>
      <c r="AM64" s="76"/>
      <c r="AN64" s="76"/>
      <c r="AO64" s="77"/>
      <c r="AP64" s="72"/>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70"/>
      <c r="BZ64" s="65">
        <v>0</v>
      </c>
      <c r="CA64" s="60"/>
      <c r="CB64" s="60"/>
      <c r="CC64" s="60">
        <v>0</v>
      </c>
      <c r="CD64" s="60"/>
      <c r="CE64" s="60"/>
      <c r="CF64" s="60">
        <v>0</v>
      </c>
      <c r="CG64" s="60"/>
      <c r="CH64" s="60"/>
      <c r="CI64" s="60">
        <v>0</v>
      </c>
      <c r="CJ64" s="60"/>
      <c r="CK64" s="60"/>
      <c r="CL64" s="60">
        <v>0</v>
      </c>
      <c r="CM64" s="60"/>
      <c r="CN64" s="60"/>
      <c r="CO64" s="60">
        <v>0</v>
      </c>
      <c r="CP64" s="60"/>
      <c r="CQ64" s="60"/>
      <c r="CR64" s="60">
        <v>0</v>
      </c>
      <c r="CS64" s="60"/>
      <c r="CT64" s="60"/>
      <c r="CU64" s="60">
        <v>0</v>
      </c>
      <c r="CV64" s="60"/>
      <c r="CW64" s="60"/>
      <c r="CX64" s="60">
        <v>0</v>
      </c>
      <c r="CY64" s="60"/>
      <c r="CZ64" s="60"/>
      <c r="DA64" s="60">
        <v>0</v>
      </c>
      <c r="DB64" s="60"/>
      <c r="DC64" s="60"/>
      <c r="DD64" s="60">
        <v>0</v>
      </c>
      <c r="DE64" s="60"/>
      <c r="DF64" s="60"/>
      <c r="DG64" s="60">
        <v>0</v>
      </c>
      <c r="DH64" s="60"/>
      <c r="DI64" s="70"/>
      <c r="DJ64" s="65">
        <v>0</v>
      </c>
      <c r="DK64" s="60"/>
      <c r="DL64" s="60"/>
      <c r="DM64" s="60">
        <v>0</v>
      </c>
      <c r="DN64" s="60"/>
      <c r="DO64" s="60"/>
      <c r="DP64" s="60">
        <v>0</v>
      </c>
      <c r="DQ64" s="60"/>
      <c r="DR64" s="60"/>
      <c r="DS64" s="60">
        <v>0</v>
      </c>
      <c r="DT64" s="60"/>
      <c r="DU64" s="60"/>
      <c r="DV64" s="60">
        <v>0</v>
      </c>
      <c r="DW64" s="60"/>
      <c r="DX64" s="60"/>
      <c r="DY64" s="60">
        <v>0</v>
      </c>
      <c r="DZ64" s="60"/>
      <c r="EA64" s="60"/>
      <c r="EB64" s="60">
        <v>0</v>
      </c>
      <c r="EC64" s="60"/>
      <c r="ED64" s="60"/>
      <c r="EE64" s="60">
        <v>0</v>
      </c>
      <c r="EF64" s="60"/>
      <c r="EG64" s="60"/>
      <c r="EH64" s="60">
        <v>0</v>
      </c>
      <c r="EI64" s="60"/>
      <c r="EJ64" s="60"/>
      <c r="EK64" s="60"/>
      <c r="EL64" s="60"/>
      <c r="EM64" s="60"/>
      <c r="EN64" s="60"/>
      <c r="EO64" s="60"/>
      <c r="EP64" s="60"/>
      <c r="EQ64" s="60"/>
      <c r="ER64" s="60"/>
      <c r="ES64" s="70"/>
      <c r="ET64" s="65"/>
      <c r="EU64" s="60"/>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70"/>
      <c r="GD64" s="65"/>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70"/>
    </row>
    <row r="65" spans="2:221" ht="18" customHeight="1" x14ac:dyDescent="0.2">
      <c r="B65" s="78" t="s">
        <v>821</v>
      </c>
      <c r="C65" s="79"/>
      <c r="D65" s="79"/>
      <c r="E65" s="79"/>
      <c r="F65" s="79"/>
      <c r="G65" s="79"/>
      <c r="H65" s="79"/>
      <c r="I65" s="79"/>
      <c r="J65" s="79"/>
      <c r="K65" s="79"/>
      <c r="L65" s="79"/>
      <c r="M65" s="79"/>
      <c r="N65" s="79"/>
      <c r="O65" s="79"/>
      <c r="P65" s="79"/>
      <c r="Q65" s="79"/>
      <c r="R65" s="79"/>
      <c r="S65" s="79"/>
      <c r="T65" s="79"/>
      <c r="U65" s="80"/>
      <c r="V65" s="84" t="s">
        <v>829</v>
      </c>
      <c r="W65" s="85"/>
      <c r="X65" s="85"/>
      <c r="Y65" s="85"/>
      <c r="Z65" s="85"/>
      <c r="AA65" s="86"/>
      <c r="AB65" s="90">
        <v>5.57E-2</v>
      </c>
      <c r="AC65" s="91"/>
      <c r="AD65" s="91"/>
      <c r="AE65" s="91"/>
      <c r="AF65" s="92"/>
      <c r="AG65" s="96" t="s">
        <v>23</v>
      </c>
      <c r="AH65" s="97"/>
      <c r="AI65" s="97"/>
      <c r="AJ65" s="97"/>
      <c r="AK65" s="97"/>
      <c r="AL65" s="98">
        <f t="shared" si="1"/>
        <v>2</v>
      </c>
      <c r="AM65" s="99"/>
      <c r="AN65" s="99"/>
      <c r="AO65" s="100"/>
      <c r="AP65" s="101"/>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64"/>
      <c r="BZ65" s="66">
        <v>1</v>
      </c>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71"/>
      <c r="DJ65" s="66">
        <v>1</v>
      </c>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8"/>
      <c r="EK65" s="59"/>
      <c r="EL65" s="59"/>
      <c r="EM65" s="59"/>
      <c r="EN65" s="59"/>
      <c r="EO65" s="59"/>
      <c r="EP65" s="59"/>
      <c r="EQ65" s="59"/>
      <c r="ER65" s="59"/>
      <c r="ES65" s="64"/>
      <c r="ET65" s="63"/>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64"/>
      <c r="GD65" s="63"/>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64"/>
    </row>
    <row r="66" spans="2:221" ht="18" customHeight="1" x14ac:dyDescent="0.2">
      <c r="B66" s="133"/>
      <c r="C66" s="134"/>
      <c r="D66" s="134"/>
      <c r="E66" s="134"/>
      <c r="F66" s="134"/>
      <c r="G66" s="134"/>
      <c r="H66" s="134"/>
      <c r="I66" s="134"/>
      <c r="J66" s="134"/>
      <c r="K66" s="134"/>
      <c r="L66" s="134"/>
      <c r="M66" s="134"/>
      <c r="N66" s="134"/>
      <c r="O66" s="134"/>
      <c r="P66" s="134"/>
      <c r="Q66" s="134"/>
      <c r="R66" s="134"/>
      <c r="S66" s="134"/>
      <c r="T66" s="134"/>
      <c r="U66" s="135"/>
      <c r="V66" s="136"/>
      <c r="W66" s="137"/>
      <c r="X66" s="137"/>
      <c r="Y66" s="137"/>
      <c r="Z66" s="137"/>
      <c r="AA66" s="138"/>
      <c r="AB66" s="139"/>
      <c r="AC66" s="140"/>
      <c r="AD66" s="140"/>
      <c r="AE66" s="140"/>
      <c r="AF66" s="141"/>
      <c r="AG66" s="96" t="s">
        <v>24</v>
      </c>
      <c r="AH66" s="97"/>
      <c r="AI66" s="97"/>
      <c r="AJ66" s="97"/>
      <c r="AK66" s="97"/>
      <c r="AL66" s="98">
        <f t="shared" si="1"/>
        <v>0</v>
      </c>
      <c r="AM66" s="99"/>
      <c r="AN66" s="99"/>
      <c r="AO66" s="100"/>
      <c r="AP66" s="142"/>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64"/>
      <c r="BZ66" s="66">
        <v>0</v>
      </c>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71"/>
      <c r="DJ66" s="66">
        <v>0</v>
      </c>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8"/>
      <c r="EK66" s="59"/>
      <c r="EL66" s="59"/>
      <c r="EM66" s="59"/>
      <c r="EN66" s="59"/>
      <c r="EO66" s="59"/>
      <c r="EP66" s="59"/>
      <c r="EQ66" s="59"/>
      <c r="ER66" s="59"/>
      <c r="ES66" s="64"/>
      <c r="ET66" s="63"/>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64"/>
      <c r="GD66" s="63"/>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64"/>
    </row>
    <row r="67" spans="2:221" ht="18" customHeight="1" x14ac:dyDescent="0.2">
      <c r="B67" s="114" t="s">
        <v>63</v>
      </c>
      <c r="C67" s="115"/>
      <c r="D67" s="115"/>
      <c r="E67" s="115"/>
      <c r="F67" s="115"/>
      <c r="G67" s="115"/>
      <c r="H67" s="115"/>
      <c r="I67" s="115"/>
      <c r="J67" s="115"/>
      <c r="K67" s="115"/>
      <c r="L67" s="115"/>
      <c r="M67" s="115"/>
      <c r="N67" s="115"/>
      <c r="O67" s="115"/>
      <c r="P67" s="115"/>
      <c r="Q67" s="115"/>
      <c r="R67" s="115"/>
      <c r="S67" s="115"/>
      <c r="T67" s="115"/>
      <c r="U67" s="116"/>
      <c r="V67" s="120" t="s">
        <v>830</v>
      </c>
      <c r="W67" s="121"/>
      <c r="X67" s="121"/>
      <c r="Y67" s="121"/>
      <c r="Z67" s="121"/>
      <c r="AA67" s="122"/>
      <c r="AB67" s="126">
        <v>2.3300000000000001E-2</v>
      </c>
      <c r="AC67" s="127"/>
      <c r="AD67" s="127"/>
      <c r="AE67" s="127"/>
      <c r="AF67" s="128"/>
      <c r="AG67" s="108" t="s">
        <v>23</v>
      </c>
      <c r="AH67" s="109"/>
      <c r="AI67" s="109"/>
      <c r="AJ67" s="109"/>
      <c r="AK67" s="109"/>
      <c r="AL67" s="75">
        <f t="shared" si="1"/>
        <v>14</v>
      </c>
      <c r="AM67" s="76"/>
      <c r="AN67" s="76"/>
      <c r="AO67" s="77"/>
      <c r="AP67" s="132"/>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70"/>
      <c r="BZ67" s="65">
        <v>1</v>
      </c>
      <c r="CA67" s="60"/>
      <c r="CB67" s="60"/>
      <c r="CC67" s="60">
        <v>1</v>
      </c>
      <c r="CD67" s="60"/>
      <c r="CE67" s="60"/>
      <c r="CF67" s="60">
        <v>1</v>
      </c>
      <c r="CG67" s="60"/>
      <c r="CH67" s="60"/>
      <c r="CI67" s="60">
        <v>1</v>
      </c>
      <c r="CJ67" s="60"/>
      <c r="CK67" s="60"/>
      <c r="CL67" s="60">
        <v>1</v>
      </c>
      <c r="CM67" s="60"/>
      <c r="CN67" s="60"/>
      <c r="CO67" s="60">
        <v>1</v>
      </c>
      <c r="CP67" s="60"/>
      <c r="CQ67" s="60"/>
      <c r="CR67" s="60">
        <v>1</v>
      </c>
      <c r="CS67" s="60"/>
      <c r="CT67" s="60"/>
      <c r="CU67" s="60">
        <v>1</v>
      </c>
      <c r="CV67" s="60"/>
      <c r="CW67" s="60"/>
      <c r="CX67" s="60">
        <v>1</v>
      </c>
      <c r="CY67" s="60"/>
      <c r="CZ67" s="60"/>
      <c r="DA67" s="60">
        <v>1</v>
      </c>
      <c r="DB67" s="60"/>
      <c r="DC67" s="60"/>
      <c r="DD67" s="60">
        <v>1</v>
      </c>
      <c r="DE67" s="60"/>
      <c r="DF67" s="60"/>
      <c r="DG67" s="60">
        <v>1</v>
      </c>
      <c r="DH67" s="60"/>
      <c r="DI67" s="70"/>
      <c r="DJ67" s="65">
        <v>0</v>
      </c>
      <c r="DK67" s="60"/>
      <c r="DL67" s="60"/>
      <c r="DM67" s="60">
        <v>1</v>
      </c>
      <c r="DN67" s="60"/>
      <c r="DO67" s="60"/>
      <c r="DP67" s="60">
        <v>0</v>
      </c>
      <c r="DQ67" s="60"/>
      <c r="DR67" s="60"/>
      <c r="DS67" s="60">
        <v>0</v>
      </c>
      <c r="DT67" s="60"/>
      <c r="DU67" s="60"/>
      <c r="DV67" s="60">
        <v>0</v>
      </c>
      <c r="DW67" s="60"/>
      <c r="DX67" s="60"/>
      <c r="DY67" s="60">
        <v>0</v>
      </c>
      <c r="DZ67" s="60"/>
      <c r="EA67" s="60"/>
      <c r="EB67" s="60">
        <v>0</v>
      </c>
      <c r="EC67" s="60"/>
      <c r="ED67" s="60"/>
      <c r="EE67" s="60">
        <v>1</v>
      </c>
      <c r="EF67" s="60"/>
      <c r="EG67" s="60"/>
      <c r="EH67" s="60">
        <v>0</v>
      </c>
      <c r="EI67" s="60"/>
      <c r="EJ67" s="60"/>
      <c r="EK67" s="60"/>
      <c r="EL67" s="60"/>
      <c r="EM67" s="60"/>
      <c r="EN67" s="60"/>
      <c r="EO67" s="60"/>
      <c r="EP67" s="60"/>
      <c r="EQ67" s="60"/>
      <c r="ER67" s="60"/>
      <c r="ES67" s="70"/>
      <c r="ET67" s="65"/>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70"/>
      <c r="GD67" s="65"/>
      <c r="GE67" s="60"/>
      <c r="GF67" s="60"/>
      <c r="GG67" s="60"/>
      <c r="GH67" s="60"/>
      <c r="GI67" s="60"/>
      <c r="GJ67" s="60"/>
      <c r="GK67" s="60"/>
      <c r="GL67" s="60"/>
      <c r="GM67" s="60"/>
      <c r="GN67" s="60"/>
      <c r="GO67" s="60"/>
      <c r="GP67" s="60"/>
      <c r="GQ67" s="60"/>
      <c r="GR67" s="60"/>
      <c r="GS67" s="60"/>
      <c r="GT67" s="60"/>
      <c r="GU67" s="60"/>
      <c r="GV67" s="60"/>
      <c r="GW67" s="60"/>
      <c r="GX67" s="60"/>
      <c r="GY67" s="60"/>
      <c r="GZ67" s="60"/>
      <c r="HA67" s="60"/>
      <c r="HB67" s="60"/>
      <c r="HC67" s="60"/>
      <c r="HD67" s="60"/>
      <c r="HE67" s="60"/>
      <c r="HF67" s="60"/>
      <c r="HG67" s="60"/>
      <c r="HH67" s="60"/>
      <c r="HI67" s="60"/>
      <c r="HJ67" s="60"/>
      <c r="HK67" s="60"/>
      <c r="HL67" s="60"/>
      <c r="HM67" s="70"/>
    </row>
    <row r="68" spans="2:221" ht="18" customHeight="1" thickBot="1" x14ac:dyDescent="0.25">
      <c r="B68" s="408"/>
      <c r="C68" s="409"/>
      <c r="D68" s="409"/>
      <c r="E68" s="409"/>
      <c r="F68" s="409"/>
      <c r="G68" s="409"/>
      <c r="H68" s="409"/>
      <c r="I68" s="409"/>
      <c r="J68" s="409"/>
      <c r="K68" s="409"/>
      <c r="L68" s="409"/>
      <c r="M68" s="409"/>
      <c r="N68" s="409"/>
      <c r="O68" s="409"/>
      <c r="P68" s="409"/>
      <c r="Q68" s="409"/>
      <c r="R68" s="409"/>
      <c r="S68" s="409"/>
      <c r="T68" s="409"/>
      <c r="U68" s="410"/>
      <c r="V68" s="411"/>
      <c r="W68" s="412"/>
      <c r="X68" s="412"/>
      <c r="Y68" s="412"/>
      <c r="Z68" s="412"/>
      <c r="AA68" s="413"/>
      <c r="AB68" s="414"/>
      <c r="AC68" s="415"/>
      <c r="AD68" s="415"/>
      <c r="AE68" s="415"/>
      <c r="AF68" s="416"/>
      <c r="AG68" s="401" t="s">
        <v>24</v>
      </c>
      <c r="AH68" s="402"/>
      <c r="AI68" s="402"/>
      <c r="AJ68" s="402"/>
      <c r="AK68" s="402"/>
      <c r="AL68" s="403">
        <f t="shared" si="1"/>
        <v>0</v>
      </c>
      <c r="AM68" s="404"/>
      <c r="AN68" s="404"/>
      <c r="AO68" s="405"/>
      <c r="AP68" s="509"/>
      <c r="AQ68" s="399"/>
      <c r="AR68" s="399"/>
      <c r="AS68" s="399"/>
      <c r="AT68" s="399"/>
      <c r="AU68" s="399"/>
      <c r="AV68" s="399"/>
      <c r="AW68" s="399"/>
      <c r="AX68" s="399"/>
      <c r="AY68" s="399"/>
      <c r="AZ68" s="399"/>
      <c r="BA68" s="399"/>
      <c r="BB68" s="399"/>
      <c r="BC68" s="399"/>
      <c r="BD68" s="399"/>
      <c r="BE68" s="399"/>
      <c r="BF68" s="399"/>
      <c r="BG68" s="399"/>
      <c r="BH68" s="399"/>
      <c r="BI68" s="399"/>
      <c r="BJ68" s="399"/>
      <c r="BK68" s="399"/>
      <c r="BL68" s="399"/>
      <c r="BM68" s="399"/>
      <c r="BN68" s="399"/>
      <c r="BO68" s="399"/>
      <c r="BP68" s="399"/>
      <c r="BQ68" s="399"/>
      <c r="BR68" s="399"/>
      <c r="BS68" s="399"/>
      <c r="BT68" s="399"/>
      <c r="BU68" s="399"/>
      <c r="BV68" s="399"/>
      <c r="BW68" s="399"/>
      <c r="BX68" s="399"/>
      <c r="BY68" s="400"/>
      <c r="BZ68" s="407">
        <v>0</v>
      </c>
      <c r="CA68" s="399"/>
      <c r="CB68" s="399"/>
      <c r="CC68" s="399">
        <v>0</v>
      </c>
      <c r="CD68" s="399"/>
      <c r="CE68" s="399"/>
      <c r="CF68" s="399">
        <v>0</v>
      </c>
      <c r="CG68" s="399"/>
      <c r="CH68" s="399"/>
      <c r="CI68" s="399">
        <v>0</v>
      </c>
      <c r="CJ68" s="399"/>
      <c r="CK68" s="399"/>
      <c r="CL68" s="399">
        <v>0</v>
      </c>
      <c r="CM68" s="399"/>
      <c r="CN68" s="399"/>
      <c r="CO68" s="399">
        <v>0</v>
      </c>
      <c r="CP68" s="399"/>
      <c r="CQ68" s="399"/>
      <c r="CR68" s="399">
        <v>0</v>
      </c>
      <c r="CS68" s="399"/>
      <c r="CT68" s="399"/>
      <c r="CU68" s="399">
        <v>0</v>
      </c>
      <c r="CV68" s="399"/>
      <c r="CW68" s="399"/>
      <c r="CX68" s="399">
        <v>0</v>
      </c>
      <c r="CY68" s="399"/>
      <c r="CZ68" s="399"/>
      <c r="DA68" s="399">
        <v>0</v>
      </c>
      <c r="DB68" s="399"/>
      <c r="DC68" s="399"/>
      <c r="DD68" s="399">
        <v>0</v>
      </c>
      <c r="DE68" s="399"/>
      <c r="DF68" s="399"/>
      <c r="DG68" s="399">
        <v>0</v>
      </c>
      <c r="DH68" s="399"/>
      <c r="DI68" s="400"/>
      <c r="DJ68" s="407">
        <v>0</v>
      </c>
      <c r="DK68" s="399"/>
      <c r="DL68" s="399"/>
      <c r="DM68" s="399">
        <v>0</v>
      </c>
      <c r="DN68" s="399"/>
      <c r="DO68" s="399"/>
      <c r="DP68" s="399">
        <v>0</v>
      </c>
      <c r="DQ68" s="399"/>
      <c r="DR68" s="399"/>
      <c r="DS68" s="399">
        <v>0</v>
      </c>
      <c r="DT68" s="399"/>
      <c r="DU68" s="399"/>
      <c r="DV68" s="399">
        <v>0</v>
      </c>
      <c r="DW68" s="399"/>
      <c r="DX68" s="399"/>
      <c r="DY68" s="399">
        <v>0</v>
      </c>
      <c r="DZ68" s="399"/>
      <c r="EA68" s="399"/>
      <c r="EB68" s="399">
        <v>0</v>
      </c>
      <c r="EC68" s="399"/>
      <c r="ED68" s="399"/>
      <c r="EE68" s="399">
        <v>0</v>
      </c>
      <c r="EF68" s="399"/>
      <c r="EG68" s="399"/>
      <c r="EH68" s="399">
        <v>0</v>
      </c>
      <c r="EI68" s="399"/>
      <c r="EJ68" s="399"/>
      <c r="EK68" s="399"/>
      <c r="EL68" s="399"/>
      <c r="EM68" s="399"/>
      <c r="EN68" s="399"/>
      <c r="EO68" s="399"/>
      <c r="EP68" s="399"/>
      <c r="EQ68" s="399"/>
      <c r="ER68" s="399"/>
      <c r="ES68" s="400"/>
      <c r="ET68" s="407"/>
      <c r="EU68" s="399"/>
      <c r="EV68" s="399"/>
      <c r="EW68" s="399"/>
      <c r="EX68" s="399"/>
      <c r="EY68" s="399"/>
      <c r="EZ68" s="399"/>
      <c r="FA68" s="399"/>
      <c r="FB68" s="399"/>
      <c r="FC68" s="399"/>
      <c r="FD68" s="399"/>
      <c r="FE68" s="399"/>
      <c r="FF68" s="399"/>
      <c r="FG68" s="399"/>
      <c r="FH68" s="399"/>
      <c r="FI68" s="399"/>
      <c r="FJ68" s="399"/>
      <c r="FK68" s="399"/>
      <c r="FL68" s="399"/>
      <c r="FM68" s="399"/>
      <c r="FN68" s="399"/>
      <c r="FO68" s="399"/>
      <c r="FP68" s="399"/>
      <c r="FQ68" s="399"/>
      <c r="FR68" s="399"/>
      <c r="FS68" s="399"/>
      <c r="FT68" s="399"/>
      <c r="FU68" s="399"/>
      <c r="FV68" s="399"/>
      <c r="FW68" s="399"/>
      <c r="FX68" s="399"/>
      <c r="FY68" s="399"/>
      <c r="FZ68" s="399"/>
      <c r="GA68" s="399"/>
      <c r="GB68" s="399"/>
      <c r="GC68" s="400"/>
      <c r="GD68" s="407"/>
      <c r="GE68" s="399"/>
      <c r="GF68" s="399"/>
      <c r="GG68" s="399"/>
      <c r="GH68" s="399"/>
      <c r="GI68" s="399"/>
      <c r="GJ68" s="399"/>
      <c r="GK68" s="399"/>
      <c r="GL68" s="399"/>
      <c r="GM68" s="399"/>
      <c r="GN68" s="399"/>
      <c r="GO68" s="399"/>
      <c r="GP68" s="399"/>
      <c r="GQ68" s="399"/>
      <c r="GR68" s="399"/>
      <c r="GS68" s="399"/>
      <c r="GT68" s="399"/>
      <c r="GU68" s="399"/>
      <c r="GV68" s="399"/>
      <c r="GW68" s="399"/>
      <c r="GX68" s="399"/>
      <c r="GY68" s="399"/>
      <c r="GZ68" s="399"/>
      <c r="HA68" s="399"/>
      <c r="HB68" s="399"/>
      <c r="HC68" s="399"/>
      <c r="HD68" s="399"/>
      <c r="HE68" s="399"/>
      <c r="HF68" s="399"/>
      <c r="HG68" s="399"/>
      <c r="HH68" s="399"/>
      <c r="HI68" s="399"/>
      <c r="HJ68" s="399"/>
      <c r="HK68" s="399"/>
      <c r="HL68" s="399"/>
      <c r="HM68" s="400"/>
    </row>
    <row r="69" spans="2:221" s="34" customFormat="1" ht="18" customHeight="1" thickBot="1" x14ac:dyDescent="0.25"/>
    <row r="70" spans="2:221" ht="18" customHeight="1" x14ac:dyDescent="0.2">
      <c r="B70" s="24"/>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6"/>
      <c r="AY70" s="26"/>
      <c r="AZ70" s="26"/>
      <c r="BA70" s="26"/>
      <c r="BB70" s="26"/>
      <c r="BC70" s="26"/>
      <c r="BD70" s="26"/>
      <c r="BE70" s="26"/>
      <c r="BF70" s="27"/>
      <c r="BG70" s="27"/>
      <c r="BH70" s="27"/>
      <c r="BI70" s="27"/>
      <c r="BJ70" s="27"/>
      <c r="BK70" s="27"/>
      <c r="BL70" s="27"/>
      <c r="BM70" s="27"/>
      <c r="BN70" s="27"/>
      <c r="BO70" s="27"/>
      <c r="BP70" s="27"/>
      <c r="BQ70" s="27"/>
      <c r="BR70" s="28"/>
      <c r="BS70" s="28"/>
      <c r="BT70" s="28"/>
      <c r="BU70" s="28"/>
      <c r="BV70" s="28"/>
      <c r="BW70" s="28"/>
      <c r="BX70" s="28"/>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4"/>
    </row>
    <row r="71" spans="2:221" ht="18" customHeight="1" x14ac:dyDescent="0.2">
      <c r="B71" s="7"/>
      <c r="C71" s="176" t="s">
        <v>33</v>
      </c>
      <c r="D71" s="177"/>
      <c r="E71" s="177"/>
      <c r="F71" s="177"/>
      <c r="G71" s="177"/>
      <c r="H71" s="177"/>
      <c r="I71" s="177"/>
      <c r="J71" s="177"/>
      <c r="K71" s="177"/>
      <c r="L71" s="177"/>
      <c r="M71" s="177"/>
      <c r="N71" s="177"/>
      <c r="O71" s="178" t="s">
        <v>804</v>
      </c>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9"/>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6"/>
    </row>
    <row r="72" spans="2:221" ht="18" customHeight="1" x14ac:dyDescent="0.2">
      <c r="B72" s="7"/>
      <c r="C72" s="176" t="s">
        <v>34</v>
      </c>
      <c r="D72" s="177"/>
      <c r="E72" s="177"/>
      <c r="F72" s="177"/>
      <c r="G72" s="177"/>
      <c r="H72" s="177"/>
      <c r="I72" s="177"/>
      <c r="J72" s="177"/>
      <c r="K72" s="177"/>
      <c r="L72" s="177"/>
      <c r="M72" s="177"/>
      <c r="N72" s="177"/>
      <c r="O72" s="179" t="s">
        <v>805</v>
      </c>
      <c r="P72" s="179"/>
      <c r="Q72" s="17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29"/>
      <c r="AY72" s="29"/>
      <c r="AZ72" s="29"/>
      <c r="BA72" s="29"/>
      <c r="BB72" s="29"/>
      <c r="BC72" s="29"/>
      <c r="BD72" s="29"/>
      <c r="BE72" s="29"/>
      <c r="BF72" s="29"/>
      <c r="BG72" s="29"/>
      <c r="BH72" s="29"/>
      <c r="BI72" s="29"/>
      <c r="BJ72" s="29"/>
      <c r="BK72" s="29"/>
      <c r="BL72" s="29"/>
      <c r="BM72" s="29"/>
      <c r="BN72" s="29"/>
      <c r="BO72" s="29"/>
      <c r="BP72" s="29"/>
      <c r="BQ72" s="29"/>
      <c r="BR72" s="9"/>
      <c r="BS72" s="9"/>
      <c r="BT72" s="9"/>
      <c r="BU72" s="9"/>
      <c r="BV72" s="9"/>
      <c r="BW72" s="9"/>
      <c r="BX72" s="9"/>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6"/>
    </row>
    <row r="73" spans="2:221" ht="18" customHeight="1" x14ac:dyDescent="0.2">
      <c r="B73" s="7"/>
      <c r="C73" s="176" t="s">
        <v>35</v>
      </c>
      <c r="D73" s="176"/>
      <c r="E73" s="176"/>
      <c r="F73" s="176"/>
      <c r="G73" s="176"/>
      <c r="H73" s="176"/>
      <c r="I73" s="176"/>
      <c r="J73" s="176"/>
      <c r="K73" s="176"/>
      <c r="L73" s="176"/>
      <c r="M73" s="176"/>
      <c r="N73" s="176"/>
      <c r="O73" s="180">
        <v>0.2</v>
      </c>
      <c r="P73" s="180"/>
      <c r="Q73" s="180"/>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29"/>
      <c r="AY73" s="29"/>
      <c r="AZ73" s="29"/>
      <c r="BA73" s="29"/>
      <c r="BB73" s="29"/>
      <c r="BC73" s="29"/>
      <c r="BD73" s="29"/>
      <c r="BE73" s="29"/>
      <c r="BF73" s="29"/>
      <c r="BG73" s="29"/>
      <c r="BH73" s="29"/>
      <c r="BI73" s="29"/>
      <c r="BJ73" s="29"/>
      <c r="BK73" s="29"/>
      <c r="BL73" s="29"/>
      <c r="BM73" s="29"/>
      <c r="BN73" s="29"/>
      <c r="BO73" s="29"/>
      <c r="BP73" s="29"/>
      <c r="BQ73" s="29"/>
      <c r="BR73" s="9"/>
      <c r="BS73" s="9"/>
      <c r="BT73" s="9"/>
      <c r="BU73" s="9"/>
      <c r="BV73" s="9"/>
      <c r="BW73" s="9"/>
      <c r="BX73" s="9"/>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6"/>
    </row>
    <row r="74" spans="2:221" ht="18" customHeight="1" x14ac:dyDescent="0.2">
      <c r="B74" s="7"/>
      <c r="C74" s="181" t="s">
        <v>36</v>
      </c>
      <c r="D74" s="181"/>
      <c r="E74" s="181"/>
      <c r="F74" s="181"/>
      <c r="G74" s="181"/>
      <c r="H74" s="181"/>
      <c r="I74" s="181"/>
      <c r="J74" s="181"/>
      <c r="K74" s="181"/>
      <c r="L74" s="181"/>
      <c r="M74" s="181"/>
      <c r="N74" s="181"/>
      <c r="O74" s="215" t="s">
        <v>831</v>
      </c>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c r="BJ74" s="215"/>
      <c r="BK74" s="215"/>
      <c r="BL74" s="215"/>
      <c r="BM74" s="215"/>
      <c r="BN74" s="215"/>
      <c r="BO74" s="215"/>
      <c r="BP74" s="215"/>
      <c r="BQ74" s="215"/>
      <c r="BR74" s="215"/>
      <c r="BS74" s="215"/>
      <c r="BT74" s="215"/>
      <c r="BU74" s="215"/>
      <c r="BV74" s="215"/>
      <c r="BW74" s="215"/>
      <c r="BX74" s="9"/>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6"/>
    </row>
    <row r="75" spans="2:221" ht="18" customHeight="1" x14ac:dyDescent="0.2">
      <c r="B75" s="7"/>
      <c r="C75" s="176" t="s">
        <v>34</v>
      </c>
      <c r="D75" s="176"/>
      <c r="E75" s="176"/>
      <c r="F75" s="176"/>
      <c r="G75" s="176"/>
      <c r="H75" s="176"/>
      <c r="I75" s="176"/>
      <c r="J75" s="176"/>
      <c r="K75" s="176"/>
      <c r="L75" s="176"/>
      <c r="M75" s="176"/>
      <c r="N75" s="176"/>
      <c r="O75" s="179" t="s">
        <v>832</v>
      </c>
      <c r="P75" s="179"/>
      <c r="Q75" s="179"/>
      <c r="R75" s="17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29"/>
      <c r="AY75" s="29"/>
      <c r="AZ75" s="29"/>
      <c r="BA75" s="29"/>
      <c r="BB75" s="29"/>
      <c r="BC75" s="29"/>
      <c r="BD75" s="29"/>
      <c r="BE75" s="29"/>
      <c r="BF75" s="29"/>
      <c r="BG75" s="29"/>
      <c r="BH75" s="29"/>
      <c r="BI75" s="29"/>
      <c r="BJ75" s="29"/>
      <c r="BK75" s="29"/>
      <c r="BL75" s="29"/>
      <c r="BM75" s="29"/>
      <c r="BN75" s="29"/>
      <c r="BO75" s="29"/>
      <c r="BP75" s="29"/>
      <c r="BQ75" s="29"/>
      <c r="BR75" s="9"/>
      <c r="BS75" s="9"/>
      <c r="BT75" s="9"/>
      <c r="BU75" s="9"/>
      <c r="BV75" s="9"/>
      <c r="BW75" s="9"/>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176" t="s">
        <v>37</v>
      </c>
      <c r="D76" s="176"/>
      <c r="E76" s="176"/>
      <c r="F76" s="176"/>
      <c r="G76" s="176"/>
      <c r="H76" s="176"/>
      <c r="I76" s="176"/>
      <c r="J76" s="176"/>
      <c r="K76" s="176"/>
      <c r="L76" s="176"/>
      <c r="M76" s="176"/>
      <c r="N76" s="176"/>
      <c r="O76" s="216">
        <v>0.15</v>
      </c>
      <c r="P76" s="179"/>
      <c r="Q76" s="17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176" t="s">
        <v>38</v>
      </c>
      <c r="D77" s="176"/>
      <c r="E77" s="176"/>
      <c r="F77" s="176"/>
      <c r="G77" s="176"/>
      <c r="H77" s="176"/>
      <c r="I77" s="176"/>
      <c r="J77" s="176"/>
      <c r="K77" s="176"/>
      <c r="L77" s="176"/>
      <c r="M77" s="176"/>
      <c r="N77" s="176"/>
      <c r="O77" s="179" t="s">
        <v>653</v>
      </c>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18" customHeight="1" thickBot="1" x14ac:dyDescent="0.25">
      <c r="B78" s="17"/>
      <c r="C78" s="30"/>
      <c r="D78" s="30"/>
      <c r="E78" s="30"/>
      <c r="F78" s="30"/>
      <c r="G78" s="30"/>
      <c r="H78" s="30"/>
      <c r="I78" s="30"/>
      <c r="J78" s="30"/>
      <c r="K78" s="30"/>
      <c r="L78" s="30"/>
      <c r="M78" s="30"/>
      <c r="N78" s="30"/>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2"/>
      <c r="AY78" s="32"/>
      <c r="AZ78" s="32"/>
      <c r="BA78" s="32"/>
      <c r="BB78" s="32"/>
      <c r="BC78" s="32"/>
      <c r="BD78" s="32"/>
      <c r="BE78" s="32"/>
      <c r="BF78" s="32"/>
      <c r="BG78" s="32"/>
      <c r="BH78" s="32"/>
      <c r="BI78" s="32"/>
      <c r="BJ78" s="32"/>
      <c r="BK78" s="32"/>
      <c r="BL78" s="32"/>
      <c r="BM78" s="32"/>
      <c r="BN78" s="32"/>
      <c r="BO78" s="32"/>
      <c r="BP78" s="32"/>
      <c r="BQ78" s="32"/>
      <c r="BR78" s="21"/>
      <c r="BS78" s="21"/>
      <c r="BT78" s="21"/>
      <c r="BU78" s="21"/>
      <c r="BV78" s="21"/>
      <c r="BW78" s="21"/>
      <c r="BX78" s="21"/>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3"/>
    </row>
    <row r="79" spans="2:221" ht="18" customHeight="1" x14ac:dyDescent="0.2">
      <c r="B79" s="217" t="s">
        <v>39</v>
      </c>
      <c r="C79" s="218"/>
      <c r="D79" s="218"/>
      <c r="E79" s="218"/>
      <c r="F79" s="218"/>
      <c r="G79" s="218"/>
      <c r="H79" s="218"/>
      <c r="I79" s="218"/>
      <c r="J79" s="218"/>
      <c r="K79" s="218"/>
      <c r="L79" s="218"/>
      <c r="M79" s="218"/>
      <c r="N79" s="218"/>
      <c r="O79" s="218"/>
      <c r="P79" s="218"/>
      <c r="Q79" s="218"/>
      <c r="R79" s="218"/>
      <c r="S79" s="218"/>
      <c r="T79" s="218"/>
      <c r="U79" s="219"/>
      <c r="V79" s="217" t="s">
        <v>40</v>
      </c>
      <c r="W79" s="218"/>
      <c r="X79" s="218"/>
      <c r="Y79" s="218"/>
      <c r="Z79" s="218"/>
      <c r="AA79" s="219"/>
      <c r="AB79" s="217" t="s">
        <v>9</v>
      </c>
      <c r="AC79" s="218"/>
      <c r="AD79" s="218"/>
      <c r="AE79" s="218"/>
      <c r="AF79" s="219"/>
      <c r="AG79" s="217" t="s">
        <v>1</v>
      </c>
      <c r="AH79" s="218"/>
      <c r="AI79" s="218"/>
      <c r="AJ79" s="218"/>
      <c r="AK79" s="218"/>
      <c r="AL79" s="218"/>
      <c r="AM79" s="218"/>
      <c r="AN79" s="218"/>
      <c r="AO79" s="219"/>
      <c r="AP79" s="159" t="s">
        <v>5</v>
      </c>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1"/>
      <c r="BZ79" s="159" t="s">
        <v>41</v>
      </c>
      <c r="CA79" s="160"/>
      <c r="CB79" s="160"/>
      <c r="CC79" s="160"/>
      <c r="CD79" s="160"/>
      <c r="CE79" s="160"/>
      <c r="CF79" s="160"/>
      <c r="CG79" s="160"/>
      <c r="CH79" s="160"/>
      <c r="CI79" s="160"/>
      <c r="CJ79" s="160"/>
      <c r="CK79" s="160"/>
      <c r="CL79" s="160"/>
      <c r="CM79" s="160"/>
      <c r="CN79" s="160"/>
      <c r="CO79" s="160"/>
      <c r="CP79" s="160"/>
      <c r="CQ79" s="160"/>
      <c r="CR79" s="160"/>
      <c r="CS79" s="160"/>
      <c r="CT79" s="160"/>
      <c r="CU79" s="160"/>
      <c r="CV79" s="160"/>
      <c r="CW79" s="160"/>
      <c r="CX79" s="160"/>
      <c r="CY79" s="160"/>
      <c r="CZ79" s="160"/>
      <c r="DA79" s="160"/>
      <c r="DB79" s="160"/>
      <c r="DC79" s="160"/>
      <c r="DD79" s="160"/>
      <c r="DE79" s="160"/>
      <c r="DF79" s="160"/>
      <c r="DG79" s="160"/>
      <c r="DH79" s="160"/>
      <c r="DI79" s="161"/>
      <c r="DJ79" s="159" t="s">
        <v>42</v>
      </c>
      <c r="DK79" s="160"/>
      <c r="DL79" s="160"/>
      <c r="DM79" s="160"/>
      <c r="DN79" s="160"/>
      <c r="DO79" s="160"/>
      <c r="DP79" s="160"/>
      <c r="DQ79" s="160"/>
      <c r="DR79" s="160"/>
      <c r="DS79" s="160"/>
      <c r="DT79" s="160"/>
      <c r="DU79" s="160"/>
      <c r="DV79" s="160"/>
      <c r="DW79" s="160"/>
      <c r="DX79" s="160"/>
      <c r="DY79" s="160"/>
      <c r="DZ79" s="160"/>
      <c r="EA79" s="160"/>
      <c r="EB79" s="160"/>
      <c r="EC79" s="160"/>
      <c r="ED79" s="160"/>
      <c r="EE79" s="160"/>
      <c r="EF79" s="160"/>
      <c r="EG79" s="160"/>
      <c r="EH79" s="160"/>
      <c r="EI79" s="160"/>
      <c r="EJ79" s="160"/>
      <c r="EK79" s="160"/>
      <c r="EL79" s="160"/>
      <c r="EM79" s="160"/>
      <c r="EN79" s="160"/>
      <c r="EO79" s="160"/>
      <c r="EP79" s="160"/>
      <c r="EQ79" s="160"/>
      <c r="ER79" s="160"/>
      <c r="ES79" s="161"/>
      <c r="ET79" s="159" t="s">
        <v>43</v>
      </c>
      <c r="EU79" s="160"/>
      <c r="EV79" s="160"/>
      <c r="EW79" s="160"/>
      <c r="EX79" s="160"/>
      <c r="EY79" s="160"/>
      <c r="EZ79" s="160"/>
      <c r="FA79" s="160"/>
      <c r="FB79" s="160"/>
      <c r="FC79" s="160"/>
      <c r="FD79" s="160"/>
      <c r="FE79" s="160"/>
      <c r="FF79" s="160"/>
      <c r="FG79" s="160"/>
      <c r="FH79" s="160"/>
      <c r="FI79" s="160"/>
      <c r="FJ79" s="160"/>
      <c r="FK79" s="160"/>
      <c r="FL79" s="160"/>
      <c r="FM79" s="160"/>
      <c r="FN79" s="160"/>
      <c r="FO79" s="160"/>
      <c r="FP79" s="160"/>
      <c r="FQ79" s="160"/>
      <c r="FR79" s="160"/>
      <c r="FS79" s="160"/>
      <c r="FT79" s="160"/>
      <c r="FU79" s="160"/>
      <c r="FV79" s="160"/>
      <c r="FW79" s="160"/>
      <c r="FX79" s="160"/>
      <c r="FY79" s="160"/>
      <c r="FZ79" s="160"/>
      <c r="GA79" s="160"/>
      <c r="GB79" s="160"/>
      <c r="GC79" s="161"/>
      <c r="GD79" s="159" t="s">
        <v>44</v>
      </c>
      <c r="GE79" s="160"/>
      <c r="GF79" s="160"/>
      <c r="GG79" s="160"/>
      <c r="GH79" s="160"/>
      <c r="GI79" s="160"/>
      <c r="GJ79" s="160"/>
      <c r="GK79" s="160"/>
      <c r="GL79" s="160"/>
      <c r="GM79" s="160"/>
      <c r="GN79" s="160"/>
      <c r="GO79" s="160"/>
      <c r="GP79" s="160"/>
      <c r="GQ79" s="160"/>
      <c r="GR79" s="160"/>
      <c r="GS79" s="160"/>
      <c r="GT79" s="160"/>
      <c r="GU79" s="160"/>
      <c r="GV79" s="160"/>
      <c r="GW79" s="160"/>
      <c r="GX79" s="160"/>
      <c r="GY79" s="160"/>
      <c r="GZ79" s="160"/>
      <c r="HA79" s="160"/>
      <c r="HB79" s="160"/>
      <c r="HC79" s="160"/>
      <c r="HD79" s="160"/>
      <c r="HE79" s="160"/>
      <c r="HF79" s="160"/>
      <c r="HG79" s="160"/>
      <c r="HH79" s="160"/>
      <c r="HI79" s="160"/>
      <c r="HJ79" s="160"/>
      <c r="HK79" s="160"/>
      <c r="HL79" s="160"/>
      <c r="HM79" s="161"/>
    </row>
    <row r="80" spans="2:221" ht="18" customHeight="1" thickBot="1" x14ac:dyDescent="0.25">
      <c r="B80" s="220"/>
      <c r="C80" s="221"/>
      <c r="D80" s="221"/>
      <c r="E80" s="221"/>
      <c r="F80" s="221"/>
      <c r="G80" s="221"/>
      <c r="H80" s="221"/>
      <c r="I80" s="221"/>
      <c r="J80" s="221"/>
      <c r="K80" s="221"/>
      <c r="L80" s="221"/>
      <c r="M80" s="221"/>
      <c r="N80" s="221"/>
      <c r="O80" s="221"/>
      <c r="P80" s="221"/>
      <c r="Q80" s="221"/>
      <c r="R80" s="221"/>
      <c r="S80" s="221"/>
      <c r="T80" s="221"/>
      <c r="U80" s="222"/>
      <c r="V80" s="220"/>
      <c r="W80" s="221"/>
      <c r="X80" s="221"/>
      <c r="Y80" s="221"/>
      <c r="Z80" s="221"/>
      <c r="AA80" s="222"/>
      <c r="AB80" s="220"/>
      <c r="AC80" s="221"/>
      <c r="AD80" s="221"/>
      <c r="AE80" s="221"/>
      <c r="AF80" s="222"/>
      <c r="AG80" s="220"/>
      <c r="AH80" s="221"/>
      <c r="AI80" s="221"/>
      <c r="AJ80" s="221"/>
      <c r="AK80" s="221"/>
      <c r="AL80" s="221"/>
      <c r="AM80" s="221"/>
      <c r="AN80" s="221"/>
      <c r="AO80" s="222"/>
      <c r="AP80" s="165" t="s">
        <v>11</v>
      </c>
      <c r="AQ80" s="166"/>
      <c r="AR80" s="166"/>
      <c r="AS80" s="166" t="s">
        <v>12</v>
      </c>
      <c r="AT80" s="166"/>
      <c r="AU80" s="166"/>
      <c r="AV80" s="162" t="s">
        <v>13</v>
      </c>
      <c r="AW80" s="163"/>
      <c r="AX80" s="164"/>
      <c r="AY80" s="162" t="s">
        <v>17</v>
      </c>
      <c r="AZ80" s="163"/>
      <c r="BA80" s="164"/>
      <c r="BB80" s="162" t="s">
        <v>14</v>
      </c>
      <c r="BC80" s="163"/>
      <c r="BD80" s="164"/>
      <c r="BE80" s="162" t="s">
        <v>15</v>
      </c>
      <c r="BF80" s="163"/>
      <c r="BG80" s="164"/>
      <c r="BH80" s="162" t="s">
        <v>16</v>
      </c>
      <c r="BI80" s="163"/>
      <c r="BJ80" s="164"/>
      <c r="BK80" s="162" t="s">
        <v>18</v>
      </c>
      <c r="BL80" s="163"/>
      <c r="BM80" s="164"/>
      <c r="BN80" s="162" t="s">
        <v>19</v>
      </c>
      <c r="BO80" s="163"/>
      <c r="BP80" s="164"/>
      <c r="BQ80" s="162" t="s">
        <v>20</v>
      </c>
      <c r="BR80" s="163"/>
      <c r="BS80" s="164"/>
      <c r="BT80" s="162" t="s">
        <v>21</v>
      </c>
      <c r="BU80" s="163"/>
      <c r="BV80" s="164"/>
      <c r="BW80" s="162" t="s">
        <v>22</v>
      </c>
      <c r="BX80" s="163"/>
      <c r="BY80" s="170"/>
      <c r="BZ80" s="165" t="s">
        <v>11</v>
      </c>
      <c r="CA80" s="166"/>
      <c r="CB80" s="166"/>
      <c r="CC80" s="166" t="s">
        <v>12</v>
      </c>
      <c r="CD80" s="166"/>
      <c r="CE80" s="166"/>
      <c r="CF80" s="162" t="s">
        <v>13</v>
      </c>
      <c r="CG80" s="163"/>
      <c r="CH80" s="164"/>
      <c r="CI80" s="162" t="s">
        <v>17</v>
      </c>
      <c r="CJ80" s="163"/>
      <c r="CK80" s="164"/>
      <c r="CL80" s="162" t="s">
        <v>14</v>
      </c>
      <c r="CM80" s="163"/>
      <c r="CN80" s="164"/>
      <c r="CO80" s="162" t="s">
        <v>15</v>
      </c>
      <c r="CP80" s="163"/>
      <c r="CQ80" s="164"/>
      <c r="CR80" s="162" t="s">
        <v>16</v>
      </c>
      <c r="CS80" s="163"/>
      <c r="CT80" s="164"/>
      <c r="CU80" s="162" t="s">
        <v>18</v>
      </c>
      <c r="CV80" s="163"/>
      <c r="CW80" s="164"/>
      <c r="CX80" s="162" t="s">
        <v>19</v>
      </c>
      <c r="CY80" s="163"/>
      <c r="CZ80" s="164"/>
      <c r="DA80" s="162" t="s">
        <v>20</v>
      </c>
      <c r="DB80" s="163"/>
      <c r="DC80" s="164"/>
      <c r="DD80" s="162" t="s">
        <v>21</v>
      </c>
      <c r="DE80" s="163"/>
      <c r="DF80" s="164"/>
      <c r="DG80" s="162" t="s">
        <v>22</v>
      </c>
      <c r="DH80" s="163"/>
      <c r="DI80" s="170"/>
      <c r="DJ80" s="165" t="s">
        <v>11</v>
      </c>
      <c r="DK80" s="166"/>
      <c r="DL80" s="166"/>
      <c r="DM80" s="166" t="s">
        <v>12</v>
      </c>
      <c r="DN80" s="166"/>
      <c r="DO80" s="166"/>
      <c r="DP80" s="162" t="s">
        <v>13</v>
      </c>
      <c r="DQ80" s="163"/>
      <c r="DR80" s="164"/>
      <c r="DS80" s="162" t="s">
        <v>17</v>
      </c>
      <c r="DT80" s="163"/>
      <c r="DU80" s="164"/>
      <c r="DV80" s="162" t="s">
        <v>14</v>
      </c>
      <c r="DW80" s="163"/>
      <c r="DX80" s="164"/>
      <c r="DY80" s="162" t="s">
        <v>15</v>
      </c>
      <c r="DZ80" s="163"/>
      <c r="EA80" s="164"/>
      <c r="EB80" s="162" t="s">
        <v>16</v>
      </c>
      <c r="EC80" s="163"/>
      <c r="ED80" s="164"/>
      <c r="EE80" s="162" t="s">
        <v>18</v>
      </c>
      <c r="EF80" s="163"/>
      <c r="EG80" s="164"/>
      <c r="EH80" s="162" t="s">
        <v>19</v>
      </c>
      <c r="EI80" s="163"/>
      <c r="EJ80" s="164"/>
      <c r="EK80" s="162" t="s">
        <v>20</v>
      </c>
      <c r="EL80" s="163"/>
      <c r="EM80" s="164"/>
      <c r="EN80" s="162" t="s">
        <v>21</v>
      </c>
      <c r="EO80" s="163"/>
      <c r="EP80" s="164"/>
      <c r="EQ80" s="162" t="s">
        <v>22</v>
      </c>
      <c r="ER80" s="163"/>
      <c r="ES80" s="170"/>
      <c r="ET80" s="165" t="s">
        <v>11</v>
      </c>
      <c r="EU80" s="166"/>
      <c r="EV80" s="166"/>
      <c r="EW80" s="166" t="s">
        <v>12</v>
      </c>
      <c r="EX80" s="166"/>
      <c r="EY80" s="166"/>
      <c r="EZ80" s="162" t="s">
        <v>13</v>
      </c>
      <c r="FA80" s="163"/>
      <c r="FB80" s="164"/>
      <c r="FC80" s="162" t="s">
        <v>17</v>
      </c>
      <c r="FD80" s="163"/>
      <c r="FE80" s="164"/>
      <c r="FF80" s="162" t="s">
        <v>14</v>
      </c>
      <c r="FG80" s="163"/>
      <c r="FH80" s="164"/>
      <c r="FI80" s="162" t="s">
        <v>15</v>
      </c>
      <c r="FJ80" s="163"/>
      <c r="FK80" s="164"/>
      <c r="FL80" s="162" t="s">
        <v>16</v>
      </c>
      <c r="FM80" s="163"/>
      <c r="FN80" s="164"/>
      <c r="FO80" s="162" t="s">
        <v>18</v>
      </c>
      <c r="FP80" s="163"/>
      <c r="FQ80" s="164"/>
      <c r="FR80" s="162" t="s">
        <v>19</v>
      </c>
      <c r="FS80" s="163"/>
      <c r="FT80" s="164"/>
      <c r="FU80" s="162" t="s">
        <v>20</v>
      </c>
      <c r="FV80" s="163"/>
      <c r="FW80" s="164"/>
      <c r="FX80" s="162" t="s">
        <v>21</v>
      </c>
      <c r="FY80" s="163"/>
      <c r="FZ80" s="164"/>
      <c r="GA80" s="162" t="s">
        <v>22</v>
      </c>
      <c r="GB80" s="163"/>
      <c r="GC80" s="170"/>
      <c r="GD80" s="165" t="s">
        <v>11</v>
      </c>
      <c r="GE80" s="166"/>
      <c r="GF80" s="166"/>
      <c r="GG80" s="166" t="s">
        <v>12</v>
      </c>
      <c r="GH80" s="166"/>
      <c r="GI80" s="166"/>
      <c r="GJ80" s="162" t="s">
        <v>13</v>
      </c>
      <c r="GK80" s="163"/>
      <c r="GL80" s="164"/>
      <c r="GM80" s="162" t="s">
        <v>17</v>
      </c>
      <c r="GN80" s="163"/>
      <c r="GO80" s="164"/>
      <c r="GP80" s="162" t="s">
        <v>14</v>
      </c>
      <c r="GQ80" s="163"/>
      <c r="GR80" s="164"/>
      <c r="GS80" s="162" t="s">
        <v>15</v>
      </c>
      <c r="GT80" s="163"/>
      <c r="GU80" s="164"/>
      <c r="GV80" s="162" t="s">
        <v>16</v>
      </c>
      <c r="GW80" s="163"/>
      <c r="GX80" s="164"/>
      <c r="GY80" s="162" t="s">
        <v>18</v>
      </c>
      <c r="GZ80" s="163"/>
      <c r="HA80" s="164"/>
      <c r="HB80" s="162" t="s">
        <v>19</v>
      </c>
      <c r="HC80" s="163"/>
      <c r="HD80" s="164"/>
      <c r="HE80" s="162" t="s">
        <v>20</v>
      </c>
      <c r="HF80" s="163"/>
      <c r="HG80" s="164"/>
      <c r="HH80" s="162" t="s">
        <v>21</v>
      </c>
      <c r="HI80" s="163"/>
      <c r="HJ80" s="164"/>
      <c r="HK80" s="162" t="s">
        <v>22</v>
      </c>
      <c r="HL80" s="163"/>
      <c r="HM80" s="170"/>
    </row>
    <row r="81" spans="2:221" ht="22.5" customHeight="1" x14ac:dyDescent="0.2">
      <c r="B81" s="182" t="s">
        <v>833</v>
      </c>
      <c r="C81" s="183"/>
      <c r="D81" s="183"/>
      <c r="E81" s="183"/>
      <c r="F81" s="183"/>
      <c r="G81" s="183"/>
      <c r="H81" s="183"/>
      <c r="I81" s="183"/>
      <c r="J81" s="183"/>
      <c r="K81" s="183"/>
      <c r="L81" s="183"/>
      <c r="M81" s="183"/>
      <c r="N81" s="183"/>
      <c r="O81" s="183"/>
      <c r="P81" s="183"/>
      <c r="Q81" s="183"/>
      <c r="R81" s="183"/>
      <c r="S81" s="183"/>
      <c r="T81" s="183"/>
      <c r="U81" s="184"/>
      <c r="V81" s="185" t="s">
        <v>841</v>
      </c>
      <c r="W81" s="186"/>
      <c r="X81" s="186"/>
      <c r="Y81" s="186"/>
      <c r="Z81" s="186"/>
      <c r="AA81" s="187"/>
      <c r="AB81" s="188">
        <v>1.49E-2</v>
      </c>
      <c r="AC81" s="189"/>
      <c r="AD81" s="189"/>
      <c r="AE81" s="189"/>
      <c r="AF81" s="190"/>
      <c r="AG81" s="191" t="s">
        <v>23</v>
      </c>
      <c r="AH81" s="192"/>
      <c r="AI81" s="192"/>
      <c r="AJ81" s="192"/>
      <c r="AK81" s="192"/>
      <c r="AL81" s="193">
        <f>SUM(AP81:HM81)</f>
        <v>3</v>
      </c>
      <c r="AM81" s="194"/>
      <c r="AN81" s="194"/>
      <c r="AO81" s="195"/>
      <c r="AP81" s="214">
        <v>1</v>
      </c>
      <c r="AQ81" s="153"/>
      <c r="AR81" s="153"/>
      <c r="AS81" s="153"/>
      <c r="AT81" s="153"/>
      <c r="AU81" s="153"/>
      <c r="AV81" s="153"/>
      <c r="AW81" s="153"/>
      <c r="AX81" s="153"/>
      <c r="AY81" s="153"/>
      <c r="AZ81" s="153"/>
      <c r="BA81" s="153"/>
      <c r="BB81" s="153"/>
      <c r="BC81" s="153"/>
      <c r="BD81" s="153"/>
      <c r="BE81" s="153"/>
      <c r="BF81" s="153"/>
      <c r="BG81" s="153"/>
      <c r="BH81" s="153"/>
      <c r="BI81" s="153"/>
      <c r="BJ81" s="153"/>
      <c r="BK81" s="153"/>
      <c r="BL81" s="153"/>
      <c r="BM81" s="153"/>
      <c r="BN81" s="153"/>
      <c r="BO81" s="153"/>
      <c r="BP81" s="153"/>
      <c r="BQ81" s="153"/>
      <c r="BR81" s="153"/>
      <c r="BS81" s="153"/>
      <c r="BT81" s="153"/>
      <c r="BU81" s="153"/>
      <c r="BV81" s="153"/>
      <c r="BW81" s="153"/>
      <c r="BX81" s="153"/>
      <c r="BY81" s="154"/>
      <c r="BZ81" s="155">
        <v>1</v>
      </c>
      <c r="CA81" s="153"/>
      <c r="CB81" s="153"/>
      <c r="CC81" s="153">
        <v>0</v>
      </c>
      <c r="CD81" s="153"/>
      <c r="CE81" s="153"/>
      <c r="CF81" s="153">
        <v>0</v>
      </c>
      <c r="CG81" s="153"/>
      <c r="CH81" s="153"/>
      <c r="CI81" s="153">
        <v>0</v>
      </c>
      <c r="CJ81" s="153"/>
      <c r="CK81" s="153"/>
      <c r="CL81" s="153">
        <v>0</v>
      </c>
      <c r="CM81" s="153"/>
      <c r="CN81" s="153"/>
      <c r="CO81" s="153">
        <v>0</v>
      </c>
      <c r="CP81" s="153"/>
      <c r="CQ81" s="153"/>
      <c r="CR81" s="153">
        <v>0</v>
      </c>
      <c r="CS81" s="153"/>
      <c r="CT81" s="153"/>
      <c r="CU81" s="153">
        <v>0</v>
      </c>
      <c r="CV81" s="153"/>
      <c r="CW81" s="153"/>
      <c r="CX81" s="153">
        <v>0</v>
      </c>
      <c r="CY81" s="153"/>
      <c r="CZ81" s="153"/>
      <c r="DA81" s="153">
        <v>0</v>
      </c>
      <c r="DB81" s="153"/>
      <c r="DC81" s="153"/>
      <c r="DD81" s="153">
        <v>0</v>
      </c>
      <c r="DE81" s="153"/>
      <c r="DF81" s="153"/>
      <c r="DG81" s="153">
        <v>0</v>
      </c>
      <c r="DH81" s="153"/>
      <c r="DI81" s="154"/>
      <c r="DJ81" s="155">
        <v>1</v>
      </c>
      <c r="DK81" s="153"/>
      <c r="DL81" s="153"/>
      <c r="DM81" s="153">
        <v>0</v>
      </c>
      <c r="DN81" s="153"/>
      <c r="DO81" s="153"/>
      <c r="DP81" s="153">
        <v>0</v>
      </c>
      <c r="DQ81" s="153"/>
      <c r="DR81" s="153"/>
      <c r="DS81" s="153">
        <v>0</v>
      </c>
      <c r="DT81" s="153"/>
      <c r="DU81" s="153"/>
      <c r="DV81" s="153">
        <v>0</v>
      </c>
      <c r="DW81" s="153"/>
      <c r="DX81" s="153"/>
      <c r="DY81" s="153">
        <v>0</v>
      </c>
      <c r="DZ81" s="153"/>
      <c r="EA81" s="153"/>
      <c r="EB81" s="153">
        <v>0</v>
      </c>
      <c r="EC81" s="153"/>
      <c r="ED81" s="153"/>
      <c r="EE81" s="153">
        <v>0</v>
      </c>
      <c r="EF81" s="153"/>
      <c r="EG81" s="153"/>
      <c r="EH81" s="153">
        <v>0</v>
      </c>
      <c r="EI81" s="153"/>
      <c r="EJ81" s="153"/>
      <c r="EK81" s="153"/>
      <c r="EL81" s="153"/>
      <c r="EM81" s="153"/>
      <c r="EN81" s="153"/>
      <c r="EO81" s="153"/>
      <c r="EP81" s="153"/>
      <c r="EQ81" s="153"/>
      <c r="ER81" s="153"/>
      <c r="ES81" s="154"/>
      <c r="ET81" s="155"/>
      <c r="EU81" s="153"/>
      <c r="EV81" s="153"/>
      <c r="EW81" s="153"/>
      <c r="EX81" s="153"/>
      <c r="EY81" s="153"/>
      <c r="EZ81" s="153"/>
      <c r="FA81" s="153"/>
      <c r="FB81" s="153"/>
      <c r="FC81" s="153"/>
      <c r="FD81" s="153"/>
      <c r="FE81" s="153"/>
      <c r="FF81" s="153"/>
      <c r="FG81" s="153"/>
      <c r="FH81" s="153"/>
      <c r="FI81" s="153"/>
      <c r="FJ81" s="153"/>
      <c r="FK81" s="153"/>
      <c r="FL81" s="153"/>
      <c r="FM81" s="153"/>
      <c r="FN81" s="153"/>
      <c r="FO81" s="153"/>
      <c r="FP81" s="153"/>
      <c r="FQ81" s="153"/>
      <c r="FR81" s="153"/>
      <c r="FS81" s="153"/>
      <c r="FT81" s="153"/>
      <c r="FU81" s="153"/>
      <c r="FV81" s="153"/>
      <c r="FW81" s="153"/>
      <c r="FX81" s="153"/>
      <c r="FY81" s="153"/>
      <c r="FZ81" s="153"/>
      <c r="GA81" s="153"/>
      <c r="GB81" s="153"/>
      <c r="GC81" s="154"/>
      <c r="GD81" s="155"/>
      <c r="GE81" s="153"/>
      <c r="GF81" s="153"/>
      <c r="GG81" s="153"/>
      <c r="GH81" s="153"/>
      <c r="GI81" s="153"/>
      <c r="GJ81" s="153"/>
      <c r="GK81" s="153"/>
      <c r="GL81" s="153"/>
      <c r="GM81" s="153"/>
      <c r="GN81" s="153"/>
      <c r="GO81" s="153"/>
      <c r="GP81" s="153"/>
      <c r="GQ81" s="153"/>
      <c r="GR81" s="153"/>
      <c r="GS81" s="153"/>
      <c r="GT81" s="153"/>
      <c r="GU81" s="153"/>
      <c r="GV81" s="153"/>
      <c r="GW81" s="153"/>
      <c r="GX81" s="153"/>
      <c r="GY81" s="153"/>
      <c r="GZ81" s="153"/>
      <c r="HA81" s="153"/>
      <c r="HB81" s="153"/>
      <c r="HC81" s="153"/>
      <c r="HD81" s="153"/>
      <c r="HE81" s="153"/>
      <c r="HF81" s="153"/>
      <c r="HG81" s="153"/>
      <c r="HH81" s="153"/>
      <c r="HI81" s="153"/>
      <c r="HJ81" s="153"/>
      <c r="HK81" s="153"/>
      <c r="HL81" s="153"/>
      <c r="HM81" s="154"/>
    </row>
    <row r="82" spans="2:221" ht="22.5" customHeight="1" x14ac:dyDescent="0.2">
      <c r="B82" s="117"/>
      <c r="C82" s="118"/>
      <c r="D82" s="118"/>
      <c r="E82" s="118"/>
      <c r="F82" s="118"/>
      <c r="G82" s="118"/>
      <c r="H82" s="118"/>
      <c r="I82" s="118"/>
      <c r="J82" s="118"/>
      <c r="K82" s="118"/>
      <c r="L82" s="118"/>
      <c r="M82" s="118"/>
      <c r="N82" s="118"/>
      <c r="O82" s="118"/>
      <c r="P82" s="118"/>
      <c r="Q82" s="118"/>
      <c r="R82" s="118"/>
      <c r="S82" s="118"/>
      <c r="T82" s="118"/>
      <c r="U82" s="119"/>
      <c r="V82" s="123"/>
      <c r="W82" s="124"/>
      <c r="X82" s="124"/>
      <c r="Y82" s="124"/>
      <c r="Z82" s="124"/>
      <c r="AA82" s="125"/>
      <c r="AB82" s="129"/>
      <c r="AC82" s="130"/>
      <c r="AD82" s="130"/>
      <c r="AE82" s="130"/>
      <c r="AF82" s="131"/>
      <c r="AG82" s="108" t="s">
        <v>24</v>
      </c>
      <c r="AH82" s="109"/>
      <c r="AI82" s="109"/>
      <c r="AJ82" s="109"/>
      <c r="AK82" s="109"/>
      <c r="AL82" s="75">
        <f t="shared" ref="AL82:AL98" si="2">SUM(AP82:HM82)</f>
        <v>3</v>
      </c>
      <c r="AM82" s="76"/>
      <c r="AN82" s="76"/>
      <c r="AO82" s="77"/>
      <c r="AP82" s="72">
        <v>1</v>
      </c>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70"/>
      <c r="BZ82" s="65">
        <v>0</v>
      </c>
      <c r="CA82" s="60"/>
      <c r="CB82" s="60"/>
      <c r="CC82" s="60">
        <v>0</v>
      </c>
      <c r="CD82" s="60"/>
      <c r="CE82" s="60"/>
      <c r="CF82" s="60">
        <v>1</v>
      </c>
      <c r="CG82" s="60"/>
      <c r="CH82" s="60"/>
      <c r="CI82" s="60">
        <v>0</v>
      </c>
      <c r="CJ82" s="60"/>
      <c r="CK82" s="60"/>
      <c r="CL82" s="60">
        <v>0</v>
      </c>
      <c r="CM82" s="60"/>
      <c r="CN82" s="60"/>
      <c r="CO82" s="60">
        <v>0</v>
      </c>
      <c r="CP82" s="60"/>
      <c r="CQ82" s="60"/>
      <c r="CR82" s="60">
        <v>0</v>
      </c>
      <c r="CS82" s="60"/>
      <c r="CT82" s="60"/>
      <c r="CU82" s="60">
        <v>0</v>
      </c>
      <c r="CV82" s="60"/>
      <c r="CW82" s="60"/>
      <c r="CX82" s="60">
        <v>0</v>
      </c>
      <c r="CY82" s="60"/>
      <c r="CZ82" s="60"/>
      <c r="DA82" s="60">
        <v>0</v>
      </c>
      <c r="DB82" s="60"/>
      <c r="DC82" s="60"/>
      <c r="DD82" s="60">
        <v>0</v>
      </c>
      <c r="DE82" s="60"/>
      <c r="DF82" s="60"/>
      <c r="DG82" s="60">
        <v>0</v>
      </c>
      <c r="DH82" s="60"/>
      <c r="DI82" s="70"/>
      <c r="DJ82" s="65">
        <v>1</v>
      </c>
      <c r="DK82" s="60"/>
      <c r="DL82" s="60"/>
      <c r="DM82" s="60">
        <v>0</v>
      </c>
      <c r="DN82" s="60"/>
      <c r="DO82" s="60"/>
      <c r="DP82" s="60">
        <v>0</v>
      </c>
      <c r="DQ82" s="60"/>
      <c r="DR82" s="60"/>
      <c r="DS82" s="60">
        <v>0</v>
      </c>
      <c r="DT82" s="60"/>
      <c r="DU82" s="60"/>
      <c r="DV82" s="60">
        <v>0</v>
      </c>
      <c r="DW82" s="60"/>
      <c r="DX82" s="60"/>
      <c r="DY82" s="60">
        <v>0</v>
      </c>
      <c r="DZ82" s="60"/>
      <c r="EA82" s="60"/>
      <c r="EB82" s="60">
        <v>0</v>
      </c>
      <c r="EC82" s="60"/>
      <c r="ED82" s="60"/>
      <c r="EE82" s="60">
        <v>0</v>
      </c>
      <c r="EF82" s="60"/>
      <c r="EG82" s="60"/>
      <c r="EH82" s="60">
        <v>0</v>
      </c>
      <c r="EI82" s="60"/>
      <c r="EJ82" s="60"/>
      <c r="EK82" s="60"/>
      <c r="EL82" s="60"/>
      <c r="EM82" s="60"/>
      <c r="EN82" s="60"/>
      <c r="EO82" s="60"/>
      <c r="EP82" s="60"/>
      <c r="EQ82" s="60"/>
      <c r="ER82" s="60"/>
      <c r="ES82" s="70"/>
      <c r="ET82" s="65"/>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70"/>
      <c r="GD82" s="65"/>
      <c r="GE82" s="60"/>
      <c r="GF82" s="60"/>
      <c r="GG82" s="60"/>
      <c r="GH82" s="60"/>
      <c r="GI82" s="60"/>
      <c r="GJ82" s="60"/>
      <c r="GK82" s="60"/>
      <c r="GL82" s="60"/>
      <c r="GM82" s="60"/>
      <c r="GN82" s="60"/>
      <c r="GO82" s="60"/>
      <c r="GP82" s="60"/>
      <c r="GQ82" s="60"/>
      <c r="GR82" s="60"/>
      <c r="GS82" s="60"/>
      <c r="GT82" s="60"/>
      <c r="GU82" s="60"/>
      <c r="GV82" s="60"/>
      <c r="GW82" s="60"/>
      <c r="GX82" s="60"/>
      <c r="GY82" s="60"/>
      <c r="GZ82" s="60"/>
      <c r="HA82" s="60"/>
      <c r="HB82" s="60"/>
      <c r="HC82" s="60"/>
      <c r="HD82" s="60"/>
      <c r="HE82" s="60"/>
      <c r="HF82" s="60"/>
      <c r="HG82" s="60"/>
      <c r="HH82" s="60"/>
      <c r="HI82" s="60"/>
      <c r="HJ82" s="60"/>
      <c r="HK82" s="60"/>
      <c r="HL82" s="60"/>
      <c r="HM82" s="70"/>
    </row>
    <row r="83" spans="2:221" ht="18" customHeight="1" x14ac:dyDescent="0.2">
      <c r="B83" s="78" t="s">
        <v>834</v>
      </c>
      <c r="C83" s="79"/>
      <c r="D83" s="79"/>
      <c r="E83" s="79"/>
      <c r="F83" s="79"/>
      <c r="G83" s="79"/>
      <c r="H83" s="79"/>
      <c r="I83" s="79"/>
      <c r="J83" s="79"/>
      <c r="K83" s="79"/>
      <c r="L83" s="79"/>
      <c r="M83" s="79"/>
      <c r="N83" s="79"/>
      <c r="O83" s="79"/>
      <c r="P83" s="79"/>
      <c r="Q83" s="79"/>
      <c r="R83" s="79"/>
      <c r="S83" s="79"/>
      <c r="T83" s="79"/>
      <c r="U83" s="80"/>
      <c r="V83" s="84" t="s">
        <v>842</v>
      </c>
      <c r="W83" s="85"/>
      <c r="X83" s="85"/>
      <c r="Y83" s="85"/>
      <c r="Z83" s="85"/>
      <c r="AA83" s="86"/>
      <c r="AB83" s="90">
        <v>0.31130000000000002</v>
      </c>
      <c r="AC83" s="91"/>
      <c r="AD83" s="91"/>
      <c r="AE83" s="91"/>
      <c r="AF83" s="92"/>
      <c r="AG83" s="96" t="s">
        <v>23</v>
      </c>
      <c r="AH83" s="97"/>
      <c r="AI83" s="97"/>
      <c r="AJ83" s="97"/>
      <c r="AK83" s="97"/>
      <c r="AL83" s="98">
        <f t="shared" si="2"/>
        <v>3</v>
      </c>
      <c r="AM83" s="99"/>
      <c r="AN83" s="99"/>
      <c r="AO83" s="100"/>
      <c r="AP83" s="66">
        <v>1</v>
      </c>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71"/>
      <c r="BZ83" s="66">
        <v>1</v>
      </c>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c r="DC83" s="67"/>
      <c r="DD83" s="67"/>
      <c r="DE83" s="67"/>
      <c r="DF83" s="67"/>
      <c r="DG83" s="67"/>
      <c r="DH83" s="67"/>
      <c r="DI83" s="71"/>
      <c r="DJ83" s="66">
        <v>1</v>
      </c>
      <c r="DK83" s="67"/>
      <c r="DL83" s="67"/>
      <c r="DM83" s="67"/>
      <c r="DN83" s="67"/>
      <c r="DO83" s="67"/>
      <c r="DP83" s="67"/>
      <c r="DQ83" s="67"/>
      <c r="DR83" s="67"/>
      <c r="DS83" s="67"/>
      <c r="DT83" s="67"/>
      <c r="DU83" s="67"/>
      <c r="DV83" s="67"/>
      <c r="DW83" s="67"/>
      <c r="DX83" s="67"/>
      <c r="DY83" s="67"/>
      <c r="DZ83" s="67"/>
      <c r="EA83" s="67"/>
      <c r="EB83" s="67"/>
      <c r="EC83" s="67"/>
      <c r="ED83" s="67"/>
      <c r="EE83" s="67"/>
      <c r="EF83" s="67"/>
      <c r="EG83" s="67"/>
      <c r="EH83" s="67"/>
      <c r="EI83" s="67"/>
      <c r="EJ83" s="68"/>
      <c r="EK83" s="59"/>
      <c r="EL83" s="59"/>
      <c r="EM83" s="59"/>
      <c r="EN83" s="59"/>
      <c r="EO83" s="59"/>
      <c r="EP83" s="59"/>
      <c r="EQ83" s="59"/>
      <c r="ER83" s="59"/>
      <c r="ES83" s="64"/>
      <c r="ET83" s="63"/>
      <c r="EU83" s="59"/>
      <c r="EV83" s="59"/>
      <c r="EW83" s="59"/>
      <c r="EX83" s="59"/>
      <c r="EY83" s="59"/>
      <c r="EZ83" s="59"/>
      <c r="FA83" s="59"/>
      <c r="FB83" s="59"/>
      <c r="FC83" s="59"/>
      <c r="FD83" s="59"/>
      <c r="FE83" s="59"/>
      <c r="FF83" s="59"/>
      <c r="FG83" s="59"/>
      <c r="FH83" s="59"/>
      <c r="FI83" s="59"/>
      <c r="FJ83" s="59"/>
      <c r="FK83" s="59"/>
      <c r="FL83" s="59"/>
      <c r="FM83" s="59"/>
      <c r="FN83" s="59"/>
      <c r="FO83" s="59"/>
      <c r="FP83" s="59"/>
      <c r="FQ83" s="59"/>
      <c r="FR83" s="59"/>
      <c r="FS83" s="59"/>
      <c r="FT83" s="59"/>
      <c r="FU83" s="59"/>
      <c r="FV83" s="59"/>
      <c r="FW83" s="59"/>
      <c r="FX83" s="59"/>
      <c r="FY83" s="59"/>
      <c r="FZ83" s="59"/>
      <c r="GA83" s="59"/>
      <c r="GB83" s="59"/>
      <c r="GC83" s="64"/>
      <c r="GD83" s="63"/>
      <c r="GE83" s="59"/>
      <c r="GF83" s="59"/>
      <c r="GG83" s="59"/>
      <c r="GH83" s="59"/>
      <c r="GI83" s="59"/>
      <c r="GJ83" s="59"/>
      <c r="GK83" s="59"/>
      <c r="GL83" s="59"/>
      <c r="GM83" s="59"/>
      <c r="GN83" s="59"/>
      <c r="GO83" s="59"/>
      <c r="GP83" s="59"/>
      <c r="GQ83" s="59"/>
      <c r="GR83" s="59"/>
      <c r="GS83" s="59"/>
      <c r="GT83" s="59"/>
      <c r="GU83" s="59"/>
      <c r="GV83" s="59"/>
      <c r="GW83" s="59"/>
      <c r="GX83" s="59"/>
      <c r="GY83" s="59"/>
      <c r="GZ83" s="59"/>
      <c r="HA83" s="59"/>
      <c r="HB83" s="59"/>
      <c r="HC83" s="59"/>
      <c r="HD83" s="59"/>
      <c r="HE83" s="59"/>
      <c r="HF83" s="59"/>
      <c r="HG83" s="59"/>
      <c r="HH83" s="59"/>
      <c r="HI83" s="59"/>
      <c r="HJ83" s="59"/>
      <c r="HK83" s="59"/>
      <c r="HL83" s="59"/>
      <c r="HM83" s="64"/>
    </row>
    <row r="84" spans="2:221" ht="18" customHeight="1" x14ac:dyDescent="0.2">
      <c r="B84" s="133"/>
      <c r="C84" s="134"/>
      <c r="D84" s="134"/>
      <c r="E84" s="134"/>
      <c r="F84" s="134"/>
      <c r="G84" s="134"/>
      <c r="H84" s="134"/>
      <c r="I84" s="134"/>
      <c r="J84" s="134"/>
      <c r="K84" s="134"/>
      <c r="L84" s="134"/>
      <c r="M84" s="134"/>
      <c r="N84" s="134"/>
      <c r="O84" s="134"/>
      <c r="P84" s="134"/>
      <c r="Q84" s="134"/>
      <c r="R84" s="134"/>
      <c r="S84" s="134"/>
      <c r="T84" s="134"/>
      <c r="U84" s="135"/>
      <c r="V84" s="136"/>
      <c r="W84" s="137"/>
      <c r="X84" s="137"/>
      <c r="Y84" s="137"/>
      <c r="Z84" s="137"/>
      <c r="AA84" s="138"/>
      <c r="AB84" s="139"/>
      <c r="AC84" s="140"/>
      <c r="AD84" s="140"/>
      <c r="AE84" s="140"/>
      <c r="AF84" s="141"/>
      <c r="AG84" s="96" t="s">
        <v>24</v>
      </c>
      <c r="AH84" s="97"/>
      <c r="AI84" s="97"/>
      <c r="AJ84" s="97"/>
      <c r="AK84" s="97"/>
      <c r="AL84" s="98">
        <f t="shared" si="2"/>
        <v>2.75</v>
      </c>
      <c r="AM84" s="99"/>
      <c r="AN84" s="99"/>
      <c r="AO84" s="100"/>
      <c r="AP84" s="66">
        <v>1</v>
      </c>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71"/>
      <c r="BZ84" s="66">
        <v>0.75</v>
      </c>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C84" s="67"/>
      <c r="DD84" s="67"/>
      <c r="DE84" s="67"/>
      <c r="DF84" s="67"/>
      <c r="DG84" s="67"/>
      <c r="DH84" s="67"/>
      <c r="DI84" s="71"/>
      <c r="DJ84" s="66">
        <v>1</v>
      </c>
      <c r="DK84" s="67"/>
      <c r="DL84" s="67"/>
      <c r="DM84" s="67"/>
      <c r="DN84" s="67"/>
      <c r="DO84" s="67"/>
      <c r="DP84" s="67"/>
      <c r="DQ84" s="67"/>
      <c r="DR84" s="67"/>
      <c r="DS84" s="67"/>
      <c r="DT84" s="67"/>
      <c r="DU84" s="67"/>
      <c r="DV84" s="67"/>
      <c r="DW84" s="67"/>
      <c r="DX84" s="67"/>
      <c r="DY84" s="67"/>
      <c r="DZ84" s="67"/>
      <c r="EA84" s="67"/>
      <c r="EB84" s="67"/>
      <c r="EC84" s="67"/>
      <c r="ED84" s="67"/>
      <c r="EE84" s="67"/>
      <c r="EF84" s="67"/>
      <c r="EG84" s="67"/>
      <c r="EH84" s="67"/>
      <c r="EI84" s="67"/>
      <c r="EJ84" s="68"/>
      <c r="EK84" s="59"/>
      <c r="EL84" s="59"/>
      <c r="EM84" s="59"/>
      <c r="EN84" s="59"/>
      <c r="EO84" s="59"/>
      <c r="EP84" s="59"/>
      <c r="EQ84" s="59"/>
      <c r="ER84" s="59"/>
      <c r="ES84" s="64"/>
      <c r="ET84" s="63"/>
      <c r="EU84" s="59"/>
      <c r="EV84" s="59"/>
      <c r="EW84" s="59"/>
      <c r="EX84" s="59"/>
      <c r="EY84" s="59"/>
      <c r="EZ84" s="59"/>
      <c r="FA84" s="59"/>
      <c r="FB84" s="59"/>
      <c r="FC84" s="59"/>
      <c r="FD84" s="59"/>
      <c r="FE84" s="59"/>
      <c r="FF84" s="59"/>
      <c r="FG84" s="59"/>
      <c r="FH84" s="59"/>
      <c r="FI84" s="59"/>
      <c r="FJ84" s="59"/>
      <c r="FK84" s="59"/>
      <c r="FL84" s="59"/>
      <c r="FM84" s="59"/>
      <c r="FN84" s="59"/>
      <c r="FO84" s="59"/>
      <c r="FP84" s="59"/>
      <c r="FQ84" s="59"/>
      <c r="FR84" s="59"/>
      <c r="FS84" s="59"/>
      <c r="FT84" s="59"/>
      <c r="FU84" s="59"/>
      <c r="FV84" s="59"/>
      <c r="FW84" s="59"/>
      <c r="FX84" s="59"/>
      <c r="FY84" s="59"/>
      <c r="FZ84" s="59"/>
      <c r="GA84" s="59"/>
      <c r="GB84" s="59"/>
      <c r="GC84" s="64"/>
      <c r="GD84" s="63"/>
      <c r="GE84" s="59"/>
      <c r="GF84" s="59"/>
      <c r="GG84" s="59"/>
      <c r="GH84" s="59"/>
      <c r="GI84" s="59"/>
      <c r="GJ84" s="59"/>
      <c r="GK84" s="59"/>
      <c r="GL84" s="59"/>
      <c r="GM84" s="59"/>
      <c r="GN84" s="59"/>
      <c r="GO84" s="59"/>
      <c r="GP84" s="59"/>
      <c r="GQ84" s="59"/>
      <c r="GR84" s="59"/>
      <c r="GS84" s="59"/>
      <c r="GT84" s="59"/>
      <c r="GU84" s="59"/>
      <c r="GV84" s="59"/>
      <c r="GW84" s="59"/>
      <c r="GX84" s="59"/>
      <c r="GY84" s="59"/>
      <c r="GZ84" s="59"/>
      <c r="HA84" s="59"/>
      <c r="HB84" s="59"/>
      <c r="HC84" s="59"/>
      <c r="HD84" s="59"/>
      <c r="HE84" s="59"/>
      <c r="HF84" s="59"/>
      <c r="HG84" s="59"/>
      <c r="HH84" s="59"/>
      <c r="HI84" s="59"/>
      <c r="HJ84" s="59"/>
      <c r="HK84" s="59"/>
      <c r="HL84" s="59"/>
      <c r="HM84" s="64"/>
    </row>
    <row r="85" spans="2:221" ht="18" customHeight="1" x14ac:dyDescent="0.2">
      <c r="B85" s="114" t="s">
        <v>835</v>
      </c>
      <c r="C85" s="115"/>
      <c r="D85" s="115"/>
      <c r="E85" s="115"/>
      <c r="F85" s="115"/>
      <c r="G85" s="115"/>
      <c r="H85" s="115"/>
      <c r="I85" s="115"/>
      <c r="J85" s="115"/>
      <c r="K85" s="115"/>
      <c r="L85" s="115"/>
      <c r="M85" s="115"/>
      <c r="N85" s="115"/>
      <c r="O85" s="115"/>
      <c r="P85" s="115"/>
      <c r="Q85" s="115"/>
      <c r="R85" s="115"/>
      <c r="S85" s="115"/>
      <c r="T85" s="115"/>
      <c r="U85" s="116"/>
      <c r="V85" s="120" t="s">
        <v>843</v>
      </c>
      <c r="W85" s="121"/>
      <c r="X85" s="121"/>
      <c r="Y85" s="121"/>
      <c r="Z85" s="121"/>
      <c r="AA85" s="122"/>
      <c r="AB85" s="126">
        <v>3.0999999999999999E-3</v>
      </c>
      <c r="AC85" s="127"/>
      <c r="AD85" s="127"/>
      <c r="AE85" s="127"/>
      <c r="AF85" s="128"/>
      <c r="AG85" s="108" t="s">
        <v>23</v>
      </c>
      <c r="AH85" s="109"/>
      <c r="AI85" s="109"/>
      <c r="AJ85" s="109"/>
      <c r="AK85" s="109"/>
      <c r="AL85" s="75">
        <f t="shared" si="2"/>
        <v>16</v>
      </c>
      <c r="AM85" s="76"/>
      <c r="AN85" s="76"/>
      <c r="AO85" s="77"/>
      <c r="AP85" s="132"/>
      <c r="AQ85" s="60"/>
      <c r="AR85" s="60"/>
      <c r="AS85" s="60">
        <v>1</v>
      </c>
      <c r="AT85" s="60"/>
      <c r="AU85" s="60"/>
      <c r="AV85" s="60"/>
      <c r="AW85" s="60"/>
      <c r="AX85" s="60"/>
      <c r="AY85" s="60">
        <v>1</v>
      </c>
      <c r="AZ85" s="60"/>
      <c r="BA85" s="60"/>
      <c r="BB85" s="60"/>
      <c r="BC85" s="60"/>
      <c r="BD85" s="60"/>
      <c r="BE85" s="60">
        <v>1</v>
      </c>
      <c r="BF85" s="60"/>
      <c r="BG85" s="60"/>
      <c r="BH85" s="60"/>
      <c r="BI85" s="60"/>
      <c r="BJ85" s="60"/>
      <c r="BK85" s="60">
        <v>1</v>
      </c>
      <c r="BL85" s="60"/>
      <c r="BM85" s="60"/>
      <c r="BN85" s="60"/>
      <c r="BO85" s="60"/>
      <c r="BP85" s="60"/>
      <c r="BQ85" s="60">
        <v>1</v>
      </c>
      <c r="BR85" s="60"/>
      <c r="BS85" s="60"/>
      <c r="BT85" s="60"/>
      <c r="BU85" s="60"/>
      <c r="BV85" s="60"/>
      <c r="BW85" s="60">
        <v>1</v>
      </c>
      <c r="BX85" s="60"/>
      <c r="BY85" s="70"/>
      <c r="BZ85" s="65">
        <v>0</v>
      </c>
      <c r="CA85" s="60"/>
      <c r="CB85" s="60"/>
      <c r="CC85" s="60">
        <v>1</v>
      </c>
      <c r="CD85" s="60"/>
      <c r="CE85" s="60"/>
      <c r="CF85" s="60">
        <v>0</v>
      </c>
      <c r="CG85" s="60"/>
      <c r="CH85" s="60"/>
      <c r="CI85" s="60">
        <v>1</v>
      </c>
      <c r="CJ85" s="60"/>
      <c r="CK85" s="60"/>
      <c r="CL85" s="60">
        <v>0</v>
      </c>
      <c r="CM85" s="60"/>
      <c r="CN85" s="60"/>
      <c r="CO85" s="60">
        <v>1</v>
      </c>
      <c r="CP85" s="60"/>
      <c r="CQ85" s="60"/>
      <c r="CR85" s="60">
        <v>0</v>
      </c>
      <c r="CS85" s="60"/>
      <c r="CT85" s="60"/>
      <c r="CU85" s="60">
        <v>1</v>
      </c>
      <c r="CV85" s="60"/>
      <c r="CW85" s="60"/>
      <c r="CX85" s="60">
        <v>0</v>
      </c>
      <c r="CY85" s="60"/>
      <c r="CZ85" s="60"/>
      <c r="DA85" s="60">
        <v>1</v>
      </c>
      <c r="DB85" s="60"/>
      <c r="DC85" s="60"/>
      <c r="DD85" s="60">
        <v>0</v>
      </c>
      <c r="DE85" s="60"/>
      <c r="DF85" s="60"/>
      <c r="DG85" s="60">
        <v>1</v>
      </c>
      <c r="DH85" s="60"/>
      <c r="DI85" s="70"/>
      <c r="DJ85" s="65">
        <v>0</v>
      </c>
      <c r="DK85" s="60"/>
      <c r="DL85" s="60"/>
      <c r="DM85" s="60">
        <v>1</v>
      </c>
      <c r="DN85" s="60"/>
      <c r="DO85" s="60"/>
      <c r="DP85" s="60">
        <v>0</v>
      </c>
      <c r="DQ85" s="60"/>
      <c r="DR85" s="60"/>
      <c r="DS85" s="60">
        <v>1</v>
      </c>
      <c r="DT85" s="60"/>
      <c r="DU85" s="60"/>
      <c r="DV85" s="60">
        <v>0</v>
      </c>
      <c r="DW85" s="60"/>
      <c r="DX85" s="60"/>
      <c r="DY85" s="60">
        <v>1</v>
      </c>
      <c r="DZ85" s="60"/>
      <c r="EA85" s="60"/>
      <c r="EB85" s="60">
        <v>0</v>
      </c>
      <c r="EC85" s="60"/>
      <c r="ED85" s="60"/>
      <c r="EE85" s="60">
        <v>1</v>
      </c>
      <c r="EF85" s="60"/>
      <c r="EG85" s="60"/>
      <c r="EH85" s="60">
        <v>0</v>
      </c>
      <c r="EI85" s="60"/>
      <c r="EJ85" s="60"/>
      <c r="EK85" s="60"/>
      <c r="EL85" s="60"/>
      <c r="EM85" s="60"/>
      <c r="EN85" s="60"/>
      <c r="EO85" s="60"/>
      <c r="EP85" s="60"/>
      <c r="EQ85" s="60"/>
      <c r="ER85" s="60"/>
      <c r="ES85" s="70"/>
      <c r="ET85" s="65"/>
      <c r="EU85" s="60"/>
      <c r="EV85" s="60"/>
      <c r="EW85" s="60"/>
      <c r="EX85" s="60"/>
      <c r="EY85" s="60"/>
      <c r="EZ85" s="60"/>
      <c r="FA85" s="60"/>
      <c r="FB85" s="60"/>
      <c r="FC85" s="60"/>
      <c r="FD85" s="60"/>
      <c r="FE85" s="60"/>
      <c r="FF85" s="60"/>
      <c r="FG85" s="60"/>
      <c r="FH85" s="60"/>
      <c r="FI85" s="60"/>
      <c r="FJ85" s="60"/>
      <c r="FK85" s="60"/>
      <c r="FL85" s="60"/>
      <c r="FM85" s="60"/>
      <c r="FN85" s="60"/>
      <c r="FO85" s="60"/>
      <c r="FP85" s="60"/>
      <c r="FQ85" s="60"/>
      <c r="FR85" s="60"/>
      <c r="FS85" s="60"/>
      <c r="FT85" s="60"/>
      <c r="FU85" s="60"/>
      <c r="FV85" s="60"/>
      <c r="FW85" s="60"/>
      <c r="FX85" s="60"/>
      <c r="FY85" s="60"/>
      <c r="FZ85" s="60"/>
      <c r="GA85" s="60"/>
      <c r="GB85" s="60"/>
      <c r="GC85" s="70"/>
      <c r="GD85" s="65"/>
      <c r="GE85" s="60"/>
      <c r="GF85" s="60"/>
      <c r="GG85" s="60"/>
      <c r="GH85" s="60"/>
      <c r="GI85" s="60"/>
      <c r="GJ85" s="60"/>
      <c r="GK85" s="60"/>
      <c r="GL85" s="60"/>
      <c r="GM85" s="60"/>
      <c r="GN85" s="60"/>
      <c r="GO85" s="60"/>
      <c r="GP85" s="60"/>
      <c r="GQ85" s="60"/>
      <c r="GR85" s="60"/>
      <c r="GS85" s="60"/>
      <c r="GT85" s="60"/>
      <c r="GU85" s="60"/>
      <c r="GV85" s="60"/>
      <c r="GW85" s="60"/>
      <c r="GX85" s="60"/>
      <c r="GY85" s="60"/>
      <c r="GZ85" s="60"/>
      <c r="HA85" s="60"/>
      <c r="HB85" s="60"/>
      <c r="HC85" s="60"/>
      <c r="HD85" s="60"/>
      <c r="HE85" s="60"/>
      <c r="HF85" s="60"/>
      <c r="HG85" s="60"/>
      <c r="HH85" s="60"/>
      <c r="HI85" s="60"/>
      <c r="HJ85" s="60"/>
      <c r="HK85" s="60"/>
      <c r="HL85" s="60"/>
      <c r="HM85" s="70"/>
    </row>
    <row r="86" spans="2:221" ht="18" customHeight="1" x14ac:dyDescent="0.2">
      <c r="B86" s="117"/>
      <c r="C86" s="118"/>
      <c r="D86" s="118"/>
      <c r="E86" s="118"/>
      <c r="F86" s="118"/>
      <c r="G86" s="118"/>
      <c r="H86" s="118"/>
      <c r="I86" s="118"/>
      <c r="J86" s="118"/>
      <c r="K86" s="118"/>
      <c r="L86" s="118"/>
      <c r="M86" s="118"/>
      <c r="N86" s="118"/>
      <c r="O86" s="118"/>
      <c r="P86" s="118"/>
      <c r="Q86" s="118"/>
      <c r="R86" s="118"/>
      <c r="S86" s="118"/>
      <c r="T86" s="118"/>
      <c r="U86" s="119"/>
      <c r="V86" s="123"/>
      <c r="W86" s="124"/>
      <c r="X86" s="124"/>
      <c r="Y86" s="124"/>
      <c r="Z86" s="124"/>
      <c r="AA86" s="125"/>
      <c r="AB86" s="129"/>
      <c r="AC86" s="130"/>
      <c r="AD86" s="130"/>
      <c r="AE86" s="130"/>
      <c r="AF86" s="131"/>
      <c r="AG86" s="108" t="s">
        <v>24</v>
      </c>
      <c r="AH86" s="109"/>
      <c r="AI86" s="109"/>
      <c r="AJ86" s="109"/>
      <c r="AK86" s="109"/>
      <c r="AL86" s="75">
        <f t="shared" si="2"/>
        <v>5</v>
      </c>
      <c r="AM86" s="76"/>
      <c r="AN86" s="76"/>
      <c r="AO86" s="77"/>
      <c r="AP86" s="72"/>
      <c r="AQ86" s="60"/>
      <c r="AR86" s="60"/>
      <c r="AS86" s="60">
        <v>0</v>
      </c>
      <c r="AT86" s="60"/>
      <c r="AU86" s="60"/>
      <c r="AV86" s="60"/>
      <c r="AW86" s="60"/>
      <c r="AX86" s="60"/>
      <c r="AY86" s="60">
        <v>0</v>
      </c>
      <c r="AZ86" s="60"/>
      <c r="BA86" s="60"/>
      <c r="BB86" s="60"/>
      <c r="BC86" s="60"/>
      <c r="BD86" s="60"/>
      <c r="BE86" s="60">
        <v>0</v>
      </c>
      <c r="BF86" s="60"/>
      <c r="BG86" s="60"/>
      <c r="BH86" s="60"/>
      <c r="BI86" s="60"/>
      <c r="BJ86" s="60"/>
      <c r="BK86" s="60">
        <v>0</v>
      </c>
      <c r="BL86" s="60"/>
      <c r="BM86" s="60"/>
      <c r="BN86" s="60"/>
      <c r="BO86" s="60"/>
      <c r="BP86" s="60"/>
      <c r="BQ86" s="60">
        <v>0</v>
      </c>
      <c r="BR86" s="60"/>
      <c r="BS86" s="60"/>
      <c r="BT86" s="60"/>
      <c r="BU86" s="60"/>
      <c r="BV86" s="60"/>
      <c r="BW86" s="60">
        <v>0</v>
      </c>
      <c r="BX86" s="60"/>
      <c r="BY86" s="70"/>
      <c r="BZ86" s="65">
        <v>0</v>
      </c>
      <c r="CA86" s="60"/>
      <c r="CB86" s="60"/>
      <c r="CC86" s="60">
        <v>0</v>
      </c>
      <c r="CD86" s="60"/>
      <c r="CE86" s="60"/>
      <c r="CF86" s="60">
        <v>0</v>
      </c>
      <c r="CG86" s="60"/>
      <c r="CH86" s="60"/>
      <c r="CI86" s="60">
        <v>0</v>
      </c>
      <c r="CJ86" s="60"/>
      <c r="CK86" s="60"/>
      <c r="CL86" s="60">
        <v>0</v>
      </c>
      <c r="CM86" s="60"/>
      <c r="CN86" s="60"/>
      <c r="CO86" s="60">
        <v>1</v>
      </c>
      <c r="CP86" s="60"/>
      <c r="CQ86" s="60"/>
      <c r="CR86" s="60">
        <v>0</v>
      </c>
      <c r="CS86" s="60"/>
      <c r="CT86" s="60"/>
      <c r="CU86" s="60">
        <v>1</v>
      </c>
      <c r="CV86" s="60"/>
      <c r="CW86" s="60"/>
      <c r="CX86" s="60">
        <v>0</v>
      </c>
      <c r="CY86" s="60"/>
      <c r="CZ86" s="60"/>
      <c r="DA86" s="60">
        <v>1</v>
      </c>
      <c r="DB86" s="60"/>
      <c r="DC86" s="60"/>
      <c r="DD86" s="60">
        <v>0</v>
      </c>
      <c r="DE86" s="60"/>
      <c r="DF86" s="60"/>
      <c r="DG86" s="60">
        <v>0</v>
      </c>
      <c r="DH86" s="60"/>
      <c r="DI86" s="70"/>
      <c r="DJ86" s="65">
        <v>0</v>
      </c>
      <c r="DK86" s="60"/>
      <c r="DL86" s="60"/>
      <c r="DM86" s="60">
        <v>1</v>
      </c>
      <c r="DN86" s="60"/>
      <c r="DO86" s="60"/>
      <c r="DP86" s="60">
        <v>0</v>
      </c>
      <c r="DQ86" s="60"/>
      <c r="DR86" s="60"/>
      <c r="DS86" s="60">
        <v>1</v>
      </c>
      <c r="DT86" s="60"/>
      <c r="DU86" s="60"/>
      <c r="DV86" s="60">
        <v>0</v>
      </c>
      <c r="DW86" s="60"/>
      <c r="DX86" s="60"/>
      <c r="DY86" s="60">
        <v>0</v>
      </c>
      <c r="DZ86" s="60"/>
      <c r="EA86" s="60"/>
      <c r="EB86" s="60">
        <v>0</v>
      </c>
      <c r="EC86" s="60"/>
      <c r="ED86" s="60"/>
      <c r="EE86" s="60">
        <v>0</v>
      </c>
      <c r="EF86" s="60"/>
      <c r="EG86" s="60"/>
      <c r="EH86" s="60">
        <v>0</v>
      </c>
      <c r="EI86" s="60"/>
      <c r="EJ86" s="60"/>
      <c r="EK86" s="60"/>
      <c r="EL86" s="60"/>
      <c r="EM86" s="60"/>
      <c r="EN86" s="60"/>
      <c r="EO86" s="60"/>
      <c r="EP86" s="60"/>
      <c r="EQ86" s="60"/>
      <c r="ER86" s="60"/>
      <c r="ES86" s="70"/>
      <c r="ET86" s="65"/>
      <c r="EU86" s="60"/>
      <c r="EV86" s="60"/>
      <c r="EW86" s="60"/>
      <c r="EX86" s="60"/>
      <c r="EY86" s="60"/>
      <c r="EZ86" s="60"/>
      <c r="FA86" s="60"/>
      <c r="FB86" s="60"/>
      <c r="FC86" s="60"/>
      <c r="FD86" s="60"/>
      <c r="FE86" s="60"/>
      <c r="FF86" s="60"/>
      <c r="FG86" s="60"/>
      <c r="FH86" s="60"/>
      <c r="FI86" s="60"/>
      <c r="FJ86" s="60"/>
      <c r="FK86" s="60"/>
      <c r="FL86" s="60"/>
      <c r="FM86" s="60"/>
      <c r="FN86" s="60"/>
      <c r="FO86" s="60"/>
      <c r="FP86" s="60"/>
      <c r="FQ86" s="60"/>
      <c r="FR86" s="60"/>
      <c r="FS86" s="60"/>
      <c r="FT86" s="60"/>
      <c r="FU86" s="60"/>
      <c r="FV86" s="60"/>
      <c r="FW86" s="60"/>
      <c r="FX86" s="60"/>
      <c r="FY86" s="60"/>
      <c r="FZ86" s="60"/>
      <c r="GA86" s="60"/>
      <c r="GB86" s="60"/>
      <c r="GC86" s="70"/>
      <c r="GD86" s="65"/>
      <c r="GE86" s="60"/>
      <c r="GF86" s="60"/>
      <c r="GG86" s="60"/>
      <c r="GH86" s="60"/>
      <c r="GI86" s="60"/>
      <c r="GJ86" s="60"/>
      <c r="GK86" s="60"/>
      <c r="GL86" s="60"/>
      <c r="GM86" s="60"/>
      <c r="GN86" s="60"/>
      <c r="GO86" s="60"/>
      <c r="GP86" s="60"/>
      <c r="GQ86" s="60"/>
      <c r="GR86" s="60"/>
      <c r="GS86" s="60"/>
      <c r="GT86" s="60"/>
      <c r="GU86" s="60"/>
      <c r="GV86" s="60"/>
      <c r="GW86" s="60"/>
      <c r="GX86" s="60"/>
      <c r="GY86" s="60"/>
      <c r="GZ86" s="60"/>
      <c r="HA86" s="60"/>
      <c r="HB86" s="60"/>
      <c r="HC86" s="60"/>
      <c r="HD86" s="60"/>
      <c r="HE86" s="60"/>
      <c r="HF86" s="60"/>
      <c r="HG86" s="60"/>
      <c r="HH86" s="60"/>
      <c r="HI86" s="60"/>
      <c r="HJ86" s="60"/>
      <c r="HK86" s="60"/>
      <c r="HL86" s="60"/>
      <c r="HM86" s="70"/>
    </row>
    <row r="87" spans="2:221" ht="18" customHeight="1" x14ac:dyDescent="0.2">
      <c r="B87" s="78" t="s">
        <v>836</v>
      </c>
      <c r="C87" s="79"/>
      <c r="D87" s="79"/>
      <c r="E87" s="79"/>
      <c r="F87" s="79"/>
      <c r="G87" s="79"/>
      <c r="H87" s="79"/>
      <c r="I87" s="79"/>
      <c r="J87" s="79"/>
      <c r="K87" s="79"/>
      <c r="L87" s="79"/>
      <c r="M87" s="79"/>
      <c r="N87" s="79"/>
      <c r="O87" s="79"/>
      <c r="P87" s="79"/>
      <c r="Q87" s="79"/>
      <c r="R87" s="79"/>
      <c r="S87" s="79"/>
      <c r="T87" s="79"/>
      <c r="U87" s="80"/>
      <c r="V87" s="84" t="s">
        <v>844</v>
      </c>
      <c r="W87" s="85"/>
      <c r="X87" s="85"/>
      <c r="Y87" s="85"/>
      <c r="Z87" s="85"/>
      <c r="AA87" s="86"/>
      <c r="AB87" s="90">
        <v>3.0999999999999999E-3</v>
      </c>
      <c r="AC87" s="91"/>
      <c r="AD87" s="91"/>
      <c r="AE87" s="91"/>
      <c r="AF87" s="92"/>
      <c r="AG87" s="96" t="s">
        <v>23</v>
      </c>
      <c r="AH87" s="97"/>
      <c r="AI87" s="97"/>
      <c r="AJ87" s="97"/>
      <c r="AK87" s="97"/>
      <c r="AL87" s="98">
        <f t="shared" si="2"/>
        <v>16</v>
      </c>
      <c r="AM87" s="99"/>
      <c r="AN87" s="99"/>
      <c r="AO87" s="100"/>
      <c r="AP87" s="101"/>
      <c r="AQ87" s="59"/>
      <c r="AR87" s="59"/>
      <c r="AS87" s="59">
        <v>1</v>
      </c>
      <c r="AT87" s="59"/>
      <c r="AU87" s="59"/>
      <c r="AV87" s="59"/>
      <c r="AW87" s="59"/>
      <c r="AX87" s="59"/>
      <c r="AY87" s="59">
        <v>1</v>
      </c>
      <c r="AZ87" s="59"/>
      <c r="BA87" s="59"/>
      <c r="BB87" s="59"/>
      <c r="BC87" s="59"/>
      <c r="BD87" s="59"/>
      <c r="BE87" s="59">
        <v>1</v>
      </c>
      <c r="BF87" s="59"/>
      <c r="BG87" s="59"/>
      <c r="BH87" s="59"/>
      <c r="BI87" s="59"/>
      <c r="BJ87" s="59"/>
      <c r="BK87" s="59">
        <v>1</v>
      </c>
      <c r="BL87" s="59"/>
      <c r="BM87" s="59"/>
      <c r="BN87" s="59"/>
      <c r="BO87" s="59"/>
      <c r="BP87" s="59"/>
      <c r="BQ87" s="59">
        <v>1</v>
      </c>
      <c r="BR87" s="59"/>
      <c r="BS87" s="59"/>
      <c r="BT87" s="59"/>
      <c r="BU87" s="59"/>
      <c r="BV87" s="59"/>
      <c r="BW87" s="59">
        <v>1</v>
      </c>
      <c r="BX87" s="59"/>
      <c r="BY87" s="64"/>
      <c r="BZ87" s="63">
        <v>0</v>
      </c>
      <c r="CA87" s="59"/>
      <c r="CB87" s="59"/>
      <c r="CC87" s="59">
        <v>1</v>
      </c>
      <c r="CD87" s="59"/>
      <c r="CE87" s="59"/>
      <c r="CF87" s="59">
        <v>0</v>
      </c>
      <c r="CG87" s="59"/>
      <c r="CH87" s="59"/>
      <c r="CI87" s="59">
        <v>1</v>
      </c>
      <c r="CJ87" s="59"/>
      <c r="CK87" s="59"/>
      <c r="CL87" s="59">
        <v>0</v>
      </c>
      <c r="CM87" s="59"/>
      <c r="CN87" s="59"/>
      <c r="CO87" s="59">
        <v>1</v>
      </c>
      <c r="CP87" s="59"/>
      <c r="CQ87" s="59"/>
      <c r="CR87" s="59">
        <v>0</v>
      </c>
      <c r="CS87" s="59"/>
      <c r="CT87" s="59"/>
      <c r="CU87" s="59">
        <v>1</v>
      </c>
      <c r="CV87" s="59"/>
      <c r="CW87" s="59"/>
      <c r="CX87" s="59">
        <v>0</v>
      </c>
      <c r="CY87" s="59"/>
      <c r="CZ87" s="59"/>
      <c r="DA87" s="59">
        <v>1</v>
      </c>
      <c r="DB87" s="59"/>
      <c r="DC87" s="59"/>
      <c r="DD87" s="59">
        <v>0</v>
      </c>
      <c r="DE87" s="59"/>
      <c r="DF87" s="59"/>
      <c r="DG87" s="59">
        <v>1</v>
      </c>
      <c r="DH87" s="59"/>
      <c r="DI87" s="64"/>
      <c r="DJ87" s="63">
        <v>0</v>
      </c>
      <c r="DK87" s="59"/>
      <c r="DL87" s="59"/>
      <c r="DM87" s="59">
        <v>1</v>
      </c>
      <c r="DN87" s="59"/>
      <c r="DO87" s="59"/>
      <c r="DP87" s="59">
        <v>0</v>
      </c>
      <c r="DQ87" s="59"/>
      <c r="DR87" s="59"/>
      <c r="DS87" s="59">
        <v>1</v>
      </c>
      <c r="DT87" s="59"/>
      <c r="DU87" s="59"/>
      <c r="DV87" s="59">
        <v>0</v>
      </c>
      <c r="DW87" s="59"/>
      <c r="DX87" s="59"/>
      <c r="DY87" s="59">
        <v>1</v>
      </c>
      <c r="DZ87" s="59"/>
      <c r="EA87" s="59"/>
      <c r="EB87" s="59">
        <v>0</v>
      </c>
      <c r="EC87" s="59"/>
      <c r="ED87" s="59"/>
      <c r="EE87" s="59">
        <v>1</v>
      </c>
      <c r="EF87" s="59"/>
      <c r="EG87" s="59"/>
      <c r="EH87" s="59">
        <v>0</v>
      </c>
      <c r="EI87" s="59"/>
      <c r="EJ87" s="59"/>
      <c r="EK87" s="59"/>
      <c r="EL87" s="59"/>
      <c r="EM87" s="59"/>
      <c r="EN87" s="59"/>
      <c r="EO87" s="59"/>
      <c r="EP87" s="59"/>
      <c r="EQ87" s="59"/>
      <c r="ER87" s="59"/>
      <c r="ES87" s="64"/>
      <c r="ET87" s="63"/>
      <c r="EU87" s="59"/>
      <c r="EV87" s="59"/>
      <c r="EW87" s="59"/>
      <c r="EX87" s="59"/>
      <c r="EY87" s="59"/>
      <c r="EZ87" s="59"/>
      <c r="FA87" s="59"/>
      <c r="FB87" s="59"/>
      <c r="FC87" s="59"/>
      <c r="FD87" s="59"/>
      <c r="FE87" s="59"/>
      <c r="FF87" s="59"/>
      <c r="FG87" s="59"/>
      <c r="FH87" s="59"/>
      <c r="FI87" s="59"/>
      <c r="FJ87" s="59"/>
      <c r="FK87" s="59"/>
      <c r="FL87" s="59"/>
      <c r="FM87" s="59"/>
      <c r="FN87" s="59"/>
      <c r="FO87" s="59"/>
      <c r="FP87" s="59"/>
      <c r="FQ87" s="59"/>
      <c r="FR87" s="59"/>
      <c r="FS87" s="59"/>
      <c r="FT87" s="59"/>
      <c r="FU87" s="59"/>
      <c r="FV87" s="59"/>
      <c r="FW87" s="59"/>
      <c r="FX87" s="59"/>
      <c r="FY87" s="59"/>
      <c r="FZ87" s="59"/>
      <c r="GA87" s="59"/>
      <c r="GB87" s="59"/>
      <c r="GC87" s="64"/>
      <c r="GD87" s="63"/>
      <c r="GE87" s="59"/>
      <c r="GF87" s="59"/>
      <c r="GG87" s="59"/>
      <c r="GH87" s="59"/>
      <c r="GI87" s="59"/>
      <c r="GJ87" s="59"/>
      <c r="GK87" s="59"/>
      <c r="GL87" s="59"/>
      <c r="GM87" s="59"/>
      <c r="GN87" s="59"/>
      <c r="GO87" s="59"/>
      <c r="GP87" s="59"/>
      <c r="GQ87" s="59"/>
      <c r="GR87" s="59"/>
      <c r="GS87" s="59"/>
      <c r="GT87" s="59"/>
      <c r="GU87" s="59"/>
      <c r="GV87" s="59"/>
      <c r="GW87" s="59"/>
      <c r="GX87" s="59"/>
      <c r="GY87" s="59"/>
      <c r="GZ87" s="59"/>
      <c r="HA87" s="59"/>
      <c r="HB87" s="59"/>
      <c r="HC87" s="59"/>
      <c r="HD87" s="59"/>
      <c r="HE87" s="59"/>
      <c r="HF87" s="59"/>
      <c r="HG87" s="59"/>
      <c r="HH87" s="59"/>
      <c r="HI87" s="59"/>
      <c r="HJ87" s="59"/>
      <c r="HK87" s="59"/>
      <c r="HL87" s="59"/>
      <c r="HM87" s="64"/>
    </row>
    <row r="88" spans="2:221" ht="18" customHeight="1" x14ac:dyDescent="0.2">
      <c r="B88" s="133"/>
      <c r="C88" s="134"/>
      <c r="D88" s="134"/>
      <c r="E88" s="134"/>
      <c r="F88" s="134"/>
      <c r="G88" s="134"/>
      <c r="H88" s="134"/>
      <c r="I88" s="134"/>
      <c r="J88" s="134"/>
      <c r="K88" s="134"/>
      <c r="L88" s="134"/>
      <c r="M88" s="134"/>
      <c r="N88" s="134"/>
      <c r="O88" s="134"/>
      <c r="P88" s="134"/>
      <c r="Q88" s="134"/>
      <c r="R88" s="134"/>
      <c r="S88" s="134"/>
      <c r="T88" s="134"/>
      <c r="U88" s="135"/>
      <c r="V88" s="136"/>
      <c r="W88" s="137"/>
      <c r="X88" s="137"/>
      <c r="Y88" s="137"/>
      <c r="Z88" s="137"/>
      <c r="AA88" s="138"/>
      <c r="AB88" s="139"/>
      <c r="AC88" s="140"/>
      <c r="AD88" s="140"/>
      <c r="AE88" s="140"/>
      <c r="AF88" s="141"/>
      <c r="AG88" s="96" t="s">
        <v>24</v>
      </c>
      <c r="AH88" s="97"/>
      <c r="AI88" s="97"/>
      <c r="AJ88" s="97"/>
      <c r="AK88" s="97"/>
      <c r="AL88" s="98">
        <f t="shared" si="2"/>
        <v>2</v>
      </c>
      <c r="AM88" s="99"/>
      <c r="AN88" s="99"/>
      <c r="AO88" s="100"/>
      <c r="AP88" s="142"/>
      <c r="AQ88" s="59"/>
      <c r="AR88" s="59"/>
      <c r="AS88" s="59">
        <v>0</v>
      </c>
      <c r="AT88" s="59"/>
      <c r="AU88" s="59"/>
      <c r="AV88" s="59"/>
      <c r="AW88" s="59"/>
      <c r="AX88" s="59"/>
      <c r="AY88" s="59">
        <v>0</v>
      </c>
      <c r="AZ88" s="59"/>
      <c r="BA88" s="59"/>
      <c r="BB88" s="59"/>
      <c r="BC88" s="59"/>
      <c r="BD88" s="59"/>
      <c r="BE88" s="59">
        <v>0</v>
      </c>
      <c r="BF88" s="59"/>
      <c r="BG88" s="59"/>
      <c r="BH88" s="59"/>
      <c r="BI88" s="59"/>
      <c r="BJ88" s="59"/>
      <c r="BK88" s="59">
        <v>0</v>
      </c>
      <c r="BL88" s="59"/>
      <c r="BM88" s="59"/>
      <c r="BN88" s="59"/>
      <c r="BO88" s="59"/>
      <c r="BP88" s="59"/>
      <c r="BQ88" s="59">
        <v>0</v>
      </c>
      <c r="BR88" s="59"/>
      <c r="BS88" s="59"/>
      <c r="BT88" s="59"/>
      <c r="BU88" s="59"/>
      <c r="BV88" s="59"/>
      <c r="BW88" s="59">
        <v>0</v>
      </c>
      <c r="BX88" s="59"/>
      <c r="BY88" s="64"/>
      <c r="BZ88" s="63">
        <v>0</v>
      </c>
      <c r="CA88" s="59"/>
      <c r="CB88" s="59"/>
      <c r="CC88" s="59">
        <v>0</v>
      </c>
      <c r="CD88" s="59"/>
      <c r="CE88" s="59"/>
      <c r="CF88" s="59">
        <v>0</v>
      </c>
      <c r="CG88" s="59"/>
      <c r="CH88" s="59"/>
      <c r="CI88" s="59">
        <v>0</v>
      </c>
      <c r="CJ88" s="59"/>
      <c r="CK88" s="59"/>
      <c r="CL88" s="59">
        <v>0</v>
      </c>
      <c r="CM88" s="59"/>
      <c r="CN88" s="59"/>
      <c r="CO88" s="59">
        <v>0</v>
      </c>
      <c r="CP88" s="59"/>
      <c r="CQ88" s="59"/>
      <c r="CR88" s="59">
        <v>0</v>
      </c>
      <c r="CS88" s="59"/>
      <c r="CT88" s="59"/>
      <c r="CU88" s="59">
        <v>0</v>
      </c>
      <c r="CV88" s="59"/>
      <c r="CW88" s="59"/>
      <c r="CX88" s="59">
        <v>0</v>
      </c>
      <c r="CY88" s="59"/>
      <c r="CZ88" s="59"/>
      <c r="DA88" s="59">
        <v>0</v>
      </c>
      <c r="DB88" s="59"/>
      <c r="DC88" s="59"/>
      <c r="DD88" s="59">
        <v>0</v>
      </c>
      <c r="DE88" s="59"/>
      <c r="DF88" s="59"/>
      <c r="DG88" s="59">
        <v>0</v>
      </c>
      <c r="DH88" s="59"/>
      <c r="DI88" s="64"/>
      <c r="DJ88" s="63">
        <v>0</v>
      </c>
      <c r="DK88" s="59"/>
      <c r="DL88" s="59"/>
      <c r="DM88" s="59">
        <v>0</v>
      </c>
      <c r="DN88" s="59"/>
      <c r="DO88" s="59"/>
      <c r="DP88" s="59">
        <v>0</v>
      </c>
      <c r="DQ88" s="59"/>
      <c r="DR88" s="59"/>
      <c r="DS88" s="59">
        <v>1</v>
      </c>
      <c r="DT88" s="59"/>
      <c r="DU88" s="59"/>
      <c r="DV88" s="59">
        <v>0</v>
      </c>
      <c r="DW88" s="59"/>
      <c r="DX88" s="59"/>
      <c r="DY88" s="59">
        <v>0</v>
      </c>
      <c r="DZ88" s="59"/>
      <c r="EA88" s="59"/>
      <c r="EB88" s="59">
        <v>0</v>
      </c>
      <c r="EC88" s="59"/>
      <c r="ED88" s="59"/>
      <c r="EE88" s="59">
        <v>1</v>
      </c>
      <c r="EF88" s="59"/>
      <c r="EG88" s="59"/>
      <c r="EH88" s="59">
        <v>0</v>
      </c>
      <c r="EI88" s="59"/>
      <c r="EJ88" s="59"/>
      <c r="EK88" s="59"/>
      <c r="EL88" s="59"/>
      <c r="EM88" s="59"/>
      <c r="EN88" s="59"/>
      <c r="EO88" s="59"/>
      <c r="EP88" s="59"/>
      <c r="EQ88" s="59"/>
      <c r="ER88" s="59"/>
      <c r="ES88" s="64"/>
      <c r="ET88" s="63"/>
      <c r="EU88" s="59"/>
      <c r="EV88" s="59"/>
      <c r="EW88" s="59"/>
      <c r="EX88" s="59"/>
      <c r="EY88" s="59"/>
      <c r="EZ88" s="59"/>
      <c r="FA88" s="59"/>
      <c r="FB88" s="59"/>
      <c r="FC88" s="59"/>
      <c r="FD88" s="59"/>
      <c r="FE88" s="59"/>
      <c r="FF88" s="59"/>
      <c r="FG88" s="59"/>
      <c r="FH88" s="59"/>
      <c r="FI88" s="59"/>
      <c r="FJ88" s="59"/>
      <c r="FK88" s="59"/>
      <c r="FL88" s="59"/>
      <c r="FM88" s="59"/>
      <c r="FN88" s="59"/>
      <c r="FO88" s="59"/>
      <c r="FP88" s="59"/>
      <c r="FQ88" s="59"/>
      <c r="FR88" s="59"/>
      <c r="FS88" s="59"/>
      <c r="FT88" s="59"/>
      <c r="FU88" s="59"/>
      <c r="FV88" s="59"/>
      <c r="FW88" s="59"/>
      <c r="FX88" s="59"/>
      <c r="FY88" s="59"/>
      <c r="FZ88" s="59"/>
      <c r="GA88" s="59"/>
      <c r="GB88" s="59"/>
      <c r="GC88" s="64"/>
      <c r="GD88" s="63"/>
      <c r="GE88" s="59"/>
      <c r="GF88" s="59"/>
      <c r="GG88" s="59"/>
      <c r="GH88" s="59"/>
      <c r="GI88" s="59"/>
      <c r="GJ88" s="59"/>
      <c r="GK88" s="59"/>
      <c r="GL88" s="59"/>
      <c r="GM88" s="59"/>
      <c r="GN88" s="59"/>
      <c r="GO88" s="59"/>
      <c r="GP88" s="59"/>
      <c r="GQ88" s="59"/>
      <c r="GR88" s="59"/>
      <c r="GS88" s="59"/>
      <c r="GT88" s="59"/>
      <c r="GU88" s="59"/>
      <c r="GV88" s="59"/>
      <c r="GW88" s="59"/>
      <c r="GX88" s="59"/>
      <c r="GY88" s="59"/>
      <c r="GZ88" s="59"/>
      <c r="HA88" s="59"/>
      <c r="HB88" s="59"/>
      <c r="HC88" s="59"/>
      <c r="HD88" s="59"/>
      <c r="HE88" s="59"/>
      <c r="HF88" s="59"/>
      <c r="HG88" s="59"/>
      <c r="HH88" s="59"/>
      <c r="HI88" s="59"/>
      <c r="HJ88" s="59"/>
      <c r="HK88" s="59"/>
      <c r="HL88" s="59"/>
      <c r="HM88" s="64"/>
    </row>
    <row r="89" spans="2:221" ht="18" customHeight="1" x14ac:dyDescent="0.2">
      <c r="B89" s="114" t="s">
        <v>837</v>
      </c>
      <c r="C89" s="115"/>
      <c r="D89" s="115"/>
      <c r="E89" s="115"/>
      <c r="F89" s="115"/>
      <c r="G89" s="115"/>
      <c r="H89" s="115"/>
      <c r="I89" s="115"/>
      <c r="J89" s="115"/>
      <c r="K89" s="115"/>
      <c r="L89" s="115"/>
      <c r="M89" s="115"/>
      <c r="N89" s="115"/>
      <c r="O89" s="115"/>
      <c r="P89" s="115"/>
      <c r="Q89" s="115"/>
      <c r="R89" s="115"/>
      <c r="S89" s="115"/>
      <c r="T89" s="115"/>
      <c r="U89" s="116"/>
      <c r="V89" s="120" t="s">
        <v>845</v>
      </c>
      <c r="W89" s="121"/>
      <c r="X89" s="121"/>
      <c r="Y89" s="121"/>
      <c r="Z89" s="121"/>
      <c r="AA89" s="122"/>
      <c r="AB89" s="126">
        <v>1.1000000000000001E-3</v>
      </c>
      <c r="AC89" s="127"/>
      <c r="AD89" s="127"/>
      <c r="AE89" s="127"/>
      <c r="AF89" s="128"/>
      <c r="AG89" s="108" t="s">
        <v>23</v>
      </c>
      <c r="AH89" s="109"/>
      <c r="AI89" s="109"/>
      <c r="AJ89" s="109"/>
      <c r="AK89" s="109"/>
      <c r="AL89" s="75">
        <v>100</v>
      </c>
      <c r="AM89" s="76"/>
      <c r="AN89" s="76"/>
      <c r="AO89" s="77"/>
      <c r="AP89" s="132"/>
      <c r="AQ89" s="60"/>
      <c r="AR89" s="60"/>
      <c r="AS89" s="392">
        <v>1</v>
      </c>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c r="BP89" s="386"/>
      <c r="BQ89" s="386"/>
      <c r="BR89" s="386"/>
      <c r="BS89" s="386"/>
      <c r="BT89" s="386"/>
      <c r="BU89" s="386"/>
      <c r="BV89" s="386"/>
      <c r="BW89" s="386"/>
      <c r="BX89" s="386"/>
      <c r="BY89" s="387"/>
      <c r="BZ89" s="385">
        <v>1</v>
      </c>
      <c r="CA89" s="386"/>
      <c r="CB89" s="386"/>
      <c r="CC89" s="386"/>
      <c r="CD89" s="386"/>
      <c r="CE89" s="386"/>
      <c r="CF89" s="386"/>
      <c r="CG89" s="386"/>
      <c r="CH89" s="386"/>
      <c r="CI89" s="386"/>
      <c r="CJ89" s="386"/>
      <c r="CK89" s="386"/>
      <c r="CL89" s="386"/>
      <c r="CM89" s="386"/>
      <c r="CN89" s="386"/>
      <c r="CO89" s="386"/>
      <c r="CP89" s="386"/>
      <c r="CQ89" s="386"/>
      <c r="CR89" s="386"/>
      <c r="CS89" s="386"/>
      <c r="CT89" s="386"/>
      <c r="CU89" s="386"/>
      <c r="CV89" s="386"/>
      <c r="CW89" s="386"/>
      <c r="CX89" s="386"/>
      <c r="CY89" s="386"/>
      <c r="CZ89" s="386"/>
      <c r="DA89" s="386"/>
      <c r="DB89" s="386"/>
      <c r="DC89" s="386"/>
      <c r="DD89" s="386"/>
      <c r="DE89" s="386"/>
      <c r="DF89" s="386"/>
      <c r="DG89" s="386"/>
      <c r="DH89" s="386"/>
      <c r="DI89" s="387"/>
      <c r="DJ89" s="385">
        <v>1</v>
      </c>
      <c r="DK89" s="386"/>
      <c r="DL89" s="386"/>
      <c r="DM89" s="386"/>
      <c r="DN89" s="386"/>
      <c r="DO89" s="386"/>
      <c r="DP89" s="386"/>
      <c r="DQ89" s="386"/>
      <c r="DR89" s="386"/>
      <c r="DS89" s="386"/>
      <c r="DT89" s="386"/>
      <c r="DU89" s="386"/>
      <c r="DV89" s="386"/>
      <c r="DW89" s="386"/>
      <c r="DX89" s="386"/>
      <c r="DY89" s="386"/>
      <c r="DZ89" s="386"/>
      <c r="EA89" s="386"/>
      <c r="EB89" s="386"/>
      <c r="EC89" s="386"/>
      <c r="ED89" s="386"/>
      <c r="EE89" s="386"/>
      <c r="EF89" s="386"/>
      <c r="EG89" s="386"/>
      <c r="EH89" s="386"/>
      <c r="EI89" s="386"/>
      <c r="EJ89" s="391"/>
      <c r="EK89" s="60"/>
      <c r="EL89" s="60"/>
      <c r="EM89" s="60"/>
      <c r="EN89" s="60"/>
      <c r="EO89" s="60"/>
      <c r="EP89" s="60"/>
      <c r="EQ89" s="60"/>
      <c r="ER89" s="60"/>
      <c r="ES89" s="70"/>
      <c r="ET89" s="65"/>
      <c r="EU89" s="60"/>
      <c r="EV89" s="60"/>
      <c r="EW89" s="60"/>
      <c r="EX89" s="60"/>
      <c r="EY89" s="60"/>
      <c r="EZ89" s="60"/>
      <c r="FA89" s="60"/>
      <c r="FB89" s="60"/>
      <c r="FC89" s="60"/>
      <c r="FD89" s="60"/>
      <c r="FE89" s="60"/>
      <c r="FF89" s="60"/>
      <c r="FG89" s="60"/>
      <c r="FH89" s="60"/>
      <c r="FI89" s="60"/>
      <c r="FJ89" s="60"/>
      <c r="FK89" s="60"/>
      <c r="FL89" s="60"/>
      <c r="FM89" s="60"/>
      <c r="FN89" s="60"/>
      <c r="FO89" s="60"/>
      <c r="FP89" s="60"/>
      <c r="FQ89" s="60"/>
      <c r="FR89" s="60"/>
      <c r="FS89" s="60"/>
      <c r="FT89" s="60"/>
      <c r="FU89" s="60"/>
      <c r="FV89" s="60"/>
      <c r="FW89" s="60"/>
      <c r="FX89" s="60"/>
      <c r="FY89" s="60"/>
      <c r="FZ89" s="60"/>
      <c r="GA89" s="60"/>
      <c r="GB89" s="60"/>
      <c r="GC89" s="70"/>
      <c r="GD89" s="65"/>
      <c r="GE89" s="60"/>
      <c r="GF89" s="60"/>
      <c r="GG89" s="60"/>
      <c r="GH89" s="60"/>
      <c r="GI89" s="60"/>
      <c r="GJ89" s="60"/>
      <c r="GK89" s="60"/>
      <c r="GL89" s="60"/>
      <c r="GM89" s="60"/>
      <c r="GN89" s="60"/>
      <c r="GO89" s="60"/>
      <c r="GP89" s="60"/>
      <c r="GQ89" s="60"/>
      <c r="GR89" s="60"/>
      <c r="GS89" s="60"/>
      <c r="GT89" s="60"/>
      <c r="GU89" s="60"/>
      <c r="GV89" s="60"/>
      <c r="GW89" s="60"/>
      <c r="GX89" s="60"/>
      <c r="GY89" s="60"/>
      <c r="GZ89" s="60"/>
      <c r="HA89" s="60"/>
      <c r="HB89" s="60"/>
      <c r="HC89" s="60"/>
      <c r="HD89" s="60"/>
      <c r="HE89" s="60"/>
      <c r="HF89" s="60"/>
      <c r="HG89" s="60"/>
      <c r="HH89" s="60"/>
      <c r="HI89" s="60"/>
      <c r="HJ89" s="60"/>
      <c r="HK89" s="60"/>
      <c r="HL89" s="60"/>
      <c r="HM89" s="70"/>
    </row>
    <row r="90" spans="2:221" ht="18" customHeight="1" x14ac:dyDescent="0.2">
      <c r="B90" s="117"/>
      <c r="C90" s="118"/>
      <c r="D90" s="118"/>
      <c r="E90" s="118"/>
      <c r="F90" s="118"/>
      <c r="G90" s="118"/>
      <c r="H90" s="118"/>
      <c r="I90" s="118"/>
      <c r="J90" s="118"/>
      <c r="K90" s="118"/>
      <c r="L90" s="118"/>
      <c r="M90" s="118"/>
      <c r="N90" s="118"/>
      <c r="O90" s="118"/>
      <c r="P90" s="118"/>
      <c r="Q90" s="118"/>
      <c r="R90" s="118"/>
      <c r="S90" s="118"/>
      <c r="T90" s="118"/>
      <c r="U90" s="119"/>
      <c r="V90" s="123"/>
      <c r="W90" s="124"/>
      <c r="X90" s="124"/>
      <c r="Y90" s="124"/>
      <c r="Z90" s="124"/>
      <c r="AA90" s="125"/>
      <c r="AB90" s="129"/>
      <c r="AC90" s="130"/>
      <c r="AD90" s="130"/>
      <c r="AE90" s="130"/>
      <c r="AF90" s="131"/>
      <c r="AG90" s="108" t="s">
        <v>24</v>
      </c>
      <c r="AH90" s="109"/>
      <c r="AI90" s="109"/>
      <c r="AJ90" s="109"/>
      <c r="AK90" s="109"/>
      <c r="AL90" s="75">
        <f t="shared" si="2"/>
        <v>1</v>
      </c>
      <c r="AM90" s="76"/>
      <c r="AN90" s="76"/>
      <c r="AO90" s="77"/>
      <c r="AP90" s="72"/>
      <c r="AQ90" s="60"/>
      <c r="AR90" s="60"/>
      <c r="AS90" s="392">
        <v>0</v>
      </c>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c r="BW90" s="386"/>
      <c r="BX90" s="386"/>
      <c r="BY90" s="387"/>
      <c r="BZ90" s="385">
        <v>0</v>
      </c>
      <c r="CA90" s="386"/>
      <c r="CB90" s="386"/>
      <c r="CC90" s="386"/>
      <c r="CD90" s="386"/>
      <c r="CE90" s="386"/>
      <c r="CF90" s="386"/>
      <c r="CG90" s="386"/>
      <c r="CH90" s="386"/>
      <c r="CI90" s="386"/>
      <c r="CJ90" s="386"/>
      <c r="CK90" s="386"/>
      <c r="CL90" s="386"/>
      <c r="CM90" s="386"/>
      <c r="CN90" s="386"/>
      <c r="CO90" s="386"/>
      <c r="CP90" s="386"/>
      <c r="CQ90" s="386"/>
      <c r="CR90" s="386"/>
      <c r="CS90" s="386"/>
      <c r="CT90" s="386"/>
      <c r="CU90" s="386"/>
      <c r="CV90" s="386"/>
      <c r="CW90" s="386"/>
      <c r="CX90" s="386"/>
      <c r="CY90" s="386"/>
      <c r="CZ90" s="386"/>
      <c r="DA90" s="386"/>
      <c r="DB90" s="386"/>
      <c r="DC90" s="386"/>
      <c r="DD90" s="386"/>
      <c r="DE90" s="386"/>
      <c r="DF90" s="386"/>
      <c r="DG90" s="386"/>
      <c r="DH90" s="386"/>
      <c r="DI90" s="387"/>
      <c r="DJ90" s="385">
        <v>1</v>
      </c>
      <c r="DK90" s="386"/>
      <c r="DL90" s="386"/>
      <c r="DM90" s="386"/>
      <c r="DN90" s="386"/>
      <c r="DO90" s="386"/>
      <c r="DP90" s="386"/>
      <c r="DQ90" s="386"/>
      <c r="DR90" s="386"/>
      <c r="DS90" s="386"/>
      <c r="DT90" s="386"/>
      <c r="DU90" s="386"/>
      <c r="DV90" s="386"/>
      <c r="DW90" s="386"/>
      <c r="DX90" s="386"/>
      <c r="DY90" s="386"/>
      <c r="DZ90" s="386"/>
      <c r="EA90" s="386"/>
      <c r="EB90" s="386"/>
      <c r="EC90" s="386"/>
      <c r="ED90" s="386"/>
      <c r="EE90" s="386"/>
      <c r="EF90" s="386"/>
      <c r="EG90" s="386"/>
      <c r="EH90" s="386"/>
      <c r="EI90" s="386"/>
      <c r="EJ90" s="391"/>
      <c r="EK90" s="60"/>
      <c r="EL90" s="60"/>
      <c r="EM90" s="60"/>
      <c r="EN90" s="60"/>
      <c r="EO90" s="60"/>
      <c r="EP90" s="60"/>
      <c r="EQ90" s="60"/>
      <c r="ER90" s="60"/>
      <c r="ES90" s="70"/>
      <c r="ET90" s="65"/>
      <c r="EU90" s="60"/>
      <c r="EV90" s="60"/>
      <c r="EW90" s="60"/>
      <c r="EX90" s="60"/>
      <c r="EY90" s="60"/>
      <c r="EZ90" s="60"/>
      <c r="FA90" s="60"/>
      <c r="FB90" s="60"/>
      <c r="FC90" s="60"/>
      <c r="FD90" s="60"/>
      <c r="FE90" s="60"/>
      <c r="FF90" s="60"/>
      <c r="FG90" s="60"/>
      <c r="FH90" s="60"/>
      <c r="FI90" s="60"/>
      <c r="FJ90" s="60"/>
      <c r="FK90" s="60"/>
      <c r="FL90" s="60"/>
      <c r="FM90" s="60"/>
      <c r="FN90" s="60"/>
      <c r="FO90" s="60"/>
      <c r="FP90" s="60"/>
      <c r="FQ90" s="60"/>
      <c r="FR90" s="60"/>
      <c r="FS90" s="60"/>
      <c r="FT90" s="60"/>
      <c r="FU90" s="60"/>
      <c r="FV90" s="60"/>
      <c r="FW90" s="60"/>
      <c r="FX90" s="60"/>
      <c r="FY90" s="60"/>
      <c r="FZ90" s="60"/>
      <c r="GA90" s="60"/>
      <c r="GB90" s="60"/>
      <c r="GC90" s="70"/>
      <c r="GD90" s="65"/>
      <c r="GE90" s="60"/>
      <c r="GF90" s="60"/>
      <c r="GG90" s="60"/>
      <c r="GH90" s="60"/>
      <c r="GI90" s="60"/>
      <c r="GJ90" s="60"/>
      <c r="GK90" s="60"/>
      <c r="GL90" s="60"/>
      <c r="GM90" s="60"/>
      <c r="GN90" s="60"/>
      <c r="GO90" s="60"/>
      <c r="GP90" s="60"/>
      <c r="GQ90" s="60"/>
      <c r="GR90" s="60"/>
      <c r="GS90" s="60"/>
      <c r="GT90" s="60"/>
      <c r="GU90" s="60"/>
      <c r="GV90" s="60"/>
      <c r="GW90" s="60"/>
      <c r="GX90" s="60"/>
      <c r="GY90" s="60"/>
      <c r="GZ90" s="60"/>
      <c r="HA90" s="60"/>
      <c r="HB90" s="60"/>
      <c r="HC90" s="60"/>
      <c r="HD90" s="60"/>
      <c r="HE90" s="60"/>
      <c r="HF90" s="60"/>
      <c r="HG90" s="60"/>
      <c r="HH90" s="60"/>
      <c r="HI90" s="60"/>
      <c r="HJ90" s="60"/>
      <c r="HK90" s="60"/>
      <c r="HL90" s="60"/>
      <c r="HM90" s="70"/>
    </row>
    <row r="91" spans="2:221" ht="18" customHeight="1" x14ac:dyDescent="0.2">
      <c r="B91" s="78" t="s">
        <v>63</v>
      </c>
      <c r="C91" s="79"/>
      <c r="D91" s="79"/>
      <c r="E91" s="79"/>
      <c r="F91" s="79"/>
      <c r="G91" s="79"/>
      <c r="H91" s="79"/>
      <c r="I91" s="79"/>
      <c r="J91" s="79"/>
      <c r="K91" s="79"/>
      <c r="L91" s="79"/>
      <c r="M91" s="79"/>
      <c r="N91" s="79"/>
      <c r="O91" s="79"/>
      <c r="P91" s="79"/>
      <c r="Q91" s="79"/>
      <c r="R91" s="79"/>
      <c r="S91" s="79"/>
      <c r="T91" s="79"/>
      <c r="U91" s="80"/>
      <c r="V91" s="84" t="s">
        <v>846</v>
      </c>
      <c r="W91" s="85"/>
      <c r="X91" s="85"/>
      <c r="Y91" s="85"/>
      <c r="Z91" s="85"/>
      <c r="AA91" s="86"/>
      <c r="AB91" s="90">
        <v>3.0000000000000001E-3</v>
      </c>
      <c r="AC91" s="91"/>
      <c r="AD91" s="91"/>
      <c r="AE91" s="91"/>
      <c r="AF91" s="92"/>
      <c r="AG91" s="96" t="s">
        <v>23</v>
      </c>
      <c r="AH91" s="97"/>
      <c r="AI91" s="97"/>
      <c r="AJ91" s="97"/>
      <c r="AK91" s="97"/>
      <c r="AL91" s="98">
        <f t="shared" si="2"/>
        <v>15</v>
      </c>
      <c r="AM91" s="99"/>
      <c r="AN91" s="99"/>
      <c r="AO91" s="100"/>
      <c r="AP91" s="101"/>
      <c r="AQ91" s="59"/>
      <c r="AR91" s="59"/>
      <c r="AS91" s="59">
        <v>1</v>
      </c>
      <c r="AT91" s="59"/>
      <c r="AU91" s="59"/>
      <c r="AV91" s="59"/>
      <c r="AW91" s="59"/>
      <c r="AX91" s="59"/>
      <c r="AY91" s="59">
        <v>1</v>
      </c>
      <c r="AZ91" s="59"/>
      <c r="BA91" s="59"/>
      <c r="BB91" s="59"/>
      <c r="BC91" s="59"/>
      <c r="BD91" s="59"/>
      <c r="BE91" s="59">
        <v>1</v>
      </c>
      <c r="BF91" s="59"/>
      <c r="BG91" s="59"/>
      <c r="BH91" s="59"/>
      <c r="BI91" s="59"/>
      <c r="BJ91" s="59"/>
      <c r="BK91" s="59">
        <v>1</v>
      </c>
      <c r="BL91" s="59"/>
      <c r="BM91" s="59"/>
      <c r="BN91" s="59"/>
      <c r="BO91" s="59"/>
      <c r="BP91" s="59"/>
      <c r="BQ91" s="59">
        <v>1</v>
      </c>
      <c r="BR91" s="59"/>
      <c r="BS91" s="59"/>
      <c r="BT91" s="59"/>
      <c r="BU91" s="59"/>
      <c r="BV91" s="59"/>
      <c r="BW91" s="59">
        <v>1</v>
      </c>
      <c r="BX91" s="59"/>
      <c r="BY91" s="64"/>
      <c r="BZ91" s="63">
        <v>0</v>
      </c>
      <c r="CA91" s="59"/>
      <c r="CB91" s="59"/>
      <c r="CC91" s="59">
        <v>1</v>
      </c>
      <c r="CD91" s="59"/>
      <c r="CE91" s="59"/>
      <c r="CF91" s="59">
        <v>0</v>
      </c>
      <c r="CG91" s="59"/>
      <c r="CH91" s="59"/>
      <c r="CI91" s="59">
        <v>1</v>
      </c>
      <c r="CJ91" s="59"/>
      <c r="CK91" s="59"/>
      <c r="CL91" s="59">
        <v>0</v>
      </c>
      <c r="CM91" s="59"/>
      <c r="CN91" s="59"/>
      <c r="CO91" s="59">
        <v>1</v>
      </c>
      <c r="CP91" s="59"/>
      <c r="CQ91" s="59"/>
      <c r="CR91" s="59">
        <v>0</v>
      </c>
      <c r="CS91" s="59"/>
      <c r="CT91" s="59"/>
      <c r="CU91" s="59">
        <v>1</v>
      </c>
      <c r="CV91" s="59"/>
      <c r="CW91" s="59"/>
      <c r="CX91" s="59">
        <v>0</v>
      </c>
      <c r="CY91" s="59"/>
      <c r="CZ91" s="59"/>
      <c r="DA91" s="59">
        <v>1</v>
      </c>
      <c r="DB91" s="59"/>
      <c r="DC91" s="59"/>
      <c r="DD91" s="59">
        <v>0</v>
      </c>
      <c r="DE91" s="59"/>
      <c r="DF91" s="59"/>
      <c r="DG91" s="59">
        <v>1</v>
      </c>
      <c r="DH91" s="59"/>
      <c r="DI91" s="64"/>
      <c r="DJ91" s="63">
        <v>0</v>
      </c>
      <c r="DK91" s="59"/>
      <c r="DL91" s="59"/>
      <c r="DM91" s="59">
        <v>0</v>
      </c>
      <c r="DN91" s="59"/>
      <c r="DO91" s="59"/>
      <c r="DP91" s="59">
        <v>0</v>
      </c>
      <c r="DQ91" s="59"/>
      <c r="DR91" s="59"/>
      <c r="DS91" s="59">
        <v>1</v>
      </c>
      <c r="DT91" s="59"/>
      <c r="DU91" s="59"/>
      <c r="DV91" s="59">
        <v>0</v>
      </c>
      <c r="DW91" s="59"/>
      <c r="DX91" s="59"/>
      <c r="DY91" s="59">
        <v>1</v>
      </c>
      <c r="DZ91" s="59"/>
      <c r="EA91" s="59"/>
      <c r="EB91" s="59">
        <v>0</v>
      </c>
      <c r="EC91" s="59"/>
      <c r="ED91" s="59"/>
      <c r="EE91" s="59">
        <v>1</v>
      </c>
      <c r="EF91" s="59"/>
      <c r="EG91" s="59"/>
      <c r="EH91" s="59">
        <v>0</v>
      </c>
      <c r="EI91" s="59"/>
      <c r="EJ91" s="59"/>
      <c r="EK91" s="59"/>
      <c r="EL91" s="59"/>
      <c r="EM91" s="59"/>
      <c r="EN91" s="59"/>
      <c r="EO91" s="59"/>
      <c r="EP91" s="59"/>
      <c r="EQ91" s="59"/>
      <c r="ER91" s="59"/>
      <c r="ES91" s="64"/>
      <c r="ET91" s="63"/>
      <c r="EU91" s="59"/>
      <c r="EV91" s="59"/>
      <c r="EW91" s="59"/>
      <c r="EX91" s="59"/>
      <c r="EY91" s="59"/>
      <c r="EZ91" s="59"/>
      <c r="FA91" s="59"/>
      <c r="FB91" s="59"/>
      <c r="FC91" s="59"/>
      <c r="FD91" s="59"/>
      <c r="FE91" s="59"/>
      <c r="FF91" s="59"/>
      <c r="FG91" s="59"/>
      <c r="FH91" s="59"/>
      <c r="FI91" s="59"/>
      <c r="FJ91" s="59"/>
      <c r="FK91" s="59"/>
      <c r="FL91" s="59"/>
      <c r="FM91" s="59"/>
      <c r="FN91" s="59"/>
      <c r="FO91" s="59"/>
      <c r="FP91" s="59"/>
      <c r="FQ91" s="59"/>
      <c r="FR91" s="59"/>
      <c r="FS91" s="59"/>
      <c r="FT91" s="59"/>
      <c r="FU91" s="59"/>
      <c r="FV91" s="59"/>
      <c r="FW91" s="59"/>
      <c r="FX91" s="59"/>
      <c r="FY91" s="59"/>
      <c r="FZ91" s="59"/>
      <c r="GA91" s="59"/>
      <c r="GB91" s="59"/>
      <c r="GC91" s="64"/>
      <c r="GD91" s="63"/>
      <c r="GE91" s="59"/>
      <c r="GF91" s="59"/>
      <c r="GG91" s="59"/>
      <c r="GH91" s="59"/>
      <c r="GI91" s="59"/>
      <c r="GJ91" s="59"/>
      <c r="GK91" s="59"/>
      <c r="GL91" s="59"/>
      <c r="GM91" s="59"/>
      <c r="GN91" s="59"/>
      <c r="GO91" s="59"/>
      <c r="GP91" s="59"/>
      <c r="GQ91" s="59"/>
      <c r="GR91" s="59"/>
      <c r="GS91" s="59"/>
      <c r="GT91" s="59"/>
      <c r="GU91" s="59"/>
      <c r="GV91" s="59"/>
      <c r="GW91" s="59"/>
      <c r="GX91" s="59"/>
      <c r="GY91" s="59"/>
      <c r="GZ91" s="59"/>
      <c r="HA91" s="59"/>
      <c r="HB91" s="59"/>
      <c r="HC91" s="59"/>
      <c r="HD91" s="59"/>
      <c r="HE91" s="59"/>
      <c r="HF91" s="59"/>
      <c r="HG91" s="59"/>
      <c r="HH91" s="59"/>
      <c r="HI91" s="59"/>
      <c r="HJ91" s="59"/>
      <c r="HK91" s="59"/>
      <c r="HL91" s="59"/>
      <c r="HM91" s="64"/>
    </row>
    <row r="92" spans="2:221" ht="18" customHeight="1" x14ac:dyDescent="0.2">
      <c r="B92" s="133"/>
      <c r="C92" s="134"/>
      <c r="D92" s="134"/>
      <c r="E92" s="134"/>
      <c r="F92" s="134"/>
      <c r="G92" s="134"/>
      <c r="H92" s="134"/>
      <c r="I92" s="134"/>
      <c r="J92" s="134"/>
      <c r="K92" s="134"/>
      <c r="L92" s="134"/>
      <c r="M92" s="134"/>
      <c r="N92" s="134"/>
      <c r="O92" s="134"/>
      <c r="P92" s="134"/>
      <c r="Q92" s="134"/>
      <c r="R92" s="134"/>
      <c r="S92" s="134"/>
      <c r="T92" s="134"/>
      <c r="U92" s="135"/>
      <c r="V92" s="136"/>
      <c r="W92" s="137"/>
      <c r="X92" s="137"/>
      <c r="Y92" s="137"/>
      <c r="Z92" s="137"/>
      <c r="AA92" s="138"/>
      <c r="AB92" s="139"/>
      <c r="AC92" s="140"/>
      <c r="AD92" s="140"/>
      <c r="AE92" s="140"/>
      <c r="AF92" s="141"/>
      <c r="AG92" s="96" t="s">
        <v>24</v>
      </c>
      <c r="AH92" s="97"/>
      <c r="AI92" s="97"/>
      <c r="AJ92" s="97"/>
      <c r="AK92" s="97"/>
      <c r="AL92" s="98">
        <f t="shared" si="2"/>
        <v>2</v>
      </c>
      <c r="AM92" s="99"/>
      <c r="AN92" s="99"/>
      <c r="AO92" s="100"/>
      <c r="AP92" s="142"/>
      <c r="AQ92" s="59"/>
      <c r="AR92" s="59"/>
      <c r="AS92" s="59">
        <v>0</v>
      </c>
      <c r="AT92" s="59"/>
      <c r="AU92" s="59"/>
      <c r="AV92" s="59"/>
      <c r="AW92" s="59"/>
      <c r="AX92" s="59"/>
      <c r="AY92" s="59">
        <v>0</v>
      </c>
      <c r="AZ92" s="59"/>
      <c r="BA92" s="59"/>
      <c r="BB92" s="59"/>
      <c r="BC92" s="59"/>
      <c r="BD92" s="59"/>
      <c r="BE92" s="59">
        <v>0</v>
      </c>
      <c r="BF92" s="59"/>
      <c r="BG92" s="59"/>
      <c r="BH92" s="59"/>
      <c r="BI92" s="59"/>
      <c r="BJ92" s="59"/>
      <c r="BK92" s="59">
        <v>0</v>
      </c>
      <c r="BL92" s="59"/>
      <c r="BM92" s="59"/>
      <c r="BN92" s="59"/>
      <c r="BO92" s="59"/>
      <c r="BP92" s="59"/>
      <c r="BQ92" s="59">
        <v>0</v>
      </c>
      <c r="BR92" s="59"/>
      <c r="BS92" s="59"/>
      <c r="BT92" s="59"/>
      <c r="BU92" s="59"/>
      <c r="BV92" s="59"/>
      <c r="BW92" s="59">
        <v>0</v>
      </c>
      <c r="BX92" s="59"/>
      <c r="BY92" s="64"/>
      <c r="BZ92" s="63">
        <v>0</v>
      </c>
      <c r="CA92" s="59"/>
      <c r="CB92" s="59"/>
      <c r="CC92" s="59">
        <v>0</v>
      </c>
      <c r="CD92" s="59"/>
      <c r="CE92" s="59"/>
      <c r="CF92" s="59">
        <v>0</v>
      </c>
      <c r="CG92" s="59"/>
      <c r="CH92" s="59"/>
      <c r="CI92" s="59">
        <v>0</v>
      </c>
      <c r="CJ92" s="59"/>
      <c r="CK92" s="59"/>
      <c r="CL92" s="59">
        <v>0</v>
      </c>
      <c r="CM92" s="59"/>
      <c r="CN92" s="59"/>
      <c r="CO92" s="59">
        <v>0</v>
      </c>
      <c r="CP92" s="59"/>
      <c r="CQ92" s="59"/>
      <c r="CR92" s="59">
        <v>0</v>
      </c>
      <c r="CS92" s="59"/>
      <c r="CT92" s="59"/>
      <c r="CU92" s="59">
        <v>0</v>
      </c>
      <c r="CV92" s="59"/>
      <c r="CW92" s="59"/>
      <c r="CX92" s="59">
        <v>0</v>
      </c>
      <c r="CY92" s="59"/>
      <c r="CZ92" s="59"/>
      <c r="DA92" s="59">
        <v>0</v>
      </c>
      <c r="DB92" s="59"/>
      <c r="DC92" s="59"/>
      <c r="DD92" s="59">
        <v>0</v>
      </c>
      <c r="DE92" s="59"/>
      <c r="DF92" s="59"/>
      <c r="DG92" s="59">
        <v>0</v>
      </c>
      <c r="DH92" s="59"/>
      <c r="DI92" s="64"/>
      <c r="DJ92" s="63">
        <v>0</v>
      </c>
      <c r="DK92" s="59"/>
      <c r="DL92" s="59"/>
      <c r="DM92" s="59">
        <v>0</v>
      </c>
      <c r="DN92" s="59"/>
      <c r="DO92" s="59"/>
      <c r="DP92" s="59">
        <v>0</v>
      </c>
      <c r="DQ92" s="59"/>
      <c r="DR92" s="59"/>
      <c r="DS92" s="59">
        <v>1</v>
      </c>
      <c r="DT92" s="59"/>
      <c r="DU92" s="59"/>
      <c r="DV92" s="59">
        <v>0</v>
      </c>
      <c r="DW92" s="59"/>
      <c r="DX92" s="59"/>
      <c r="DY92" s="59">
        <v>0</v>
      </c>
      <c r="DZ92" s="59"/>
      <c r="EA92" s="59"/>
      <c r="EB92" s="59">
        <v>0</v>
      </c>
      <c r="EC92" s="59"/>
      <c r="ED92" s="59"/>
      <c r="EE92" s="59">
        <v>1</v>
      </c>
      <c r="EF92" s="59"/>
      <c r="EG92" s="59"/>
      <c r="EH92" s="59">
        <v>0</v>
      </c>
      <c r="EI92" s="59"/>
      <c r="EJ92" s="59"/>
      <c r="EK92" s="59"/>
      <c r="EL92" s="59"/>
      <c r="EM92" s="59"/>
      <c r="EN92" s="59"/>
      <c r="EO92" s="59"/>
      <c r="EP92" s="59"/>
      <c r="EQ92" s="59"/>
      <c r="ER92" s="59"/>
      <c r="ES92" s="64"/>
      <c r="ET92" s="63"/>
      <c r="EU92" s="59"/>
      <c r="EV92" s="59"/>
      <c r="EW92" s="59"/>
      <c r="EX92" s="59"/>
      <c r="EY92" s="59"/>
      <c r="EZ92" s="59"/>
      <c r="FA92" s="59"/>
      <c r="FB92" s="59"/>
      <c r="FC92" s="59"/>
      <c r="FD92" s="59"/>
      <c r="FE92" s="59"/>
      <c r="FF92" s="59"/>
      <c r="FG92" s="59"/>
      <c r="FH92" s="59"/>
      <c r="FI92" s="59"/>
      <c r="FJ92" s="59"/>
      <c r="FK92" s="59"/>
      <c r="FL92" s="59"/>
      <c r="FM92" s="59"/>
      <c r="FN92" s="59"/>
      <c r="FO92" s="59"/>
      <c r="FP92" s="59"/>
      <c r="FQ92" s="59"/>
      <c r="FR92" s="59"/>
      <c r="FS92" s="59"/>
      <c r="FT92" s="59"/>
      <c r="FU92" s="59"/>
      <c r="FV92" s="59"/>
      <c r="FW92" s="59"/>
      <c r="FX92" s="59"/>
      <c r="FY92" s="59"/>
      <c r="FZ92" s="59"/>
      <c r="GA92" s="59"/>
      <c r="GB92" s="59"/>
      <c r="GC92" s="64"/>
      <c r="GD92" s="63"/>
      <c r="GE92" s="59"/>
      <c r="GF92" s="59"/>
      <c r="GG92" s="59"/>
      <c r="GH92" s="59"/>
      <c r="GI92" s="59"/>
      <c r="GJ92" s="59"/>
      <c r="GK92" s="59"/>
      <c r="GL92" s="59"/>
      <c r="GM92" s="59"/>
      <c r="GN92" s="59"/>
      <c r="GO92" s="59"/>
      <c r="GP92" s="59"/>
      <c r="GQ92" s="59"/>
      <c r="GR92" s="59"/>
      <c r="GS92" s="59"/>
      <c r="GT92" s="59"/>
      <c r="GU92" s="59"/>
      <c r="GV92" s="59"/>
      <c r="GW92" s="59"/>
      <c r="GX92" s="59"/>
      <c r="GY92" s="59"/>
      <c r="GZ92" s="59"/>
      <c r="HA92" s="59"/>
      <c r="HB92" s="59"/>
      <c r="HC92" s="59"/>
      <c r="HD92" s="59"/>
      <c r="HE92" s="59"/>
      <c r="HF92" s="59"/>
      <c r="HG92" s="59"/>
      <c r="HH92" s="59"/>
      <c r="HI92" s="59"/>
      <c r="HJ92" s="59"/>
      <c r="HK92" s="59"/>
      <c r="HL92" s="59"/>
      <c r="HM92" s="64"/>
    </row>
    <row r="93" spans="2:221" ht="18" customHeight="1" x14ac:dyDescent="0.2">
      <c r="B93" s="114" t="s">
        <v>838</v>
      </c>
      <c r="C93" s="115"/>
      <c r="D93" s="115"/>
      <c r="E93" s="115"/>
      <c r="F93" s="115"/>
      <c r="G93" s="115"/>
      <c r="H93" s="115"/>
      <c r="I93" s="115"/>
      <c r="J93" s="115"/>
      <c r="K93" s="115"/>
      <c r="L93" s="115"/>
      <c r="M93" s="115"/>
      <c r="N93" s="115"/>
      <c r="O93" s="115"/>
      <c r="P93" s="115"/>
      <c r="Q93" s="115"/>
      <c r="R93" s="115"/>
      <c r="S93" s="115"/>
      <c r="T93" s="115"/>
      <c r="U93" s="116"/>
      <c r="V93" s="120" t="s">
        <v>847</v>
      </c>
      <c r="W93" s="121"/>
      <c r="X93" s="121"/>
      <c r="Y93" s="121"/>
      <c r="Z93" s="121"/>
      <c r="AA93" s="122"/>
      <c r="AB93" s="126">
        <v>0.33029999999999998</v>
      </c>
      <c r="AC93" s="127"/>
      <c r="AD93" s="127"/>
      <c r="AE93" s="127"/>
      <c r="AF93" s="128"/>
      <c r="AG93" s="108" t="s">
        <v>23</v>
      </c>
      <c r="AH93" s="109"/>
      <c r="AI93" s="109"/>
      <c r="AJ93" s="109"/>
      <c r="AK93" s="109"/>
      <c r="AL93" s="75">
        <f t="shared" si="2"/>
        <v>3</v>
      </c>
      <c r="AM93" s="76"/>
      <c r="AN93" s="76"/>
      <c r="AO93" s="77"/>
      <c r="AP93" s="132"/>
      <c r="AQ93" s="60"/>
      <c r="AR93" s="60"/>
      <c r="AS93" s="392">
        <v>1</v>
      </c>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c r="BW93" s="386"/>
      <c r="BX93" s="386"/>
      <c r="BY93" s="387"/>
      <c r="BZ93" s="385">
        <v>1</v>
      </c>
      <c r="CA93" s="386"/>
      <c r="CB93" s="386"/>
      <c r="CC93" s="386"/>
      <c r="CD93" s="386"/>
      <c r="CE93" s="386"/>
      <c r="CF93" s="386"/>
      <c r="CG93" s="386"/>
      <c r="CH93" s="386"/>
      <c r="CI93" s="386"/>
      <c r="CJ93" s="386"/>
      <c r="CK93" s="386"/>
      <c r="CL93" s="386"/>
      <c r="CM93" s="386"/>
      <c r="CN93" s="386"/>
      <c r="CO93" s="386"/>
      <c r="CP93" s="386"/>
      <c r="CQ93" s="386"/>
      <c r="CR93" s="386"/>
      <c r="CS93" s="386"/>
      <c r="CT93" s="386"/>
      <c r="CU93" s="386"/>
      <c r="CV93" s="386"/>
      <c r="CW93" s="386"/>
      <c r="CX93" s="386"/>
      <c r="CY93" s="386"/>
      <c r="CZ93" s="386"/>
      <c r="DA93" s="386"/>
      <c r="DB93" s="386"/>
      <c r="DC93" s="386"/>
      <c r="DD93" s="386"/>
      <c r="DE93" s="386"/>
      <c r="DF93" s="386"/>
      <c r="DG93" s="386"/>
      <c r="DH93" s="386"/>
      <c r="DI93" s="387"/>
      <c r="DJ93" s="385">
        <v>1</v>
      </c>
      <c r="DK93" s="386"/>
      <c r="DL93" s="386"/>
      <c r="DM93" s="386"/>
      <c r="DN93" s="386"/>
      <c r="DO93" s="386"/>
      <c r="DP93" s="386"/>
      <c r="DQ93" s="386"/>
      <c r="DR93" s="386"/>
      <c r="DS93" s="386"/>
      <c r="DT93" s="386"/>
      <c r="DU93" s="386"/>
      <c r="DV93" s="386"/>
      <c r="DW93" s="386"/>
      <c r="DX93" s="386"/>
      <c r="DY93" s="386"/>
      <c r="DZ93" s="386"/>
      <c r="EA93" s="386"/>
      <c r="EB93" s="386"/>
      <c r="EC93" s="386"/>
      <c r="ED93" s="386"/>
      <c r="EE93" s="386"/>
      <c r="EF93" s="386"/>
      <c r="EG93" s="386"/>
      <c r="EH93" s="386"/>
      <c r="EI93" s="386"/>
      <c r="EJ93" s="391"/>
      <c r="EK93" s="60"/>
      <c r="EL93" s="60"/>
      <c r="EM93" s="60"/>
      <c r="EN93" s="60"/>
      <c r="EO93" s="60"/>
      <c r="EP93" s="60"/>
      <c r="EQ93" s="60"/>
      <c r="ER93" s="60"/>
      <c r="ES93" s="70"/>
      <c r="ET93" s="65"/>
      <c r="EU93" s="60"/>
      <c r="EV93" s="60"/>
      <c r="EW93" s="60"/>
      <c r="EX93" s="60"/>
      <c r="EY93" s="60"/>
      <c r="EZ93" s="60"/>
      <c r="FA93" s="60"/>
      <c r="FB93" s="60"/>
      <c r="FC93" s="60"/>
      <c r="FD93" s="60"/>
      <c r="FE93" s="60"/>
      <c r="FF93" s="60"/>
      <c r="FG93" s="60"/>
      <c r="FH93" s="60"/>
      <c r="FI93" s="60"/>
      <c r="FJ93" s="60"/>
      <c r="FK93" s="60"/>
      <c r="FL93" s="60"/>
      <c r="FM93" s="60"/>
      <c r="FN93" s="60"/>
      <c r="FO93" s="60"/>
      <c r="FP93" s="60"/>
      <c r="FQ93" s="60"/>
      <c r="FR93" s="60"/>
      <c r="FS93" s="60"/>
      <c r="FT93" s="60"/>
      <c r="FU93" s="60"/>
      <c r="FV93" s="60"/>
      <c r="FW93" s="60"/>
      <c r="FX93" s="60"/>
      <c r="FY93" s="60"/>
      <c r="FZ93" s="60"/>
      <c r="GA93" s="60"/>
      <c r="GB93" s="60"/>
      <c r="GC93" s="70"/>
      <c r="GD93" s="65"/>
      <c r="GE93" s="60"/>
      <c r="GF93" s="60"/>
      <c r="GG93" s="60"/>
      <c r="GH93" s="60"/>
      <c r="GI93" s="60"/>
      <c r="GJ93" s="60"/>
      <c r="GK93" s="60"/>
      <c r="GL93" s="60"/>
      <c r="GM93" s="60"/>
      <c r="GN93" s="60"/>
      <c r="GO93" s="60"/>
      <c r="GP93" s="60"/>
      <c r="GQ93" s="60"/>
      <c r="GR93" s="60"/>
      <c r="GS93" s="60"/>
      <c r="GT93" s="60"/>
      <c r="GU93" s="60"/>
      <c r="GV93" s="60"/>
      <c r="GW93" s="60"/>
      <c r="GX93" s="60"/>
      <c r="GY93" s="60"/>
      <c r="GZ93" s="60"/>
      <c r="HA93" s="60"/>
      <c r="HB93" s="60"/>
      <c r="HC93" s="60"/>
      <c r="HD93" s="60"/>
      <c r="HE93" s="60"/>
      <c r="HF93" s="60"/>
      <c r="HG93" s="60"/>
      <c r="HH93" s="60"/>
      <c r="HI93" s="60"/>
      <c r="HJ93" s="60"/>
      <c r="HK93" s="60"/>
      <c r="HL93" s="60"/>
      <c r="HM93" s="70"/>
    </row>
    <row r="94" spans="2:221" ht="18" customHeight="1" x14ac:dyDescent="0.2">
      <c r="B94" s="117"/>
      <c r="C94" s="118"/>
      <c r="D94" s="118"/>
      <c r="E94" s="118"/>
      <c r="F94" s="118"/>
      <c r="G94" s="118"/>
      <c r="H94" s="118"/>
      <c r="I94" s="118"/>
      <c r="J94" s="118"/>
      <c r="K94" s="118"/>
      <c r="L94" s="118"/>
      <c r="M94" s="118"/>
      <c r="N94" s="118"/>
      <c r="O94" s="118"/>
      <c r="P94" s="118"/>
      <c r="Q94" s="118"/>
      <c r="R94" s="118"/>
      <c r="S94" s="118"/>
      <c r="T94" s="118"/>
      <c r="U94" s="119"/>
      <c r="V94" s="123"/>
      <c r="W94" s="124"/>
      <c r="X94" s="124"/>
      <c r="Y94" s="124"/>
      <c r="Z94" s="124"/>
      <c r="AA94" s="125"/>
      <c r="AB94" s="129"/>
      <c r="AC94" s="130"/>
      <c r="AD94" s="130"/>
      <c r="AE94" s="130"/>
      <c r="AF94" s="131"/>
      <c r="AG94" s="108" t="s">
        <v>24</v>
      </c>
      <c r="AH94" s="109"/>
      <c r="AI94" s="109"/>
      <c r="AJ94" s="109"/>
      <c r="AK94" s="109"/>
      <c r="AL94" s="75">
        <f t="shared" si="2"/>
        <v>3</v>
      </c>
      <c r="AM94" s="76"/>
      <c r="AN94" s="76"/>
      <c r="AO94" s="77"/>
      <c r="AP94" s="72"/>
      <c r="AQ94" s="60"/>
      <c r="AR94" s="60"/>
      <c r="AS94" s="392">
        <v>1</v>
      </c>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c r="BW94" s="386"/>
      <c r="BX94" s="386"/>
      <c r="BY94" s="387"/>
      <c r="BZ94" s="385">
        <v>1</v>
      </c>
      <c r="CA94" s="386"/>
      <c r="CB94" s="386"/>
      <c r="CC94" s="386"/>
      <c r="CD94" s="386"/>
      <c r="CE94" s="386"/>
      <c r="CF94" s="386"/>
      <c r="CG94" s="386"/>
      <c r="CH94" s="386"/>
      <c r="CI94" s="386"/>
      <c r="CJ94" s="386"/>
      <c r="CK94" s="386"/>
      <c r="CL94" s="386"/>
      <c r="CM94" s="386"/>
      <c r="CN94" s="386"/>
      <c r="CO94" s="386"/>
      <c r="CP94" s="386"/>
      <c r="CQ94" s="386"/>
      <c r="CR94" s="386"/>
      <c r="CS94" s="386"/>
      <c r="CT94" s="386"/>
      <c r="CU94" s="386"/>
      <c r="CV94" s="386"/>
      <c r="CW94" s="386"/>
      <c r="CX94" s="386"/>
      <c r="CY94" s="386"/>
      <c r="CZ94" s="386"/>
      <c r="DA94" s="386"/>
      <c r="DB94" s="386"/>
      <c r="DC94" s="386"/>
      <c r="DD94" s="386"/>
      <c r="DE94" s="386"/>
      <c r="DF94" s="386"/>
      <c r="DG94" s="386"/>
      <c r="DH94" s="386"/>
      <c r="DI94" s="387"/>
      <c r="DJ94" s="385">
        <v>1</v>
      </c>
      <c r="DK94" s="386"/>
      <c r="DL94" s="386"/>
      <c r="DM94" s="386"/>
      <c r="DN94" s="386"/>
      <c r="DO94" s="386"/>
      <c r="DP94" s="386"/>
      <c r="DQ94" s="386"/>
      <c r="DR94" s="386"/>
      <c r="DS94" s="386"/>
      <c r="DT94" s="386"/>
      <c r="DU94" s="386"/>
      <c r="DV94" s="386"/>
      <c r="DW94" s="386"/>
      <c r="DX94" s="386"/>
      <c r="DY94" s="386"/>
      <c r="DZ94" s="386"/>
      <c r="EA94" s="386"/>
      <c r="EB94" s="386"/>
      <c r="EC94" s="386"/>
      <c r="ED94" s="386"/>
      <c r="EE94" s="386"/>
      <c r="EF94" s="386"/>
      <c r="EG94" s="386"/>
      <c r="EH94" s="386"/>
      <c r="EI94" s="386"/>
      <c r="EJ94" s="391"/>
      <c r="EK94" s="60"/>
      <c r="EL94" s="60"/>
      <c r="EM94" s="60"/>
      <c r="EN94" s="60"/>
      <c r="EO94" s="60"/>
      <c r="EP94" s="60"/>
      <c r="EQ94" s="60"/>
      <c r="ER94" s="60"/>
      <c r="ES94" s="70"/>
      <c r="ET94" s="65"/>
      <c r="EU94" s="60"/>
      <c r="EV94" s="60"/>
      <c r="EW94" s="60"/>
      <c r="EX94" s="60"/>
      <c r="EY94" s="60"/>
      <c r="EZ94" s="60"/>
      <c r="FA94" s="60"/>
      <c r="FB94" s="60"/>
      <c r="FC94" s="60"/>
      <c r="FD94" s="60"/>
      <c r="FE94" s="60"/>
      <c r="FF94" s="60"/>
      <c r="FG94" s="60"/>
      <c r="FH94" s="60"/>
      <c r="FI94" s="60"/>
      <c r="FJ94" s="60"/>
      <c r="FK94" s="60"/>
      <c r="FL94" s="60"/>
      <c r="FM94" s="60"/>
      <c r="FN94" s="60"/>
      <c r="FO94" s="60"/>
      <c r="FP94" s="60"/>
      <c r="FQ94" s="60"/>
      <c r="FR94" s="60"/>
      <c r="FS94" s="60"/>
      <c r="FT94" s="60"/>
      <c r="FU94" s="60"/>
      <c r="FV94" s="60"/>
      <c r="FW94" s="60"/>
      <c r="FX94" s="60"/>
      <c r="FY94" s="60"/>
      <c r="FZ94" s="60"/>
      <c r="GA94" s="60"/>
      <c r="GB94" s="60"/>
      <c r="GC94" s="70"/>
      <c r="GD94" s="65"/>
      <c r="GE94" s="60"/>
      <c r="GF94" s="60"/>
      <c r="GG94" s="60"/>
      <c r="GH94" s="60"/>
      <c r="GI94" s="60"/>
      <c r="GJ94" s="60"/>
      <c r="GK94" s="60"/>
      <c r="GL94" s="60"/>
      <c r="GM94" s="60"/>
      <c r="GN94" s="60"/>
      <c r="GO94" s="60"/>
      <c r="GP94" s="60"/>
      <c r="GQ94" s="60"/>
      <c r="GR94" s="60"/>
      <c r="GS94" s="60"/>
      <c r="GT94" s="60"/>
      <c r="GU94" s="60"/>
      <c r="GV94" s="60"/>
      <c r="GW94" s="60"/>
      <c r="GX94" s="60"/>
      <c r="GY94" s="60"/>
      <c r="GZ94" s="60"/>
      <c r="HA94" s="60"/>
      <c r="HB94" s="60"/>
      <c r="HC94" s="60"/>
      <c r="HD94" s="60"/>
      <c r="HE94" s="60"/>
      <c r="HF94" s="60"/>
      <c r="HG94" s="60"/>
      <c r="HH94" s="60"/>
      <c r="HI94" s="60"/>
      <c r="HJ94" s="60"/>
      <c r="HK94" s="60"/>
      <c r="HL94" s="60"/>
      <c r="HM94" s="70"/>
    </row>
    <row r="95" spans="2:221" ht="18" customHeight="1" x14ac:dyDescent="0.2">
      <c r="B95" s="78" t="s">
        <v>839</v>
      </c>
      <c r="C95" s="79"/>
      <c r="D95" s="79"/>
      <c r="E95" s="79"/>
      <c r="F95" s="79"/>
      <c r="G95" s="79"/>
      <c r="H95" s="79"/>
      <c r="I95" s="79"/>
      <c r="J95" s="79"/>
      <c r="K95" s="79"/>
      <c r="L95" s="79"/>
      <c r="M95" s="79"/>
      <c r="N95" s="79"/>
      <c r="O95" s="79"/>
      <c r="P95" s="79"/>
      <c r="Q95" s="79"/>
      <c r="R95" s="79"/>
      <c r="S95" s="79"/>
      <c r="T95" s="79"/>
      <c r="U95" s="80"/>
      <c r="V95" s="84" t="s">
        <v>848</v>
      </c>
      <c r="W95" s="85"/>
      <c r="X95" s="85"/>
      <c r="Y95" s="85"/>
      <c r="Z95" s="85"/>
      <c r="AA95" s="86"/>
      <c r="AB95" s="90">
        <v>0.1123</v>
      </c>
      <c r="AC95" s="91"/>
      <c r="AD95" s="91"/>
      <c r="AE95" s="91"/>
      <c r="AF95" s="92"/>
      <c r="AG95" s="96" t="s">
        <v>23</v>
      </c>
      <c r="AH95" s="97"/>
      <c r="AI95" s="97"/>
      <c r="AJ95" s="97"/>
      <c r="AK95" s="97"/>
      <c r="AL95" s="98">
        <f t="shared" si="2"/>
        <v>3</v>
      </c>
      <c r="AM95" s="99"/>
      <c r="AN95" s="99"/>
      <c r="AO95" s="100"/>
      <c r="AP95" s="101"/>
      <c r="AQ95" s="59"/>
      <c r="AR95" s="59"/>
      <c r="AS95" s="508">
        <v>1</v>
      </c>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c r="BY95" s="71"/>
      <c r="BZ95" s="66">
        <v>1</v>
      </c>
      <c r="CA95" s="67"/>
      <c r="CB95" s="67"/>
      <c r="CC95" s="67"/>
      <c r="CD95" s="67"/>
      <c r="CE95" s="67"/>
      <c r="CF95" s="67"/>
      <c r="CG95" s="67"/>
      <c r="CH95" s="67"/>
      <c r="CI95" s="67"/>
      <c r="CJ95" s="67"/>
      <c r="CK95" s="67"/>
      <c r="CL95" s="67"/>
      <c r="CM95" s="67"/>
      <c r="CN95" s="67"/>
      <c r="CO95" s="67"/>
      <c r="CP95" s="67"/>
      <c r="CQ95" s="67"/>
      <c r="CR95" s="67"/>
      <c r="CS95" s="67"/>
      <c r="CT95" s="67"/>
      <c r="CU95" s="67"/>
      <c r="CV95" s="67"/>
      <c r="CW95" s="67"/>
      <c r="CX95" s="67"/>
      <c r="CY95" s="67"/>
      <c r="CZ95" s="67"/>
      <c r="DA95" s="67"/>
      <c r="DB95" s="67"/>
      <c r="DC95" s="67"/>
      <c r="DD95" s="67"/>
      <c r="DE95" s="67"/>
      <c r="DF95" s="67"/>
      <c r="DG95" s="67"/>
      <c r="DH95" s="67"/>
      <c r="DI95" s="71"/>
      <c r="DJ95" s="66">
        <v>1</v>
      </c>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8"/>
      <c r="EK95" s="59"/>
      <c r="EL95" s="59"/>
      <c r="EM95" s="59"/>
      <c r="EN95" s="59"/>
      <c r="EO95" s="59"/>
      <c r="EP95" s="59"/>
      <c r="EQ95" s="59"/>
      <c r="ER95" s="59"/>
      <c r="ES95" s="64"/>
      <c r="ET95" s="63"/>
      <c r="EU95" s="59"/>
      <c r="EV95" s="59"/>
      <c r="EW95" s="59"/>
      <c r="EX95" s="59"/>
      <c r="EY95" s="59"/>
      <c r="EZ95" s="59"/>
      <c r="FA95" s="59"/>
      <c r="FB95" s="59"/>
      <c r="FC95" s="59"/>
      <c r="FD95" s="59"/>
      <c r="FE95" s="59"/>
      <c r="FF95" s="59"/>
      <c r="FG95" s="59"/>
      <c r="FH95" s="59"/>
      <c r="FI95" s="59"/>
      <c r="FJ95" s="59"/>
      <c r="FK95" s="59"/>
      <c r="FL95" s="59"/>
      <c r="FM95" s="59"/>
      <c r="FN95" s="59"/>
      <c r="FO95" s="59"/>
      <c r="FP95" s="59"/>
      <c r="FQ95" s="59"/>
      <c r="FR95" s="59"/>
      <c r="FS95" s="59"/>
      <c r="FT95" s="59"/>
      <c r="FU95" s="59"/>
      <c r="FV95" s="59"/>
      <c r="FW95" s="59"/>
      <c r="FX95" s="59"/>
      <c r="FY95" s="59"/>
      <c r="FZ95" s="59"/>
      <c r="GA95" s="59"/>
      <c r="GB95" s="59"/>
      <c r="GC95" s="64"/>
      <c r="GD95" s="63"/>
      <c r="GE95" s="59"/>
      <c r="GF95" s="59"/>
      <c r="GG95" s="59"/>
      <c r="GH95" s="59"/>
      <c r="GI95" s="59"/>
      <c r="GJ95" s="59"/>
      <c r="GK95" s="59"/>
      <c r="GL95" s="59"/>
      <c r="GM95" s="59"/>
      <c r="GN95" s="59"/>
      <c r="GO95" s="59"/>
      <c r="GP95" s="59"/>
      <c r="GQ95" s="59"/>
      <c r="GR95" s="59"/>
      <c r="GS95" s="59"/>
      <c r="GT95" s="59"/>
      <c r="GU95" s="59"/>
      <c r="GV95" s="59"/>
      <c r="GW95" s="59"/>
      <c r="GX95" s="59"/>
      <c r="GY95" s="59"/>
      <c r="GZ95" s="59"/>
      <c r="HA95" s="59"/>
      <c r="HB95" s="59"/>
      <c r="HC95" s="59"/>
      <c r="HD95" s="59"/>
      <c r="HE95" s="59"/>
      <c r="HF95" s="59"/>
      <c r="HG95" s="59"/>
      <c r="HH95" s="59"/>
      <c r="HI95" s="59"/>
      <c r="HJ95" s="59"/>
      <c r="HK95" s="59"/>
      <c r="HL95" s="59"/>
      <c r="HM95" s="64"/>
    </row>
    <row r="96" spans="2:221" ht="18" customHeight="1" x14ac:dyDescent="0.2">
      <c r="B96" s="133"/>
      <c r="C96" s="134"/>
      <c r="D96" s="134"/>
      <c r="E96" s="134"/>
      <c r="F96" s="134"/>
      <c r="G96" s="134"/>
      <c r="H96" s="134"/>
      <c r="I96" s="134"/>
      <c r="J96" s="134"/>
      <c r="K96" s="134"/>
      <c r="L96" s="134"/>
      <c r="M96" s="134"/>
      <c r="N96" s="134"/>
      <c r="O96" s="134"/>
      <c r="P96" s="134"/>
      <c r="Q96" s="134"/>
      <c r="R96" s="134"/>
      <c r="S96" s="134"/>
      <c r="T96" s="134"/>
      <c r="U96" s="135"/>
      <c r="V96" s="136"/>
      <c r="W96" s="137"/>
      <c r="X96" s="137"/>
      <c r="Y96" s="137"/>
      <c r="Z96" s="137"/>
      <c r="AA96" s="138"/>
      <c r="AB96" s="139"/>
      <c r="AC96" s="140"/>
      <c r="AD96" s="140"/>
      <c r="AE96" s="140"/>
      <c r="AF96" s="141"/>
      <c r="AG96" s="96" t="s">
        <v>24</v>
      </c>
      <c r="AH96" s="97"/>
      <c r="AI96" s="97"/>
      <c r="AJ96" s="97"/>
      <c r="AK96" s="97"/>
      <c r="AL96" s="98">
        <f t="shared" si="2"/>
        <v>3</v>
      </c>
      <c r="AM96" s="99"/>
      <c r="AN96" s="99"/>
      <c r="AO96" s="100"/>
      <c r="AP96" s="142"/>
      <c r="AQ96" s="59"/>
      <c r="AR96" s="59"/>
      <c r="AS96" s="508">
        <v>1</v>
      </c>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c r="BY96" s="71"/>
      <c r="BZ96" s="66">
        <v>1</v>
      </c>
      <c r="CA96" s="67"/>
      <c r="CB96" s="67"/>
      <c r="CC96" s="67"/>
      <c r="CD96" s="67"/>
      <c r="CE96" s="67"/>
      <c r="CF96" s="67"/>
      <c r="CG96" s="67"/>
      <c r="CH96" s="67"/>
      <c r="CI96" s="67"/>
      <c r="CJ96" s="67"/>
      <c r="CK96" s="67"/>
      <c r="CL96" s="67"/>
      <c r="CM96" s="67"/>
      <c r="CN96" s="67"/>
      <c r="CO96" s="67"/>
      <c r="CP96" s="67"/>
      <c r="CQ96" s="67"/>
      <c r="CR96" s="67"/>
      <c r="CS96" s="67"/>
      <c r="CT96" s="67"/>
      <c r="CU96" s="67"/>
      <c r="CV96" s="67"/>
      <c r="CW96" s="67"/>
      <c r="CX96" s="67"/>
      <c r="CY96" s="67"/>
      <c r="CZ96" s="67"/>
      <c r="DA96" s="67"/>
      <c r="DB96" s="67"/>
      <c r="DC96" s="67"/>
      <c r="DD96" s="67"/>
      <c r="DE96" s="67"/>
      <c r="DF96" s="67"/>
      <c r="DG96" s="67"/>
      <c r="DH96" s="67"/>
      <c r="DI96" s="71"/>
      <c r="DJ96" s="66">
        <v>1</v>
      </c>
      <c r="DK96" s="67"/>
      <c r="DL96" s="67"/>
      <c r="DM96" s="67"/>
      <c r="DN96" s="67"/>
      <c r="DO96" s="67"/>
      <c r="DP96" s="67"/>
      <c r="DQ96" s="67"/>
      <c r="DR96" s="67"/>
      <c r="DS96" s="67"/>
      <c r="DT96" s="67"/>
      <c r="DU96" s="67"/>
      <c r="DV96" s="67"/>
      <c r="DW96" s="67"/>
      <c r="DX96" s="67"/>
      <c r="DY96" s="67"/>
      <c r="DZ96" s="67"/>
      <c r="EA96" s="67"/>
      <c r="EB96" s="67"/>
      <c r="EC96" s="67"/>
      <c r="ED96" s="67"/>
      <c r="EE96" s="67"/>
      <c r="EF96" s="67"/>
      <c r="EG96" s="67"/>
      <c r="EH96" s="67"/>
      <c r="EI96" s="67"/>
      <c r="EJ96" s="68"/>
      <c r="EK96" s="59"/>
      <c r="EL96" s="59"/>
      <c r="EM96" s="59"/>
      <c r="EN96" s="59"/>
      <c r="EO96" s="59"/>
      <c r="EP96" s="59"/>
      <c r="EQ96" s="59"/>
      <c r="ER96" s="59"/>
      <c r="ES96" s="64"/>
      <c r="ET96" s="63"/>
      <c r="EU96" s="59"/>
      <c r="EV96" s="59"/>
      <c r="EW96" s="59"/>
      <c r="EX96" s="59"/>
      <c r="EY96" s="59"/>
      <c r="EZ96" s="59"/>
      <c r="FA96" s="59"/>
      <c r="FB96" s="59"/>
      <c r="FC96" s="59"/>
      <c r="FD96" s="59"/>
      <c r="FE96" s="59"/>
      <c r="FF96" s="59"/>
      <c r="FG96" s="59"/>
      <c r="FH96" s="59"/>
      <c r="FI96" s="59"/>
      <c r="FJ96" s="59"/>
      <c r="FK96" s="59"/>
      <c r="FL96" s="59"/>
      <c r="FM96" s="59"/>
      <c r="FN96" s="59"/>
      <c r="FO96" s="59"/>
      <c r="FP96" s="59"/>
      <c r="FQ96" s="59"/>
      <c r="FR96" s="59"/>
      <c r="FS96" s="59"/>
      <c r="FT96" s="59"/>
      <c r="FU96" s="59"/>
      <c r="FV96" s="59"/>
      <c r="FW96" s="59"/>
      <c r="FX96" s="59"/>
      <c r="FY96" s="59"/>
      <c r="FZ96" s="59"/>
      <c r="GA96" s="59"/>
      <c r="GB96" s="59"/>
      <c r="GC96" s="64"/>
      <c r="GD96" s="63"/>
      <c r="GE96" s="59"/>
      <c r="GF96" s="59"/>
      <c r="GG96" s="59"/>
      <c r="GH96" s="59"/>
      <c r="GI96" s="59"/>
      <c r="GJ96" s="59"/>
      <c r="GK96" s="59"/>
      <c r="GL96" s="59"/>
      <c r="GM96" s="59"/>
      <c r="GN96" s="59"/>
      <c r="GO96" s="59"/>
      <c r="GP96" s="59"/>
      <c r="GQ96" s="59"/>
      <c r="GR96" s="59"/>
      <c r="GS96" s="59"/>
      <c r="GT96" s="59"/>
      <c r="GU96" s="59"/>
      <c r="GV96" s="59"/>
      <c r="GW96" s="59"/>
      <c r="GX96" s="59"/>
      <c r="GY96" s="59"/>
      <c r="GZ96" s="59"/>
      <c r="HA96" s="59"/>
      <c r="HB96" s="59"/>
      <c r="HC96" s="59"/>
      <c r="HD96" s="59"/>
      <c r="HE96" s="59"/>
      <c r="HF96" s="59"/>
      <c r="HG96" s="59"/>
      <c r="HH96" s="59"/>
      <c r="HI96" s="59"/>
      <c r="HJ96" s="59"/>
      <c r="HK96" s="59"/>
      <c r="HL96" s="59"/>
      <c r="HM96" s="64"/>
    </row>
    <row r="97" spans="2:221" ht="18" customHeight="1" x14ac:dyDescent="0.2">
      <c r="B97" s="114" t="s">
        <v>840</v>
      </c>
      <c r="C97" s="115"/>
      <c r="D97" s="115"/>
      <c r="E97" s="115"/>
      <c r="F97" s="115"/>
      <c r="G97" s="115"/>
      <c r="H97" s="115"/>
      <c r="I97" s="115"/>
      <c r="J97" s="115"/>
      <c r="K97" s="115"/>
      <c r="L97" s="115"/>
      <c r="M97" s="115"/>
      <c r="N97" s="115"/>
      <c r="O97" s="115"/>
      <c r="P97" s="115"/>
      <c r="Q97" s="115"/>
      <c r="R97" s="115"/>
      <c r="S97" s="115"/>
      <c r="T97" s="115"/>
      <c r="U97" s="116"/>
      <c r="V97" s="120" t="s">
        <v>849</v>
      </c>
      <c r="W97" s="121"/>
      <c r="X97" s="121"/>
      <c r="Y97" s="121"/>
      <c r="Z97" s="121"/>
      <c r="AA97" s="122"/>
      <c r="AB97" s="126">
        <v>0.22090000000000001</v>
      </c>
      <c r="AC97" s="127"/>
      <c r="AD97" s="127"/>
      <c r="AE97" s="127"/>
      <c r="AF97" s="128"/>
      <c r="AG97" s="108" t="s">
        <v>23</v>
      </c>
      <c r="AH97" s="109"/>
      <c r="AI97" s="109"/>
      <c r="AJ97" s="109"/>
      <c r="AK97" s="109"/>
      <c r="AL97" s="75">
        <f t="shared" si="2"/>
        <v>3</v>
      </c>
      <c r="AM97" s="76"/>
      <c r="AN97" s="76"/>
      <c r="AO97" s="77"/>
      <c r="AP97" s="132"/>
      <c r="AQ97" s="60"/>
      <c r="AR97" s="60"/>
      <c r="AS97" s="392">
        <v>1</v>
      </c>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c r="BW97" s="386"/>
      <c r="BX97" s="386"/>
      <c r="BY97" s="387"/>
      <c r="BZ97" s="385">
        <v>1</v>
      </c>
      <c r="CA97" s="386"/>
      <c r="CB97" s="386"/>
      <c r="CC97" s="386"/>
      <c r="CD97" s="386"/>
      <c r="CE97" s="386"/>
      <c r="CF97" s="386"/>
      <c r="CG97" s="386"/>
      <c r="CH97" s="386"/>
      <c r="CI97" s="386"/>
      <c r="CJ97" s="386"/>
      <c r="CK97" s="386"/>
      <c r="CL97" s="386"/>
      <c r="CM97" s="386"/>
      <c r="CN97" s="386"/>
      <c r="CO97" s="386"/>
      <c r="CP97" s="386"/>
      <c r="CQ97" s="386"/>
      <c r="CR97" s="386"/>
      <c r="CS97" s="386"/>
      <c r="CT97" s="386"/>
      <c r="CU97" s="386"/>
      <c r="CV97" s="386"/>
      <c r="CW97" s="386"/>
      <c r="CX97" s="386"/>
      <c r="CY97" s="386"/>
      <c r="CZ97" s="386"/>
      <c r="DA97" s="386"/>
      <c r="DB97" s="386"/>
      <c r="DC97" s="386"/>
      <c r="DD97" s="386"/>
      <c r="DE97" s="386"/>
      <c r="DF97" s="386"/>
      <c r="DG97" s="386"/>
      <c r="DH97" s="386"/>
      <c r="DI97" s="387"/>
      <c r="DJ97" s="385">
        <v>1</v>
      </c>
      <c r="DK97" s="386"/>
      <c r="DL97" s="386"/>
      <c r="DM97" s="386"/>
      <c r="DN97" s="386"/>
      <c r="DO97" s="386"/>
      <c r="DP97" s="386"/>
      <c r="DQ97" s="386"/>
      <c r="DR97" s="386"/>
      <c r="DS97" s="386"/>
      <c r="DT97" s="386"/>
      <c r="DU97" s="386"/>
      <c r="DV97" s="386"/>
      <c r="DW97" s="386"/>
      <c r="DX97" s="386"/>
      <c r="DY97" s="386"/>
      <c r="DZ97" s="386"/>
      <c r="EA97" s="386"/>
      <c r="EB97" s="386"/>
      <c r="EC97" s="386"/>
      <c r="ED97" s="386"/>
      <c r="EE97" s="386"/>
      <c r="EF97" s="386"/>
      <c r="EG97" s="386"/>
      <c r="EH97" s="386"/>
      <c r="EI97" s="386"/>
      <c r="EJ97" s="391"/>
      <c r="EK97" s="60"/>
      <c r="EL97" s="60"/>
      <c r="EM97" s="60"/>
      <c r="EN97" s="60"/>
      <c r="EO97" s="60"/>
      <c r="EP97" s="60"/>
      <c r="EQ97" s="60"/>
      <c r="ER97" s="60"/>
      <c r="ES97" s="70"/>
      <c r="ET97" s="65"/>
      <c r="EU97" s="60"/>
      <c r="EV97" s="60"/>
      <c r="EW97" s="60"/>
      <c r="EX97" s="60"/>
      <c r="EY97" s="60"/>
      <c r="EZ97" s="60"/>
      <c r="FA97" s="60"/>
      <c r="FB97" s="60"/>
      <c r="FC97" s="60"/>
      <c r="FD97" s="60"/>
      <c r="FE97" s="60"/>
      <c r="FF97" s="60"/>
      <c r="FG97" s="60"/>
      <c r="FH97" s="60"/>
      <c r="FI97" s="60"/>
      <c r="FJ97" s="60"/>
      <c r="FK97" s="60"/>
      <c r="FL97" s="60"/>
      <c r="FM97" s="60"/>
      <c r="FN97" s="60"/>
      <c r="FO97" s="60"/>
      <c r="FP97" s="60"/>
      <c r="FQ97" s="60"/>
      <c r="FR97" s="60"/>
      <c r="FS97" s="60"/>
      <c r="FT97" s="60"/>
      <c r="FU97" s="60"/>
      <c r="FV97" s="60"/>
      <c r="FW97" s="60"/>
      <c r="FX97" s="60"/>
      <c r="FY97" s="60"/>
      <c r="FZ97" s="60"/>
      <c r="GA97" s="60"/>
      <c r="GB97" s="60"/>
      <c r="GC97" s="70"/>
      <c r="GD97" s="65"/>
      <c r="GE97" s="60"/>
      <c r="GF97" s="60"/>
      <c r="GG97" s="60"/>
      <c r="GH97" s="60"/>
      <c r="GI97" s="60"/>
      <c r="GJ97" s="60"/>
      <c r="GK97" s="60"/>
      <c r="GL97" s="60"/>
      <c r="GM97" s="60"/>
      <c r="GN97" s="60"/>
      <c r="GO97" s="60"/>
      <c r="GP97" s="60"/>
      <c r="GQ97" s="60"/>
      <c r="GR97" s="60"/>
      <c r="GS97" s="60"/>
      <c r="GT97" s="60"/>
      <c r="GU97" s="60"/>
      <c r="GV97" s="60"/>
      <c r="GW97" s="60"/>
      <c r="GX97" s="60"/>
      <c r="GY97" s="60"/>
      <c r="GZ97" s="60"/>
      <c r="HA97" s="60"/>
      <c r="HB97" s="60"/>
      <c r="HC97" s="60"/>
      <c r="HD97" s="60"/>
      <c r="HE97" s="60"/>
      <c r="HF97" s="60"/>
      <c r="HG97" s="60"/>
      <c r="HH97" s="60"/>
      <c r="HI97" s="60"/>
      <c r="HJ97" s="60"/>
      <c r="HK97" s="60"/>
      <c r="HL97" s="60"/>
      <c r="HM97" s="70"/>
    </row>
    <row r="98" spans="2:221" ht="18" customHeight="1" thickBot="1" x14ac:dyDescent="0.25">
      <c r="B98" s="408"/>
      <c r="C98" s="409"/>
      <c r="D98" s="409"/>
      <c r="E98" s="409"/>
      <c r="F98" s="409"/>
      <c r="G98" s="409"/>
      <c r="H98" s="409"/>
      <c r="I98" s="409"/>
      <c r="J98" s="409"/>
      <c r="K98" s="409"/>
      <c r="L98" s="409"/>
      <c r="M98" s="409"/>
      <c r="N98" s="409"/>
      <c r="O98" s="409"/>
      <c r="P98" s="409"/>
      <c r="Q98" s="409"/>
      <c r="R98" s="409"/>
      <c r="S98" s="409"/>
      <c r="T98" s="409"/>
      <c r="U98" s="410"/>
      <c r="V98" s="411"/>
      <c r="W98" s="412"/>
      <c r="X98" s="412"/>
      <c r="Y98" s="412"/>
      <c r="Z98" s="412"/>
      <c r="AA98" s="413"/>
      <c r="AB98" s="414"/>
      <c r="AC98" s="415"/>
      <c r="AD98" s="415"/>
      <c r="AE98" s="415"/>
      <c r="AF98" s="416"/>
      <c r="AG98" s="401" t="s">
        <v>24</v>
      </c>
      <c r="AH98" s="402"/>
      <c r="AI98" s="402"/>
      <c r="AJ98" s="402"/>
      <c r="AK98" s="402"/>
      <c r="AL98" s="403">
        <f t="shared" si="2"/>
        <v>3</v>
      </c>
      <c r="AM98" s="404"/>
      <c r="AN98" s="404"/>
      <c r="AO98" s="405"/>
      <c r="AP98" s="509"/>
      <c r="AQ98" s="399"/>
      <c r="AR98" s="399"/>
      <c r="AS98" s="558">
        <v>1</v>
      </c>
      <c r="AT98" s="539"/>
      <c r="AU98" s="539"/>
      <c r="AV98" s="539"/>
      <c r="AW98" s="539"/>
      <c r="AX98" s="539"/>
      <c r="AY98" s="539"/>
      <c r="AZ98" s="539"/>
      <c r="BA98" s="539"/>
      <c r="BB98" s="539"/>
      <c r="BC98" s="539"/>
      <c r="BD98" s="539"/>
      <c r="BE98" s="539"/>
      <c r="BF98" s="539"/>
      <c r="BG98" s="539"/>
      <c r="BH98" s="539"/>
      <c r="BI98" s="539"/>
      <c r="BJ98" s="539"/>
      <c r="BK98" s="539"/>
      <c r="BL98" s="539"/>
      <c r="BM98" s="539"/>
      <c r="BN98" s="539"/>
      <c r="BO98" s="539"/>
      <c r="BP98" s="539"/>
      <c r="BQ98" s="539"/>
      <c r="BR98" s="539"/>
      <c r="BS98" s="539"/>
      <c r="BT98" s="539"/>
      <c r="BU98" s="539"/>
      <c r="BV98" s="539"/>
      <c r="BW98" s="539"/>
      <c r="BX98" s="539"/>
      <c r="BY98" s="540"/>
      <c r="BZ98" s="538">
        <v>1</v>
      </c>
      <c r="CA98" s="539"/>
      <c r="CB98" s="539"/>
      <c r="CC98" s="539"/>
      <c r="CD98" s="539"/>
      <c r="CE98" s="539"/>
      <c r="CF98" s="539"/>
      <c r="CG98" s="539"/>
      <c r="CH98" s="539"/>
      <c r="CI98" s="539"/>
      <c r="CJ98" s="539"/>
      <c r="CK98" s="539"/>
      <c r="CL98" s="539"/>
      <c r="CM98" s="539"/>
      <c r="CN98" s="539"/>
      <c r="CO98" s="539"/>
      <c r="CP98" s="539"/>
      <c r="CQ98" s="539"/>
      <c r="CR98" s="539"/>
      <c r="CS98" s="539"/>
      <c r="CT98" s="539"/>
      <c r="CU98" s="539"/>
      <c r="CV98" s="539"/>
      <c r="CW98" s="539"/>
      <c r="CX98" s="539"/>
      <c r="CY98" s="539"/>
      <c r="CZ98" s="539"/>
      <c r="DA98" s="539"/>
      <c r="DB98" s="539"/>
      <c r="DC98" s="539"/>
      <c r="DD98" s="539"/>
      <c r="DE98" s="539"/>
      <c r="DF98" s="539"/>
      <c r="DG98" s="539"/>
      <c r="DH98" s="539"/>
      <c r="DI98" s="540"/>
      <c r="DJ98" s="538">
        <v>1</v>
      </c>
      <c r="DK98" s="539"/>
      <c r="DL98" s="539"/>
      <c r="DM98" s="539"/>
      <c r="DN98" s="539"/>
      <c r="DO98" s="539"/>
      <c r="DP98" s="539"/>
      <c r="DQ98" s="539"/>
      <c r="DR98" s="539"/>
      <c r="DS98" s="539"/>
      <c r="DT98" s="539"/>
      <c r="DU98" s="539"/>
      <c r="DV98" s="539"/>
      <c r="DW98" s="539"/>
      <c r="DX98" s="539"/>
      <c r="DY98" s="539"/>
      <c r="DZ98" s="539"/>
      <c r="EA98" s="539"/>
      <c r="EB98" s="539"/>
      <c r="EC98" s="539"/>
      <c r="ED98" s="539"/>
      <c r="EE98" s="539"/>
      <c r="EF98" s="539"/>
      <c r="EG98" s="539"/>
      <c r="EH98" s="539"/>
      <c r="EI98" s="539"/>
      <c r="EJ98" s="559"/>
      <c r="EK98" s="399"/>
      <c r="EL98" s="399"/>
      <c r="EM98" s="399"/>
      <c r="EN98" s="399"/>
      <c r="EO98" s="399"/>
      <c r="EP98" s="399"/>
      <c r="EQ98" s="399"/>
      <c r="ER98" s="399"/>
      <c r="ES98" s="400"/>
      <c r="ET98" s="407"/>
      <c r="EU98" s="399"/>
      <c r="EV98" s="399"/>
      <c r="EW98" s="399"/>
      <c r="EX98" s="399"/>
      <c r="EY98" s="399"/>
      <c r="EZ98" s="399"/>
      <c r="FA98" s="399"/>
      <c r="FB98" s="399"/>
      <c r="FC98" s="399"/>
      <c r="FD98" s="399"/>
      <c r="FE98" s="399"/>
      <c r="FF98" s="399"/>
      <c r="FG98" s="399"/>
      <c r="FH98" s="399"/>
      <c r="FI98" s="399"/>
      <c r="FJ98" s="399"/>
      <c r="FK98" s="399"/>
      <c r="FL98" s="399"/>
      <c r="FM98" s="399"/>
      <c r="FN98" s="399"/>
      <c r="FO98" s="399"/>
      <c r="FP98" s="399"/>
      <c r="FQ98" s="399"/>
      <c r="FR98" s="399"/>
      <c r="FS98" s="399"/>
      <c r="FT98" s="399"/>
      <c r="FU98" s="399"/>
      <c r="FV98" s="399"/>
      <c r="FW98" s="399"/>
      <c r="FX98" s="399"/>
      <c r="FY98" s="399"/>
      <c r="FZ98" s="399"/>
      <c r="GA98" s="399"/>
      <c r="GB98" s="399"/>
      <c r="GC98" s="400"/>
      <c r="GD98" s="407"/>
      <c r="GE98" s="399"/>
      <c r="GF98" s="399"/>
      <c r="GG98" s="399"/>
      <c r="GH98" s="399"/>
      <c r="GI98" s="399"/>
      <c r="GJ98" s="399"/>
      <c r="GK98" s="399"/>
      <c r="GL98" s="399"/>
      <c r="GM98" s="399"/>
      <c r="GN98" s="399"/>
      <c r="GO98" s="399"/>
      <c r="GP98" s="399"/>
      <c r="GQ98" s="399"/>
      <c r="GR98" s="399"/>
      <c r="GS98" s="399"/>
      <c r="GT98" s="399"/>
      <c r="GU98" s="399"/>
      <c r="GV98" s="399"/>
      <c r="GW98" s="399"/>
      <c r="GX98" s="399"/>
      <c r="GY98" s="399"/>
      <c r="GZ98" s="399"/>
      <c r="HA98" s="399"/>
      <c r="HB98" s="399"/>
      <c r="HC98" s="399"/>
      <c r="HD98" s="399"/>
      <c r="HE98" s="399"/>
      <c r="HF98" s="399"/>
      <c r="HG98" s="399"/>
      <c r="HH98" s="399"/>
      <c r="HI98" s="399"/>
      <c r="HJ98" s="399"/>
      <c r="HK98" s="399"/>
      <c r="HL98" s="399"/>
      <c r="HM98" s="400"/>
    </row>
    <row r="99" spans="2:221" s="34" customFormat="1" ht="18" customHeight="1" thickBot="1" x14ac:dyDescent="0.25"/>
    <row r="100" spans="2:221" ht="18" customHeight="1" x14ac:dyDescent="0.2">
      <c r="B100" s="24"/>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6"/>
      <c r="AY100" s="26"/>
      <c r="AZ100" s="26"/>
      <c r="BA100" s="26"/>
      <c r="BB100" s="26"/>
      <c r="BC100" s="26"/>
      <c r="BD100" s="26"/>
      <c r="BE100" s="26"/>
      <c r="BF100" s="27"/>
      <c r="BG100" s="27"/>
      <c r="BH100" s="27"/>
      <c r="BI100" s="27"/>
      <c r="BJ100" s="27"/>
      <c r="BK100" s="27"/>
      <c r="BL100" s="27"/>
      <c r="BM100" s="27"/>
      <c r="BN100" s="27"/>
      <c r="BO100" s="27"/>
      <c r="BP100" s="27"/>
      <c r="BQ100" s="27"/>
      <c r="BR100" s="28"/>
      <c r="BS100" s="28"/>
      <c r="BT100" s="28"/>
      <c r="BU100" s="28"/>
      <c r="BV100" s="28"/>
      <c r="BW100" s="28"/>
      <c r="BX100" s="28"/>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4"/>
    </row>
    <row r="101" spans="2:221" ht="18" customHeight="1" x14ac:dyDescent="0.2">
      <c r="B101" s="7"/>
      <c r="C101" s="176" t="s">
        <v>33</v>
      </c>
      <c r="D101" s="177"/>
      <c r="E101" s="177"/>
      <c r="F101" s="177"/>
      <c r="G101" s="177"/>
      <c r="H101" s="177"/>
      <c r="I101" s="177"/>
      <c r="J101" s="177"/>
      <c r="K101" s="177"/>
      <c r="L101" s="177"/>
      <c r="M101" s="177"/>
      <c r="N101" s="177"/>
      <c r="O101" s="178" t="s">
        <v>804</v>
      </c>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179"/>
      <c r="BB101" s="179"/>
      <c r="BC101" s="179"/>
      <c r="BD101" s="179"/>
      <c r="BE101" s="179"/>
      <c r="BF101" s="179"/>
      <c r="BG101" s="179"/>
      <c r="BH101" s="179"/>
      <c r="BI101" s="179"/>
      <c r="BJ101" s="179"/>
      <c r="BK101" s="179"/>
      <c r="BL101" s="179"/>
      <c r="BM101" s="179"/>
      <c r="BN101" s="179"/>
      <c r="BO101" s="179"/>
      <c r="BP101" s="179"/>
      <c r="BQ101" s="179"/>
      <c r="BR101" s="179"/>
      <c r="BS101" s="179"/>
      <c r="BT101" s="179"/>
      <c r="BU101" s="179"/>
      <c r="BV101" s="179"/>
      <c r="BW101" s="179"/>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176" t="s">
        <v>34</v>
      </c>
      <c r="D102" s="177"/>
      <c r="E102" s="177"/>
      <c r="F102" s="177"/>
      <c r="G102" s="177"/>
      <c r="H102" s="177"/>
      <c r="I102" s="177"/>
      <c r="J102" s="177"/>
      <c r="K102" s="177"/>
      <c r="L102" s="177"/>
      <c r="M102" s="177"/>
      <c r="N102" s="177"/>
      <c r="O102" s="179" t="s">
        <v>805</v>
      </c>
      <c r="P102" s="179"/>
      <c r="Q102" s="17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176" t="s">
        <v>35</v>
      </c>
      <c r="D103" s="176"/>
      <c r="E103" s="176"/>
      <c r="F103" s="176"/>
      <c r="G103" s="176"/>
      <c r="H103" s="176"/>
      <c r="I103" s="176"/>
      <c r="J103" s="176"/>
      <c r="K103" s="176"/>
      <c r="L103" s="176"/>
      <c r="M103" s="176"/>
      <c r="N103" s="176"/>
      <c r="O103" s="180">
        <v>0.2</v>
      </c>
      <c r="P103" s="180"/>
      <c r="Q103" s="180"/>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29"/>
      <c r="BN103" s="29"/>
      <c r="BO103" s="29"/>
      <c r="BP103" s="29"/>
      <c r="BQ103" s="29"/>
      <c r="BR103" s="9"/>
      <c r="BS103" s="9"/>
      <c r="BT103" s="9"/>
      <c r="BU103" s="9"/>
      <c r="BV103" s="9"/>
      <c r="BW103" s="9"/>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x14ac:dyDescent="0.2">
      <c r="B104" s="7"/>
      <c r="C104" s="181" t="s">
        <v>36</v>
      </c>
      <c r="D104" s="181"/>
      <c r="E104" s="181"/>
      <c r="F104" s="181"/>
      <c r="G104" s="181"/>
      <c r="H104" s="181"/>
      <c r="I104" s="181"/>
      <c r="J104" s="181"/>
      <c r="K104" s="181"/>
      <c r="L104" s="181"/>
      <c r="M104" s="181"/>
      <c r="N104" s="181"/>
      <c r="O104" s="215" t="s">
        <v>850</v>
      </c>
      <c r="P104" s="215"/>
      <c r="Q104" s="215"/>
      <c r="R104" s="215"/>
      <c r="S104" s="215"/>
      <c r="T104" s="215"/>
      <c r="U104" s="215"/>
      <c r="V104" s="215"/>
      <c r="W104" s="215"/>
      <c r="X104" s="215"/>
      <c r="Y104" s="215"/>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215"/>
      <c r="BE104" s="215"/>
      <c r="BF104" s="215"/>
      <c r="BG104" s="215"/>
      <c r="BH104" s="215"/>
      <c r="BI104" s="215"/>
      <c r="BJ104" s="215"/>
      <c r="BK104" s="215"/>
      <c r="BL104" s="215"/>
      <c r="BM104" s="215"/>
      <c r="BN104" s="215"/>
      <c r="BO104" s="215"/>
      <c r="BP104" s="215"/>
      <c r="BQ104" s="215"/>
      <c r="BR104" s="215"/>
      <c r="BS104" s="215"/>
      <c r="BT104" s="215"/>
      <c r="BU104" s="215"/>
      <c r="BV104" s="215"/>
      <c r="BW104" s="215"/>
      <c r="BX104" s="9"/>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6"/>
    </row>
    <row r="105" spans="2:221" ht="18" customHeight="1" x14ac:dyDescent="0.2">
      <c r="B105" s="7"/>
      <c r="C105" s="176" t="s">
        <v>34</v>
      </c>
      <c r="D105" s="176"/>
      <c r="E105" s="176"/>
      <c r="F105" s="176"/>
      <c r="G105" s="176"/>
      <c r="H105" s="176"/>
      <c r="I105" s="176"/>
      <c r="J105" s="176"/>
      <c r="K105" s="176"/>
      <c r="L105" s="176"/>
      <c r="M105" s="176"/>
      <c r="N105" s="176"/>
      <c r="O105" s="179" t="s">
        <v>851</v>
      </c>
      <c r="P105" s="179"/>
      <c r="Q105" s="179"/>
      <c r="R105" s="17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29"/>
      <c r="BN105" s="29"/>
      <c r="BO105" s="29"/>
      <c r="BP105" s="29"/>
      <c r="BQ105" s="29"/>
      <c r="BR105" s="9"/>
      <c r="BS105" s="9"/>
      <c r="BT105" s="9"/>
      <c r="BU105" s="9"/>
      <c r="BV105" s="9"/>
      <c r="BW105" s="9"/>
      <c r="BX105" s="9"/>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6"/>
    </row>
    <row r="106" spans="2:221" ht="18" customHeight="1" x14ac:dyDescent="0.2">
      <c r="B106" s="7"/>
      <c r="C106" s="176" t="s">
        <v>37</v>
      </c>
      <c r="D106" s="176"/>
      <c r="E106" s="176"/>
      <c r="F106" s="176"/>
      <c r="G106" s="176"/>
      <c r="H106" s="176"/>
      <c r="I106" s="176"/>
      <c r="J106" s="176"/>
      <c r="K106" s="176"/>
      <c r="L106" s="176"/>
      <c r="M106" s="176"/>
      <c r="N106" s="176"/>
      <c r="O106" s="216">
        <v>0.3</v>
      </c>
      <c r="P106" s="179"/>
      <c r="Q106" s="17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29"/>
      <c r="AY106" s="29"/>
      <c r="AZ106" s="29"/>
      <c r="BA106" s="29"/>
      <c r="BB106" s="29"/>
      <c r="BC106" s="29"/>
      <c r="BD106" s="29"/>
      <c r="BE106" s="29"/>
      <c r="BF106" s="29"/>
      <c r="BG106" s="29"/>
      <c r="BH106" s="29"/>
      <c r="BI106" s="29"/>
      <c r="BJ106" s="29"/>
      <c r="BK106" s="29"/>
      <c r="BL106" s="29"/>
      <c r="BM106" s="29"/>
      <c r="BN106" s="29"/>
      <c r="BO106" s="29"/>
      <c r="BP106" s="29"/>
      <c r="BQ106" s="29"/>
      <c r="BR106" s="9"/>
      <c r="BS106" s="9"/>
      <c r="BT106" s="9"/>
      <c r="BU106" s="9"/>
      <c r="BV106" s="9"/>
      <c r="BW106" s="9"/>
      <c r="BX106" s="9"/>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6"/>
    </row>
    <row r="107" spans="2:221" ht="18" customHeight="1" x14ac:dyDescent="0.2">
      <c r="B107" s="7"/>
      <c r="C107" s="176" t="s">
        <v>38</v>
      </c>
      <c r="D107" s="176"/>
      <c r="E107" s="176"/>
      <c r="F107" s="176"/>
      <c r="G107" s="176"/>
      <c r="H107" s="176"/>
      <c r="I107" s="176"/>
      <c r="J107" s="176"/>
      <c r="K107" s="176"/>
      <c r="L107" s="176"/>
      <c r="M107" s="176"/>
      <c r="N107" s="176"/>
      <c r="O107" s="179" t="s">
        <v>751</v>
      </c>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c r="BV107" s="179"/>
      <c r="BW107" s="179"/>
      <c r="BX107" s="9"/>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6"/>
    </row>
    <row r="108" spans="2:221" ht="18" customHeight="1" thickBot="1" x14ac:dyDescent="0.25">
      <c r="B108" s="17"/>
      <c r="C108" s="30"/>
      <c r="D108" s="30"/>
      <c r="E108" s="30"/>
      <c r="F108" s="30"/>
      <c r="G108" s="30"/>
      <c r="H108" s="30"/>
      <c r="I108" s="30"/>
      <c r="J108" s="30"/>
      <c r="K108" s="30"/>
      <c r="L108" s="30"/>
      <c r="M108" s="30"/>
      <c r="N108" s="30"/>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2"/>
      <c r="AY108" s="32"/>
      <c r="AZ108" s="32"/>
      <c r="BA108" s="32"/>
      <c r="BB108" s="32"/>
      <c r="BC108" s="32"/>
      <c r="BD108" s="32"/>
      <c r="BE108" s="32"/>
      <c r="BF108" s="32"/>
      <c r="BG108" s="32"/>
      <c r="BH108" s="32"/>
      <c r="BI108" s="32"/>
      <c r="BJ108" s="32"/>
      <c r="BK108" s="32"/>
      <c r="BL108" s="32"/>
      <c r="BM108" s="32"/>
      <c r="BN108" s="32"/>
      <c r="BO108" s="32"/>
      <c r="BP108" s="32"/>
      <c r="BQ108" s="32"/>
      <c r="BR108" s="21"/>
      <c r="BS108" s="21"/>
      <c r="BT108" s="21"/>
      <c r="BU108" s="21"/>
      <c r="BV108" s="21"/>
      <c r="BW108" s="21"/>
      <c r="BX108" s="21"/>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3"/>
    </row>
    <row r="109" spans="2:221" ht="18" customHeight="1" x14ac:dyDescent="0.2">
      <c r="B109" s="217" t="s">
        <v>39</v>
      </c>
      <c r="C109" s="218"/>
      <c r="D109" s="218"/>
      <c r="E109" s="218"/>
      <c r="F109" s="218"/>
      <c r="G109" s="218"/>
      <c r="H109" s="218"/>
      <c r="I109" s="218"/>
      <c r="J109" s="218"/>
      <c r="K109" s="218"/>
      <c r="L109" s="218"/>
      <c r="M109" s="218"/>
      <c r="N109" s="218"/>
      <c r="O109" s="218"/>
      <c r="P109" s="218"/>
      <c r="Q109" s="218"/>
      <c r="R109" s="218"/>
      <c r="S109" s="218"/>
      <c r="T109" s="218"/>
      <c r="U109" s="219"/>
      <c r="V109" s="217" t="s">
        <v>40</v>
      </c>
      <c r="W109" s="218"/>
      <c r="X109" s="218"/>
      <c r="Y109" s="218"/>
      <c r="Z109" s="218"/>
      <c r="AA109" s="219"/>
      <c r="AB109" s="217" t="s">
        <v>9</v>
      </c>
      <c r="AC109" s="218"/>
      <c r="AD109" s="218"/>
      <c r="AE109" s="218"/>
      <c r="AF109" s="219"/>
      <c r="AG109" s="217" t="s">
        <v>1</v>
      </c>
      <c r="AH109" s="218"/>
      <c r="AI109" s="218"/>
      <c r="AJ109" s="218"/>
      <c r="AK109" s="218"/>
      <c r="AL109" s="218"/>
      <c r="AM109" s="218"/>
      <c r="AN109" s="218"/>
      <c r="AO109" s="219"/>
      <c r="AP109" s="159" t="s">
        <v>5</v>
      </c>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1"/>
      <c r="BZ109" s="159" t="s">
        <v>41</v>
      </c>
      <c r="CA109" s="160"/>
      <c r="CB109" s="160"/>
      <c r="CC109" s="160"/>
      <c r="CD109" s="160"/>
      <c r="CE109" s="160"/>
      <c r="CF109" s="160"/>
      <c r="CG109" s="160"/>
      <c r="CH109" s="160"/>
      <c r="CI109" s="160"/>
      <c r="CJ109" s="160"/>
      <c r="CK109" s="160"/>
      <c r="CL109" s="160"/>
      <c r="CM109" s="160"/>
      <c r="CN109" s="160"/>
      <c r="CO109" s="160"/>
      <c r="CP109" s="160"/>
      <c r="CQ109" s="160"/>
      <c r="CR109" s="160"/>
      <c r="CS109" s="160"/>
      <c r="CT109" s="160"/>
      <c r="CU109" s="160"/>
      <c r="CV109" s="160"/>
      <c r="CW109" s="160"/>
      <c r="CX109" s="160"/>
      <c r="CY109" s="160"/>
      <c r="CZ109" s="160"/>
      <c r="DA109" s="160"/>
      <c r="DB109" s="160"/>
      <c r="DC109" s="160"/>
      <c r="DD109" s="160"/>
      <c r="DE109" s="160"/>
      <c r="DF109" s="160"/>
      <c r="DG109" s="160"/>
      <c r="DH109" s="160"/>
      <c r="DI109" s="161"/>
      <c r="DJ109" s="159" t="s">
        <v>42</v>
      </c>
      <c r="DK109" s="160"/>
      <c r="DL109" s="160"/>
      <c r="DM109" s="160"/>
      <c r="DN109" s="160"/>
      <c r="DO109" s="160"/>
      <c r="DP109" s="160"/>
      <c r="DQ109" s="160"/>
      <c r="DR109" s="160"/>
      <c r="DS109" s="160"/>
      <c r="DT109" s="160"/>
      <c r="DU109" s="160"/>
      <c r="DV109" s="160"/>
      <c r="DW109" s="160"/>
      <c r="DX109" s="160"/>
      <c r="DY109" s="160"/>
      <c r="DZ109" s="160"/>
      <c r="EA109" s="160"/>
      <c r="EB109" s="160"/>
      <c r="EC109" s="160"/>
      <c r="ED109" s="160"/>
      <c r="EE109" s="160"/>
      <c r="EF109" s="160"/>
      <c r="EG109" s="160"/>
      <c r="EH109" s="160"/>
      <c r="EI109" s="160"/>
      <c r="EJ109" s="160"/>
      <c r="EK109" s="160"/>
      <c r="EL109" s="160"/>
      <c r="EM109" s="160"/>
      <c r="EN109" s="160"/>
      <c r="EO109" s="160"/>
      <c r="EP109" s="160"/>
      <c r="EQ109" s="160"/>
      <c r="ER109" s="160"/>
      <c r="ES109" s="161"/>
      <c r="ET109" s="159" t="s">
        <v>43</v>
      </c>
      <c r="EU109" s="160"/>
      <c r="EV109" s="160"/>
      <c r="EW109" s="160"/>
      <c r="EX109" s="160"/>
      <c r="EY109" s="160"/>
      <c r="EZ109" s="160"/>
      <c r="FA109" s="160"/>
      <c r="FB109" s="160"/>
      <c r="FC109" s="160"/>
      <c r="FD109" s="160"/>
      <c r="FE109" s="160"/>
      <c r="FF109" s="160"/>
      <c r="FG109" s="160"/>
      <c r="FH109" s="160"/>
      <c r="FI109" s="160"/>
      <c r="FJ109" s="160"/>
      <c r="FK109" s="160"/>
      <c r="FL109" s="160"/>
      <c r="FM109" s="160"/>
      <c r="FN109" s="160"/>
      <c r="FO109" s="160"/>
      <c r="FP109" s="160"/>
      <c r="FQ109" s="160"/>
      <c r="FR109" s="160"/>
      <c r="FS109" s="160"/>
      <c r="FT109" s="160"/>
      <c r="FU109" s="160"/>
      <c r="FV109" s="160"/>
      <c r="FW109" s="160"/>
      <c r="FX109" s="160"/>
      <c r="FY109" s="160"/>
      <c r="FZ109" s="160"/>
      <c r="GA109" s="160"/>
      <c r="GB109" s="160"/>
      <c r="GC109" s="161"/>
      <c r="GD109" s="159" t="s">
        <v>44</v>
      </c>
      <c r="GE109" s="160"/>
      <c r="GF109" s="160"/>
      <c r="GG109" s="160"/>
      <c r="GH109" s="160"/>
      <c r="GI109" s="160"/>
      <c r="GJ109" s="160"/>
      <c r="GK109" s="160"/>
      <c r="GL109" s="160"/>
      <c r="GM109" s="160"/>
      <c r="GN109" s="160"/>
      <c r="GO109" s="160"/>
      <c r="GP109" s="160"/>
      <c r="GQ109" s="160"/>
      <c r="GR109" s="160"/>
      <c r="GS109" s="160"/>
      <c r="GT109" s="160"/>
      <c r="GU109" s="160"/>
      <c r="GV109" s="160"/>
      <c r="GW109" s="160"/>
      <c r="GX109" s="160"/>
      <c r="GY109" s="160"/>
      <c r="GZ109" s="160"/>
      <c r="HA109" s="160"/>
      <c r="HB109" s="160"/>
      <c r="HC109" s="160"/>
      <c r="HD109" s="160"/>
      <c r="HE109" s="160"/>
      <c r="HF109" s="160"/>
      <c r="HG109" s="160"/>
      <c r="HH109" s="160"/>
      <c r="HI109" s="160"/>
      <c r="HJ109" s="160"/>
      <c r="HK109" s="160"/>
      <c r="HL109" s="160"/>
      <c r="HM109" s="161"/>
    </row>
    <row r="110" spans="2:221" ht="18" customHeight="1" thickBot="1" x14ac:dyDescent="0.25">
      <c r="B110" s="220"/>
      <c r="C110" s="221"/>
      <c r="D110" s="221"/>
      <c r="E110" s="221"/>
      <c r="F110" s="221"/>
      <c r="G110" s="221"/>
      <c r="H110" s="221"/>
      <c r="I110" s="221"/>
      <c r="J110" s="221"/>
      <c r="K110" s="221"/>
      <c r="L110" s="221"/>
      <c r="M110" s="221"/>
      <c r="N110" s="221"/>
      <c r="O110" s="221"/>
      <c r="P110" s="221"/>
      <c r="Q110" s="221"/>
      <c r="R110" s="221"/>
      <c r="S110" s="221"/>
      <c r="T110" s="221"/>
      <c r="U110" s="222"/>
      <c r="V110" s="220"/>
      <c r="W110" s="221"/>
      <c r="X110" s="221"/>
      <c r="Y110" s="221"/>
      <c r="Z110" s="221"/>
      <c r="AA110" s="222"/>
      <c r="AB110" s="220"/>
      <c r="AC110" s="221"/>
      <c r="AD110" s="221"/>
      <c r="AE110" s="221"/>
      <c r="AF110" s="222"/>
      <c r="AG110" s="220"/>
      <c r="AH110" s="221"/>
      <c r="AI110" s="221"/>
      <c r="AJ110" s="221"/>
      <c r="AK110" s="221"/>
      <c r="AL110" s="221"/>
      <c r="AM110" s="221"/>
      <c r="AN110" s="221"/>
      <c r="AO110" s="222"/>
      <c r="AP110" s="165" t="s">
        <v>11</v>
      </c>
      <c r="AQ110" s="166"/>
      <c r="AR110" s="166"/>
      <c r="AS110" s="166" t="s">
        <v>12</v>
      </c>
      <c r="AT110" s="166"/>
      <c r="AU110" s="166"/>
      <c r="AV110" s="162" t="s">
        <v>13</v>
      </c>
      <c r="AW110" s="163"/>
      <c r="AX110" s="164"/>
      <c r="AY110" s="162" t="s">
        <v>17</v>
      </c>
      <c r="AZ110" s="163"/>
      <c r="BA110" s="164"/>
      <c r="BB110" s="162" t="s">
        <v>14</v>
      </c>
      <c r="BC110" s="163"/>
      <c r="BD110" s="164"/>
      <c r="BE110" s="162" t="s">
        <v>15</v>
      </c>
      <c r="BF110" s="163"/>
      <c r="BG110" s="164"/>
      <c r="BH110" s="162" t="s">
        <v>16</v>
      </c>
      <c r="BI110" s="163"/>
      <c r="BJ110" s="164"/>
      <c r="BK110" s="162" t="s">
        <v>18</v>
      </c>
      <c r="BL110" s="163"/>
      <c r="BM110" s="164"/>
      <c r="BN110" s="162" t="s">
        <v>19</v>
      </c>
      <c r="BO110" s="163"/>
      <c r="BP110" s="164"/>
      <c r="BQ110" s="162" t="s">
        <v>20</v>
      </c>
      <c r="BR110" s="163"/>
      <c r="BS110" s="164"/>
      <c r="BT110" s="162" t="s">
        <v>21</v>
      </c>
      <c r="BU110" s="163"/>
      <c r="BV110" s="164"/>
      <c r="BW110" s="162" t="s">
        <v>22</v>
      </c>
      <c r="BX110" s="163"/>
      <c r="BY110" s="170"/>
      <c r="BZ110" s="165" t="s">
        <v>11</v>
      </c>
      <c r="CA110" s="166"/>
      <c r="CB110" s="166"/>
      <c r="CC110" s="166" t="s">
        <v>12</v>
      </c>
      <c r="CD110" s="166"/>
      <c r="CE110" s="166"/>
      <c r="CF110" s="162" t="s">
        <v>13</v>
      </c>
      <c r="CG110" s="163"/>
      <c r="CH110" s="164"/>
      <c r="CI110" s="162" t="s">
        <v>17</v>
      </c>
      <c r="CJ110" s="163"/>
      <c r="CK110" s="164"/>
      <c r="CL110" s="162" t="s">
        <v>14</v>
      </c>
      <c r="CM110" s="163"/>
      <c r="CN110" s="164"/>
      <c r="CO110" s="162" t="s">
        <v>15</v>
      </c>
      <c r="CP110" s="163"/>
      <c r="CQ110" s="164"/>
      <c r="CR110" s="162" t="s">
        <v>16</v>
      </c>
      <c r="CS110" s="163"/>
      <c r="CT110" s="164"/>
      <c r="CU110" s="162" t="s">
        <v>18</v>
      </c>
      <c r="CV110" s="163"/>
      <c r="CW110" s="164"/>
      <c r="CX110" s="162" t="s">
        <v>19</v>
      </c>
      <c r="CY110" s="163"/>
      <c r="CZ110" s="164"/>
      <c r="DA110" s="162" t="s">
        <v>20</v>
      </c>
      <c r="DB110" s="163"/>
      <c r="DC110" s="164"/>
      <c r="DD110" s="162" t="s">
        <v>21</v>
      </c>
      <c r="DE110" s="163"/>
      <c r="DF110" s="164"/>
      <c r="DG110" s="162" t="s">
        <v>22</v>
      </c>
      <c r="DH110" s="163"/>
      <c r="DI110" s="170"/>
      <c r="DJ110" s="165" t="s">
        <v>11</v>
      </c>
      <c r="DK110" s="166"/>
      <c r="DL110" s="166"/>
      <c r="DM110" s="166" t="s">
        <v>12</v>
      </c>
      <c r="DN110" s="166"/>
      <c r="DO110" s="166"/>
      <c r="DP110" s="162" t="s">
        <v>13</v>
      </c>
      <c r="DQ110" s="163"/>
      <c r="DR110" s="164"/>
      <c r="DS110" s="162" t="s">
        <v>17</v>
      </c>
      <c r="DT110" s="163"/>
      <c r="DU110" s="164"/>
      <c r="DV110" s="162" t="s">
        <v>14</v>
      </c>
      <c r="DW110" s="163"/>
      <c r="DX110" s="164"/>
      <c r="DY110" s="162" t="s">
        <v>15</v>
      </c>
      <c r="DZ110" s="163"/>
      <c r="EA110" s="164"/>
      <c r="EB110" s="162" t="s">
        <v>16</v>
      </c>
      <c r="EC110" s="163"/>
      <c r="ED110" s="164"/>
      <c r="EE110" s="162" t="s">
        <v>18</v>
      </c>
      <c r="EF110" s="163"/>
      <c r="EG110" s="164"/>
      <c r="EH110" s="162" t="s">
        <v>19</v>
      </c>
      <c r="EI110" s="163"/>
      <c r="EJ110" s="164"/>
      <c r="EK110" s="162" t="s">
        <v>20</v>
      </c>
      <c r="EL110" s="163"/>
      <c r="EM110" s="164"/>
      <c r="EN110" s="162" t="s">
        <v>21</v>
      </c>
      <c r="EO110" s="163"/>
      <c r="EP110" s="164"/>
      <c r="EQ110" s="162" t="s">
        <v>22</v>
      </c>
      <c r="ER110" s="163"/>
      <c r="ES110" s="170"/>
      <c r="ET110" s="165" t="s">
        <v>11</v>
      </c>
      <c r="EU110" s="166"/>
      <c r="EV110" s="166"/>
      <c r="EW110" s="166" t="s">
        <v>12</v>
      </c>
      <c r="EX110" s="166"/>
      <c r="EY110" s="166"/>
      <c r="EZ110" s="162" t="s">
        <v>13</v>
      </c>
      <c r="FA110" s="163"/>
      <c r="FB110" s="164"/>
      <c r="FC110" s="162" t="s">
        <v>17</v>
      </c>
      <c r="FD110" s="163"/>
      <c r="FE110" s="164"/>
      <c r="FF110" s="162" t="s">
        <v>14</v>
      </c>
      <c r="FG110" s="163"/>
      <c r="FH110" s="164"/>
      <c r="FI110" s="162" t="s">
        <v>15</v>
      </c>
      <c r="FJ110" s="163"/>
      <c r="FK110" s="164"/>
      <c r="FL110" s="162" t="s">
        <v>16</v>
      </c>
      <c r="FM110" s="163"/>
      <c r="FN110" s="164"/>
      <c r="FO110" s="162" t="s">
        <v>18</v>
      </c>
      <c r="FP110" s="163"/>
      <c r="FQ110" s="164"/>
      <c r="FR110" s="162" t="s">
        <v>19</v>
      </c>
      <c r="FS110" s="163"/>
      <c r="FT110" s="164"/>
      <c r="FU110" s="162" t="s">
        <v>20</v>
      </c>
      <c r="FV110" s="163"/>
      <c r="FW110" s="164"/>
      <c r="FX110" s="162" t="s">
        <v>21</v>
      </c>
      <c r="FY110" s="163"/>
      <c r="FZ110" s="164"/>
      <c r="GA110" s="162" t="s">
        <v>22</v>
      </c>
      <c r="GB110" s="163"/>
      <c r="GC110" s="170"/>
      <c r="GD110" s="165" t="s">
        <v>11</v>
      </c>
      <c r="GE110" s="166"/>
      <c r="GF110" s="166"/>
      <c r="GG110" s="166" t="s">
        <v>12</v>
      </c>
      <c r="GH110" s="166"/>
      <c r="GI110" s="166"/>
      <c r="GJ110" s="162" t="s">
        <v>13</v>
      </c>
      <c r="GK110" s="163"/>
      <c r="GL110" s="164"/>
      <c r="GM110" s="162" t="s">
        <v>17</v>
      </c>
      <c r="GN110" s="163"/>
      <c r="GO110" s="164"/>
      <c r="GP110" s="162" t="s">
        <v>14</v>
      </c>
      <c r="GQ110" s="163"/>
      <c r="GR110" s="164"/>
      <c r="GS110" s="162" t="s">
        <v>15</v>
      </c>
      <c r="GT110" s="163"/>
      <c r="GU110" s="164"/>
      <c r="GV110" s="162" t="s">
        <v>16</v>
      </c>
      <c r="GW110" s="163"/>
      <c r="GX110" s="164"/>
      <c r="GY110" s="162" t="s">
        <v>18</v>
      </c>
      <c r="GZ110" s="163"/>
      <c r="HA110" s="164"/>
      <c r="HB110" s="162" t="s">
        <v>19</v>
      </c>
      <c r="HC110" s="163"/>
      <c r="HD110" s="164"/>
      <c r="HE110" s="162" t="s">
        <v>20</v>
      </c>
      <c r="HF110" s="163"/>
      <c r="HG110" s="164"/>
      <c r="HH110" s="162" t="s">
        <v>21</v>
      </c>
      <c r="HI110" s="163"/>
      <c r="HJ110" s="164"/>
      <c r="HK110" s="162" t="s">
        <v>22</v>
      </c>
      <c r="HL110" s="163"/>
      <c r="HM110" s="170"/>
    </row>
    <row r="111" spans="2:221" ht="18" customHeight="1" x14ac:dyDescent="0.2">
      <c r="B111" s="182" t="s">
        <v>852</v>
      </c>
      <c r="C111" s="183"/>
      <c r="D111" s="183"/>
      <c r="E111" s="183"/>
      <c r="F111" s="183"/>
      <c r="G111" s="183"/>
      <c r="H111" s="183"/>
      <c r="I111" s="183"/>
      <c r="J111" s="183"/>
      <c r="K111" s="183"/>
      <c r="L111" s="183"/>
      <c r="M111" s="183"/>
      <c r="N111" s="183"/>
      <c r="O111" s="183"/>
      <c r="P111" s="183"/>
      <c r="Q111" s="183"/>
      <c r="R111" s="183"/>
      <c r="S111" s="183"/>
      <c r="T111" s="183"/>
      <c r="U111" s="184"/>
      <c r="V111" s="185" t="s">
        <v>857</v>
      </c>
      <c r="W111" s="186"/>
      <c r="X111" s="186"/>
      <c r="Y111" s="186"/>
      <c r="Z111" s="186"/>
      <c r="AA111" s="187"/>
      <c r="AB111" s="188">
        <v>1.1999999999999999E-3</v>
      </c>
      <c r="AC111" s="189"/>
      <c r="AD111" s="189"/>
      <c r="AE111" s="189"/>
      <c r="AF111" s="190"/>
      <c r="AG111" s="191" t="s">
        <v>23</v>
      </c>
      <c r="AH111" s="192"/>
      <c r="AI111" s="192"/>
      <c r="AJ111" s="192"/>
      <c r="AK111" s="192"/>
      <c r="AL111" s="193">
        <f>SUM(AP111:HM111)</f>
        <v>2</v>
      </c>
      <c r="AM111" s="194"/>
      <c r="AN111" s="194"/>
      <c r="AO111" s="195"/>
      <c r="AP111" s="214"/>
      <c r="AQ111" s="153"/>
      <c r="AR111" s="153"/>
      <c r="AS111" s="153"/>
      <c r="AT111" s="153"/>
      <c r="AU111" s="153"/>
      <c r="AV111" s="153">
        <v>1</v>
      </c>
      <c r="AW111" s="153"/>
      <c r="AX111" s="153"/>
      <c r="AY111" s="153"/>
      <c r="AZ111" s="153"/>
      <c r="BA111" s="153"/>
      <c r="BB111" s="153"/>
      <c r="BC111" s="153"/>
      <c r="BD111" s="153"/>
      <c r="BE111" s="153"/>
      <c r="BF111" s="153"/>
      <c r="BG111" s="153"/>
      <c r="BH111" s="153"/>
      <c r="BI111" s="153"/>
      <c r="BJ111" s="153"/>
      <c r="BK111" s="153"/>
      <c r="BL111" s="153"/>
      <c r="BM111" s="153"/>
      <c r="BN111" s="153"/>
      <c r="BO111" s="153"/>
      <c r="BP111" s="153"/>
      <c r="BQ111" s="153"/>
      <c r="BR111" s="153"/>
      <c r="BS111" s="153"/>
      <c r="BT111" s="153"/>
      <c r="BU111" s="153"/>
      <c r="BV111" s="153"/>
      <c r="BW111" s="153"/>
      <c r="BX111" s="153"/>
      <c r="BY111" s="154"/>
      <c r="BZ111" s="155">
        <v>0</v>
      </c>
      <c r="CA111" s="153"/>
      <c r="CB111" s="153"/>
      <c r="CC111" s="153">
        <v>0</v>
      </c>
      <c r="CD111" s="153"/>
      <c r="CE111" s="153"/>
      <c r="CF111" s="153">
        <v>1</v>
      </c>
      <c r="CG111" s="153"/>
      <c r="CH111" s="153"/>
      <c r="CI111" s="153">
        <v>0</v>
      </c>
      <c r="CJ111" s="153"/>
      <c r="CK111" s="153"/>
      <c r="CL111" s="153">
        <v>0</v>
      </c>
      <c r="CM111" s="153"/>
      <c r="CN111" s="153"/>
      <c r="CO111" s="153">
        <v>0</v>
      </c>
      <c r="CP111" s="153"/>
      <c r="CQ111" s="153"/>
      <c r="CR111" s="153">
        <v>0</v>
      </c>
      <c r="CS111" s="153"/>
      <c r="CT111" s="153"/>
      <c r="CU111" s="153">
        <v>0</v>
      </c>
      <c r="CV111" s="153"/>
      <c r="CW111" s="153"/>
      <c r="CX111" s="153">
        <v>0</v>
      </c>
      <c r="CY111" s="153"/>
      <c r="CZ111" s="153"/>
      <c r="DA111" s="153">
        <v>0</v>
      </c>
      <c r="DB111" s="153"/>
      <c r="DC111" s="153"/>
      <c r="DD111" s="153">
        <v>0</v>
      </c>
      <c r="DE111" s="153"/>
      <c r="DF111" s="153"/>
      <c r="DG111" s="153">
        <v>0</v>
      </c>
      <c r="DH111" s="153"/>
      <c r="DI111" s="154"/>
      <c r="DJ111" s="155">
        <v>0</v>
      </c>
      <c r="DK111" s="153"/>
      <c r="DL111" s="153"/>
      <c r="DM111" s="153">
        <v>0</v>
      </c>
      <c r="DN111" s="153"/>
      <c r="DO111" s="153"/>
      <c r="DP111" s="153">
        <v>0</v>
      </c>
      <c r="DQ111" s="153"/>
      <c r="DR111" s="153"/>
      <c r="DS111" s="153">
        <v>0</v>
      </c>
      <c r="DT111" s="153"/>
      <c r="DU111" s="153"/>
      <c r="DV111" s="153">
        <v>0</v>
      </c>
      <c r="DW111" s="153"/>
      <c r="DX111" s="153"/>
      <c r="DY111" s="153">
        <v>0</v>
      </c>
      <c r="DZ111" s="153"/>
      <c r="EA111" s="153"/>
      <c r="EB111" s="153">
        <v>0</v>
      </c>
      <c r="EC111" s="153"/>
      <c r="ED111" s="153"/>
      <c r="EE111" s="153">
        <v>0</v>
      </c>
      <c r="EF111" s="153"/>
      <c r="EG111" s="153"/>
      <c r="EH111" s="153">
        <v>0</v>
      </c>
      <c r="EI111" s="153"/>
      <c r="EJ111" s="153"/>
      <c r="EK111" s="153"/>
      <c r="EL111" s="153"/>
      <c r="EM111" s="153"/>
      <c r="EN111" s="153"/>
      <c r="EO111" s="153"/>
      <c r="EP111" s="153"/>
      <c r="EQ111" s="153"/>
      <c r="ER111" s="153"/>
      <c r="ES111" s="154"/>
      <c r="ET111" s="155"/>
      <c r="EU111" s="153"/>
      <c r="EV111" s="153"/>
      <c r="EW111" s="153"/>
      <c r="EX111" s="153"/>
      <c r="EY111" s="153"/>
      <c r="EZ111" s="153"/>
      <c r="FA111" s="153"/>
      <c r="FB111" s="153"/>
      <c r="FC111" s="153"/>
      <c r="FD111" s="153"/>
      <c r="FE111" s="153"/>
      <c r="FF111" s="153"/>
      <c r="FG111" s="153"/>
      <c r="FH111" s="153"/>
      <c r="FI111" s="153"/>
      <c r="FJ111" s="153"/>
      <c r="FK111" s="153"/>
      <c r="FL111" s="153"/>
      <c r="FM111" s="153"/>
      <c r="FN111" s="153"/>
      <c r="FO111" s="153"/>
      <c r="FP111" s="153"/>
      <c r="FQ111" s="153"/>
      <c r="FR111" s="153"/>
      <c r="FS111" s="153"/>
      <c r="FT111" s="153"/>
      <c r="FU111" s="153"/>
      <c r="FV111" s="153"/>
      <c r="FW111" s="153"/>
      <c r="FX111" s="153"/>
      <c r="FY111" s="153"/>
      <c r="FZ111" s="153"/>
      <c r="GA111" s="153"/>
      <c r="GB111" s="153"/>
      <c r="GC111" s="154"/>
      <c r="GD111" s="155"/>
      <c r="GE111" s="153"/>
      <c r="GF111" s="153"/>
      <c r="GG111" s="153"/>
      <c r="GH111" s="153"/>
      <c r="GI111" s="153"/>
      <c r="GJ111" s="153"/>
      <c r="GK111" s="153"/>
      <c r="GL111" s="153"/>
      <c r="GM111" s="153"/>
      <c r="GN111" s="153"/>
      <c r="GO111" s="153"/>
      <c r="GP111" s="153"/>
      <c r="GQ111" s="153"/>
      <c r="GR111" s="153"/>
      <c r="GS111" s="153"/>
      <c r="GT111" s="153"/>
      <c r="GU111" s="153"/>
      <c r="GV111" s="153"/>
      <c r="GW111" s="153"/>
      <c r="GX111" s="153"/>
      <c r="GY111" s="153"/>
      <c r="GZ111" s="153"/>
      <c r="HA111" s="153"/>
      <c r="HB111" s="153"/>
      <c r="HC111" s="153"/>
      <c r="HD111" s="153"/>
      <c r="HE111" s="153"/>
      <c r="HF111" s="153"/>
      <c r="HG111" s="153"/>
      <c r="HH111" s="153"/>
      <c r="HI111" s="153"/>
      <c r="HJ111" s="153"/>
      <c r="HK111" s="153"/>
      <c r="HL111" s="153"/>
      <c r="HM111" s="154"/>
    </row>
    <row r="112" spans="2:221" ht="18" customHeight="1" x14ac:dyDescent="0.2">
      <c r="B112" s="117"/>
      <c r="C112" s="118"/>
      <c r="D112" s="118"/>
      <c r="E112" s="118"/>
      <c r="F112" s="118"/>
      <c r="G112" s="118"/>
      <c r="H112" s="118"/>
      <c r="I112" s="118"/>
      <c r="J112" s="118"/>
      <c r="K112" s="118"/>
      <c r="L112" s="118"/>
      <c r="M112" s="118"/>
      <c r="N112" s="118"/>
      <c r="O112" s="118"/>
      <c r="P112" s="118"/>
      <c r="Q112" s="118"/>
      <c r="R112" s="118"/>
      <c r="S112" s="118"/>
      <c r="T112" s="118"/>
      <c r="U112" s="119"/>
      <c r="V112" s="123"/>
      <c r="W112" s="124"/>
      <c r="X112" s="124"/>
      <c r="Y112" s="124"/>
      <c r="Z112" s="124"/>
      <c r="AA112" s="125"/>
      <c r="AB112" s="129"/>
      <c r="AC112" s="130"/>
      <c r="AD112" s="130"/>
      <c r="AE112" s="130"/>
      <c r="AF112" s="131"/>
      <c r="AG112" s="108" t="s">
        <v>24</v>
      </c>
      <c r="AH112" s="109"/>
      <c r="AI112" s="109"/>
      <c r="AJ112" s="109"/>
      <c r="AK112" s="109"/>
      <c r="AL112" s="75">
        <f t="shared" ref="AL112:AL122" si="3">SUM(AP112:HM112)</f>
        <v>2</v>
      </c>
      <c r="AM112" s="76"/>
      <c r="AN112" s="76"/>
      <c r="AO112" s="77"/>
      <c r="AP112" s="72"/>
      <c r="AQ112" s="60"/>
      <c r="AR112" s="60"/>
      <c r="AS112" s="60"/>
      <c r="AT112" s="60"/>
      <c r="AU112" s="60"/>
      <c r="AV112" s="60">
        <v>1</v>
      </c>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60"/>
      <c r="BU112" s="60"/>
      <c r="BV112" s="60"/>
      <c r="BW112" s="60"/>
      <c r="BX112" s="60"/>
      <c r="BY112" s="70"/>
      <c r="BZ112" s="65">
        <v>0</v>
      </c>
      <c r="CA112" s="60"/>
      <c r="CB112" s="60"/>
      <c r="CC112" s="60">
        <v>0</v>
      </c>
      <c r="CD112" s="60"/>
      <c r="CE112" s="60"/>
      <c r="CF112" s="60">
        <v>1</v>
      </c>
      <c r="CG112" s="60"/>
      <c r="CH112" s="60"/>
      <c r="CI112" s="60">
        <v>0</v>
      </c>
      <c r="CJ112" s="60"/>
      <c r="CK112" s="60"/>
      <c r="CL112" s="60">
        <v>0</v>
      </c>
      <c r="CM112" s="60"/>
      <c r="CN112" s="60"/>
      <c r="CO112" s="60">
        <v>0</v>
      </c>
      <c r="CP112" s="60"/>
      <c r="CQ112" s="60"/>
      <c r="CR112" s="60">
        <v>0</v>
      </c>
      <c r="CS112" s="60"/>
      <c r="CT112" s="60"/>
      <c r="CU112" s="60">
        <v>0</v>
      </c>
      <c r="CV112" s="60"/>
      <c r="CW112" s="60"/>
      <c r="CX112" s="60">
        <v>0</v>
      </c>
      <c r="CY112" s="60"/>
      <c r="CZ112" s="60"/>
      <c r="DA112" s="60">
        <v>0</v>
      </c>
      <c r="DB112" s="60"/>
      <c r="DC112" s="60"/>
      <c r="DD112" s="60">
        <v>0</v>
      </c>
      <c r="DE112" s="60"/>
      <c r="DF112" s="60"/>
      <c r="DG112" s="60">
        <v>0</v>
      </c>
      <c r="DH112" s="60"/>
      <c r="DI112" s="70"/>
      <c r="DJ112" s="65">
        <v>0</v>
      </c>
      <c r="DK112" s="60"/>
      <c r="DL112" s="60"/>
      <c r="DM112" s="60">
        <v>0</v>
      </c>
      <c r="DN112" s="60"/>
      <c r="DO112" s="60"/>
      <c r="DP112" s="60">
        <v>0</v>
      </c>
      <c r="DQ112" s="60"/>
      <c r="DR112" s="60"/>
      <c r="DS112" s="60">
        <v>0</v>
      </c>
      <c r="DT112" s="60"/>
      <c r="DU112" s="60"/>
      <c r="DV112" s="60">
        <v>0</v>
      </c>
      <c r="DW112" s="60"/>
      <c r="DX112" s="60"/>
      <c r="DY112" s="60">
        <v>0</v>
      </c>
      <c r="DZ112" s="60"/>
      <c r="EA112" s="60"/>
      <c r="EB112" s="60">
        <v>0</v>
      </c>
      <c r="EC112" s="60"/>
      <c r="ED112" s="60"/>
      <c r="EE112" s="60">
        <v>0</v>
      </c>
      <c r="EF112" s="60"/>
      <c r="EG112" s="60"/>
      <c r="EH112" s="60">
        <v>0</v>
      </c>
      <c r="EI112" s="60"/>
      <c r="EJ112" s="60"/>
      <c r="EK112" s="60"/>
      <c r="EL112" s="60"/>
      <c r="EM112" s="60"/>
      <c r="EN112" s="60"/>
      <c r="EO112" s="60"/>
      <c r="EP112" s="60"/>
      <c r="EQ112" s="60"/>
      <c r="ER112" s="60"/>
      <c r="ES112" s="70"/>
      <c r="ET112" s="65"/>
      <c r="EU112" s="60"/>
      <c r="EV112" s="60"/>
      <c r="EW112" s="60"/>
      <c r="EX112" s="60"/>
      <c r="EY112" s="60"/>
      <c r="EZ112" s="60"/>
      <c r="FA112" s="60"/>
      <c r="FB112" s="60"/>
      <c r="FC112" s="60"/>
      <c r="FD112" s="60"/>
      <c r="FE112" s="60"/>
      <c r="FF112" s="60"/>
      <c r="FG112" s="60"/>
      <c r="FH112" s="60"/>
      <c r="FI112" s="60"/>
      <c r="FJ112" s="60"/>
      <c r="FK112" s="60"/>
      <c r="FL112" s="60"/>
      <c r="FM112" s="60"/>
      <c r="FN112" s="60"/>
      <c r="FO112" s="60"/>
      <c r="FP112" s="60"/>
      <c r="FQ112" s="60"/>
      <c r="FR112" s="60"/>
      <c r="FS112" s="60"/>
      <c r="FT112" s="60"/>
      <c r="FU112" s="60"/>
      <c r="FV112" s="60"/>
      <c r="FW112" s="60"/>
      <c r="FX112" s="60"/>
      <c r="FY112" s="60"/>
      <c r="FZ112" s="60"/>
      <c r="GA112" s="60"/>
      <c r="GB112" s="60"/>
      <c r="GC112" s="70"/>
      <c r="GD112" s="65"/>
      <c r="GE112" s="60"/>
      <c r="GF112" s="60"/>
      <c r="GG112" s="60"/>
      <c r="GH112" s="60"/>
      <c r="GI112" s="60"/>
      <c r="GJ112" s="60"/>
      <c r="GK112" s="60"/>
      <c r="GL112" s="60"/>
      <c r="GM112" s="60"/>
      <c r="GN112" s="60"/>
      <c r="GO112" s="60"/>
      <c r="GP112" s="60"/>
      <c r="GQ112" s="60"/>
      <c r="GR112" s="60"/>
      <c r="GS112" s="60"/>
      <c r="GT112" s="60"/>
      <c r="GU112" s="60"/>
      <c r="GV112" s="60"/>
      <c r="GW112" s="60"/>
      <c r="GX112" s="60"/>
      <c r="GY112" s="60"/>
      <c r="GZ112" s="60"/>
      <c r="HA112" s="60"/>
      <c r="HB112" s="60"/>
      <c r="HC112" s="60"/>
      <c r="HD112" s="60"/>
      <c r="HE112" s="60"/>
      <c r="HF112" s="60"/>
      <c r="HG112" s="60"/>
      <c r="HH112" s="60"/>
      <c r="HI112" s="60"/>
      <c r="HJ112" s="60"/>
      <c r="HK112" s="60"/>
      <c r="HL112" s="60"/>
      <c r="HM112" s="70"/>
    </row>
    <row r="113" spans="2:221" ht="18" customHeight="1" x14ac:dyDescent="0.2">
      <c r="B113" s="78" t="s">
        <v>853</v>
      </c>
      <c r="C113" s="79"/>
      <c r="D113" s="79"/>
      <c r="E113" s="79"/>
      <c r="F113" s="79"/>
      <c r="G113" s="79"/>
      <c r="H113" s="79"/>
      <c r="I113" s="79"/>
      <c r="J113" s="79"/>
      <c r="K113" s="79"/>
      <c r="L113" s="79"/>
      <c r="M113" s="79"/>
      <c r="N113" s="79"/>
      <c r="O113" s="79"/>
      <c r="P113" s="79"/>
      <c r="Q113" s="79"/>
      <c r="R113" s="79"/>
      <c r="S113" s="79"/>
      <c r="T113" s="79"/>
      <c r="U113" s="80"/>
      <c r="V113" s="84" t="s">
        <v>858</v>
      </c>
      <c r="W113" s="85"/>
      <c r="X113" s="85"/>
      <c r="Y113" s="85"/>
      <c r="Z113" s="85"/>
      <c r="AA113" s="86"/>
      <c r="AB113" s="90">
        <v>0.95530000000000004</v>
      </c>
      <c r="AC113" s="91"/>
      <c r="AD113" s="91"/>
      <c r="AE113" s="91"/>
      <c r="AF113" s="92"/>
      <c r="AG113" s="96" t="s">
        <v>23</v>
      </c>
      <c r="AH113" s="97"/>
      <c r="AI113" s="97"/>
      <c r="AJ113" s="97"/>
      <c r="AK113" s="97"/>
      <c r="AL113" s="98">
        <f t="shared" si="3"/>
        <v>3</v>
      </c>
      <c r="AM113" s="99"/>
      <c r="AN113" s="99"/>
      <c r="AO113" s="100"/>
      <c r="AP113" s="101"/>
      <c r="AQ113" s="59"/>
      <c r="AR113" s="59"/>
      <c r="AS113" s="59"/>
      <c r="AT113" s="59"/>
      <c r="AU113" s="59"/>
      <c r="AV113" s="417">
        <v>1</v>
      </c>
      <c r="AW113" s="144"/>
      <c r="AX113" s="144"/>
      <c r="AY113" s="144"/>
      <c r="AZ113" s="144"/>
      <c r="BA113" s="144"/>
      <c r="BB113" s="144"/>
      <c r="BC113" s="144"/>
      <c r="BD113" s="101"/>
      <c r="BE113" s="59"/>
      <c r="BF113" s="59"/>
      <c r="BG113" s="59"/>
      <c r="BH113" s="59"/>
      <c r="BI113" s="59"/>
      <c r="BJ113" s="59"/>
      <c r="BK113" s="59"/>
      <c r="BL113" s="59"/>
      <c r="BM113" s="59"/>
      <c r="BN113" s="59"/>
      <c r="BO113" s="59"/>
      <c r="BP113" s="59"/>
      <c r="BQ113" s="59"/>
      <c r="BR113" s="59"/>
      <c r="BS113" s="59"/>
      <c r="BT113" s="59"/>
      <c r="BU113" s="59"/>
      <c r="BV113" s="59"/>
      <c r="BW113" s="59"/>
      <c r="BX113" s="59"/>
      <c r="BY113" s="64"/>
      <c r="BZ113" s="143">
        <v>1</v>
      </c>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5"/>
      <c r="DJ113" s="63">
        <v>0</v>
      </c>
      <c r="DK113" s="59"/>
      <c r="DL113" s="59"/>
      <c r="DM113" s="59">
        <v>1</v>
      </c>
      <c r="DN113" s="59"/>
      <c r="DO113" s="59"/>
      <c r="DP113" s="59">
        <v>0</v>
      </c>
      <c r="DQ113" s="59"/>
      <c r="DR113" s="59"/>
      <c r="DS113" s="59">
        <v>0</v>
      </c>
      <c r="DT113" s="59"/>
      <c r="DU113" s="59"/>
      <c r="DV113" s="59">
        <v>0</v>
      </c>
      <c r="DW113" s="59"/>
      <c r="DX113" s="59"/>
      <c r="DY113" s="59">
        <v>0</v>
      </c>
      <c r="DZ113" s="59"/>
      <c r="EA113" s="59"/>
      <c r="EB113" s="59">
        <v>0</v>
      </c>
      <c r="EC113" s="59"/>
      <c r="ED113" s="59"/>
      <c r="EE113" s="59">
        <v>0</v>
      </c>
      <c r="EF113" s="59"/>
      <c r="EG113" s="59"/>
      <c r="EH113" s="59">
        <v>0</v>
      </c>
      <c r="EI113" s="59"/>
      <c r="EJ113" s="59"/>
      <c r="EK113" s="59"/>
      <c r="EL113" s="59"/>
      <c r="EM113" s="59"/>
      <c r="EN113" s="59"/>
      <c r="EO113" s="59"/>
      <c r="EP113" s="59"/>
      <c r="EQ113" s="59"/>
      <c r="ER113" s="59"/>
      <c r="ES113" s="64"/>
      <c r="ET113" s="63"/>
      <c r="EU113" s="59"/>
      <c r="EV113" s="59"/>
      <c r="EW113" s="59"/>
      <c r="EX113" s="59"/>
      <c r="EY113" s="59"/>
      <c r="EZ113" s="59"/>
      <c r="FA113" s="59"/>
      <c r="FB113" s="59"/>
      <c r="FC113" s="59"/>
      <c r="FD113" s="59"/>
      <c r="FE113" s="59"/>
      <c r="FF113" s="59"/>
      <c r="FG113" s="59"/>
      <c r="FH113" s="59"/>
      <c r="FI113" s="59"/>
      <c r="FJ113" s="59"/>
      <c r="FK113" s="59"/>
      <c r="FL113" s="59"/>
      <c r="FM113" s="59"/>
      <c r="FN113" s="59"/>
      <c r="FO113" s="59"/>
      <c r="FP113" s="59"/>
      <c r="FQ113" s="59"/>
      <c r="FR113" s="59"/>
      <c r="FS113" s="59"/>
      <c r="FT113" s="59"/>
      <c r="FU113" s="59"/>
      <c r="FV113" s="59"/>
      <c r="FW113" s="59"/>
      <c r="FX113" s="59"/>
      <c r="FY113" s="59"/>
      <c r="FZ113" s="59"/>
      <c r="GA113" s="59"/>
      <c r="GB113" s="59"/>
      <c r="GC113" s="64"/>
      <c r="GD113" s="63"/>
      <c r="GE113" s="59"/>
      <c r="GF113" s="59"/>
      <c r="GG113" s="59"/>
      <c r="GH113" s="59"/>
      <c r="GI113" s="59"/>
      <c r="GJ113" s="59"/>
      <c r="GK113" s="59"/>
      <c r="GL113" s="59"/>
      <c r="GM113" s="59"/>
      <c r="GN113" s="59"/>
      <c r="GO113" s="59"/>
      <c r="GP113" s="59"/>
      <c r="GQ113" s="59"/>
      <c r="GR113" s="59"/>
      <c r="GS113" s="59"/>
      <c r="GT113" s="59"/>
      <c r="GU113" s="59"/>
      <c r="GV113" s="59"/>
      <c r="GW113" s="59"/>
      <c r="GX113" s="59"/>
      <c r="GY113" s="59"/>
      <c r="GZ113" s="59"/>
      <c r="HA113" s="59"/>
      <c r="HB113" s="59"/>
      <c r="HC113" s="59"/>
      <c r="HD113" s="59"/>
      <c r="HE113" s="59"/>
      <c r="HF113" s="59"/>
      <c r="HG113" s="59"/>
      <c r="HH113" s="59"/>
      <c r="HI113" s="59"/>
      <c r="HJ113" s="59"/>
      <c r="HK113" s="59"/>
      <c r="HL113" s="59"/>
      <c r="HM113" s="64"/>
    </row>
    <row r="114" spans="2:221" ht="18" customHeight="1" x14ac:dyDescent="0.2">
      <c r="B114" s="133"/>
      <c r="C114" s="134"/>
      <c r="D114" s="134"/>
      <c r="E114" s="134"/>
      <c r="F114" s="134"/>
      <c r="G114" s="134"/>
      <c r="H114" s="134"/>
      <c r="I114" s="134"/>
      <c r="J114" s="134"/>
      <c r="K114" s="134"/>
      <c r="L114" s="134"/>
      <c r="M114" s="134"/>
      <c r="N114" s="134"/>
      <c r="O114" s="134"/>
      <c r="P114" s="134"/>
      <c r="Q114" s="134"/>
      <c r="R114" s="134"/>
      <c r="S114" s="134"/>
      <c r="T114" s="134"/>
      <c r="U114" s="135"/>
      <c r="V114" s="136"/>
      <c r="W114" s="137"/>
      <c r="X114" s="137"/>
      <c r="Y114" s="137"/>
      <c r="Z114" s="137"/>
      <c r="AA114" s="138"/>
      <c r="AB114" s="139"/>
      <c r="AC114" s="140"/>
      <c r="AD114" s="140"/>
      <c r="AE114" s="140"/>
      <c r="AF114" s="141"/>
      <c r="AG114" s="96" t="s">
        <v>24</v>
      </c>
      <c r="AH114" s="97"/>
      <c r="AI114" s="97"/>
      <c r="AJ114" s="97"/>
      <c r="AK114" s="97"/>
      <c r="AL114" s="98">
        <f t="shared" si="3"/>
        <v>3</v>
      </c>
      <c r="AM114" s="99"/>
      <c r="AN114" s="99"/>
      <c r="AO114" s="100"/>
      <c r="AP114" s="142"/>
      <c r="AQ114" s="59"/>
      <c r="AR114" s="59"/>
      <c r="AS114" s="59"/>
      <c r="AT114" s="59"/>
      <c r="AU114" s="59"/>
      <c r="AV114" s="417">
        <v>1</v>
      </c>
      <c r="AW114" s="144"/>
      <c r="AX114" s="144"/>
      <c r="AY114" s="144"/>
      <c r="AZ114" s="144"/>
      <c r="BA114" s="144"/>
      <c r="BB114" s="144"/>
      <c r="BC114" s="144"/>
      <c r="BD114" s="101"/>
      <c r="BE114" s="59"/>
      <c r="BF114" s="59"/>
      <c r="BG114" s="59"/>
      <c r="BH114" s="59"/>
      <c r="BI114" s="59"/>
      <c r="BJ114" s="59"/>
      <c r="BK114" s="59"/>
      <c r="BL114" s="59"/>
      <c r="BM114" s="59"/>
      <c r="BN114" s="59"/>
      <c r="BO114" s="59"/>
      <c r="BP114" s="59"/>
      <c r="BQ114" s="59"/>
      <c r="BR114" s="59"/>
      <c r="BS114" s="59"/>
      <c r="BT114" s="59"/>
      <c r="BU114" s="59"/>
      <c r="BV114" s="59"/>
      <c r="BW114" s="59"/>
      <c r="BX114" s="59"/>
      <c r="BY114" s="64"/>
      <c r="BZ114" s="63">
        <v>0</v>
      </c>
      <c r="CA114" s="59"/>
      <c r="CB114" s="59"/>
      <c r="CC114" s="59">
        <v>0</v>
      </c>
      <c r="CD114" s="59"/>
      <c r="CE114" s="59"/>
      <c r="CF114" s="59">
        <v>1</v>
      </c>
      <c r="CG114" s="59"/>
      <c r="CH114" s="59"/>
      <c r="CI114" s="59">
        <v>0</v>
      </c>
      <c r="CJ114" s="59"/>
      <c r="CK114" s="59"/>
      <c r="CL114" s="59">
        <v>0</v>
      </c>
      <c r="CM114" s="59"/>
      <c r="CN114" s="59"/>
      <c r="CO114" s="59">
        <v>0</v>
      </c>
      <c r="CP114" s="59"/>
      <c r="CQ114" s="59"/>
      <c r="CR114" s="59">
        <v>0</v>
      </c>
      <c r="CS114" s="59"/>
      <c r="CT114" s="59"/>
      <c r="CU114" s="59">
        <v>0</v>
      </c>
      <c r="CV114" s="59"/>
      <c r="CW114" s="59"/>
      <c r="CX114" s="59">
        <v>0</v>
      </c>
      <c r="CY114" s="59"/>
      <c r="CZ114" s="59"/>
      <c r="DA114" s="59">
        <v>0</v>
      </c>
      <c r="DB114" s="59"/>
      <c r="DC114" s="59"/>
      <c r="DD114" s="59">
        <v>0</v>
      </c>
      <c r="DE114" s="59"/>
      <c r="DF114" s="59"/>
      <c r="DG114" s="59">
        <v>0</v>
      </c>
      <c r="DH114" s="59"/>
      <c r="DI114" s="64"/>
      <c r="DJ114" s="63">
        <v>0</v>
      </c>
      <c r="DK114" s="59"/>
      <c r="DL114" s="59"/>
      <c r="DM114" s="59">
        <v>1</v>
      </c>
      <c r="DN114" s="59"/>
      <c r="DO114" s="59"/>
      <c r="DP114" s="59">
        <v>0</v>
      </c>
      <c r="DQ114" s="59"/>
      <c r="DR114" s="59"/>
      <c r="DS114" s="59">
        <v>0</v>
      </c>
      <c r="DT114" s="59"/>
      <c r="DU114" s="59"/>
      <c r="DV114" s="59">
        <v>0</v>
      </c>
      <c r="DW114" s="59"/>
      <c r="DX114" s="59"/>
      <c r="DY114" s="59">
        <v>0</v>
      </c>
      <c r="DZ114" s="59"/>
      <c r="EA114" s="59"/>
      <c r="EB114" s="59">
        <v>0</v>
      </c>
      <c r="EC114" s="59"/>
      <c r="ED114" s="59"/>
      <c r="EE114" s="59">
        <v>0</v>
      </c>
      <c r="EF114" s="59"/>
      <c r="EG114" s="59"/>
      <c r="EH114" s="59">
        <v>0</v>
      </c>
      <c r="EI114" s="59"/>
      <c r="EJ114" s="59"/>
      <c r="EK114" s="59"/>
      <c r="EL114" s="59"/>
      <c r="EM114" s="59"/>
      <c r="EN114" s="59"/>
      <c r="EO114" s="59"/>
      <c r="EP114" s="59"/>
      <c r="EQ114" s="59"/>
      <c r="ER114" s="59"/>
      <c r="ES114" s="64"/>
      <c r="ET114" s="63"/>
      <c r="EU114" s="59"/>
      <c r="EV114" s="59"/>
      <c r="EW114" s="59"/>
      <c r="EX114" s="59"/>
      <c r="EY114" s="59"/>
      <c r="EZ114" s="59"/>
      <c r="FA114" s="59"/>
      <c r="FB114" s="59"/>
      <c r="FC114" s="59"/>
      <c r="FD114" s="59"/>
      <c r="FE114" s="59"/>
      <c r="FF114" s="59"/>
      <c r="FG114" s="59"/>
      <c r="FH114" s="59"/>
      <c r="FI114" s="59"/>
      <c r="FJ114" s="59"/>
      <c r="FK114" s="59"/>
      <c r="FL114" s="59"/>
      <c r="FM114" s="59"/>
      <c r="FN114" s="59"/>
      <c r="FO114" s="59"/>
      <c r="FP114" s="59"/>
      <c r="FQ114" s="59"/>
      <c r="FR114" s="59"/>
      <c r="FS114" s="59"/>
      <c r="FT114" s="59"/>
      <c r="FU114" s="59"/>
      <c r="FV114" s="59"/>
      <c r="FW114" s="59"/>
      <c r="FX114" s="59"/>
      <c r="FY114" s="59"/>
      <c r="FZ114" s="59"/>
      <c r="GA114" s="59"/>
      <c r="GB114" s="59"/>
      <c r="GC114" s="64"/>
      <c r="GD114" s="63"/>
      <c r="GE114" s="59"/>
      <c r="GF114" s="59"/>
      <c r="GG114" s="59"/>
      <c r="GH114" s="59"/>
      <c r="GI114" s="59"/>
      <c r="GJ114" s="59"/>
      <c r="GK114" s="59"/>
      <c r="GL114" s="59"/>
      <c r="GM114" s="59"/>
      <c r="GN114" s="59"/>
      <c r="GO114" s="59"/>
      <c r="GP114" s="59"/>
      <c r="GQ114" s="59"/>
      <c r="GR114" s="59"/>
      <c r="GS114" s="59"/>
      <c r="GT114" s="59"/>
      <c r="GU114" s="59"/>
      <c r="GV114" s="59"/>
      <c r="GW114" s="59"/>
      <c r="GX114" s="59"/>
      <c r="GY114" s="59"/>
      <c r="GZ114" s="59"/>
      <c r="HA114" s="59"/>
      <c r="HB114" s="59"/>
      <c r="HC114" s="59"/>
      <c r="HD114" s="59"/>
      <c r="HE114" s="59"/>
      <c r="HF114" s="59"/>
      <c r="HG114" s="59"/>
      <c r="HH114" s="59"/>
      <c r="HI114" s="59"/>
      <c r="HJ114" s="59"/>
      <c r="HK114" s="59"/>
      <c r="HL114" s="59"/>
      <c r="HM114" s="64"/>
    </row>
    <row r="115" spans="2:221" ht="18" customHeight="1" x14ac:dyDescent="0.2">
      <c r="B115" s="114" t="s">
        <v>854</v>
      </c>
      <c r="C115" s="115"/>
      <c r="D115" s="115"/>
      <c r="E115" s="115"/>
      <c r="F115" s="115"/>
      <c r="G115" s="115"/>
      <c r="H115" s="115"/>
      <c r="I115" s="115"/>
      <c r="J115" s="115"/>
      <c r="K115" s="115"/>
      <c r="L115" s="115"/>
      <c r="M115" s="115"/>
      <c r="N115" s="115"/>
      <c r="O115" s="115"/>
      <c r="P115" s="115"/>
      <c r="Q115" s="115"/>
      <c r="R115" s="115"/>
      <c r="S115" s="115"/>
      <c r="T115" s="115"/>
      <c r="U115" s="116"/>
      <c r="V115" s="120" t="s">
        <v>859</v>
      </c>
      <c r="W115" s="121"/>
      <c r="X115" s="121"/>
      <c r="Y115" s="121"/>
      <c r="Z115" s="121"/>
      <c r="AA115" s="122"/>
      <c r="AB115" s="126">
        <v>5.0000000000000001E-4</v>
      </c>
      <c r="AC115" s="127"/>
      <c r="AD115" s="127"/>
      <c r="AE115" s="127"/>
      <c r="AF115" s="128"/>
      <c r="AG115" s="108" t="s">
        <v>23</v>
      </c>
      <c r="AH115" s="109"/>
      <c r="AI115" s="109"/>
      <c r="AJ115" s="109"/>
      <c r="AK115" s="109"/>
      <c r="AL115" s="75">
        <f t="shared" si="3"/>
        <v>3</v>
      </c>
      <c r="AM115" s="76"/>
      <c r="AN115" s="76"/>
      <c r="AO115" s="77"/>
      <c r="AP115" s="132"/>
      <c r="AQ115" s="60"/>
      <c r="AR115" s="60"/>
      <c r="AS115" s="60"/>
      <c r="AT115" s="60"/>
      <c r="AU115" s="60"/>
      <c r="AV115" s="60"/>
      <c r="AW115" s="60"/>
      <c r="AX115" s="60"/>
      <c r="AY115" s="60"/>
      <c r="AZ115" s="60"/>
      <c r="BA115" s="60"/>
      <c r="BB115" s="60"/>
      <c r="BC115" s="60"/>
      <c r="BD115" s="60"/>
      <c r="BE115" s="60">
        <v>1</v>
      </c>
      <c r="BF115" s="60"/>
      <c r="BG115" s="60"/>
      <c r="BH115" s="60"/>
      <c r="BI115" s="60"/>
      <c r="BJ115" s="60"/>
      <c r="BK115" s="60"/>
      <c r="BL115" s="60"/>
      <c r="BM115" s="60"/>
      <c r="BN115" s="60"/>
      <c r="BO115" s="60"/>
      <c r="BP115" s="60"/>
      <c r="BQ115" s="60"/>
      <c r="BR115" s="60"/>
      <c r="BS115" s="60"/>
      <c r="BT115" s="60"/>
      <c r="BU115" s="60"/>
      <c r="BV115" s="60"/>
      <c r="BW115" s="60"/>
      <c r="BX115" s="60"/>
      <c r="BY115" s="70"/>
      <c r="BZ115" s="65">
        <v>0</v>
      </c>
      <c r="CA115" s="60"/>
      <c r="CB115" s="60"/>
      <c r="CC115" s="60">
        <v>0</v>
      </c>
      <c r="CD115" s="60"/>
      <c r="CE115" s="60"/>
      <c r="CF115" s="60">
        <v>0</v>
      </c>
      <c r="CG115" s="60"/>
      <c r="CH115" s="60"/>
      <c r="CI115" s="60">
        <v>0</v>
      </c>
      <c r="CJ115" s="60"/>
      <c r="CK115" s="60"/>
      <c r="CL115" s="60">
        <v>0</v>
      </c>
      <c r="CM115" s="60"/>
      <c r="CN115" s="60"/>
      <c r="CO115" s="60">
        <v>0</v>
      </c>
      <c r="CP115" s="60"/>
      <c r="CQ115" s="60"/>
      <c r="CR115" s="60">
        <v>0</v>
      </c>
      <c r="CS115" s="60"/>
      <c r="CT115" s="60"/>
      <c r="CU115" s="60">
        <v>0</v>
      </c>
      <c r="CV115" s="60"/>
      <c r="CW115" s="60"/>
      <c r="CX115" s="60">
        <v>1</v>
      </c>
      <c r="CY115" s="60"/>
      <c r="CZ115" s="60"/>
      <c r="DA115" s="60">
        <v>0</v>
      </c>
      <c r="DB115" s="60"/>
      <c r="DC115" s="60"/>
      <c r="DD115" s="60">
        <v>0</v>
      </c>
      <c r="DE115" s="60"/>
      <c r="DF115" s="60"/>
      <c r="DG115" s="60">
        <v>0</v>
      </c>
      <c r="DH115" s="60"/>
      <c r="DI115" s="70"/>
      <c r="DJ115" s="65">
        <v>0</v>
      </c>
      <c r="DK115" s="60"/>
      <c r="DL115" s="60"/>
      <c r="DM115" s="60">
        <v>1</v>
      </c>
      <c r="DN115" s="60"/>
      <c r="DO115" s="60"/>
      <c r="DP115" s="60">
        <v>0</v>
      </c>
      <c r="DQ115" s="60"/>
      <c r="DR115" s="60"/>
      <c r="DS115" s="60">
        <v>0</v>
      </c>
      <c r="DT115" s="60"/>
      <c r="DU115" s="60"/>
      <c r="DV115" s="60">
        <v>0</v>
      </c>
      <c r="DW115" s="60"/>
      <c r="DX115" s="60"/>
      <c r="DY115" s="60">
        <v>0</v>
      </c>
      <c r="DZ115" s="60"/>
      <c r="EA115" s="60"/>
      <c r="EB115" s="60">
        <v>0</v>
      </c>
      <c r="EC115" s="60"/>
      <c r="ED115" s="60"/>
      <c r="EE115" s="60">
        <v>0</v>
      </c>
      <c r="EF115" s="60"/>
      <c r="EG115" s="60"/>
      <c r="EH115" s="60">
        <v>0</v>
      </c>
      <c r="EI115" s="60"/>
      <c r="EJ115" s="60"/>
      <c r="EK115" s="60"/>
      <c r="EL115" s="60"/>
      <c r="EM115" s="60"/>
      <c r="EN115" s="60"/>
      <c r="EO115" s="60"/>
      <c r="EP115" s="60"/>
      <c r="EQ115" s="60"/>
      <c r="ER115" s="60"/>
      <c r="ES115" s="70"/>
      <c r="ET115" s="65"/>
      <c r="EU115" s="60"/>
      <c r="EV115" s="60"/>
      <c r="EW115" s="60"/>
      <c r="EX115" s="60"/>
      <c r="EY115" s="60"/>
      <c r="EZ115" s="60"/>
      <c r="FA115" s="60"/>
      <c r="FB115" s="60"/>
      <c r="FC115" s="60"/>
      <c r="FD115" s="60"/>
      <c r="FE115" s="60"/>
      <c r="FF115" s="60"/>
      <c r="FG115" s="60"/>
      <c r="FH115" s="60"/>
      <c r="FI115" s="60"/>
      <c r="FJ115" s="60"/>
      <c r="FK115" s="60"/>
      <c r="FL115" s="60"/>
      <c r="FM115" s="60"/>
      <c r="FN115" s="60"/>
      <c r="FO115" s="60"/>
      <c r="FP115" s="60"/>
      <c r="FQ115" s="60"/>
      <c r="FR115" s="60"/>
      <c r="FS115" s="60"/>
      <c r="FT115" s="60"/>
      <c r="FU115" s="60"/>
      <c r="FV115" s="60"/>
      <c r="FW115" s="60"/>
      <c r="FX115" s="60"/>
      <c r="FY115" s="60"/>
      <c r="FZ115" s="60"/>
      <c r="GA115" s="60"/>
      <c r="GB115" s="60"/>
      <c r="GC115" s="70"/>
      <c r="GD115" s="65"/>
      <c r="GE115" s="60"/>
      <c r="GF115" s="60"/>
      <c r="GG115" s="60"/>
      <c r="GH115" s="60"/>
      <c r="GI115" s="60"/>
      <c r="GJ115" s="60"/>
      <c r="GK115" s="60"/>
      <c r="GL115" s="60"/>
      <c r="GM115" s="60"/>
      <c r="GN115" s="60"/>
      <c r="GO115" s="60"/>
      <c r="GP115" s="60"/>
      <c r="GQ115" s="60"/>
      <c r="GR115" s="60"/>
      <c r="GS115" s="60"/>
      <c r="GT115" s="60"/>
      <c r="GU115" s="60"/>
      <c r="GV115" s="60"/>
      <c r="GW115" s="60"/>
      <c r="GX115" s="60"/>
      <c r="GY115" s="60"/>
      <c r="GZ115" s="60"/>
      <c r="HA115" s="60"/>
      <c r="HB115" s="60"/>
      <c r="HC115" s="60"/>
      <c r="HD115" s="60"/>
      <c r="HE115" s="60"/>
      <c r="HF115" s="60"/>
      <c r="HG115" s="60"/>
      <c r="HH115" s="60"/>
      <c r="HI115" s="60"/>
      <c r="HJ115" s="60"/>
      <c r="HK115" s="60"/>
      <c r="HL115" s="60"/>
      <c r="HM115" s="70"/>
    </row>
    <row r="116" spans="2:221" ht="18" customHeight="1" x14ac:dyDescent="0.2">
      <c r="B116" s="117"/>
      <c r="C116" s="118"/>
      <c r="D116" s="118"/>
      <c r="E116" s="118"/>
      <c r="F116" s="118"/>
      <c r="G116" s="118"/>
      <c r="H116" s="118"/>
      <c r="I116" s="118"/>
      <c r="J116" s="118"/>
      <c r="K116" s="118"/>
      <c r="L116" s="118"/>
      <c r="M116" s="118"/>
      <c r="N116" s="118"/>
      <c r="O116" s="118"/>
      <c r="P116" s="118"/>
      <c r="Q116" s="118"/>
      <c r="R116" s="118"/>
      <c r="S116" s="118"/>
      <c r="T116" s="118"/>
      <c r="U116" s="119"/>
      <c r="V116" s="123"/>
      <c r="W116" s="124"/>
      <c r="X116" s="124"/>
      <c r="Y116" s="124"/>
      <c r="Z116" s="124"/>
      <c r="AA116" s="125"/>
      <c r="AB116" s="129"/>
      <c r="AC116" s="130"/>
      <c r="AD116" s="130"/>
      <c r="AE116" s="130"/>
      <c r="AF116" s="131"/>
      <c r="AG116" s="108" t="s">
        <v>24</v>
      </c>
      <c r="AH116" s="109"/>
      <c r="AI116" s="109"/>
      <c r="AJ116" s="109"/>
      <c r="AK116" s="109"/>
      <c r="AL116" s="75">
        <f t="shared" si="3"/>
        <v>3</v>
      </c>
      <c r="AM116" s="76"/>
      <c r="AN116" s="76"/>
      <c r="AO116" s="77"/>
      <c r="AP116" s="72"/>
      <c r="AQ116" s="60"/>
      <c r="AR116" s="60"/>
      <c r="AS116" s="60"/>
      <c r="AT116" s="60"/>
      <c r="AU116" s="60"/>
      <c r="AV116" s="60"/>
      <c r="AW116" s="60"/>
      <c r="AX116" s="60"/>
      <c r="AY116" s="60"/>
      <c r="AZ116" s="60"/>
      <c r="BA116" s="60"/>
      <c r="BB116" s="60"/>
      <c r="BC116" s="60"/>
      <c r="BD116" s="60"/>
      <c r="BE116" s="60">
        <v>0</v>
      </c>
      <c r="BF116" s="60"/>
      <c r="BG116" s="60"/>
      <c r="BH116" s="60"/>
      <c r="BI116" s="60"/>
      <c r="BJ116" s="60"/>
      <c r="BK116" s="60"/>
      <c r="BL116" s="60"/>
      <c r="BM116" s="60"/>
      <c r="BN116" s="60"/>
      <c r="BO116" s="60"/>
      <c r="BP116" s="60"/>
      <c r="BQ116" s="60"/>
      <c r="BR116" s="60"/>
      <c r="BS116" s="60"/>
      <c r="BT116" s="60"/>
      <c r="BU116" s="60"/>
      <c r="BV116" s="60"/>
      <c r="BW116" s="60"/>
      <c r="BX116" s="60"/>
      <c r="BY116" s="70"/>
      <c r="BZ116" s="65">
        <v>0</v>
      </c>
      <c r="CA116" s="60"/>
      <c r="CB116" s="60"/>
      <c r="CC116" s="60">
        <v>0</v>
      </c>
      <c r="CD116" s="60"/>
      <c r="CE116" s="60"/>
      <c r="CF116" s="60">
        <v>0</v>
      </c>
      <c r="CG116" s="60"/>
      <c r="CH116" s="60"/>
      <c r="CI116" s="60">
        <v>0</v>
      </c>
      <c r="CJ116" s="60"/>
      <c r="CK116" s="60"/>
      <c r="CL116" s="60">
        <v>0</v>
      </c>
      <c r="CM116" s="60"/>
      <c r="CN116" s="60"/>
      <c r="CO116" s="60">
        <v>1</v>
      </c>
      <c r="CP116" s="60"/>
      <c r="CQ116" s="60"/>
      <c r="CR116" s="60">
        <v>0</v>
      </c>
      <c r="CS116" s="60"/>
      <c r="CT116" s="60"/>
      <c r="CU116" s="60">
        <v>0</v>
      </c>
      <c r="CV116" s="60"/>
      <c r="CW116" s="60"/>
      <c r="CX116" s="60">
        <v>0</v>
      </c>
      <c r="CY116" s="60"/>
      <c r="CZ116" s="60"/>
      <c r="DA116" s="60">
        <v>1</v>
      </c>
      <c r="DB116" s="60"/>
      <c r="DC116" s="60"/>
      <c r="DD116" s="60">
        <v>0</v>
      </c>
      <c r="DE116" s="60"/>
      <c r="DF116" s="60"/>
      <c r="DG116" s="60">
        <v>0</v>
      </c>
      <c r="DH116" s="60"/>
      <c r="DI116" s="70"/>
      <c r="DJ116" s="65">
        <v>0</v>
      </c>
      <c r="DK116" s="60"/>
      <c r="DL116" s="60"/>
      <c r="DM116" s="60">
        <v>1</v>
      </c>
      <c r="DN116" s="60"/>
      <c r="DO116" s="60"/>
      <c r="DP116" s="60">
        <v>0</v>
      </c>
      <c r="DQ116" s="60"/>
      <c r="DR116" s="60"/>
      <c r="DS116" s="60">
        <v>0</v>
      </c>
      <c r="DT116" s="60"/>
      <c r="DU116" s="60"/>
      <c r="DV116" s="60">
        <v>0</v>
      </c>
      <c r="DW116" s="60"/>
      <c r="DX116" s="60"/>
      <c r="DY116" s="60">
        <v>0</v>
      </c>
      <c r="DZ116" s="60"/>
      <c r="EA116" s="60"/>
      <c r="EB116" s="60">
        <v>0</v>
      </c>
      <c r="EC116" s="60"/>
      <c r="ED116" s="60"/>
      <c r="EE116" s="60">
        <v>0</v>
      </c>
      <c r="EF116" s="60"/>
      <c r="EG116" s="60"/>
      <c r="EH116" s="60">
        <v>0</v>
      </c>
      <c r="EI116" s="60"/>
      <c r="EJ116" s="60"/>
      <c r="EK116" s="60"/>
      <c r="EL116" s="60"/>
      <c r="EM116" s="60"/>
      <c r="EN116" s="60"/>
      <c r="EO116" s="60"/>
      <c r="EP116" s="60"/>
      <c r="EQ116" s="60"/>
      <c r="ER116" s="60"/>
      <c r="ES116" s="70"/>
      <c r="ET116" s="65"/>
      <c r="EU116" s="60"/>
      <c r="EV116" s="60"/>
      <c r="EW116" s="60"/>
      <c r="EX116" s="60"/>
      <c r="EY116" s="60"/>
      <c r="EZ116" s="60"/>
      <c r="FA116" s="60"/>
      <c r="FB116" s="60"/>
      <c r="FC116" s="60"/>
      <c r="FD116" s="60"/>
      <c r="FE116" s="60"/>
      <c r="FF116" s="60"/>
      <c r="FG116" s="60"/>
      <c r="FH116" s="60"/>
      <c r="FI116" s="60"/>
      <c r="FJ116" s="60"/>
      <c r="FK116" s="60"/>
      <c r="FL116" s="60"/>
      <c r="FM116" s="60"/>
      <c r="FN116" s="60"/>
      <c r="FO116" s="60"/>
      <c r="FP116" s="60"/>
      <c r="FQ116" s="60"/>
      <c r="FR116" s="60"/>
      <c r="FS116" s="60"/>
      <c r="FT116" s="60"/>
      <c r="FU116" s="60"/>
      <c r="FV116" s="60"/>
      <c r="FW116" s="60"/>
      <c r="FX116" s="60"/>
      <c r="FY116" s="60"/>
      <c r="FZ116" s="60"/>
      <c r="GA116" s="60"/>
      <c r="GB116" s="60"/>
      <c r="GC116" s="70"/>
      <c r="GD116" s="65"/>
      <c r="GE116" s="60"/>
      <c r="GF116" s="60"/>
      <c r="GG116" s="60"/>
      <c r="GH116" s="60"/>
      <c r="GI116" s="60"/>
      <c r="GJ116" s="60"/>
      <c r="GK116" s="60"/>
      <c r="GL116" s="60"/>
      <c r="GM116" s="60"/>
      <c r="GN116" s="60"/>
      <c r="GO116" s="60"/>
      <c r="GP116" s="60"/>
      <c r="GQ116" s="60"/>
      <c r="GR116" s="60"/>
      <c r="GS116" s="60"/>
      <c r="GT116" s="60"/>
      <c r="GU116" s="60"/>
      <c r="GV116" s="60"/>
      <c r="GW116" s="60"/>
      <c r="GX116" s="60"/>
      <c r="GY116" s="60"/>
      <c r="GZ116" s="60"/>
      <c r="HA116" s="60"/>
      <c r="HB116" s="60"/>
      <c r="HC116" s="60"/>
      <c r="HD116" s="60"/>
      <c r="HE116" s="60"/>
      <c r="HF116" s="60"/>
      <c r="HG116" s="60"/>
      <c r="HH116" s="60"/>
      <c r="HI116" s="60"/>
      <c r="HJ116" s="60"/>
      <c r="HK116" s="60"/>
      <c r="HL116" s="60"/>
      <c r="HM116" s="70"/>
    </row>
    <row r="117" spans="2:221" ht="18" customHeight="1" x14ac:dyDescent="0.2">
      <c r="B117" s="78" t="s">
        <v>855</v>
      </c>
      <c r="C117" s="79"/>
      <c r="D117" s="79"/>
      <c r="E117" s="79"/>
      <c r="F117" s="79"/>
      <c r="G117" s="79"/>
      <c r="H117" s="79"/>
      <c r="I117" s="79"/>
      <c r="J117" s="79"/>
      <c r="K117" s="79"/>
      <c r="L117" s="79"/>
      <c r="M117" s="79"/>
      <c r="N117" s="79"/>
      <c r="O117" s="79"/>
      <c r="P117" s="79"/>
      <c r="Q117" s="79"/>
      <c r="R117" s="79"/>
      <c r="S117" s="79"/>
      <c r="T117" s="79"/>
      <c r="U117" s="80"/>
      <c r="V117" s="84" t="s">
        <v>860</v>
      </c>
      <c r="W117" s="85"/>
      <c r="X117" s="85"/>
      <c r="Y117" s="85"/>
      <c r="Z117" s="85"/>
      <c r="AA117" s="86"/>
      <c r="AB117" s="90">
        <v>5.0000000000000001E-4</v>
      </c>
      <c r="AC117" s="91"/>
      <c r="AD117" s="91"/>
      <c r="AE117" s="91"/>
      <c r="AF117" s="92"/>
      <c r="AG117" s="96" t="s">
        <v>23</v>
      </c>
      <c r="AH117" s="97"/>
      <c r="AI117" s="97"/>
      <c r="AJ117" s="97"/>
      <c r="AK117" s="97"/>
      <c r="AL117" s="98">
        <f t="shared" si="3"/>
        <v>3</v>
      </c>
      <c r="AM117" s="99"/>
      <c r="AN117" s="99"/>
      <c r="AO117" s="100"/>
      <c r="AP117" s="101"/>
      <c r="AQ117" s="59"/>
      <c r="AR117" s="59"/>
      <c r="AS117" s="59"/>
      <c r="AT117" s="59"/>
      <c r="AU117" s="59"/>
      <c r="AV117" s="59"/>
      <c r="AW117" s="59"/>
      <c r="AX117" s="59"/>
      <c r="AY117" s="59"/>
      <c r="AZ117" s="59"/>
      <c r="BA117" s="59"/>
      <c r="BB117" s="59"/>
      <c r="BC117" s="59"/>
      <c r="BD117" s="59"/>
      <c r="BE117" s="59">
        <v>1</v>
      </c>
      <c r="BF117" s="59"/>
      <c r="BG117" s="59"/>
      <c r="BH117" s="59"/>
      <c r="BI117" s="59"/>
      <c r="BJ117" s="59"/>
      <c r="BK117" s="59"/>
      <c r="BL117" s="59"/>
      <c r="BM117" s="59"/>
      <c r="BN117" s="59"/>
      <c r="BO117" s="59"/>
      <c r="BP117" s="59"/>
      <c r="BQ117" s="59"/>
      <c r="BR117" s="59"/>
      <c r="BS117" s="59"/>
      <c r="BT117" s="59"/>
      <c r="BU117" s="59"/>
      <c r="BV117" s="59"/>
      <c r="BW117" s="59"/>
      <c r="BX117" s="59"/>
      <c r="BY117" s="64"/>
      <c r="BZ117" s="63">
        <v>0</v>
      </c>
      <c r="CA117" s="59"/>
      <c r="CB117" s="59"/>
      <c r="CC117" s="59">
        <v>0</v>
      </c>
      <c r="CD117" s="59"/>
      <c r="CE117" s="59"/>
      <c r="CF117" s="59">
        <v>0</v>
      </c>
      <c r="CG117" s="59"/>
      <c r="CH117" s="59"/>
      <c r="CI117" s="59">
        <v>0</v>
      </c>
      <c r="CJ117" s="59"/>
      <c r="CK117" s="59"/>
      <c r="CL117" s="59">
        <v>0</v>
      </c>
      <c r="CM117" s="59"/>
      <c r="CN117" s="59"/>
      <c r="CO117" s="59">
        <v>0</v>
      </c>
      <c r="CP117" s="59"/>
      <c r="CQ117" s="59"/>
      <c r="CR117" s="59">
        <v>0</v>
      </c>
      <c r="CS117" s="59"/>
      <c r="CT117" s="59"/>
      <c r="CU117" s="59">
        <v>0</v>
      </c>
      <c r="CV117" s="59"/>
      <c r="CW117" s="59"/>
      <c r="CX117" s="59">
        <v>1</v>
      </c>
      <c r="CY117" s="59"/>
      <c r="CZ117" s="59"/>
      <c r="DA117" s="59">
        <v>0</v>
      </c>
      <c r="DB117" s="59"/>
      <c r="DC117" s="59"/>
      <c r="DD117" s="59">
        <v>0</v>
      </c>
      <c r="DE117" s="59"/>
      <c r="DF117" s="59"/>
      <c r="DG117" s="59">
        <v>0</v>
      </c>
      <c r="DH117" s="59"/>
      <c r="DI117" s="64"/>
      <c r="DJ117" s="63">
        <v>0</v>
      </c>
      <c r="DK117" s="59"/>
      <c r="DL117" s="59"/>
      <c r="DM117" s="59">
        <v>1</v>
      </c>
      <c r="DN117" s="59"/>
      <c r="DO117" s="59"/>
      <c r="DP117" s="59">
        <v>0</v>
      </c>
      <c r="DQ117" s="59"/>
      <c r="DR117" s="59"/>
      <c r="DS117" s="59">
        <v>0</v>
      </c>
      <c r="DT117" s="59"/>
      <c r="DU117" s="59"/>
      <c r="DV117" s="59">
        <v>0</v>
      </c>
      <c r="DW117" s="59"/>
      <c r="DX117" s="59"/>
      <c r="DY117" s="59">
        <v>0</v>
      </c>
      <c r="DZ117" s="59"/>
      <c r="EA117" s="59"/>
      <c r="EB117" s="59">
        <v>0</v>
      </c>
      <c r="EC117" s="59"/>
      <c r="ED117" s="59"/>
      <c r="EE117" s="59">
        <v>0</v>
      </c>
      <c r="EF117" s="59"/>
      <c r="EG117" s="59"/>
      <c r="EH117" s="59">
        <v>0</v>
      </c>
      <c r="EI117" s="59"/>
      <c r="EJ117" s="59"/>
      <c r="EK117" s="59"/>
      <c r="EL117" s="59"/>
      <c r="EM117" s="59"/>
      <c r="EN117" s="59"/>
      <c r="EO117" s="59"/>
      <c r="EP117" s="59"/>
      <c r="EQ117" s="59"/>
      <c r="ER117" s="59"/>
      <c r="ES117" s="64"/>
      <c r="ET117" s="63"/>
      <c r="EU117" s="59"/>
      <c r="EV117" s="59"/>
      <c r="EW117" s="59"/>
      <c r="EX117" s="59"/>
      <c r="EY117" s="59"/>
      <c r="EZ117" s="59"/>
      <c r="FA117" s="59"/>
      <c r="FB117" s="59"/>
      <c r="FC117" s="59"/>
      <c r="FD117" s="59"/>
      <c r="FE117" s="59"/>
      <c r="FF117" s="59"/>
      <c r="FG117" s="59"/>
      <c r="FH117" s="59"/>
      <c r="FI117" s="59"/>
      <c r="FJ117" s="59"/>
      <c r="FK117" s="59"/>
      <c r="FL117" s="59"/>
      <c r="FM117" s="59"/>
      <c r="FN117" s="59"/>
      <c r="FO117" s="59"/>
      <c r="FP117" s="59"/>
      <c r="FQ117" s="59"/>
      <c r="FR117" s="59"/>
      <c r="FS117" s="59"/>
      <c r="FT117" s="59"/>
      <c r="FU117" s="59"/>
      <c r="FV117" s="59"/>
      <c r="FW117" s="59"/>
      <c r="FX117" s="59"/>
      <c r="FY117" s="59"/>
      <c r="FZ117" s="59"/>
      <c r="GA117" s="59"/>
      <c r="GB117" s="59"/>
      <c r="GC117" s="64"/>
      <c r="GD117" s="63"/>
      <c r="GE117" s="59"/>
      <c r="GF117" s="59"/>
      <c r="GG117" s="59"/>
      <c r="GH117" s="59"/>
      <c r="GI117" s="59"/>
      <c r="GJ117" s="59"/>
      <c r="GK117" s="59"/>
      <c r="GL117" s="59"/>
      <c r="GM117" s="59"/>
      <c r="GN117" s="59"/>
      <c r="GO117" s="59"/>
      <c r="GP117" s="59"/>
      <c r="GQ117" s="59"/>
      <c r="GR117" s="59"/>
      <c r="GS117" s="59"/>
      <c r="GT117" s="59"/>
      <c r="GU117" s="59"/>
      <c r="GV117" s="59"/>
      <c r="GW117" s="59"/>
      <c r="GX117" s="59"/>
      <c r="GY117" s="59"/>
      <c r="GZ117" s="59"/>
      <c r="HA117" s="59"/>
      <c r="HB117" s="59"/>
      <c r="HC117" s="59"/>
      <c r="HD117" s="59"/>
      <c r="HE117" s="59"/>
      <c r="HF117" s="59"/>
      <c r="HG117" s="59"/>
      <c r="HH117" s="59"/>
      <c r="HI117" s="59"/>
      <c r="HJ117" s="59"/>
      <c r="HK117" s="59"/>
      <c r="HL117" s="59"/>
      <c r="HM117" s="64"/>
    </row>
    <row r="118" spans="2:221" ht="18" customHeight="1" x14ac:dyDescent="0.2">
      <c r="B118" s="133"/>
      <c r="C118" s="134"/>
      <c r="D118" s="134"/>
      <c r="E118" s="134"/>
      <c r="F118" s="134"/>
      <c r="G118" s="134"/>
      <c r="H118" s="134"/>
      <c r="I118" s="134"/>
      <c r="J118" s="134"/>
      <c r="K118" s="134"/>
      <c r="L118" s="134"/>
      <c r="M118" s="134"/>
      <c r="N118" s="134"/>
      <c r="O118" s="134"/>
      <c r="P118" s="134"/>
      <c r="Q118" s="134"/>
      <c r="R118" s="134"/>
      <c r="S118" s="134"/>
      <c r="T118" s="134"/>
      <c r="U118" s="135"/>
      <c r="V118" s="136"/>
      <c r="W118" s="137"/>
      <c r="X118" s="137"/>
      <c r="Y118" s="137"/>
      <c r="Z118" s="137"/>
      <c r="AA118" s="138"/>
      <c r="AB118" s="139"/>
      <c r="AC118" s="140"/>
      <c r="AD118" s="140"/>
      <c r="AE118" s="140"/>
      <c r="AF118" s="141"/>
      <c r="AG118" s="96" t="s">
        <v>24</v>
      </c>
      <c r="AH118" s="97"/>
      <c r="AI118" s="97"/>
      <c r="AJ118" s="97"/>
      <c r="AK118" s="97"/>
      <c r="AL118" s="98">
        <f t="shared" si="3"/>
        <v>2</v>
      </c>
      <c r="AM118" s="99"/>
      <c r="AN118" s="99"/>
      <c r="AO118" s="100"/>
      <c r="AP118" s="142"/>
      <c r="AQ118" s="59"/>
      <c r="AR118" s="59"/>
      <c r="AS118" s="59"/>
      <c r="AT118" s="59"/>
      <c r="AU118" s="59"/>
      <c r="AV118" s="59"/>
      <c r="AW118" s="59"/>
      <c r="AX118" s="59"/>
      <c r="AY118" s="59"/>
      <c r="AZ118" s="59"/>
      <c r="BA118" s="59"/>
      <c r="BB118" s="59"/>
      <c r="BC118" s="59"/>
      <c r="BD118" s="59"/>
      <c r="BE118" s="59">
        <v>0</v>
      </c>
      <c r="BF118" s="59"/>
      <c r="BG118" s="59"/>
      <c r="BH118" s="59"/>
      <c r="BI118" s="59"/>
      <c r="BJ118" s="59"/>
      <c r="BK118" s="59"/>
      <c r="BL118" s="59"/>
      <c r="BM118" s="59"/>
      <c r="BN118" s="59"/>
      <c r="BO118" s="59"/>
      <c r="BP118" s="59"/>
      <c r="BQ118" s="59"/>
      <c r="BR118" s="59"/>
      <c r="BS118" s="59"/>
      <c r="BT118" s="59"/>
      <c r="BU118" s="59"/>
      <c r="BV118" s="59"/>
      <c r="BW118" s="59"/>
      <c r="BX118" s="59"/>
      <c r="BY118" s="64"/>
      <c r="BZ118" s="63">
        <v>0</v>
      </c>
      <c r="CA118" s="59"/>
      <c r="CB118" s="59"/>
      <c r="CC118" s="59">
        <v>0</v>
      </c>
      <c r="CD118" s="59"/>
      <c r="CE118" s="59"/>
      <c r="CF118" s="59">
        <v>0</v>
      </c>
      <c r="CG118" s="59"/>
      <c r="CH118" s="59"/>
      <c r="CI118" s="59">
        <v>0</v>
      </c>
      <c r="CJ118" s="59"/>
      <c r="CK118" s="59"/>
      <c r="CL118" s="59">
        <v>0</v>
      </c>
      <c r="CM118" s="59"/>
      <c r="CN118" s="59"/>
      <c r="CO118" s="59">
        <v>0</v>
      </c>
      <c r="CP118" s="59"/>
      <c r="CQ118" s="59"/>
      <c r="CR118" s="59">
        <v>0</v>
      </c>
      <c r="CS118" s="59"/>
      <c r="CT118" s="59"/>
      <c r="CU118" s="59">
        <v>0</v>
      </c>
      <c r="CV118" s="59"/>
      <c r="CW118" s="59"/>
      <c r="CX118" s="59">
        <v>0</v>
      </c>
      <c r="CY118" s="59"/>
      <c r="CZ118" s="59"/>
      <c r="DA118" s="59">
        <v>0</v>
      </c>
      <c r="DB118" s="59"/>
      <c r="DC118" s="59"/>
      <c r="DD118" s="59">
        <v>0</v>
      </c>
      <c r="DE118" s="59"/>
      <c r="DF118" s="59"/>
      <c r="DG118" s="59">
        <v>1</v>
      </c>
      <c r="DH118" s="59"/>
      <c r="DI118" s="64"/>
      <c r="DJ118" s="63">
        <v>0</v>
      </c>
      <c r="DK118" s="59"/>
      <c r="DL118" s="59"/>
      <c r="DM118" s="59">
        <v>0</v>
      </c>
      <c r="DN118" s="59"/>
      <c r="DO118" s="59"/>
      <c r="DP118" s="59">
        <v>0</v>
      </c>
      <c r="DQ118" s="59"/>
      <c r="DR118" s="59"/>
      <c r="DS118" s="59">
        <v>1</v>
      </c>
      <c r="DT118" s="59"/>
      <c r="DU118" s="59"/>
      <c r="DV118" s="59">
        <v>0</v>
      </c>
      <c r="DW118" s="59"/>
      <c r="DX118" s="59"/>
      <c r="DY118" s="59">
        <v>0</v>
      </c>
      <c r="DZ118" s="59"/>
      <c r="EA118" s="59"/>
      <c r="EB118" s="59">
        <v>0</v>
      </c>
      <c r="EC118" s="59"/>
      <c r="ED118" s="59"/>
      <c r="EE118" s="59">
        <v>0</v>
      </c>
      <c r="EF118" s="59"/>
      <c r="EG118" s="59"/>
      <c r="EH118" s="59">
        <v>0</v>
      </c>
      <c r="EI118" s="59"/>
      <c r="EJ118" s="59"/>
      <c r="EK118" s="59"/>
      <c r="EL118" s="59"/>
      <c r="EM118" s="59"/>
      <c r="EN118" s="59"/>
      <c r="EO118" s="59"/>
      <c r="EP118" s="59"/>
      <c r="EQ118" s="59"/>
      <c r="ER118" s="59"/>
      <c r="ES118" s="64"/>
      <c r="ET118" s="63"/>
      <c r="EU118" s="59"/>
      <c r="EV118" s="59"/>
      <c r="EW118" s="59"/>
      <c r="EX118" s="59"/>
      <c r="EY118" s="59"/>
      <c r="EZ118" s="59"/>
      <c r="FA118" s="59"/>
      <c r="FB118" s="59"/>
      <c r="FC118" s="59"/>
      <c r="FD118" s="59"/>
      <c r="FE118" s="59"/>
      <c r="FF118" s="59"/>
      <c r="FG118" s="59"/>
      <c r="FH118" s="59"/>
      <c r="FI118" s="59"/>
      <c r="FJ118" s="59"/>
      <c r="FK118" s="59"/>
      <c r="FL118" s="59"/>
      <c r="FM118" s="59"/>
      <c r="FN118" s="59"/>
      <c r="FO118" s="59"/>
      <c r="FP118" s="59"/>
      <c r="FQ118" s="59"/>
      <c r="FR118" s="59"/>
      <c r="FS118" s="59"/>
      <c r="FT118" s="59"/>
      <c r="FU118" s="59"/>
      <c r="FV118" s="59"/>
      <c r="FW118" s="59"/>
      <c r="FX118" s="59"/>
      <c r="FY118" s="59"/>
      <c r="FZ118" s="59"/>
      <c r="GA118" s="59"/>
      <c r="GB118" s="59"/>
      <c r="GC118" s="64"/>
      <c r="GD118" s="63"/>
      <c r="GE118" s="59"/>
      <c r="GF118" s="59"/>
      <c r="GG118" s="59"/>
      <c r="GH118" s="59"/>
      <c r="GI118" s="59"/>
      <c r="GJ118" s="59"/>
      <c r="GK118" s="59"/>
      <c r="GL118" s="59"/>
      <c r="GM118" s="59"/>
      <c r="GN118" s="59"/>
      <c r="GO118" s="59"/>
      <c r="GP118" s="59"/>
      <c r="GQ118" s="59"/>
      <c r="GR118" s="59"/>
      <c r="GS118" s="59"/>
      <c r="GT118" s="59"/>
      <c r="GU118" s="59"/>
      <c r="GV118" s="59"/>
      <c r="GW118" s="59"/>
      <c r="GX118" s="59"/>
      <c r="GY118" s="59"/>
      <c r="GZ118" s="59"/>
      <c r="HA118" s="59"/>
      <c r="HB118" s="59"/>
      <c r="HC118" s="59"/>
      <c r="HD118" s="59"/>
      <c r="HE118" s="59"/>
      <c r="HF118" s="59"/>
      <c r="HG118" s="59"/>
      <c r="HH118" s="59"/>
      <c r="HI118" s="59"/>
      <c r="HJ118" s="59"/>
      <c r="HK118" s="59"/>
      <c r="HL118" s="59"/>
      <c r="HM118" s="64"/>
    </row>
    <row r="119" spans="2:221" ht="18" customHeight="1" x14ac:dyDescent="0.2">
      <c r="B119" s="114" t="s">
        <v>856</v>
      </c>
      <c r="C119" s="115"/>
      <c r="D119" s="115"/>
      <c r="E119" s="115"/>
      <c r="F119" s="115"/>
      <c r="G119" s="115"/>
      <c r="H119" s="115"/>
      <c r="I119" s="115"/>
      <c r="J119" s="115"/>
      <c r="K119" s="115"/>
      <c r="L119" s="115"/>
      <c r="M119" s="115"/>
      <c r="N119" s="115"/>
      <c r="O119" s="115"/>
      <c r="P119" s="115"/>
      <c r="Q119" s="115"/>
      <c r="R119" s="115"/>
      <c r="S119" s="115"/>
      <c r="T119" s="115"/>
      <c r="U119" s="116"/>
      <c r="V119" s="120" t="s">
        <v>861</v>
      </c>
      <c r="W119" s="121"/>
      <c r="X119" s="121"/>
      <c r="Y119" s="121"/>
      <c r="Z119" s="121"/>
      <c r="AA119" s="122"/>
      <c r="AB119" s="126">
        <v>4.2000000000000003E-2</v>
      </c>
      <c r="AC119" s="127"/>
      <c r="AD119" s="127"/>
      <c r="AE119" s="127"/>
      <c r="AF119" s="128"/>
      <c r="AG119" s="108" t="s">
        <v>23</v>
      </c>
      <c r="AH119" s="109"/>
      <c r="AI119" s="109"/>
      <c r="AJ119" s="109"/>
      <c r="AK119" s="109"/>
      <c r="AL119" s="75">
        <f t="shared" si="3"/>
        <v>3</v>
      </c>
      <c r="AM119" s="76"/>
      <c r="AN119" s="76"/>
      <c r="AO119" s="77"/>
      <c r="AP119" s="132"/>
      <c r="AQ119" s="60"/>
      <c r="AR119" s="60"/>
      <c r="AS119" s="60"/>
      <c r="AT119" s="60"/>
      <c r="AU119" s="60"/>
      <c r="AV119" s="60"/>
      <c r="AW119" s="60"/>
      <c r="AX119" s="60"/>
      <c r="AY119" s="60"/>
      <c r="AZ119" s="60"/>
      <c r="BA119" s="60"/>
      <c r="BB119" s="60"/>
      <c r="BC119" s="60"/>
      <c r="BD119" s="60"/>
      <c r="BE119" s="152">
        <v>1</v>
      </c>
      <c r="BF119" s="147"/>
      <c r="BG119" s="147"/>
      <c r="BH119" s="147"/>
      <c r="BI119" s="147"/>
      <c r="BJ119" s="147"/>
      <c r="BK119" s="147"/>
      <c r="BL119" s="147"/>
      <c r="BM119" s="147"/>
      <c r="BN119" s="147"/>
      <c r="BO119" s="147"/>
      <c r="BP119" s="147"/>
      <c r="BQ119" s="147"/>
      <c r="BR119" s="147"/>
      <c r="BS119" s="147"/>
      <c r="BT119" s="147"/>
      <c r="BU119" s="147"/>
      <c r="BV119" s="147"/>
      <c r="BW119" s="147"/>
      <c r="BX119" s="147"/>
      <c r="BY119" s="148"/>
      <c r="BZ119" s="65">
        <v>0</v>
      </c>
      <c r="CA119" s="60"/>
      <c r="CB119" s="60"/>
      <c r="CC119" s="60">
        <v>0</v>
      </c>
      <c r="CD119" s="60"/>
      <c r="CE119" s="60"/>
      <c r="CF119" s="60">
        <v>0</v>
      </c>
      <c r="CG119" s="60"/>
      <c r="CH119" s="60"/>
      <c r="CI119" s="60">
        <v>0</v>
      </c>
      <c r="CJ119" s="60"/>
      <c r="CK119" s="60"/>
      <c r="CL119" s="60">
        <v>0</v>
      </c>
      <c r="CM119" s="60"/>
      <c r="CN119" s="60"/>
      <c r="CO119" s="60">
        <v>0</v>
      </c>
      <c r="CP119" s="60"/>
      <c r="CQ119" s="60"/>
      <c r="CR119" s="60">
        <v>0</v>
      </c>
      <c r="CS119" s="60"/>
      <c r="CT119" s="60"/>
      <c r="CU119" s="60">
        <v>0</v>
      </c>
      <c r="CV119" s="60"/>
      <c r="CW119" s="60"/>
      <c r="CX119" s="60">
        <v>1</v>
      </c>
      <c r="CY119" s="60"/>
      <c r="CZ119" s="60"/>
      <c r="DA119" s="60">
        <v>0</v>
      </c>
      <c r="DB119" s="60"/>
      <c r="DC119" s="60"/>
      <c r="DD119" s="60">
        <v>0</v>
      </c>
      <c r="DE119" s="60"/>
      <c r="DF119" s="60"/>
      <c r="DG119" s="60">
        <v>0</v>
      </c>
      <c r="DH119" s="60"/>
      <c r="DI119" s="70"/>
      <c r="DJ119" s="385">
        <v>1</v>
      </c>
      <c r="DK119" s="386"/>
      <c r="DL119" s="386"/>
      <c r="DM119" s="386"/>
      <c r="DN119" s="386"/>
      <c r="DO119" s="386"/>
      <c r="DP119" s="386"/>
      <c r="DQ119" s="386"/>
      <c r="DR119" s="386"/>
      <c r="DS119" s="386"/>
      <c r="DT119" s="386"/>
      <c r="DU119" s="386"/>
      <c r="DV119" s="386"/>
      <c r="DW119" s="386"/>
      <c r="DX119" s="386"/>
      <c r="DY119" s="386"/>
      <c r="DZ119" s="386"/>
      <c r="EA119" s="386"/>
      <c r="EB119" s="386"/>
      <c r="EC119" s="386"/>
      <c r="ED119" s="386"/>
      <c r="EE119" s="386"/>
      <c r="EF119" s="386"/>
      <c r="EG119" s="386"/>
      <c r="EH119" s="386"/>
      <c r="EI119" s="386"/>
      <c r="EJ119" s="391"/>
      <c r="EK119" s="60"/>
      <c r="EL119" s="60"/>
      <c r="EM119" s="60"/>
      <c r="EN119" s="60"/>
      <c r="EO119" s="60"/>
      <c r="EP119" s="60"/>
      <c r="EQ119" s="60"/>
      <c r="ER119" s="60"/>
      <c r="ES119" s="70"/>
      <c r="ET119" s="65"/>
      <c r="EU119" s="60"/>
      <c r="EV119" s="60"/>
      <c r="EW119" s="60"/>
      <c r="EX119" s="60"/>
      <c r="EY119" s="60"/>
      <c r="EZ119" s="60"/>
      <c r="FA119" s="60"/>
      <c r="FB119" s="60"/>
      <c r="FC119" s="60"/>
      <c r="FD119" s="60"/>
      <c r="FE119" s="60"/>
      <c r="FF119" s="60"/>
      <c r="FG119" s="60"/>
      <c r="FH119" s="60"/>
      <c r="FI119" s="60"/>
      <c r="FJ119" s="60"/>
      <c r="FK119" s="60"/>
      <c r="FL119" s="60"/>
      <c r="FM119" s="60"/>
      <c r="FN119" s="60"/>
      <c r="FO119" s="60"/>
      <c r="FP119" s="60"/>
      <c r="FQ119" s="60"/>
      <c r="FR119" s="60"/>
      <c r="FS119" s="60"/>
      <c r="FT119" s="60"/>
      <c r="FU119" s="60"/>
      <c r="FV119" s="60"/>
      <c r="FW119" s="60"/>
      <c r="FX119" s="60"/>
      <c r="FY119" s="60"/>
      <c r="FZ119" s="60"/>
      <c r="GA119" s="60"/>
      <c r="GB119" s="60"/>
      <c r="GC119" s="70"/>
      <c r="GD119" s="65"/>
      <c r="GE119" s="60"/>
      <c r="GF119" s="60"/>
      <c r="GG119" s="60"/>
      <c r="GH119" s="60"/>
      <c r="GI119" s="60"/>
      <c r="GJ119" s="60"/>
      <c r="GK119" s="60"/>
      <c r="GL119" s="60"/>
      <c r="GM119" s="60"/>
      <c r="GN119" s="60"/>
      <c r="GO119" s="60"/>
      <c r="GP119" s="60"/>
      <c r="GQ119" s="60"/>
      <c r="GR119" s="60"/>
      <c r="GS119" s="60"/>
      <c r="GT119" s="60"/>
      <c r="GU119" s="60"/>
      <c r="GV119" s="60"/>
      <c r="GW119" s="60"/>
      <c r="GX119" s="60"/>
      <c r="GY119" s="60"/>
      <c r="GZ119" s="60"/>
      <c r="HA119" s="60"/>
      <c r="HB119" s="60"/>
      <c r="HC119" s="60"/>
      <c r="HD119" s="60"/>
      <c r="HE119" s="60"/>
      <c r="HF119" s="60"/>
      <c r="HG119" s="60"/>
      <c r="HH119" s="60"/>
      <c r="HI119" s="60"/>
      <c r="HJ119" s="60"/>
      <c r="HK119" s="60"/>
      <c r="HL119" s="60"/>
      <c r="HM119" s="70"/>
    </row>
    <row r="120" spans="2:221" ht="18" customHeight="1" x14ac:dyDescent="0.2">
      <c r="B120" s="117"/>
      <c r="C120" s="118"/>
      <c r="D120" s="118"/>
      <c r="E120" s="118"/>
      <c r="F120" s="118"/>
      <c r="G120" s="118"/>
      <c r="H120" s="118"/>
      <c r="I120" s="118"/>
      <c r="J120" s="118"/>
      <c r="K120" s="118"/>
      <c r="L120" s="118"/>
      <c r="M120" s="118"/>
      <c r="N120" s="118"/>
      <c r="O120" s="118"/>
      <c r="P120" s="118"/>
      <c r="Q120" s="118"/>
      <c r="R120" s="118"/>
      <c r="S120" s="118"/>
      <c r="T120" s="118"/>
      <c r="U120" s="119"/>
      <c r="V120" s="123"/>
      <c r="W120" s="124"/>
      <c r="X120" s="124"/>
      <c r="Y120" s="124"/>
      <c r="Z120" s="124"/>
      <c r="AA120" s="125"/>
      <c r="AB120" s="129"/>
      <c r="AC120" s="130"/>
      <c r="AD120" s="130"/>
      <c r="AE120" s="130"/>
      <c r="AF120" s="131"/>
      <c r="AG120" s="108" t="s">
        <v>24</v>
      </c>
      <c r="AH120" s="109"/>
      <c r="AI120" s="109"/>
      <c r="AJ120" s="109"/>
      <c r="AK120" s="109"/>
      <c r="AL120" s="75">
        <f t="shared" si="3"/>
        <v>1.85</v>
      </c>
      <c r="AM120" s="76"/>
      <c r="AN120" s="76"/>
      <c r="AO120" s="77"/>
      <c r="AP120" s="72"/>
      <c r="AQ120" s="60"/>
      <c r="AR120" s="60"/>
      <c r="AS120" s="60"/>
      <c r="AT120" s="60"/>
      <c r="AU120" s="60"/>
      <c r="AV120" s="60"/>
      <c r="AW120" s="60"/>
      <c r="AX120" s="60"/>
      <c r="AY120" s="60"/>
      <c r="AZ120" s="60"/>
      <c r="BA120" s="60"/>
      <c r="BB120" s="60"/>
      <c r="BC120" s="60"/>
      <c r="BD120" s="60"/>
      <c r="BE120" s="152">
        <v>0</v>
      </c>
      <c r="BF120" s="147"/>
      <c r="BG120" s="147"/>
      <c r="BH120" s="147"/>
      <c r="BI120" s="147"/>
      <c r="BJ120" s="147"/>
      <c r="BK120" s="147"/>
      <c r="BL120" s="147"/>
      <c r="BM120" s="147"/>
      <c r="BN120" s="147"/>
      <c r="BO120" s="147"/>
      <c r="BP120" s="147"/>
      <c r="BQ120" s="147"/>
      <c r="BR120" s="147"/>
      <c r="BS120" s="147"/>
      <c r="BT120" s="147"/>
      <c r="BU120" s="147"/>
      <c r="BV120" s="147"/>
      <c r="BW120" s="147"/>
      <c r="BX120" s="147"/>
      <c r="BY120" s="148"/>
      <c r="BZ120" s="65">
        <v>0</v>
      </c>
      <c r="CA120" s="60"/>
      <c r="CB120" s="60"/>
      <c r="CC120" s="60">
        <v>0</v>
      </c>
      <c r="CD120" s="60"/>
      <c r="CE120" s="60"/>
      <c r="CF120" s="60">
        <v>0</v>
      </c>
      <c r="CG120" s="60"/>
      <c r="CH120" s="60"/>
      <c r="CI120" s="60">
        <v>0</v>
      </c>
      <c r="CJ120" s="60"/>
      <c r="CK120" s="60"/>
      <c r="CL120" s="60">
        <v>0</v>
      </c>
      <c r="CM120" s="60"/>
      <c r="CN120" s="60"/>
      <c r="CO120" s="60">
        <v>0</v>
      </c>
      <c r="CP120" s="60"/>
      <c r="CQ120" s="60"/>
      <c r="CR120" s="60">
        <v>0</v>
      </c>
      <c r="CS120" s="60"/>
      <c r="CT120" s="60"/>
      <c r="CU120" s="60">
        <v>0</v>
      </c>
      <c r="CV120" s="60"/>
      <c r="CW120" s="60"/>
      <c r="CX120" s="60">
        <v>0</v>
      </c>
      <c r="CY120" s="60"/>
      <c r="CZ120" s="60"/>
      <c r="DA120" s="60">
        <v>0</v>
      </c>
      <c r="DB120" s="60"/>
      <c r="DC120" s="60"/>
      <c r="DD120" s="60">
        <v>0</v>
      </c>
      <c r="DE120" s="60"/>
      <c r="DF120" s="60"/>
      <c r="DG120" s="60">
        <v>1</v>
      </c>
      <c r="DH120" s="60"/>
      <c r="DI120" s="70"/>
      <c r="DJ120" s="149">
        <v>0.85</v>
      </c>
      <c r="DK120" s="150"/>
      <c r="DL120" s="150"/>
      <c r="DM120" s="150"/>
      <c r="DN120" s="150"/>
      <c r="DO120" s="150"/>
      <c r="DP120" s="150"/>
      <c r="DQ120" s="150"/>
      <c r="DR120" s="150"/>
      <c r="DS120" s="150"/>
      <c r="DT120" s="150"/>
      <c r="DU120" s="150"/>
      <c r="DV120" s="150"/>
      <c r="DW120" s="150"/>
      <c r="DX120" s="150"/>
      <c r="DY120" s="150"/>
      <c r="DZ120" s="150"/>
      <c r="EA120" s="150"/>
      <c r="EB120" s="150"/>
      <c r="EC120" s="150"/>
      <c r="ED120" s="150"/>
      <c r="EE120" s="150"/>
      <c r="EF120" s="150"/>
      <c r="EG120" s="150"/>
      <c r="EH120" s="150"/>
      <c r="EI120" s="150"/>
      <c r="EJ120" s="381"/>
      <c r="EK120" s="60"/>
      <c r="EL120" s="60"/>
      <c r="EM120" s="60"/>
      <c r="EN120" s="60"/>
      <c r="EO120" s="60"/>
      <c r="EP120" s="60"/>
      <c r="EQ120" s="60"/>
      <c r="ER120" s="60"/>
      <c r="ES120" s="70"/>
      <c r="ET120" s="65"/>
      <c r="EU120" s="60"/>
      <c r="EV120" s="60"/>
      <c r="EW120" s="60"/>
      <c r="EX120" s="60"/>
      <c r="EY120" s="60"/>
      <c r="EZ120" s="60"/>
      <c r="FA120" s="60"/>
      <c r="FB120" s="60"/>
      <c r="FC120" s="60"/>
      <c r="FD120" s="60"/>
      <c r="FE120" s="60"/>
      <c r="FF120" s="60"/>
      <c r="FG120" s="60"/>
      <c r="FH120" s="60"/>
      <c r="FI120" s="60"/>
      <c r="FJ120" s="60"/>
      <c r="FK120" s="60"/>
      <c r="FL120" s="60"/>
      <c r="FM120" s="60"/>
      <c r="FN120" s="60"/>
      <c r="FO120" s="60"/>
      <c r="FP120" s="60"/>
      <c r="FQ120" s="60"/>
      <c r="FR120" s="60"/>
      <c r="FS120" s="60"/>
      <c r="FT120" s="60"/>
      <c r="FU120" s="60"/>
      <c r="FV120" s="60"/>
      <c r="FW120" s="60"/>
      <c r="FX120" s="60"/>
      <c r="FY120" s="60"/>
      <c r="FZ120" s="60"/>
      <c r="GA120" s="60"/>
      <c r="GB120" s="60"/>
      <c r="GC120" s="70"/>
      <c r="GD120" s="65"/>
      <c r="GE120" s="60"/>
      <c r="GF120" s="60"/>
      <c r="GG120" s="60"/>
      <c r="GH120" s="60"/>
      <c r="GI120" s="60"/>
      <c r="GJ120" s="60"/>
      <c r="GK120" s="60"/>
      <c r="GL120" s="60"/>
      <c r="GM120" s="60"/>
      <c r="GN120" s="60"/>
      <c r="GO120" s="60"/>
      <c r="GP120" s="60"/>
      <c r="GQ120" s="60"/>
      <c r="GR120" s="60"/>
      <c r="GS120" s="60"/>
      <c r="GT120" s="60"/>
      <c r="GU120" s="60"/>
      <c r="GV120" s="60"/>
      <c r="GW120" s="60"/>
      <c r="GX120" s="60"/>
      <c r="GY120" s="60"/>
      <c r="GZ120" s="60"/>
      <c r="HA120" s="60"/>
      <c r="HB120" s="60"/>
      <c r="HC120" s="60"/>
      <c r="HD120" s="60"/>
      <c r="HE120" s="60"/>
      <c r="HF120" s="60"/>
      <c r="HG120" s="60"/>
      <c r="HH120" s="60"/>
      <c r="HI120" s="60"/>
      <c r="HJ120" s="60"/>
      <c r="HK120" s="60"/>
      <c r="HL120" s="60"/>
      <c r="HM120" s="70"/>
    </row>
    <row r="121" spans="2:221" ht="18" customHeight="1" x14ac:dyDescent="0.2">
      <c r="B121" s="78" t="s">
        <v>63</v>
      </c>
      <c r="C121" s="79"/>
      <c r="D121" s="79"/>
      <c r="E121" s="79"/>
      <c r="F121" s="79"/>
      <c r="G121" s="79"/>
      <c r="H121" s="79"/>
      <c r="I121" s="79"/>
      <c r="J121" s="79"/>
      <c r="K121" s="79"/>
      <c r="L121" s="79"/>
      <c r="M121" s="79"/>
      <c r="N121" s="79"/>
      <c r="O121" s="79"/>
      <c r="P121" s="79"/>
      <c r="Q121" s="79"/>
      <c r="R121" s="79"/>
      <c r="S121" s="79"/>
      <c r="T121" s="79"/>
      <c r="U121" s="80"/>
      <c r="V121" s="84" t="s">
        <v>862</v>
      </c>
      <c r="W121" s="85"/>
      <c r="X121" s="85"/>
      <c r="Y121" s="85"/>
      <c r="Z121" s="85"/>
      <c r="AA121" s="86"/>
      <c r="AB121" s="90">
        <v>5.0000000000000001E-4</v>
      </c>
      <c r="AC121" s="91"/>
      <c r="AD121" s="91"/>
      <c r="AE121" s="91"/>
      <c r="AF121" s="92"/>
      <c r="AG121" s="96" t="s">
        <v>23</v>
      </c>
      <c r="AH121" s="97"/>
      <c r="AI121" s="97"/>
      <c r="AJ121" s="97"/>
      <c r="AK121" s="97"/>
      <c r="AL121" s="98">
        <f t="shared" si="3"/>
        <v>4</v>
      </c>
      <c r="AM121" s="99"/>
      <c r="AN121" s="99"/>
      <c r="AO121" s="100"/>
      <c r="AP121" s="101"/>
      <c r="AQ121" s="59"/>
      <c r="AR121" s="59"/>
      <c r="AS121" s="59"/>
      <c r="AT121" s="59"/>
      <c r="AU121" s="59"/>
      <c r="AV121" s="59"/>
      <c r="AW121" s="59"/>
      <c r="AX121" s="59"/>
      <c r="AY121" s="59"/>
      <c r="AZ121" s="59"/>
      <c r="BA121" s="59"/>
      <c r="BB121" s="59"/>
      <c r="BC121" s="59"/>
      <c r="BD121" s="59"/>
      <c r="BE121" s="59"/>
      <c r="BF121" s="59"/>
      <c r="BG121" s="59"/>
      <c r="BH121" s="59"/>
      <c r="BI121" s="59"/>
      <c r="BJ121" s="59"/>
      <c r="BK121" s="59">
        <v>1</v>
      </c>
      <c r="BL121" s="59"/>
      <c r="BM121" s="59"/>
      <c r="BN121" s="59"/>
      <c r="BO121" s="59"/>
      <c r="BP121" s="59"/>
      <c r="BQ121" s="59">
        <v>1</v>
      </c>
      <c r="BR121" s="59"/>
      <c r="BS121" s="59"/>
      <c r="BT121" s="59"/>
      <c r="BU121" s="59"/>
      <c r="BV121" s="59"/>
      <c r="BW121" s="59">
        <v>1</v>
      </c>
      <c r="BX121" s="59"/>
      <c r="BY121" s="64"/>
      <c r="BZ121" s="63">
        <v>0</v>
      </c>
      <c r="CA121" s="59"/>
      <c r="CB121" s="59"/>
      <c r="CC121" s="59">
        <v>0</v>
      </c>
      <c r="CD121" s="59"/>
      <c r="CE121" s="59"/>
      <c r="CF121" s="59">
        <v>0</v>
      </c>
      <c r="CG121" s="59"/>
      <c r="CH121" s="59"/>
      <c r="CI121" s="59">
        <v>0</v>
      </c>
      <c r="CJ121" s="59"/>
      <c r="CK121" s="59"/>
      <c r="CL121" s="59">
        <v>0</v>
      </c>
      <c r="CM121" s="59"/>
      <c r="CN121" s="59"/>
      <c r="CO121" s="59">
        <v>0</v>
      </c>
      <c r="CP121" s="59"/>
      <c r="CQ121" s="59"/>
      <c r="CR121" s="59">
        <v>0</v>
      </c>
      <c r="CS121" s="59"/>
      <c r="CT121" s="59"/>
      <c r="CU121" s="59">
        <v>0</v>
      </c>
      <c r="CV121" s="59"/>
      <c r="CW121" s="59"/>
      <c r="CX121" s="59">
        <v>0</v>
      </c>
      <c r="CY121" s="59"/>
      <c r="CZ121" s="59"/>
      <c r="DA121" s="59">
        <v>1</v>
      </c>
      <c r="DB121" s="59"/>
      <c r="DC121" s="59"/>
      <c r="DD121" s="59">
        <v>0</v>
      </c>
      <c r="DE121" s="59"/>
      <c r="DF121" s="59"/>
      <c r="DG121" s="59">
        <v>0</v>
      </c>
      <c r="DH121" s="59"/>
      <c r="DI121" s="64"/>
      <c r="DJ121" s="63">
        <v>0</v>
      </c>
      <c r="DK121" s="59"/>
      <c r="DL121" s="59"/>
      <c r="DM121" s="59">
        <v>0</v>
      </c>
      <c r="DN121" s="59"/>
      <c r="DO121" s="59"/>
      <c r="DP121" s="59">
        <v>0</v>
      </c>
      <c r="DQ121" s="59"/>
      <c r="DR121" s="59"/>
      <c r="DS121" s="59">
        <v>0</v>
      </c>
      <c r="DT121" s="59"/>
      <c r="DU121" s="59"/>
      <c r="DV121" s="59">
        <v>0</v>
      </c>
      <c r="DW121" s="59"/>
      <c r="DX121" s="59"/>
      <c r="DY121" s="59">
        <v>0</v>
      </c>
      <c r="DZ121" s="59"/>
      <c r="EA121" s="59"/>
      <c r="EB121" s="59">
        <v>0</v>
      </c>
      <c r="EC121" s="59"/>
      <c r="ED121" s="59"/>
      <c r="EE121" s="59">
        <v>0</v>
      </c>
      <c r="EF121" s="59"/>
      <c r="EG121" s="59"/>
      <c r="EH121" s="59">
        <v>0</v>
      </c>
      <c r="EI121" s="59"/>
      <c r="EJ121" s="59"/>
      <c r="EK121" s="59"/>
      <c r="EL121" s="59"/>
      <c r="EM121" s="59"/>
      <c r="EN121" s="59"/>
      <c r="EO121" s="59"/>
      <c r="EP121" s="59"/>
      <c r="EQ121" s="59"/>
      <c r="ER121" s="59"/>
      <c r="ES121" s="64"/>
      <c r="ET121" s="63"/>
      <c r="EU121" s="59"/>
      <c r="EV121" s="59"/>
      <c r="EW121" s="59"/>
      <c r="EX121" s="59"/>
      <c r="EY121" s="59"/>
      <c r="EZ121" s="59"/>
      <c r="FA121" s="59"/>
      <c r="FB121" s="59"/>
      <c r="FC121" s="59"/>
      <c r="FD121" s="59"/>
      <c r="FE121" s="59"/>
      <c r="FF121" s="59"/>
      <c r="FG121" s="59"/>
      <c r="FH121" s="59"/>
      <c r="FI121" s="59"/>
      <c r="FJ121" s="59"/>
      <c r="FK121" s="59"/>
      <c r="FL121" s="59"/>
      <c r="FM121" s="59"/>
      <c r="FN121" s="59"/>
      <c r="FO121" s="59"/>
      <c r="FP121" s="59"/>
      <c r="FQ121" s="59"/>
      <c r="FR121" s="59"/>
      <c r="FS121" s="59"/>
      <c r="FT121" s="59"/>
      <c r="FU121" s="59"/>
      <c r="FV121" s="59"/>
      <c r="FW121" s="59"/>
      <c r="FX121" s="59"/>
      <c r="FY121" s="59"/>
      <c r="FZ121" s="59"/>
      <c r="GA121" s="59"/>
      <c r="GB121" s="59"/>
      <c r="GC121" s="64"/>
      <c r="GD121" s="63"/>
      <c r="GE121" s="59"/>
      <c r="GF121" s="59"/>
      <c r="GG121" s="59"/>
      <c r="GH121" s="59"/>
      <c r="GI121" s="59"/>
      <c r="GJ121" s="59"/>
      <c r="GK121" s="59"/>
      <c r="GL121" s="59"/>
      <c r="GM121" s="59"/>
      <c r="GN121" s="59"/>
      <c r="GO121" s="59"/>
      <c r="GP121" s="59"/>
      <c r="GQ121" s="59"/>
      <c r="GR121" s="59"/>
      <c r="GS121" s="59"/>
      <c r="GT121" s="59"/>
      <c r="GU121" s="59"/>
      <c r="GV121" s="59"/>
      <c r="GW121" s="59"/>
      <c r="GX121" s="59"/>
      <c r="GY121" s="59"/>
      <c r="GZ121" s="59"/>
      <c r="HA121" s="59"/>
      <c r="HB121" s="59"/>
      <c r="HC121" s="59"/>
      <c r="HD121" s="59"/>
      <c r="HE121" s="59"/>
      <c r="HF121" s="59"/>
      <c r="HG121" s="59"/>
      <c r="HH121" s="59"/>
      <c r="HI121" s="59"/>
      <c r="HJ121" s="59"/>
      <c r="HK121" s="59"/>
      <c r="HL121" s="59"/>
      <c r="HM121" s="64"/>
    </row>
    <row r="122" spans="2:221" ht="18" customHeight="1" thickBot="1" x14ac:dyDescent="0.25">
      <c r="B122" s="81"/>
      <c r="C122" s="82"/>
      <c r="D122" s="82"/>
      <c r="E122" s="82"/>
      <c r="F122" s="82"/>
      <c r="G122" s="82"/>
      <c r="H122" s="82"/>
      <c r="I122" s="82"/>
      <c r="J122" s="82"/>
      <c r="K122" s="82"/>
      <c r="L122" s="82"/>
      <c r="M122" s="82"/>
      <c r="N122" s="82"/>
      <c r="O122" s="82"/>
      <c r="P122" s="82"/>
      <c r="Q122" s="82"/>
      <c r="R122" s="82"/>
      <c r="S122" s="82"/>
      <c r="T122" s="82"/>
      <c r="U122" s="83"/>
      <c r="V122" s="87"/>
      <c r="W122" s="88"/>
      <c r="X122" s="88"/>
      <c r="Y122" s="88"/>
      <c r="Z122" s="88"/>
      <c r="AA122" s="89"/>
      <c r="AB122" s="93"/>
      <c r="AC122" s="94"/>
      <c r="AD122" s="94"/>
      <c r="AE122" s="94"/>
      <c r="AF122" s="95"/>
      <c r="AG122" s="102" t="s">
        <v>24</v>
      </c>
      <c r="AH122" s="103"/>
      <c r="AI122" s="103"/>
      <c r="AJ122" s="103"/>
      <c r="AK122" s="103"/>
      <c r="AL122" s="104">
        <f t="shared" si="3"/>
        <v>3</v>
      </c>
      <c r="AM122" s="105"/>
      <c r="AN122" s="105"/>
      <c r="AO122" s="106"/>
      <c r="AP122" s="107"/>
      <c r="AQ122" s="69"/>
      <c r="AR122" s="69"/>
      <c r="AS122" s="69"/>
      <c r="AT122" s="69"/>
      <c r="AU122" s="69"/>
      <c r="AV122" s="69"/>
      <c r="AW122" s="69"/>
      <c r="AX122" s="69"/>
      <c r="AY122" s="69"/>
      <c r="AZ122" s="69"/>
      <c r="BA122" s="69"/>
      <c r="BB122" s="69"/>
      <c r="BC122" s="69"/>
      <c r="BD122" s="69"/>
      <c r="BE122" s="69"/>
      <c r="BF122" s="69"/>
      <c r="BG122" s="69"/>
      <c r="BH122" s="69"/>
      <c r="BI122" s="69"/>
      <c r="BJ122" s="69"/>
      <c r="BK122" s="69">
        <v>0</v>
      </c>
      <c r="BL122" s="69"/>
      <c r="BM122" s="69"/>
      <c r="BN122" s="69"/>
      <c r="BO122" s="69"/>
      <c r="BP122" s="69"/>
      <c r="BQ122" s="69">
        <v>0</v>
      </c>
      <c r="BR122" s="69"/>
      <c r="BS122" s="69"/>
      <c r="BT122" s="69"/>
      <c r="BU122" s="69"/>
      <c r="BV122" s="69"/>
      <c r="BW122" s="69">
        <v>0</v>
      </c>
      <c r="BX122" s="69"/>
      <c r="BY122" s="73"/>
      <c r="BZ122" s="74">
        <v>0</v>
      </c>
      <c r="CA122" s="69"/>
      <c r="CB122" s="69"/>
      <c r="CC122" s="69">
        <v>0</v>
      </c>
      <c r="CD122" s="69"/>
      <c r="CE122" s="69"/>
      <c r="CF122" s="69">
        <v>0</v>
      </c>
      <c r="CG122" s="69"/>
      <c r="CH122" s="69"/>
      <c r="CI122" s="69">
        <v>0</v>
      </c>
      <c r="CJ122" s="69"/>
      <c r="CK122" s="69"/>
      <c r="CL122" s="69">
        <v>0</v>
      </c>
      <c r="CM122" s="69"/>
      <c r="CN122" s="69"/>
      <c r="CO122" s="69">
        <v>0</v>
      </c>
      <c r="CP122" s="69"/>
      <c r="CQ122" s="69"/>
      <c r="CR122" s="69">
        <v>0</v>
      </c>
      <c r="CS122" s="69"/>
      <c r="CT122" s="69"/>
      <c r="CU122" s="69">
        <v>0</v>
      </c>
      <c r="CV122" s="69"/>
      <c r="CW122" s="69"/>
      <c r="CX122" s="69">
        <v>0</v>
      </c>
      <c r="CY122" s="69"/>
      <c r="CZ122" s="69"/>
      <c r="DA122" s="69">
        <v>0</v>
      </c>
      <c r="DB122" s="69"/>
      <c r="DC122" s="69"/>
      <c r="DD122" s="69">
        <v>0</v>
      </c>
      <c r="DE122" s="69"/>
      <c r="DF122" s="69"/>
      <c r="DG122" s="69">
        <v>1</v>
      </c>
      <c r="DH122" s="69"/>
      <c r="DI122" s="73"/>
      <c r="DJ122" s="74">
        <v>0</v>
      </c>
      <c r="DK122" s="69"/>
      <c r="DL122" s="69"/>
      <c r="DM122" s="69">
        <v>1</v>
      </c>
      <c r="DN122" s="69"/>
      <c r="DO122" s="69"/>
      <c r="DP122" s="69">
        <v>0</v>
      </c>
      <c r="DQ122" s="69"/>
      <c r="DR122" s="69"/>
      <c r="DS122" s="69">
        <v>0</v>
      </c>
      <c r="DT122" s="69"/>
      <c r="DU122" s="69"/>
      <c r="DV122" s="69">
        <v>0</v>
      </c>
      <c r="DW122" s="69"/>
      <c r="DX122" s="69"/>
      <c r="DY122" s="69">
        <v>1</v>
      </c>
      <c r="DZ122" s="69"/>
      <c r="EA122" s="69"/>
      <c r="EB122" s="69">
        <v>0</v>
      </c>
      <c r="EC122" s="69"/>
      <c r="ED122" s="69"/>
      <c r="EE122" s="69">
        <v>0</v>
      </c>
      <c r="EF122" s="69"/>
      <c r="EG122" s="69"/>
      <c r="EH122" s="69">
        <v>0</v>
      </c>
      <c r="EI122" s="69"/>
      <c r="EJ122" s="69"/>
      <c r="EK122" s="69"/>
      <c r="EL122" s="69"/>
      <c r="EM122" s="69"/>
      <c r="EN122" s="69"/>
      <c r="EO122" s="69"/>
      <c r="EP122" s="69"/>
      <c r="EQ122" s="69"/>
      <c r="ER122" s="69"/>
      <c r="ES122" s="73"/>
      <c r="ET122" s="74"/>
      <c r="EU122" s="69"/>
      <c r="EV122" s="69"/>
      <c r="EW122" s="69"/>
      <c r="EX122" s="69"/>
      <c r="EY122" s="69"/>
      <c r="EZ122" s="69"/>
      <c r="FA122" s="69"/>
      <c r="FB122" s="69"/>
      <c r="FC122" s="69"/>
      <c r="FD122" s="69"/>
      <c r="FE122" s="69"/>
      <c r="FF122" s="69"/>
      <c r="FG122" s="69"/>
      <c r="FH122" s="69"/>
      <c r="FI122" s="69"/>
      <c r="FJ122" s="69"/>
      <c r="FK122" s="69"/>
      <c r="FL122" s="69"/>
      <c r="FM122" s="69"/>
      <c r="FN122" s="69"/>
      <c r="FO122" s="69"/>
      <c r="FP122" s="69"/>
      <c r="FQ122" s="69"/>
      <c r="FR122" s="69"/>
      <c r="FS122" s="69"/>
      <c r="FT122" s="69"/>
      <c r="FU122" s="69"/>
      <c r="FV122" s="69"/>
      <c r="FW122" s="69"/>
      <c r="FX122" s="69"/>
      <c r="FY122" s="69"/>
      <c r="FZ122" s="69"/>
      <c r="GA122" s="69"/>
      <c r="GB122" s="69"/>
      <c r="GC122" s="73"/>
      <c r="GD122" s="74"/>
      <c r="GE122" s="69"/>
      <c r="GF122" s="69"/>
      <c r="GG122" s="69"/>
      <c r="GH122" s="69"/>
      <c r="GI122" s="69"/>
      <c r="GJ122" s="69"/>
      <c r="GK122" s="69"/>
      <c r="GL122" s="69"/>
      <c r="GM122" s="69"/>
      <c r="GN122" s="69"/>
      <c r="GO122" s="69"/>
      <c r="GP122" s="69"/>
      <c r="GQ122" s="69"/>
      <c r="GR122" s="69"/>
      <c r="GS122" s="69"/>
      <c r="GT122" s="69"/>
      <c r="GU122" s="69"/>
      <c r="GV122" s="69"/>
      <c r="GW122" s="69"/>
      <c r="GX122" s="69"/>
      <c r="GY122" s="69"/>
      <c r="GZ122" s="69"/>
      <c r="HA122" s="69"/>
      <c r="HB122" s="69"/>
      <c r="HC122" s="69"/>
      <c r="HD122" s="69"/>
      <c r="HE122" s="69"/>
      <c r="HF122" s="69"/>
      <c r="HG122" s="69"/>
      <c r="HH122" s="69"/>
      <c r="HI122" s="69"/>
      <c r="HJ122" s="69"/>
      <c r="HK122" s="69"/>
      <c r="HL122" s="69"/>
      <c r="HM122" s="73"/>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176" t="s">
        <v>33</v>
      </c>
      <c r="D125" s="177"/>
      <c r="E125" s="177"/>
      <c r="F125" s="177"/>
      <c r="G125" s="177"/>
      <c r="H125" s="177"/>
      <c r="I125" s="177"/>
      <c r="J125" s="177"/>
      <c r="K125" s="177"/>
      <c r="L125" s="177"/>
      <c r="M125" s="177"/>
      <c r="N125" s="177"/>
      <c r="O125" s="178" t="s">
        <v>804</v>
      </c>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c r="BV125" s="179"/>
      <c r="BW125" s="179"/>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176" t="s">
        <v>34</v>
      </c>
      <c r="D126" s="177"/>
      <c r="E126" s="177"/>
      <c r="F126" s="177"/>
      <c r="G126" s="177"/>
      <c r="H126" s="177"/>
      <c r="I126" s="177"/>
      <c r="J126" s="177"/>
      <c r="K126" s="177"/>
      <c r="L126" s="177"/>
      <c r="M126" s="177"/>
      <c r="N126" s="177"/>
      <c r="O126" s="179" t="s">
        <v>805</v>
      </c>
      <c r="P126" s="179"/>
      <c r="Q126" s="17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176" t="s">
        <v>35</v>
      </c>
      <c r="D127" s="176"/>
      <c r="E127" s="176"/>
      <c r="F127" s="176"/>
      <c r="G127" s="176"/>
      <c r="H127" s="176"/>
      <c r="I127" s="176"/>
      <c r="J127" s="176"/>
      <c r="K127" s="176"/>
      <c r="L127" s="176"/>
      <c r="M127" s="176"/>
      <c r="N127" s="176"/>
      <c r="O127" s="180">
        <v>0.2</v>
      </c>
      <c r="P127" s="180"/>
      <c r="Q127" s="180"/>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181" t="s">
        <v>36</v>
      </c>
      <c r="D128" s="181"/>
      <c r="E128" s="181"/>
      <c r="F128" s="181"/>
      <c r="G128" s="181"/>
      <c r="H128" s="181"/>
      <c r="I128" s="181"/>
      <c r="J128" s="181"/>
      <c r="K128" s="181"/>
      <c r="L128" s="181"/>
      <c r="M128" s="181"/>
      <c r="N128" s="181"/>
      <c r="O128" s="215" t="s">
        <v>863</v>
      </c>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c r="BA128" s="215"/>
      <c r="BB128" s="215"/>
      <c r="BC128" s="215"/>
      <c r="BD128" s="215"/>
      <c r="BE128" s="215"/>
      <c r="BF128" s="215"/>
      <c r="BG128" s="215"/>
      <c r="BH128" s="215"/>
      <c r="BI128" s="215"/>
      <c r="BJ128" s="215"/>
      <c r="BK128" s="215"/>
      <c r="BL128" s="215"/>
      <c r="BM128" s="215"/>
      <c r="BN128" s="215"/>
      <c r="BO128" s="215"/>
      <c r="BP128" s="215"/>
      <c r="BQ128" s="215"/>
      <c r="BR128" s="215"/>
      <c r="BS128" s="215"/>
      <c r="BT128" s="215"/>
      <c r="BU128" s="215"/>
      <c r="BV128" s="215"/>
      <c r="BW128" s="215"/>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176" t="s">
        <v>34</v>
      </c>
      <c r="D129" s="176"/>
      <c r="E129" s="176"/>
      <c r="F129" s="176"/>
      <c r="G129" s="176"/>
      <c r="H129" s="176"/>
      <c r="I129" s="176"/>
      <c r="J129" s="176"/>
      <c r="K129" s="176"/>
      <c r="L129" s="176"/>
      <c r="M129" s="176"/>
      <c r="N129" s="176"/>
      <c r="O129" s="179" t="s">
        <v>864</v>
      </c>
      <c r="P129" s="179"/>
      <c r="Q129" s="179"/>
      <c r="R129" s="17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176" t="s">
        <v>37</v>
      </c>
      <c r="D130" s="176"/>
      <c r="E130" s="176"/>
      <c r="F130" s="176"/>
      <c r="G130" s="176"/>
      <c r="H130" s="176"/>
      <c r="I130" s="176"/>
      <c r="J130" s="176"/>
      <c r="K130" s="176"/>
      <c r="L130" s="176"/>
      <c r="M130" s="176"/>
      <c r="N130" s="176"/>
      <c r="O130" s="216">
        <v>0.3</v>
      </c>
      <c r="P130" s="179"/>
      <c r="Q130" s="17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176" t="s">
        <v>38</v>
      </c>
      <c r="D131" s="176"/>
      <c r="E131" s="176"/>
      <c r="F131" s="176"/>
      <c r="G131" s="176"/>
      <c r="H131" s="176"/>
      <c r="I131" s="176"/>
      <c r="J131" s="176"/>
      <c r="K131" s="176"/>
      <c r="L131" s="176"/>
      <c r="M131" s="176"/>
      <c r="N131" s="176"/>
      <c r="O131" s="179" t="s">
        <v>751</v>
      </c>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217" t="s">
        <v>39</v>
      </c>
      <c r="C133" s="218"/>
      <c r="D133" s="218"/>
      <c r="E133" s="218"/>
      <c r="F133" s="218"/>
      <c r="G133" s="218"/>
      <c r="H133" s="218"/>
      <c r="I133" s="218"/>
      <c r="J133" s="218"/>
      <c r="K133" s="218"/>
      <c r="L133" s="218"/>
      <c r="M133" s="218"/>
      <c r="N133" s="218"/>
      <c r="O133" s="218"/>
      <c r="P133" s="218"/>
      <c r="Q133" s="218"/>
      <c r="R133" s="218"/>
      <c r="S133" s="218"/>
      <c r="T133" s="218"/>
      <c r="U133" s="219"/>
      <c r="V133" s="217" t="s">
        <v>40</v>
      </c>
      <c r="W133" s="218"/>
      <c r="X133" s="218"/>
      <c r="Y133" s="218"/>
      <c r="Z133" s="218"/>
      <c r="AA133" s="219"/>
      <c r="AB133" s="217" t="s">
        <v>9</v>
      </c>
      <c r="AC133" s="218"/>
      <c r="AD133" s="218"/>
      <c r="AE133" s="218"/>
      <c r="AF133" s="219"/>
      <c r="AG133" s="217" t="s">
        <v>1</v>
      </c>
      <c r="AH133" s="218"/>
      <c r="AI133" s="218"/>
      <c r="AJ133" s="218"/>
      <c r="AK133" s="218"/>
      <c r="AL133" s="218"/>
      <c r="AM133" s="218"/>
      <c r="AN133" s="218"/>
      <c r="AO133" s="219"/>
      <c r="AP133" s="159" t="s">
        <v>5</v>
      </c>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1"/>
      <c r="BZ133" s="159" t="s">
        <v>41</v>
      </c>
      <c r="CA133" s="160"/>
      <c r="CB133" s="160"/>
      <c r="CC133" s="160"/>
      <c r="CD133" s="160"/>
      <c r="CE133" s="160"/>
      <c r="CF133" s="160"/>
      <c r="CG133" s="160"/>
      <c r="CH133" s="160"/>
      <c r="CI133" s="160"/>
      <c r="CJ133" s="160"/>
      <c r="CK133" s="160"/>
      <c r="CL133" s="160"/>
      <c r="CM133" s="160"/>
      <c r="CN133" s="160"/>
      <c r="CO133" s="160"/>
      <c r="CP133" s="160"/>
      <c r="CQ133" s="160"/>
      <c r="CR133" s="160"/>
      <c r="CS133" s="160"/>
      <c r="CT133" s="160"/>
      <c r="CU133" s="160"/>
      <c r="CV133" s="160"/>
      <c r="CW133" s="160"/>
      <c r="CX133" s="160"/>
      <c r="CY133" s="160"/>
      <c r="CZ133" s="160"/>
      <c r="DA133" s="160"/>
      <c r="DB133" s="160"/>
      <c r="DC133" s="160"/>
      <c r="DD133" s="160"/>
      <c r="DE133" s="160"/>
      <c r="DF133" s="160"/>
      <c r="DG133" s="160"/>
      <c r="DH133" s="160"/>
      <c r="DI133" s="161"/>
      <c r="DJ133" s="159" t="s">
        <v>42</v>
      </c>
      <c r="DK133" s="160"/>
      <c r="DL133" s="160"/>
      <c r="DM133" s="160"/>
      <c r="DN133" s="160"/>
      <c r="DO133" s="160"/>
      <c r="DP133" s="160"/>
      <c r="DQ133" s="160"/>
      <c r="DR133" s="160"/>
      <c r="DS133" s="160"/>
      <c r="DT133" s="160"/>
      <c r="DU133" s="160"/>
      <c r="DV133" s="160"/>
      <c r="DW133" s="160"/>
      <c r="DX133" s="160"/>
      <c r="DY133" s="160"/>
      <c r="DZ133" s="160"/>
      <c r="EA133" s="160"/>
      <c r="EB133" s="160"/>
      <c r="EC133" s="160"/>
      <c r="ED133" s="160"/>
      <c r="EE133" s="160"/>
      <c r="EF133" s="160"/>
      <c r="EG133" s="160"/>
      <c r="EH133" s="160"/>
      <c r="EI133" s="160"/>
      <c r="EJ133" s="160"/>
      <c r="EK133" s="160"/>
      <c r="EL133" s="160"/>
      <c r="EM133" s="160"/>
      <c r="EN133" s="160"/>
      <c r="EO133" s="160"/>
      <c r="EP133" s="160"/>
      <c r="EQ133" s="160"/>
      <c r="ER133" s="160"/>
      <c r="ES133" s="161"/>
      <c r="ET133" s="159" t="s">
        <v>43</v>
      </c>
      <c r="EU133" s="160"/>
      <c r="EV133" s="160"/>
      <c r="EW133" s="160"/>
      <c r="EX133" s="160"/>
      <c r="EY133" s="160"/>
      <c r="EZ133" s="160"/>
      <c r="FA133" s="160"/>
      <c r="FB133" s="160"/>
      <c r="FC133" s="160"/>
      <c r="FD133" s="160"/>
      <c r="FE133" s="160"/>
      <c r="FF133" s="160"/>
      <c r="FG133" s="160"/>
      <c r="FH133" s="160"/>
      <c r="FI133" s="160"/>
      <c r="FJ133" s="160"/>
      <c r="FK133" s="160"/>
      <c r="FL133" s="160"/>
      <c r="FM133" s="160"/>
      <c r="FN133" s="160"/>
      <c r="FO133" s="160"/>
      <c r="FP133" s="160"/>
      <c r="FQ133" s="160"/>
      <c r="FR133" s="160"/>
      <c r="FS133" s="160"/>
      <c r="FT133" s="160"/>
      <c r="FU133" s="160"/>
      <c r="FV133" s="160"/>
      <c r="FW133" s="160"/>
      <c r="FX133" s="160"/>
      <c r="FY133" s="160"/>
      <c r="FZ133" s="160"/>
      <c r="GA133" s="160"/>
      <c r="GB133" s="160"/>
      <c r="GC133" s="161"/>
      <c r="GD133" s="159" t="s">
        <v>44</v>
      </c>
      <c r="GE133" s="160"/>
      <c r="GF133" s="160"/>
      <c r="GG133" s="160"/>
      <c r="GH133" s="160"/>
      <c r="GI133" s="160"/>
      <c r="GJ133" s="160"/>
      <c r="GK133" s="160"/>
      <c r="GL133" s="160"/>
      <c r="GM133" s="160"/>
      <c r="GN133" s="160"/>
      <c r="GO133" s="160"/>
      <c r="GP133" s="160"/>
      <c r="GQ133" s="160"/>
      <c r="GR133" s="160"/>
      <c r="GS133" s="160"/>
      <c r="GT133" s="160"/>
      <c r="GU133" s="160"/>
      <c r="GV133" s="160"/>
      <c r="GW133" s="160"/>
      <c r="GX133" s="160"/>
      <c r="GY133" s="160"/>
      <c r="GZ133" s="160"/>
      <c r="HA133" s="160"/>
      <c r="HB133" s="160"/>
      <c r="HC133" s="160"/>
      <c r="HD133" s="160"/>
      <c r="HE133" s="160"/>
      <c r="HF133" s="160"/>
      <c r="HG133" s="160"/>
      <c r="HH133" s="160"/>
      <c r="HI133" s="160"/>
      <c r="HJ133" s="160"/>
      <c r="HK133" s="160"/>
      <c r="HL133" s="160"/>
      <c r="HM133" s="161"/>
    </row>
    <row r="134" spans="2:221" ht="18" customHeight="1" thickBot="1" x14ac:dyDescent="0.25">
      <c r="B134" s="220"/>
      <c r="C134" s="221"/>
      <c r="D134" s="221"/>
      <c r="E134" s="221"/>
      <c r="F134" s="221"/>
      <c r="G134" s="221"/>
      <c r="H134" s="221"/>
      <c r="I134" s="221"/>
      <c r="J134" s="221"/>
      <c r="K134" s="221"/>
      <c r="L134" s="221"/>
      <c r="M134" s="221"/>
      <c r="N134" s="221"/>
      <c r="O134" s="221"/>
      <c r="P134" s="221"/>
      <c r="Q134" s="221"/>
      <c r="R134" s="221"/>
      <c r="S134" s="221"/>
      <c r="T134" s="221"/>
      <c r="U134" s="222"/>
      <c r="V134" s="220"/>
      <c r="W134" s="221"/>
      <c r="X134" s="221"/>
      <c r="Y134" s="221"/>
      <c r="Z134" s="221"/>
      <c r="AA134" s="222"/>
      <c r="AB134" s="220"/>
      <c r="AC134" s="221"/>
      <c r="AD134" s="221"/>
      <c r="AE134" s="221"/>
      <c r="AF134" s="222"/>
      <c r="AG134" s="220"/>
      <c r="AH134" s="221"/>
      <c r="AI134" s="221"/>
      <c r="AJ134" s="221"/>
      <c r="AK134" s="221"/>
      <c r="AL134" s="221"/>
      <c r="AM134" s="221"/>
      <c r="AN134" s="221"/>
      <c r="AO134" s="222"/>
      <c r="AP134" s="165" t="s">
        <v>11</v>
      </c>
      <c r="AQ134" s="166"/>
      <c r="AR134" s="166"/>
      <c r="AS134" s="166" t="s">
        <v>12</v>
      </c>
      <c r="AT134" s="166"/>
      <c r="AU134" s="166"/>
      <c r="AV134" s="162" t="s">
        <v>13</v>
      </c>
      <c r="AW134" s="163"/>
      <c r="AX134" s="164"/>
      <c r="AY134" s="162" t="s">
        <v>17</v>
      </c>
      <c r="AZ134" s="163"/>
      <c r="BA134" s="164"/>
      <c r="BB134" s="162" t="s">
        <v>14</v>
      </c>
      <c r="BC134" s="163"/>
      <c r="BD134" s="164"/>
      <c r="BE134" s="162" t="s">
        <v>15</v>
      </c>
      <c r="BF134" s="163"/>
      <c r="BG134" s="164"/>
      <c r="BH134" s="162" t="s">
        <v>16</v>
      </c>
      <c r="BI134" s="163"/>
      <c r="BJ134" s="164"/>
      <c r="BK134" s="162" t="s">
        <v>18</v>
      </c>
      <c r="BL134" s="163"/>
      <c r="BM134" s="164"/>
      <c r="BN134" s="162" t="s">
        <v>19</v>
      </c>
      <c r="BO134" s="163"/>
      <c r="BP134" s="164"/>
      <c r="BQ134" s="162" t="s">
        <v>20</v>
      </c>
      <c r="BR134" s="163"/>
      <c r="BS134" s="164"/>
      <c r="BT134" s="162" t="s">
        <v>21</v>
      </c>
      <c r="BU134" s="163"/>
      <c r="BV134" s="164"/>
      <c r="BW134" s="162" t="s">
        <v>22</v>
      </c>
      <c r="BX134" s="163"/>
      <c r="BY134" s="170"/>
      <c r="BZ134" s="165" t="s">
        <v>11</v>
      </c>
      <c r="CA134" s="166"/>
      <c r="CB134" s="166"/>
      <c r="CC134" s="166" t="s">
        <v>12</v>
      </c>
      <c r="CD134" s="166"/>
      <c r="CE134" s="166"/>
      <c r="CF134" s="162" t="s">
        <v>13</v>
      </c>
      <c r="CG134" s="163"/>
      <c r="CH134" s="164"/>
      <c r="CI134" s="162" t="s">
        <v>17</v>
      </c>
      <c r="CJ134" s="163"/>
      <c r="CK134" s="164"/>
      <c r="CL134" s="162" t="s">
        <v>14</v>
      </c>
      <c r="CM134" s="163"/>
      <c r="CN134" s="164"/>
      <c r="CO134" s="162" t="s">
        <v>15</v>
      </c>
      <c r="CP134" s="163"/>
      <c r="CQ134" s="164"/>
      <c r="CR134" s="162" t="s">
        <v>16</v>
      </c>
      <c r="CS134" s="163"/>
      <c r="CT134" s="164"/>
      <c r="CU134" s="162" t="s">
        <v>18</v>
      </c>
      <c r="CV134" s="163"/>
      <c r="CW134" s="164"/>
      <c r="CX134" s="162" t="s">
        <v>19</v>
      </c>
      <c r="CY134" s="163"/>
      <c r="CZ134" s="164"/>
      <c r="DA134" s="162" t="s">
        <v>20</v>
      </c>
      <c r="DB134" s="163"/>
      <c r="DC134" s="164"/>
      <c r="DD134" s="162" t="s">
        <v>21</v>
      </c>
      <c r="DE134" s="163"/>
      <c r="DF134" s="164"/>
      <c r="DG134" s="162" t="s">
        <v>22</v>
      </c>
      <c r="DH134" s="163"/>
      <c r="DI134" s="170"/>
      <c r="DJ134" s="165" t="s">
        <v>11</v>
      </c>
      <c r="DK134" s="166"/>
      <c r="DL134" s="166"/>
      <c r="DM134" s="166" t="s">
        <v>12</v>
      </c>
      <c r="DN134" s="166"/>
      <c r="DO134" s="166"/>
      <c r="DP134" s="162" t="s">
        <v>13</v>
      </c>
      <c r="DQ134" s="163"/>
      <c r="DR134" s="164"/>
      <c r="DS134" s="162" t="s">
        <v>17</v>
      </c>
      <c r="DT134" s="163"/>
      <c r="DU134" s="164"/>
      <c r="DV134" s="162" t="s">
        <v>14</v>
      </c>
      <c r="DW134" s="163"/>
      <c r="DX134" s="164"/>
      <c r="DY134" s="162" t="s">
        <v>15</v>
      </c>
      <c r="DZ134" s="163"/>
      <c r="EA134" s="164"/>
      <c r="EB134" s="162" t="s">
        <v>16</v>
      </c>
      <c r="EC134" s="163"/>
      <c r="ED134" s="164"/>
      <c r="EE134" s="162" t="s">
        <v>18</v>
      </c>
      <c r="EF134" s="163"/>
      <c r="EG134" s="164"/>
      <c r="EH134" s="162" t="s">
        <v>19</v>
      </c>
      <c r="EI134" s="163"/>
      <c r="EJ134" s="164"/>
      <c r="EK134" s="162" t="s">
        <v>20</v>
      </c>
      <c r="EL134" s="163"/>
      <c r="EM134" s="164"/>
      <c r="EN134" s="162" t="s">
        <v>21</v>
      </c>
      <c r="EO134" s="163"/>
      <c r="EP134" s="164"/>
      <c r="EQ134" s="162" t="s">
        <v>22</v>
      </c>
      <c r="ER134" s="163"/>
      <c r="ES134" s="170"/>
      <c r="ET134" s="165" t="s">
        <v>11</v>
      </c>
      <c r="EU134" s="166"/>
      <c r="EV134" s="166"/>
      <c r="EW134" s="166" t="s">
        <v>12</v>
      </c>
      <c r="EX134" s="166"/>
      <c r="EY134" s="166"/>
      <c r="EZ134" s="162" t="s">
        <v>13</v>
      </c>
      <c r="FA134" s="163"/>
      <c r="FB134" s="164"/>
      <c r="FC134" s="162" t="s">
        <v>17</v>
      </c>
      <c r="FD134" s="163"/>
      <c r="FE134" s="164"/>
      <c r="FF134" s="162" t="s">
        <v>14</v>
      </c>
      <c r="FG134" s="163"/>
      <c r="FH134" s="164"/>
      <c r="FI134" s="162" t="s">
        <v>15</v>
      </c>
      <c r="FJ134" s="163"/>
      <c r="FK134" s="164"/>
      <c r="FL134" s="162" t="s">
        <v>16</v>
      </c>
      <c r="FM134" s="163"/>
      <c r="FN134" s="164"/>
      <c r="FO134" s="162" t="s">
        <v>18</v>
      </c>
      <c r="FP134" s="163"/>
      <c r="FQ134" s="164"/>
      <c r="FR134" s="162" t="s">
        <v>19</v>
      </c>
      <c r="FS134" s="163"/>
      <c r="FT134" s="164"/>
      <c r="FU134" s="162" t="s">
        <v>20</v>
      </c>
      <c r="FV134" s="163"/>
      <c r="FW134" s="164"/>
      <c r="FX134" s="162" t="s">
        <v>21</v>
      </c>
      <c r="FY134" s="163"/>
      <c r="FZ134" s="164"/>
      <c r="GA134" s="162" t="s">
        <v>22</v>
      </c>
      <c r="GB134" s="163"/>
      <c r="GC134" s="170"/>
      <c r="GD134" s="165" t="s">
        <v>11</v>
      </c>
      <c r="GE134" s="166"/>
      <c r="GF134" s="166"/>
      <c r="GG134" s="166" t="s">
        <v>12</v>
      </c>
      <c r="GH134" s="166"/>
      <c r="GI134" s="166"/>
      <c r="GJ134" s="162" t="s">
        <v>13</v>
      </c>
      <c r="GK134" s="163"/>
      <c r="GL134" s="164"/>
      <c r="GM134" s="162" t="s">
        <v>17</v>
      </c>
      <c r="GN134" s="163"/>
      <c r="GO134" s="164"/>
      <c r="GP134" s="162" t="s">
        <v>14</v>
      </c>
      <c r="GQ134" s="163"/>
      <c r="GR134" s="164"/>
      <c r="GS134" s="162" t="s">
        <v>15</v>
      </c>
      <c r="GT134" s="163"/>
      <c r="GU134" s="164"/>
      <c r="GV134" s="162" t="s">
        <v>16</v>
      </c>
      <c r="GW134" s="163"/>
      <c r="GX134" s="164"/>
      <c r="GY134" s="162" t="s">
        <v>18</v>
      </c>
      <c r="GZ134" s="163"/>
      <c r="HA134" s="164"/>
      <c r="HB134" s="162" t="s">
        <v>19</v>
      </c>
      <c r="HC134" s="163"/>
      <c r="HD134" s="164"/>
      <c r="HE134" s="162" t="s">
        <v>20</v>
      </c>
      <c r="HF134" s="163"/>
      <c r="HG134" s="164"/>
      <c r="HH134" s="162" t="s">
        <v>21</v>
      </c>
      <c r="HI134" s="163"/>
      <c r="HJ134" s="164"/>
      <c r="HK134" s="162" t="s">
        <v>22</v>
      </c>
      <c r="HL134" s="163"/>
      <c r="HM134" s="170"/>
    </row>
    <row r="135" spans="2:221" ht="18" customHeight="1" x14ac:dyDescent="0.2">
      <c r="B135" s="182" t="s">
        <v>865</v>
      </c>
      <c r="C135" s="183"/>
      <c r="D135" s="183"/>
      <c r="E135" s="183"/>
      <c r="F135" s="183"/>
      <c r="G135" s="183"/>
      <c r="H135" s="183"/>
      <c r="I135" s="183"/>
      <c r="J135" s="183"/>
      <c r="K135" s="183"/>
      <c r="L135" s="183"/>
      <c r="M135" s="183"/>
      <c r="N135" s="183"/>
      <c r="O135" s="183"/>
      <c r="P135" s="183"/>
      <c r="Q135" s="183"/>
      <c r="R135" s="183"/>
      <c r="S135" s="183"/>
      <c r="T135" s="183"/>
      <c r="U135" s="184"/>
      <c r="V135" s="185" t="s">
        <v>872</v>
      </c>
      <c r="W135" s="186"/>
      <c r="X135" s="186"/>
      <c r="Y135" s="186"/>
      <c r="Z135" s="186"/>
      <c r="AA135" s="187"/>
      <c r="AB135" s="188">
        <v>1.21E-2</v>
      </c>
      <c r="AC135" s="189"/>
      <c r="AD135" s="189"/>
      <c r="AE135" s="189"/>
      <c r="AF135" s="190"/>
      <c r="AG135" s="191" t="s">
        <v>23</v>
      </c>
      <c r="AH135" s="192"/>
      <c r="AI135" s="192"/>
      <c r="AJ135" s="192"/>
      <c r="AK135" s="192"/>
      <c r="AL135" s="193">
        <f>SUM(AP135:HM135)</f>
        <v>1</v>
      </c>
      <c r="AM135" s="194"/>
      <c r="AN135" s="194"/>
      <c r="AO135" s="195"/>
      <c r="AP135" s="214"/>
      <c r="AQ135" s="153"/>
      <c r="AR135" s="153"/>
      <c r="AS135" s="153"/>
      <c r="AT135" s="153"/>
      <c r="AU135" s="153"/>
      <c r="AV135" s="153">
        <v>1</v>
      </c>
      <c r="AW135" s="153"/>
      <c r="AX135" s="153"/>
      <c r="AY135" s="153"/>
      <c r="AZ135" s="153"/>
      <c r="BA135" s="153"/>
      <c r="BB135" s="153"/>
      <c r="BC135" s="153"/>
      <c r="BD135" s="153"/>
      <c r="BE135" s="153"/>
      <c r="BF135" s="153"/>
      <c r="BG135" s="153"/>
      <c r="BH135" s="153"/>
      <c r="BI135" s="153"/>
      <c r="BJ135" s="153"/>
      <c r="BK135" s="153"/>
      <c r="BL135" s="153"/>
      <c r="BM135" s="153"/>
      <c r="BN135" s="153"/>
      <c r="BO135" s="153"/>
      <c r="BP135" s="153"/>
      <c r="BQ135" s="153"/>
      <c r="BR135" s="153"/>
      <c r="BS135" s="153"/>
      <c r="BT135" s="153"/>
      <c r="BU135" s="153"/>
      <c r="BV135" s="153"/>
      <c r="BW135" s="153"/>
      <c r="BX135" s="153"/>
      <c r="BY135" s="154"/>
      <c r="BZ135" s="167">
        <v>0</v>
      </c>
      <c r="CA135" s="168"/>
      <c r="CB135" s="168"/>
      <c r="CC135" s="168"/>
      <c r="CD135" s="168"/>
      <c r="CE135" s="168"/>
      <c r="CF135" s="168"/>
      <c r="CG135" s="168"/>
      <c r="CH135" s="168"/>
      <c r="CI135" s="168"/>
      <c r="CJ135" s="168"/>
      <c r="CK135" s="168"/>
      <c r="CL135" s="168"/>
      <c r="CM135" s="168"/>
      <c r="CN135" s="168"/>
      <c r="CO135" s="168"/>
      <c r="CP135" s="168"/>
      <c r="CQ135" s="168"/>
      <c r="CR135" s="168"/>
      <c r="CS135" s="168"/>
      <c r="CT135" s="168"/>
      <c r="CU135" s="168"/>
      <c r="CV135" s="168"/>
      <c r="CW135" s="168"/>
      <c r="CX135" s="168"/>
      <c r="CY135" s="168"/>
      <c r="CZ135" s="168"/>
      <c r="DA135" s="168"/>
      <c r="DB135" s="168"/>
      <c r="DC135" s="168"/>
      <c r="DD135" s="168"/>
      <c r="DE135" s="168"/>
      <c r="DF135" s="168"/>
      <c r="DG135" s="168"/>
      <c r="DH135" s="168"/>
      <c r="DI135" s="169"/>
      <c r="DJ135" s="155">
        <v>0</v>
      </c>
      <c r="DK135" s="153"/>
      <c r="DL135" s="153"/>
      <c r="DM135" s="153">
        <v>0</v>
      </c>
      <c r="DN135" s="153"/>
      <c r="DO135" s="153"/>
      <c r="DP135" s="153">
        <v>0</v>
      </c>
      <c r="DQ135" s="153"/>
      <c r="DR135" s="153"/>
      <c r="DS135" s="153">
        <v>0</v>
      </c>
      <c r="DT135" s="153"/>
      <c r="DU135" s="153"/>
      <c r="DV135" s="153">
        <v>0</v>
      </c>
      <c r="DW135" s="153"/>
      <c r="DX135" s="153"/>
      <c r="DY135" s="153">
        <v>0</v>
      </c>
      <c r="DZ135" s="153"/>
      <c r="EA135" s="153"/>
      <c r="EB135" s="153">
        <v>0</v>
      </c>
      <c r="EC135" s="153"/>
      <c r="ED135" s="153"/>
      <c r="EE135" s="153">
        <v>0</v>
      </c>
      <c r="EF135" s="153"/>
      <c r="EG135" s="153"/>
      <c r="EH135" s="153">
        <v>0</v>
      </c>
      <c r="EI135" s="153"/>
      <c r="EJ135" s="153"/>
      <c r="EK135" s="153"/>
      <c r="EL135" s="153"/>
      <c r="EM135" s="153"/>
      <c r="EN135" s="153"/>
      <c r="EO135" s="153"/>
      <c r="EP135" s="153"/>
      <c r="EQ135" s="153"/>
      <c r="ER135" s="153"/>
      <c r="ES135" s="154"/>
      <c r="ET135" s="155"/>
      <c r="EU135" s="153"/>
      <c r="EV135" s="153"/>
      <c r="EW135" s="153"/>
      <c r="EX135" s="153"/>
      <c r="EY135" s="153"/>
      <c r="EZ135" s="153"/>
      <c r="FA135" s="153"/>
      <c r="FB135" s="153"/>
      <c r="FC135" s="153"/>
      <c r="FD135" s="153"/>
      <c r="FE135" s="153"/>
      <c r="FF135" s="153"/>
      <c r="FG135" s="153"/>
      <c r="FH135" s="153"/>
      <c r="FI135" s="153"/>
      <c r="FJ135" s="153"/>
      <c r="FK135" s="153"/>
      <c r="FL135" s="153"/>
      <c r="FM135" s="153"/>
      <c r="FN135" s="153"/>
      <c r="FO135" s="153"/>
      <c r="FP135" s="153"/>
      <c r="FQ135" s="153"/>
      <c r="FR135" s="153"/>
      <c r="FS135" s="153"/>
      <c r="FT135" s="153"/>
      <c r="FU135" s="153"/>
      <c r="FV135" s="153"/>
      <c r="FW135" s="153"/>
      <c r="FX135" s="153"/>
      <c r="FY135" s="153"/>
      <c r="FZ135" s="153"/>
      <c r="GA135" s="153"/>
      <c r="GB135" s="153"/>
      <c r="GC135" s="154"/>
      <c r="GD135" s="155"/>
      <c r="GE135" s="153"/>
      <c r="GF135" s="153"/>
      <c r="GG135" s="153"/>
      <c r="GH135" s="153"/>
      <c r="GI135" s="153"/>
      <c r="GJ135" s="153"/>
      <c r="GK135" s="153"/>
      <c r="GL135" s="153"/>
      <c r="GM135" s="153"/>
      <c r="GN135" s="153"/>
      <c r="GO135" s="153"/>
      <c r="GP135" s="153"/>
      <c r="GQ135" s="153"/>
      <c r="GR135" s="153"/>
      <c r="GS135" s="153"/>
      <c r="GT135" s="153"/>
      <c r="GU135" s="153"/>
      <c r="GV135" s="153"/>
      <c r="GW135" s="153"/>
      <c r="GX135" s="153"/>
      <c r="GY135" s="153"/>
      <c r="GZ135" s="153"/>
      <c r="HA135" s="153"/>
      <c r="HB135" s="153"/>
      <c r="HC135" s="153"/>
      <c r="HD135" s="153"/>
      <c r="HE135" s="153"/>
      <c r="HF135" s="153"/>
      <c r="HG135" s="153"/>
      <c r="HH135" s="153"/>
      <c r="HI135" s="153"/>
      <c r="HJ135" s="153"/>
      <c r="HK135" s="153"/>
      <c r="HL135" s="153"/>
      <c r="HM135" s="154"/>
    </row>
    <row r="136" spans="2:221" ht="18" customHeight="1" x14ac:dyDescent="0.2">
      <c r="B136" s="117"/>
      <c r="C136" s="118"/>
      <c r="D136" s="118"/>
      <c r="E136" s="118"/>
      <c r="F136" s="118"/>
      <c r="G136" s="118"/>
      <c r="H136" s="118"/>
      <c r="I136" s="118"/>
      <c r="J136" s="118"/>
      <c r="K136" s="118"/>
      <c r="L136" s="118"/>
      <c r="M136" s="118"/>
      <c r="N136" s="118"/>
      <c r="O136" s="118"/>
      <c r="P136" s="118"/>
      <c r="Q136" s="118"/>
      <c r="R136" s="118"/>
      <c r="S136" s="118"/>
      <c r="T136" s="118"/>
      <c r="U136" s="119"/>
      <c r="V136" s="123"/>
      <c r="W136" s="124"/>
      <c r="X136" s="124"/>
      <c r="Y136" s="124"/>
      <c r="Z136" s="124"/>
      <c r="AA136" s="125"/>
      <c r="AB136" s="129"/>
      <c r="AC136" s="130"/>
      <c r="AD136" s="130"/>
      <c r="AE136" s="130"/>
      <c r="AF136" s="131"/>
      <c r="AG136" s="108" t="s">
        <v>24</v>
      </c>
      <c r="AH136" s="109"/>
      <c r="AI136" s="109"/>
      <c r="AJ136" s="109"/>
      <c r="AK136" s="109"/>
      <c r="AL136" s="75">
        <f t="shared" ref="AL136:AL148" si="4">SUM(AP136:HM136)</f>
        <v>3</v>
      </c>
      <c r="AM136" s="76"/>
      <c r="AN136" s="76"/>
      <c r="AO136" s="77"/>
      <c r="AP136" s="72"/>
      <c r="AQ136" s="60"/>
      <c r="AR136" s="60"/>
      <c r="AS136" s="60"/>
      <c r="AT136" s="60"/>
      <c r="AU136" s="60"/>
      <c r="AV136" s="60">
        <v>1</v>
      </c>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60"/>
      <c r="BT136" s="60"/>
      <c r="BU136" s="60"/>
      <c r="BV136" s="60"/>
      <c r="BW136" s="60"/>
      <c r="BX136" s="60"/>
      <c r="BY136" s="70"/>
      <c r="BZ136" s="146">
        <v>0</v>
      </c>
      <c r="CA136" s="147"/>
      <c r="CB136" s="147"/>
      <c r="CC136" s="147"/>
      <c r="CD136" s="147"/>
      <c r="CE136" s="147"/>
      <c r="CF136" s="147"/>
      <c r="CG136" s="147"/>
      <c r="CH136" s="147"/>
      <c r="CI136" s="147"/>
      <c r="CJ136" s="147"/>
      <c r="CK136" s="147"/>
      <c r="CL136" s="147"/>
      <c r="CM136" s="147"/>
      <c r="CN136" s="147"/>
      <c r="CO136" s="147"/>
      <c r="CP136" s="147"/>
      <c r="CQ136" s="147"/>
      <c r="CR136" s="147"/>
      <c r="CS136" s="147"/>
      <c r="CT136" s="147"/>
      <c r="CU136" s="147"/>
      <c r="CV136" s="147"/>
      <c r="CW136" s="147"/>
      <c r="CX136" s="147"/>
      <c r="CY136" s="147"/>
      <c r="CZ136" s="147"/>
      <c r="DA136" s="147"/>
      <c r="DB136" s="147"/>
      <c r="DC136" s="147"/>
      <c r="DD136" s="147"/>
      <c r="DE136" s="147"/>
      <c r="DF136" s="147"/>
      <c r="DG136" s="147"/>
      <c r="DH136" s="147"/>
      <c r="DI136" s="148"/>
      <c r="DJ136" s="65">
        <v>0</v>
      </c>
      <c r="DK136" s="60"/>
      <c r="DL136" s="60"/>
      <c r="DM136" s="60">
        <v>0</v>
      </c>
      <c r="DN136" s="60"/>
      <c r="DO136" s="60"/>
      <c r="DP136" s="60">
        <v>0</v>
      </c>
      <c r="DQ136" s="60"/>
      <c r="DR136" s="60"/>
      <c r="DS136" s="60">
        <v>0</v>
      </c>
      <c r="DT136" s="60"/>
      <c r="DU136" s="60"/>
      <c r="DV136" s="60">
        <v>0</v>
      </c>
      <c r="DW136" s="60"/>
      <c r="DX136" s="60"/>
      <c r="DY136" s="60">
        <v>2</v>
      </c>
      <c r="DZ136" s="60"/>
      <c r="EA136" s="60"/>
      <c r="EB136" s="60">
        <v>0</v>
      </c>
      <c r="EC136" s="60"/>
      <c r="ED136" s="60"/>
      <c r="EE136" s="60">
        <v>0</v>
      </c>
      <c r="EF136" s="60"/>
      <c r="EG136" s="60"/>
      <c r="EH136" s="60">
        <v>0</v>
      </c>
      <c r="EI136" s="60"/>
      <c r="EJ136" s="60"/>
      <c r="EK136" s="60"/>
      <c r="EL136" s="60"/>
      <c r="EM136" s="60"/>
      <c r="EN136" s="60"/>
      <c r="EO136" s="60"/>
      <c r="EP136" s="60"/>
      <c r="EQ136" s="60"/>
      <c r="ER136" s="60"/>
      <c r="ES136" s="70"/>
      <c r="ET136" s="65"/>
      <c r="EU136" s="60"/>
      <c r="EV136" s="60"/>
      <c r="EW136" s="60"/>
      <c r="EX136" s="60"/>
      <c r="EY136" s="60"/>
      <c r="EZ136" s="60"/>
      <c r="FA136" s="60"/>
      <c r="FB136" s="60"/>
      <c r="FC136" s="60"/>
      <c r="FD136" s="60"/>
      <c r="FE136" s="60"/>
      <c r="FF136" s="60"/>
      <c r="FG136" s="60"/>
      <c r="FH136" s="60"/>
      <c r="FI136" s="60"/>
      <c r="FJ136" s="60"/>
      <c r="FK136" s="60"/>
      <c r="FL136" s="60"/>
      <c r="FM136" s="60"/>
      <c r="FN136" s="60"/>
      <c r="FO136" s="60"/>
      <c r="FP136" s="60"/>
      <c r="FQ136" s="60"/>
      <c r="FR136" s="60"/>
      <c r="FS136" s="60"/>
      <c r="FT136" s="60"/>
      <c r="FU136" s="60"/>
      <c r="FV136" s="60"/>
      <c r="FW136" s="60"/>
      <c r="FX136" s="60"/>
      <c r="FY136" s="60"/>
      <c r="FZ136" s="60"/>
      <c r="GA136" s="60"/>
      <c r="GB136" s="60"/>
      <c r="GC136" s="70"/>
      <c r="GD136" s="65"/>
      <c r="GE136" s="60"/>
      <c r="GF136" s="60"/>
      <c r="GG136" s="60"/>
      <c r="GH136" s="60"/>
      <c r="GI136" s="60"/>
      <c r="GJ136" s="60"/>
      <c r="GK136" s="60"/>
      <c r="GL136" s="60"/>
      <c r="GM136" s="60"/>
      <c r="GN136" s="60"/>
      <c r="GO136" s="60"/>
      <c r="GP136" s="60"/>
      <c r="GQ136" s="60"/>
      <c r="GR136" s="60"/>
      <c r="GS136" s="60"/>
      <c r="GT136" s="60"/>
      <c r="GU136" s="60"/>
      <c r="GV136" s="60"/>
      <c r="GW136" s="60"/>
      <c r="GX136" s="60"/>
      <c r="GY136" s="60"/>
      <c r="GZ136" s="60"/>
      <c r="HA136" s="60"/>
      <c r="HB136" s="60"/>
      <c r="HC136" s="60"/>
      <c r="HD136" s="60"/>
      <c r="HE136" s="60"/>
      <c r="HF136" s="60"/>
      <c r="HG136" s="60"/>
      <c r="HH136" s="60"/>
      <c r="HI136" s="60"/>
      <c r="HJ136" s="60"/>
      <c r="HK136" s="60"/>
      <c r="HL136" s="60"/>
      <c r="HM136" s="70"/>
    </row>
    <row r="137" spans="2:221" ht="18" customHeight="1" x14ac:dyDescent="0.2">
      <c r="B137" s="78" t="s">
        <v>866</v>
      </c>
      <c r="C137" s="79"/>
      <c r="D137" s="79"/>
      <c r="E137" s="79"/>
      <c r="F137" s="79"/>
      <c r="G137" s="79"/>
      <c r="H137" s="79"/>
      <c r="I137" s="79"/>
      <c r="J137" s="79"/>
      <c r="K137" s="79"/>
      <c r="L137" s="79"/>
      <c r="M137" s="79"/>
      <c r="N137" s="79"/>
      <c r="O137" s="79"/>
      <c r="P137" s="79"/>
      <c r="Q137" s="79"/>
      <c r="R137" s="79"/>
      <c r="S137" s="79"/>
      <c r="T137" s="79"/>
      <c r="U137" s="80"/>
      <c r="V137" s="84" t="s">
        <v>873</v>
      </c>
      <c r="W137" s="85"/>
      <c r="X137" s="85"/>
      <c r="Y137" s="85"/>
      <c r="Z137" s="85"/>
      <c r="AA137" s="86"/>
      <c r="AB137" s="90">
        <v>1.21E-2</v>
      </c>
      <c r="AC137" s="91"/>
      <c r="AD137" s="91"/>
      <c r="AE137" s="91"/>
      <c r="AF137" s="92"/>
      <c r="AG137" s="96" t="s">
        <v>23</v>
      </c>
      <c r="AH137" s="97"/>
      <c r="AI137" s="97"/>
      <c r="AJ137" s="97"/>
      <c r="AK137" s="97"/>
      <c r="AL137" s="98">
        <f t="shared" si="4"/>
        <v>2</v>
      </c>
      <c r="AM137" s="99"/>
      <c r="AN137" s="99"/>
      <c r="AO137" s="100"/>
      <c r="AP137" s="101"/>
      <c r="AQ137" s="59"/>
      <c r="AR137" s="59"/>
      <c r="AS137" s="59"/>
      <c r="AT137" s="59"/>
      <c r="AU137" s="59"/>
      <c r="AV137" s="59"/>
      <c r="AW137" s="59"/>
      <c r="AX137" s="59"/>
      <c r="AY137" s="59">
        <v>2</v>
      </c>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64"/>
      <c r="BZ137" s="143">
        <v>0</v>
      </c>
      <c r="CA137" s="144"/>
      <c r="CB137" s="144"/>
      <c r="CC137" s="144"/>
      <c r="CD137" s="144"/>
      <c r="CE137" s="144"/>
      <c r="CF137" s="144"/>
      <c r="CG137" s="144"/>
      <c r="CH137" s="144"/>
      <c r="CI137" s="144"/>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44"/>
      <c r="DF137" s="144"/>
      <c r="DG137" s="144"/>
      <c r="DH137" s="144"/>
      <c r="DI137" s="145"/>
      <c r="DJ137" s="63">
        <v>0</v>
      </c>
      <c r="DK137" s="59"/>
      <c r="DL137" s="59"/>
      <c r="DM137" s="59">
        <v>0</v>
      </c>
      <c r="DN137" s="59"/>
      <c r="DO137" s="59"/>
      <c r="DP137" s="59">
        <v>0</v>
      </c>
      <c r="DQ137" s="59"/>
      <c r="DR137" s="59"/>
      <c r="DS137" s="59">
        <v>0</v>
      </c>
      <c r="DT137" s="59"/>
      <c r="DU137" s="59"/>
      <c r="DV137" s="59">
        <v>0</v>
      </c>
      <c r="DW137" s="59"/>
      <c r="DX137" s="59"/>
      <c r="DY137" s="59">
        <v>0</v>
      </c>
      <c r="DZ137" s="59"/>
      <c r="EA137" s="59"/>
      <c r="EB137" s="59">
        <v>0</v>
      </c>
      <c r="EC137" s="59"/>
      <c r="ED137" s="59"/>
      <c r="EE137" s="59">
        <v>0</v>
      </c>
      <c r="EF137" s="59"/>
      <c r="EG137" s="59"/>
      <c r="EH137" s="59">
        <v>0</v>
      </c>
      <c r="EI137" s="59"/>
      <c r="EJ137" s="59"/>
      <c r="EK137" s="59"/>
      <c r="EL137" s="59"/>
      <c r="EM137" s="59"/>
      <c r="EN137" s="59"/>
      <c r="EO137" s="59"/>
      <c r="EP137" s="59"/>
      <c r="EQ137" s="59"/>
      <c r="ER137" s="59"/>
      <c r="ES137" s="64"/>
      <c r="ET137" s="63"/>
      <c r="EU137" s="59"/>
      <c r="EV137" s="59"/>
      <c r="EW137" s="59"/>
      <c r="EX137" s="59"/>
      <c r="EY137" s="59"/>
      <c r="EZ137" s="59"/>
      <c r="FA137" s="59"/>
      <c r="FB137" s="59"/>
      <c r="FC137" s="59"/>
      <c r="FD137" s="59"/>
      <c r="FE137" s="59"/>
      <c r="FF137" s="59"/>
      <c r="FG137" s="59"/>
      <c r="FH137" s="59"/>
      <c r="FI137" s="59"/>
      <c r="FJ137" s="59"/>
      <c r="FK137" s="59"/>
      <c r="FL137" s="59"/>
      <c r="FM137" s="59"/>
      <c r="FN137" s="59"/>
      <c r="FO137" s="59"/>
      <c r="FP137" s="59"/>
      <c r="FQ137" s="59"/>
      <c r="FR137" s="59"/>
      <c r="FS137" s="59"/>
      <c r="FT137" s="59"/>
      <c r="FU137" s="59"/>
      <c r="FV137" s="59"/>
      <c r="FW137" s="59"/>
      <c r="FX137" s="59"/>
      <c r="FY137" s="59"/>
      <c r="FZ137" s="59"/>
      <c r="GA137" s="59"/>
      <c r="GB137" s="59"/>
      <c r="GC137" s="64"/>
      <c r="GD137" s="63"/>
      <c r="GE137" s="59"/>
      <c r="GF137" s="59"/>
      <c r="GG137" s="59"/>
      <c r="GH137" s="59"/>
      <c r="GI137" s="59"/>
      <c r="GJ137" s="59"/>
      <c r="GK137" s="59"/>
      <c r="GL137" s="59"/>
      <c r="GM137" s="59"/>
      <c r="GN137" s="59"/>
      <c r="GO137" s="59"/>
      <c r="GP137" s="59"/>
      <c r="GQ137" s="59"/>
      <c r="GR137" s="59"/>
      <c r="GS137" s="59"/>
      <c r="GT137" s="59"/>
      <c r="GU137" s="59"/>
      <c r="GV137" s="59"/>
      <c r="GW137" s="59"/>
      <c r="GX137" s="59"/>
      <c r="GY137" s="59"/>
      <c r="GZ137" s="59"/>
      <c r="HA137" s="59"/>
      <c r="HB137" s="59"/>
      <c r="HC137" s="59"/>
      <c r="HD137" s="59"/>
      <c r="HE137" s="59"/>
      <c r="HF137" s="59"/>
      <c r="HG137" s="59"/>
      <c r="HH137" s="59"/>
      <c r="HI137" s="59"/>
      <c r="HJ137" s="59"/>
      <c r="HK137" s="59"/>
      <c r="HL137" s="59"/>
      <c r="HM137" s="64"/>
    </row>
    <row r="138" spans="2:221" ht="18" customHeight="1" x14ac:dyDescent="0.2">
      <c r="B138" s="133"/>
      <c r="C138" s="134"/>
      <c r="D138" s="134"/>
      <c r="E138" s="134"/>
      <c r="F138" s="134"/>
      <c r="G138" s="134"/>
      <c r="H138" s="134"/>
      <c r="I138" s="134"/>
      <c r="J138" s="134"/>
      <c r="K138" s="134"/>
      <c r="L138" s="134"/>
      <c r="M138" s="134"/>
      <c r="N138" s="134"/>
      <c r="O138" s="134"/>
      <c r="P138" s="134"/>
      <c r="Q138" s="134"/>
      <c r="R138" s="134"/>
      <c r="S138" s="134"/>
      <c r="T138" s="134"/>
      <c r="U138" s="135"/>
      <c r="V138" s="136"/>
      <c r="W138" s="137"/>
      <c r="X138" s="137"/>
      <c r="Y138" s="137"/>
      <c r="Z138" s="137"/>
      <c r="AA138" s="138"/>
      <c r="AB138" s="139"/>
      <c r="AC138" s="140"/>
      <c r="AD138" s="140"/>
      <c r="AE138" s="140"/>
      <c r="AF138" s="141"/>
      <c r="AG138" s="96" t="s">
        <v>24</v>
      </c>
      <c r="AH138" s="97"/>
      <c r="AI138" s="97"/>
      <c r="AJ138" s="97"/>
      <c r="AK138" s="97"/>
      <c r="AL138" s="98">
        <f t="shared" si="4"/>
        <v>4</v>
      </c>
      <c r="AM138" s="99"/>
      <c r="AN138" s="99"/>
      <c r="AO138" s="100"/>
      <c r="AP138" s="142"/>
      <c r="AQ138" s="59"/>
      <c r="AR138" s="59"/>
      <c r="AS138" s="59"/>
      <c r="AT138" s="59"/>
      <c r="AU138" s="59"/>
      <c r="AV138" s="59"/>
      <c r="AW138" s="59"/>
      <c r="AX138" s="59"/>
      <c r="AY138" s="59">
        <v>2</v>
      </c>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64"/>
      <c r="BZ138" s="143">
        <v>0</v>
      </c>
      <c r="CA138" s="144"/>
      <c r="CB138" s="144"/>
      <c r="CC138" s="144"/>
      <c r="CD138" s="144"/>
      <c r="CE138" s="144"/>
      <c r="CF138" s="144"/>
      <c r="CG138" s="144"/>
      <c r="CH138" s="144"/>
      <c r="CI138" s="144"/>
      <c r="CJ138" s="144"/>
      <c r="CK138" s="144"/>
      <c r="CL138" s="144"/>
      <c r="CM138" s="144"/>
      <c r="CN138" s="144"/>
      <c r="CO138" s="144"/>
      <c r="CP138" s="144"/>
      <c r="CQ138" s="144"/>
      <c r="CR138" s="144"/>
      <c r="CS138" s="144"/>
      <c r="CT138" s="144"/>
      <c r="CU138" s="144"/>
      <c r="CV138" s="144"/>
      <c r="CW138" s="144"/>
      <c r="CX138" s="144"/>
      <c r="CY138" s="144"/>
      <c r="CZ138" s="144"/>
      <c r="DA138" s="144"/>
      <c r="DB138" s="144"/>
      <c r="DC138" s="144"/>
      <c r="DD138" s="144"/>
      <c r="DE138" s="144"/>
      <c r="DF138" s="144"/>
      <c r="DG138" s="144"/>
      <c r="DH138" s="144"/>
      <c r="DI138" s="145"/>
      <c r="DJ138" s="63">
        <v>0</v>
      </c>
      <c r="DK138" s="59"/>
      <c r="DL138" s="59"/>
      <c r="DM138" s="59">
        <v>0</v>
      </c>
      <c r="DN138" s="59"/>
      <c r="DO138" s="59"/>
      <c r="DP138" s="59">
        <v>0</v>
      </c>
      <c r="DQ138" s="59"/>
      <c r="DR138" s="59"/>
      <c r="DS138" s="59">
        <v>0</v>
      </c>
      <c r="DT138" s="59"/>
      <c r="DU138" s="59"/>
      <c r="DV138" s="59">
        <v>0</v>
      </c>
      <c r="DW138" s="59"/>
      <c r="DX138" s="59"/>
      <c r="DY138" s="59">
        <v>2</v>
      </c>
      <c r="DZ138" s="59"/>
      <c r="EA138" s="59"/>
      <c r="EB138" s="59">
        <v>0</v>
      </c>
      <c r="EC138" s="59"/>
      <c r="ED138" s="59"/>
      <c r="EE138" s="59">
        <v>0</v>
      </c>
      <c r="EF138" s="59"/>
      <c r="EG138" s="59"/>
      <c r="EH138" s="59">
        <v>0</v>
      </c>
      <c r="EI138" s="59"/>
      <c r="EJ138" s="59"/>
      <c r="EK138" s="59"/>
      <c r="EL138" s="59"/>
      <c r="EM138" s="59"/>
      <c r="EN138" s="59"/>
      <c r="EO138" s="59"/>
      <c r="EP138" s="59"/>
      <c r="EQ138" s="59"/>
      <c r="ER138" s="59"/>
      <c r="ES138" s="64"/>
      <c r="ET138" s="63"/>
      <c r="EU138" s="59"/>
      <c r="EV138" s="59"/>
      <c r="EW138" s="59"/>
      <c r="EX138" s="59"/>
      <c r="EY138" s="59"/>
      <c r="EZ138" s="59"/>
      <c r="FA138" s="59"/>
      <c r="FB138" s="59"/>
      <c r="FC138" s="59"/>
      <c r="FD138" s="59"/>
      <c r="FE138" s="59"/>
      <c r="FF138" s="59"/>
      <c r="FG138" s="59"/>
      <c r="FH138" s="59"/>
      <c r="FI138" s="59"/>
      <c r="FJ138" s="59"/>
      <c r="FK138" s="59"/>
      <c r="FL138" s="59"/>
      <c r="FM138" s="59"/>
      <c r="FN138" s="59"/>
      <c r="FO138" s="59"/>
      <c r="FP138" s="59"/>
      <c r="FQ138" s="59"/>
      <c r="FR138" s="59"/>
      <c r="FS138" s="59"/>
      <c r="FT138" s="59"/>
      <c r="FU138" s="59"/>
      <c r="FV138" s="59"/>
      <c r="FW138" s="59"/>
      <c r="FX138" s="59"/>
      <c r="FY138" s="59"/>
      <c r="FZ138" s="59"/>
      <c r="GA138" s="59"/>
      <c r="GB138" s="59"/>
      <c r="GC138" s="64"/>
      <c r="GD138" s="63"/>
      <c r="GE138" s="59"/>
      <c r="GF138" s="59"/>
      <c r="GG138" s="59"/>
      <c r="GH138" s="59"/>
      <c r="GI138" s="59"/>
      <c r="GJ138" s="59"/>
      <c r="GK138" s="59"/>
      <c r="GL138" s="59"/>
      <c r="GM138" s="59"/>
      <c r="GN138" s="59"/>
      <c r="GO138" s="59"/>
      <c r="GP138" s="59"/>
      <c r="GQ138" s="59"/>
      <c r="GR138" s="59"/>
      <c r="GS138" s="59"/>
      <c r="GT138" s="59"/>
      <c r="GU138" s="59"/>
      <c r="GV138" s="59"/>
      <c r="GW138" s="59"/>
      <c r="GX138" s="59"/>
      <c r="GY138" s="59"/>
      <c r="GZ138" s="59"/>
      <c r="HA138" s="59"/>
      <c r="HB138" s="59"/>
      <c r="HC138" s="59"/>
      <c r="HD138" s="59"/>
      <c r="HE138" s="59"/>
      <c r="HF138" s="59"/>
      <c r="HG138" s="59"/>
      <c r="HH138" s="59"/>
      <c r="HI138" s="59"/>
      <c r="HJ138" s="59"/>
      <c r="HK138" s="59"/>
      <c r="HL138" s="59"/>
      <c r="HM138" s="64"/>
    </row>
    <row r="139" spans="2:221" ht="23.25" customHeight="1" x14ac:dyDescent="0.2">
      <c r="B139" s="114" t="s">
        <v>867</v>
      </c>
      <c r="C139" s="115"/>
      <c r="D139" s="115"/>
      <c r="E139" s="115"/>
      <c r="F139" s="115"/>
      <c r="G139" s="115"/>
      <c r="H139" s="115"/>
      <c r="I139" s="115"/>
      <c r="J139" s="115"/>
      <c r="K139" s="115"/>
      <c r="L139" s="115"/>
      <c r="M139" s="115"/>
      <c r="N139" s="115"/>
      <c r="O139" s="115"/>
      <c r="P139" s="115"/>
      <c r="Q139" s="115"/>
      <c r="R139" s="115"/>
      <c r="S139" s="115"/>
      <c r="T139" s="115"/>
      <c r="U139" s="116"/>
      <c r="V139" s="120" t="s">
        <v>874</v>
      </c>
      <c r="W139" s="121"/>
      <c r="X139" s="121"/>
      <c r="Y139" s="121"/>
      <c r="Z139" s="121"/>
      <c r="AA139" s="122"/>
      <c r="AB139" s="126">
        <v>2E-3</v>
      </c>
      <c r="AC139" s="127"/>
      <c r="AD139" s="127"/>
      <c r="AE139" s="127"/>
      <c r="AF139" s="128"/>
      <c r="AG139" s="108" t="s">
        <v>23</v>
      </c>
      <c r="AH139" s="109"/>
      <c r="AI139" s="109"/>
      <c r="AJ139" s="109"/>
      <c r="AK139" s="109"/>
      <c r="AL139" s="75">
        <f t="shared" si="4"/>
        <v>1</v>
      </c>
      <c r="AM139" s="76"/>
      <c r="AN139" s="76"/>
      <c r="AO139" s="77"/>
      <c r="AP139" s="132"/>
      <c r="AQ139" s="60"/>
      <c r="AR139" s="60"/>
      <c r="AS139" s="60"/>
      <c r="AT139" s="60"/>
      <c r="AU139" s="60"/>
      <c r="AV139" s="60"/>
      <c r="AW139" s="60"/>
      <c r="AX139" s="60"/>
      <c r="AY139" s="60"/>
      <c r="AZ139" s="60"/>
      <c r="BA139" s="60"/>
      <c r="BB139" s="60"/>
      <c r="BC139" s="60"/>
      <c r="BD139" s="60"/>
      <c r="BE139" s="60"/>
      <c r="BF139" s="60"/>
      <c r="BG139" s="60"/>
      <c r="BH139" s="60"/>
      <c r="BI139" s="60"/>
      <c r="BJ139" s="60"/>
      <c r="BK139" s="60"/>
      <c r="BL139" s="60"/>
      <c r="BM139" s="60"/>
      <c r="BN139" s="60"/>
      <c r="BO139" s="60"/>
      <c r="BP139" s="60"/>
      <c r="BQ139" s="60"/>
      <c r="BR139" s="60"/>
      <c r="BS139" s="60"/>
      <c r="BT139" s="60"/>
      <c r="BU139" s="60"/>
      <c r="BV139" s="60"/>
      <c r="BW139" s="60"/>
      <c r="BX139" s="60"/>
      <c r="BY139" s="70"/>
      <c r="BZ139" s="65">
        <v>0</v>
      </c>
      <c r="CA139" s="60"/>
      <c r="CB139" s="60"/>
      <c r="CC139" s="60">
        <v>0</v>
      </c>
      <c r="CD139" s="60"/>
      <c r="CE139" s="60"/>
      <c r="CF139" s="60">
        <v>0</v>
      </c>
      <c r="CG139" s="60"/>
      <c r="CH139" s="60"/>
      <c r="CI139" s="60">
        <v>1</v>
      </c>
      <c r="CJ139" s="60"/>
      <c r="CK139" s="60"/>
      <c r="CL139" s="60">
        <v>0</v>
      </c>
      <c r="CM139" s="60"/>
      <c r="CN139" s="60"/>
      <c r="CO139" s="60">
        <v>0</v>
      </c>
      <c r="CP139" s="60"/>
      <c r="CQ139" s="60"/>
      <c r="CR139" s="60">
        <v>0</v>
      </c>
      <c r="CS139" s="60"/>
      <c r="CT139" s="60"/>
      <c r="CU139" s="60">
        <v>0</v>
      </c>
      <c r="CV139" s="60"/>
      <c r="CW139" s="60"/>
      <c r="CX139" s="60">
        <v>0</v>
      </c>
      <c r="CY139" s="60"/>
      <c r="CZ139" s="60"/>
      <c r="DA139" s="60">
        <v>0</v>
      </c>
      <c r="DB139" s="60"/>
      <c r="DC139" s="60"/>
      <c r="DD139" s="60">
        <v>0</v>
      </c>
      <c r="DE139" s="60"/>
      <c r="DF139" s="60"/>
      <c r="DG139" s="60">
        <v>0</v>
      </c>
      <c r="DH139" s="60"/>
      <c r="DI139" s="70"/>
      <c r="DJ139" s="65">
        <v>0</v>
      </c>
      <c r="DK139" s="60"/>
      <c r="DL139" s="60"/>
      <c r="DM139" s="60">
        <v>0</v>
      </c>
      <c r="DN139" s="60"/>
      <c r="DO139" s="60"/>
      <c r="DP139" s="60">
        <v>0</v>
      </c>
      <c r="DQ139" s="60"/>
      <c r="DR139" s="60"/>
      <c r="DS139" s="60">
        <v>0</v>
      </c>
      <c r="DT139" s="60"/>
      <c r="DU139" s="60"/>
      <c r="DV139" s="60">
        <v>0</v>
      </c>
      <c r="DW139" s="60"/>
      <c r="DX139" s="60"/>
      <c r="DY139" s="60">
        <v>0</v>
      </c>
      <c r="DZ139" s="60"/>
      <c r="EA139" s="60"/>
      <c r="EB139" s="60">
        <v>0</v>
      </c>
      <c r="EC139" s="60"/>
      <c r="ED139" s="60"/>
      <c r="EE139" s="60">
        <v>0</v>
      </c>
      <c r="EF139" s="60"/>
      <c r="EG139" s="60"/>
      <c r="EH139" s="60">
        <v>0</v>
      </c>
      <c r="EI139" s="60"/>
      <c r="EJ139" s="60"/>
      <c r="EK139" s="60"/>
      <c r="EL139" s="60"/>
      <c r="EM139" s="60"/>
      <c r="EN139" s="60"/>
      <c r="EO139" s="60"/>
      <c r="EP139" s="60"/>
      <c r="EQ139" s="60"/>
      <c r="ER139" s="60"/>
      <c r="ES139" s="70"/>
      <c r="ET139" s="65"/>
      <c r="EU139" s="60"/>
      <c r="EV139" s="60"/>
      <c r="EW139" s="60"/>
      <c r="EX139" s="60"/>
      <c r="EY139" s="60"/>
      <c r="EZ139" s="60"/>
      <c r="FA139" s="60"/>
      <c r="FB139" s="60"/>
      <c r="FC139" s="60"/>
      <c r="FD139" s="60"/>
      <c r="FE139" s="60"/>
      <c r="FF139" s="60"/>
      <c r="FG139" s="60"/>
      <c r="FH139" s="60"/>
      <c r="FI139" s="60"/>
      <c r="FJ139" s="60"/>
      <c r="FK139" s="60"/>
      <c r="FL139" s="60"/>
      <c r="FM139" s="60"/>
      <c r="FN139" s="60"/>
      <c r="FO139" s="60"/>
      <c r="FP139" s="60"/>
      <c r="FQ139" s="60"/>
      <c r="FR139" s="60"/>
      <c r="FS139" s="60"/>
      <c r="FT139" s="60"/>
      <c r="FU139" s="60"/>
      <c r="FV139" s="60"/>
      <c r="FW139" s="60"/>
      <c r="FX139" s="60"/>
      <c r="FY139" s="60"/>
      <c r="FZ139" s="60"/>
      <c r="GA139" s="60"/>
      <c r="GB139" s="60"/>
      <c r="GC139" s="70"/>
      <c r="GD139" s="65"/>
      <c r="GE139" s="60"/>
      <c r="GF139" s="60"/>
      <c r="GG139" s="60"/>
      <c r="GH139" s="60"/>
      <c r="GI139" s="60"/>
      <c r="GJ139" s="60"/>
      <c r="GK139" s="60"/>
      <c r="GL139" s="60"/>
      <c r="GM139" s="60"/>
      <c r="GN139" s="60"/>
      <c r="GO139" s="60"/>
      <c r="GP139" s="60"/>
      <c r="GQ139" s="60"/>
      <c r="GR139" s="60"/>
      <c r="GS139" s="60"/>
      <c r="GT139" s="60"/>
      <c r="GU139" s="60"/>
      <c r="GV139" s="60"/>
      <c r="GW139" s="60"/>
      <c r="GX139" s="60"/>
      <c r="GY139" s="60"/>
      <c r="GZ139" s="60"/>
      <c r="HA139" s="60"/>
      <c r="HB139" s="60"/>
      <c r="HC139" s="60"/>
      <c r="HD139" s="60"/>
      <c r="HE139" s="60"/>
      <c r="HF139" s="60"/>
      <c r="HG139" s="60"/>
      <c r="HH139" s="60"/>
      <c r="HI139" s="60"/>
      <c r="HJ139" s="60"/>
      <c r="HK139" s="60"/>
      <c r="HL139" s="60"/>
      <c r="HM139" s="70"/>
    </row>
    <row r="140" spans="2:221" ht="23.25" customHeight="1" x14ac:dyDescent="0.2">
      <c r="B140" s="117"/>
      <c r="C140" s="118"/>
      <c r="D140" s="118"/>
      <c r="E140" s="118"/>
      <c r="F140" s="118"/>
      <c r="G140" s="118"/>
      <c r="H140" s="118"/>
      <c r="I140" s="118"/>
      <c r="J140" s="118"/>
      <c r="K140" s="118"/>
      <c r="L140" s="118"/>
      <c r="M140" s="118"/>
      <c r="N140" s="118"/>
      <c r="O140" s="118"/>
      <c r="P140" s="118"/>
      <c r="Q140" s="118"/>
      <c r="R140" s="118"/>
      <c r="S140" s="118"/>
      <c r="T140" s="118"/>
      <c r="U140" s="119"/>
      <c r="V140" s="123"/>
      <c r="W140" s="124"/>
      <c r="X140" s="124"/>
      <c r="Y140" s="124"/>
      <c r="Z140" s="124"/>
      <c r="AA140" s="125"/>
      <c r="AB140" s="129"/>
      <c r="AC140" s="130"/>
      <c r="AD140" s="130"/>
      <c r="AE140" s="130"/>
      <c r="AF140" s="131"/>
      <c r="AG140" s="108" t="s">
        <v>24</v>
      </c>
      <c r="AH140" s="109"/>
      <c r="AI140" s="109"/>
      <c r="AJ140" s="109"/>
      <c r="AK140" s="109"/>
      <c r="AL140" s="75">
        <f t="shared" si="4"/>
        <v>1</v>
      </c>
      <c r="AM140" s="76"/>
      <c r="AN140" s="76"/>
      <c r="AO140" s="77"/>
      <c r="AP140" s="72"/>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c r="BR140" s="60"/>
      <c r="BS140" s="60"/>
      <c r="BT140" s="60"/>
      <c r="BU140" s="60"/>
      <c r="BV140" s="60"/>
      <c r="BW140" s="60"/>
      <c r="BX140" s="60"/>
      <c r="BY140" s="70"/>
      <c r="BZ140" s="65">
        <v>0</v>
      </c>
      <c r="CA140" s="60"/>
      <c r="CB140" s="60"/>
      <c r="CC140" s="60">
        <v>0</v>
      </c>
      <c r="CD140" s="60"/>
      <c r="CE140" s="60"/>
      <c r="CF140" s="60">
        <v>0</v>
      </c>
      <c r="CG140" s="60"/>
      <c r="CH140" s="60"/>
      <c r="CI140" s="60">
        <v>1</v>
      </c>
      <c r="CJ140" s="60"/>
      <c r="CK140" s="60"/>
      <c r="CL140" s="60">
        <v>0</v>
      </c>
      <c r="CM140" s="60"/>
      <c r="CN140" s="60"/>
      <c r="CO140" s="60">
        <v>0</v>
      </c>
      <c r="CP140" s="60"/>
      <c r="CQ140" s="60"/>
      <c r="CR140" s="60">
        <v>0</v>
      </c>
      <c r="CS140" s="60"/>
      <c r="CT140" s="60"/>
      <c r="CU140" s="60">
        <v>0</v>
      </c>
      <c r="CV140" s="60"/>
      <c r="CW140" s="60"/>
      <c r="CX140" s="60">
        <v>0</v>
      </c>
      <c r="CY140" s="60"/>
      <c r="CZ140" s="60"/>
      <c r="DA140" s="60">
        <v>0</v>
      </c>
      <c r="DB140" s="60"/>
      <c r="DC140" s="60"/>
      <c r="DD140" s="60">
        <v>0</v>
      </c>
      <c r="DE140" s="60"/>
      <c r="DF140" s="60"/>
      <c r="DG140" s="60">
        <v>0</v>
      </c>
      <c r="DH140" s="60"/>
      <c r="DI140" s="70"/>
      <c r="DJ140" s="65">
        <v>0</v>
      </c>
      <c r="DK140" s="60"/>
      <c r="DL140" s="60"/>
      <c r="DM140" s="60">
        <v>0</v>
      </c>
      <c r="DN140" s="60"/>
      <c r="DO140" s="60"/>
      <c r="DP140" s="60">
        <v>0</v>
      </c>
      <c r="DQ140" s="60"/>
      <c r="DR140" s="60"/>
      <c r="DS140" s="60">
        <v>0</v>
      </c>
      <c r="DT140" s="60"/>
      <c r="DU140" s="60"/>
      <c r="DV140" s="60">
        <v>0</v>
      </c>
      <c r="DW140" s="60"/>
      <c r="DX140" s="60"/>
      <c r="DY140" s="60">
        <v>0</v>
      </c>
      <c r="DZ140" s="60"/>
      <c r="EA140" s="60"/>
      <c r="EB140" s="60">
        <v>0</v>
      </c>
      <c r="EC140" s="60"/>
      <c r="ED140" s="60"/>
      <c r="EE140" s="60">
        <v>0</v>
      </c>
      <c r="EF140" s="60"/>
      <c r="EG140" s="60"/>
      <c r="EH140" s="60">
        <v>0</v>
      </c>
      <c r="EI140" s="60"/>
      <c r="EJ140" s="60"/>
      <c r="EK140" s="60"/>
      <c r="EL140" s="60"/>
      <c r="EM140" s="60"/>
      <c r="EN140" s="60"/>
      <c r="EO140" s="60"/>
      <c r="EP140" s="60"/>
      <c r="EQ140" s="60"/>
      <c r="ER140" s="60"/>
      <c r="ES140" s="70"/>
      <c r="ET140" s="65"/>
      <c r="EU140" s="60"/>
      <c r="EV140" s="60"/>
      <c r="EW140" s="60"/>
      <c r="EX140" s="60"/>
      <c r="EY140" s="60"/>
      <c r="EZ140" s="60"/>
      <c r="FA140" s="60"/>
      <c r="FB140" s="60"/>
      <c r="FC140" s="60"/>
      <c r="FD140" s="60"/>
      <c r="FE140" s="60"/>
      <c r="FF140" s="60"/>
      <c r="FG140" s="60"/>
      <c r="FH140" s="60"/>
      <c r="FI140" s="60"/>
      <c r="FJ140" s="60"/>
      <c r="FK140" s="60"/>
      <c r="FL140" s="60"/>
      <c r="FM140" s="60"/>
      <c r="FN140" s="60"/>
      <c r="FO140" s="60"/>
      <c r="FP140" s="60"/>
      <c r="FQ140" s="60"/>
      <c r="FR140" s="60"/>
      <c r="FS140" s="60"/>
      <c r="FT140" s="60"/>
      <c r="FU140" s="60"/>
      <c r="FV140" s="60"/>
      <c r="FW140" s="60"/>
      <c r="FX140" s="60"/>
      <c r="FY140" s="60"/>
      <c r="FZ140" s="60"/>
      <c r="GA140" s="60"/>
      <c r="GB140" s="60"/>
      <c r="GC140" s="70"/>
      <c r="GD140" s="65"/>
      <c r="GE140" s="60"/>
      <c r="GF140" s="60"/>
      <c r="GG140" s="60"/>
      <c r="GH140" s="60"/>
      <c r="GI140" s="60"/>
      <c r="GJ140" s="60"/>
      <c r="GK140" s="60"/>
      <c r="GL140" s="60"/>
      <c r="GM140" s="60"/>
      <c r="GN140" s="60"/>
      <c r="GO140" s="60"/>
      <c r="GP140" s="60"/>
      <c r="GQ140" s="60"/>
      <c r="GR140" s="60"/>
      <c r="GS140" s="60"/>
      <c r="GT140" s="60"/>
      <c r="GU140" s="60"/>
      <c r="GV140" s="60"/>
      <c r="GW140" s="60"/>
      <c r="GX140" s="60"/>
      <c r="GY140" s="60"/>
      <c r="GZ140" s="60"/>
      <c r="HA140" s="60"/>
      <c r="HB140" s="60"/>
      <c r="HC140" s="60"/>
      <c r="HD140" s="60"/>
      <c r="HE140" s="60"/>
      <c r="HF140" s="60"/>
      <c r="HG140" s="60"/>
      <c r="HH140" s="60"/>
      <c r="HI140" s="60"/>
      <c r="HJ140" s="60"/>
      <c r="HK140" s="60"/>
      <c r="HL140" s="60"/>
      <c r="HM140" s="70"/>
    </row>
    <row r="141" spans="2:221" ht="23.25" customHeight="1" x14ac:dyDescent="0.2">
      <c r="B141" s="78" t="s">
        <v>868</v>
      </c>
      <c r="C141" s="79"/>
      <c r="D141" s="79"/>
      <c r="E141" s="79"/>
      <c r="F141" s="79"/>
      <c r="G141" s="79"/>
      <c r="H141" s="79"/>
      <c r="I141" s="79"/>
      <c r="J141" s="79"/>
      <c r="K141" s="79"/>
      <c r="L141" s="79"/>
      <c r="M141" s="79"/>
      <c r="N141" s="79"/>
      <c r="O141" s="79"/>
      <c r="P141" s="79"/>
      <c r="Q141" s="79"/>
      <c r="R141" s="79"/>
      <c r="S141" s="79"/>
      <c r="T141" s="79"/>
      <c r="U141" s="80"/>
      <c r="V141" s="84" t="s">
        <v>875</v>
      </c>
      <c r="W141" s="85"/>
      <c r="X141" s="85"/>
      <c r="Y141" s="85"/>
      <c r="Z141" s="85"/>
      <c r="AA141" s="86"/>
      <c r="AB141" s="90">
        <v>8.9999999999999998E-4</v>
      </c>
      <c r="AC141" s="91"/>
      <c r="AD141" s="91"/>
      <c r="AE141" s="91"/>
      <c r="AF141" s="92"/>
      <c r="AG141" s="96" t="s">
        <v>23</v>
      </c>
      <c r="AH141" s="97"/>
      <c r="AI141" s="97"/>
      <c r="AJ141" s="97"/>
      <c r="AK141" s="97"/>
      <c r="AL141" s="98">
        <f t="shared" si="4"/>
        <v>1</v>
      </c>
      <c r="AM141" s="99"/>
      <c r="AN141" s="99"/>
      <c r="AO141" s="100"/>
      <c r="AP141" s="101"/>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64"/>
      <c r="BZ141" s="63">
        <v>0</v>
      </c>
      <c r="CA141" s="59"/>
      <c r="CB141" s="59"/>
      <c r="CC141" s="59">
        <v>0</v>
      </c>
      <c r="CD141" s="59"/>
      <c r="CE141" s="59"/>
      <c r="CF141" s="59">
        <v>0</v>
      </c>
      <c r="CG141" s="59"/>
      <c r="CH141" s="59"/>
      <c r="CI141" s="59">
        <v>1</v>
      </c>
      <c r="CJ141" s="59"/>
      <c r="CK141" s="59"/>
      <c r="CL141" s="59">
        <v>0</v>
      </c>
      <c r="CM141" s="59"/>
      <c r="CN141" s="59"/>
      <c r="CO141" s="59">
        <v>0</v>
      </c>
      <c r="CP141" s="59"/>
      <c r="CQ141" s="59"/>
      <c r="CR141" s="59">
        <v>0</v>
      </c>
      <c r="CS141" s="59"/>
      <c r="CT141" s="59"/>
      <c r="CU141" s="59">
        <v>0</v>
      </c>
      <c r="CV141" s="59"/>
      <c r="CW141" s="59"/>
      <c r="CX141" s="59">
        <v>0</v>
      </c>
      <c r="CY141" s="59"/>
      <c r="CZ141" s="59"/>
      <c r="DA141" s="59">
        <v>0</v>
      </c>
      <c r="DB141" s="59"/>
      <c r="DC141" s="59"/>
      <c r="DD141" s="59">
        <v>0</v>
      </c>
      <c r="DE141" s="59"/>
      <c r="DF141" s="59"/>
      <c r="DG141" s="59">
        <v>0</v>
      </c>
      <c r="DH141" s="59"/>
      <c r="DI141" s="64"/>
      <c r="DJ141" s="63">
        <v>0</v>
      </c>
      <c r="DK141" s="59"/>
      <c r="DL141" s="59"/>
      <c r="DM141" s="59">
        <v>0</v>
      </c>
      <c r="DN141" s="59"/>
      <c r="DO141" s="59"/>
      <c r="DP141" s="59">
        <v>0</v>
      </c>
      <c r="DQ141" s="59"/>
      <c r="DR141" s="59"/>
      <c r="DS141" s="59">
        <v>0</v>
      </c>
      <c r="DT141" s="59"/>
      <c r="DU141" s="59"/>
      <c r="DV141" s="59">
        <v>0</v>
      </c>
      <c r="DW141" s="59"/>
      <c r="DX141" s="59"/>
      <c r="DY141" s="59">
        <v>0</v>
      </c>
      <c r="DZ141" s="59"/>
      <c r="EA141" s="59"/>
      <c r="EB141" s="59">
        <v>0</v>
      </c>
      <c r="EC141" s="59"/>
      <c r="ED141" s="59"/>
      <c r="EE141" s="59">
        <v>0</v>
      </c>
      <c r="EF141" s="59"/>
      <c r="EG141" s="59"/>
      <c r="EH141" s="59">
        <v>0</v>
      </c>
      <c r="EI141" s="59"/>
      <c r="EJ141" s="59"/>
      <c r="EK141" s="59"/>
      <c r="EL141" s="59"/>
      <c r="EM141" s="59"/>
      <c r="EN141" s="59"/>
      <c r="EO141" s="59"/>
      <c r="EP141" s="59"/>
      <c r="EQ141" s="59"/>
      <c r="ER141" s="59"/>
      <c r="ES141" s="64"/>
      <c r="ET141" s="63"/>
      <c r="EU141" s="59"/>
      <c r="EV141" s="59"/>
      <c r="EW141" s="59"/>
      <c r="EX141" s="59"/>
      <c r="EY141" s="59"/>
      <c r="EZ141" s="59"/>
      <c r="FA141" s="59"/>
      <c r="FB141" s="59"/>
      <c r="FC141" s="59"/>
      <c r="FD141" s="59"/>
      <c r="FE141" s="59"/>
      <c r="FF141" s="59"/>
      <c r="FG141" s="59"/>
      <c r="FH141" s="59"/>
      <c r="FI141" s="59"/>
      <c r="FJ141" s="59"/>
      <c r="FK141" s="59"/>
      <c r="FL141" s="59"/>
      <c r="FM141" s="59"/>
      <c r="FN141" s="59"/>
      <c r="FO141" s="59"/>
      <c r="FP141" s="59"/>
      <c r="FQ141" s="59"/>
      <c r="FR141" s="59"/>
      <c r="FS141" s="59"/>
      <c r="FT141" s="59"/>
      <c r="FU141" s="59"/>
      <c r="FV141" s="59"/>
      <c r="FW141" s="59"/>
      <c r="FX141" s="59"/>
      <c r="FY141" s="59"/>
      <c r="FZ141" s="59"/>
      <c r="GA141" s="59"/>
      <c r="GB141" s="59"/>
      <c r="GC141" s="64"/>
      <c r="GD141" s="63"/>
      <c r="GE141" s="59"/>
      <c r="GF141" s="59"/>
      <c r="GG141" s="59"/>
      <c r="GH141" s="59"/>
      <c r="GI141" s="59"/>
      <c r="GJ141" s="59"/>
      <c r="GK141" s="59"/>
      <c r="GL141" s="59"/>
      <c r="GM141" s="59"/>
      <c r="GN141" s="59"/>
      <c r="GO141" s="59"/>
      <c r="GP141" s="59"/>
      <c r="GQ141" s="59"/>
      <c r="GR141" s="59"/>
      <c r="GS141" s="59"/>
      <c r="GT141" s="59"/>
      <c r="GU141" s="59"/>
      <c r="GV141" s="59"/>
      <c r="GW141" s="59"/>
      <c r="GX141" s="59"/>
      <c r="GY141" s="59"/>
      <c r="GZ141" s="59"/>
      <c r="HA141" s="59"/>
      <c r="HB141" s="59"/>
      <c r="HC141" s="59"/>
      <c r="HD141" s="59"/>
      <c r="HE141" s="59"/>
      <c r="HF141" s="59"/>
      <c r="HG141" s="59"/>
      <c r="HH141" s="59"/>
      <c r="HI141" s="59"/>
      <c r="HJ141" s="59"/>
      <c r="HK141" s="59"/>
      <c r="HL141" s="59"/>
      <c r="HM141" s="64"/>
    </row>
    <row r="142" spans="2:221" ht="23.25" customHeight="1" x14ac:dyDescent="0.2">
      <c r="B142" s="133"/>
      <c r="C142" s="134"/>
      <c r="D142" s="134"/>
      <c r="E142" s="134"/>
      <c r="F142" s="134"/>
      <c r="G142" s="134"/>
      <c r="H142" s="134"/>
      <c r="I142" s="134"/>
      <c r="J142" s="134"/>
      <c r="K142" s="134"/>
      <c r="L142" s="134"/>
      <c r="M142" s="134"/>
      <c r="N142" s="134"/>
      <c r="O142" s="134"/>
      <c r="P142" s="134"/>
      <c r="Q142" s="134"/>
      <c r="R142" s="134"/>
      <c r="S142" s="134"/>
      <c r="T142" s="134"/>
      <c r="U142" s="135"/>
      <c r="V142" s="136"/>
      <c r="W142" s="137"/>
      <c r="X142" s="137"/>
      <c r="Y142" s="137"/>
      <c r="Z142" s="137"/>
      <c r="AA142" s="138"/>
      <c r="AB142" s="139"/>
      <c r="AC142" s="140"/>
      <c r="AD142" s="140"/>
      <c r="AE142" s="140"/>
      <c r="AF142" s="141"/>
      <c r="AG142" s="96" t="s">
        <v>24</v>
      </c>
      <c r="AH142" s="97"/>
      <c r="AI142" s="97"/>
      <c r="AJ142" s="97"/>
      <c r="AK142" s="97"/>
      <c r="AL142" s="98">
        <f t="shared" si="4"/>
        <v>1</v>
      </c>
      <c r="AM142" s="99"/>
      <c r="AN142" s="99"/>
      <c r="AO142" s="100"/>
      <c r="AP142" s="142"/>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64"/>
      <c r="BZ142" s="63">
        <v>0</v>
      </c>
      <c r="CA142" s="59"/>
      <c r="CB142" s="59"/>
      <c r="CC142" s="59">
        <v>0</v>
      </c>
      <c r="CD142" s="59"/>
      <c r="CE142" s="59"/>
      <c r="CF142" s="59">
        <v>0</v>
      </c>
      <c r="CG142" s="59"/>
      <c r="CH142" s="59"/>
      <c r="CI142" s="59">
        <v>1</v>
      </c>
      <c r="CJ142" s="59"/>
      <c r="CK142" s="59"/>
      <c r="CL142" s="59">
        <v>0</v>
      </c>
      <c r="CM142" s="59"/>
      <c r="CN142" s="59"/>
      <c r="CO142" s="59">
        <v>0</v>
      </c>
      <c r="CP142" s="59"/>
      <c r="CQ142" s="59"/>
      <c r="CR142" s="59">
        <v>0</v>
      </c>
      <c r="CS142" s="59"/>
      <c r="CT142" s="59"/>
      <c r="CU142" s="59">
        <v>0</v>
      </c>
      <c r="CV142" s="59"/>
      <c r="CW142" s="59"/>
      <c r="CX142" s="59">
        <v>0</v>
      </c>
      <c r="CY142" s="59"/>
      <c r="CZ142" s="59"/>
      <c r="DA142" s="59">
        <v>0</v>
      </c>
      <c r="DB142" s="59"/>
      <c r="DC142" s="59"/>
      <c r="DD142" s="59">
        <v>0</v>
      </c>
      <c r="DE142" s="59"/>
      <c r="DF142" s="59"/>
      <c r="DG142" s="59">
        <v>0</v>
      </c>
      <c r="DH142" s="59"/>
      <c r="DI142" s="64"/>
      <c r="DJ142" s="63">
        <v>0</v>
      </c>
      <c r="DK142" s="59"/>
      <c r="DL142" s="59"/>
      <c r="DM142" s="59">
        <v>0</v>
      </c>
      <c r="DN142" s="59"/>
      <c r="DO142" s="59"/>
      <c r="DP142" s="59">
        <v>0</v>
      </c>
      <c r="DQ142" s="59"/>
      <c r="DR142" s="59"/>
      <c r="DS142" s="59">
        <v>0</v>
      </c>
      <c r="DT142" s="59"/>
      <c r="DU142" s="59"/>
      <c r="DV142" s="59">
        <v>0</v>
      </c>
      <c r="DW142" s="59"/>
      <c r="DX142" s="59"/>
      <c r="DY142" s="59">
        <v>0</v>
      </c>
      <c r="DZ142" s="59"/>
      <c r="EA142" s="59"/>
      <c r="EB142" s="59">
        <v>0</v>
      </c>
      <c r="EC142" s="59"/>
      <c r="ED142" s="59"/>
      <c r="EE142" s="59">
        <v>0</v>
      </c>
      <c r="EF142" s="59"/>
      <c r="EG142" s="59"/>
      <c r="EH142" s="59">
        <v>0</v>
      </c>
      <c r="EI142" s="59"/>
      <c r="EJ142" s="59"/>
      <c r="EK142" s="59"/>
      <c r="EL142" s="59"/>
      <c r="EM142" s="59"/>
      <c r="EN142" s="59"/>
      <c r="EO142" s="59"/>
      <c r="EP142" s="59"/>
      <c r="EQ142" s="59"/>
      <c r="ER142" s="59"/>
      <c r="ES142" s="64"/>
      <c r="ET142" s="63"/>
      <c r="EU142" s="59"/>
      <c r="EV142" s="59"/>
      <c r="EW142" s="59"/>
      <c r="EX142" s="59"/>
      <c r="EY142" s="59"/>
      <c r="EZ142" s="59"/>
      <c r="FA142" s="59"/>
      <c r="FB142" s="59"/>
      <c r="FC142" s="59"/>
      <c r="FD142" s="59"/>
      <c r="FE142" s="59"/>
      <c r="FF142" s="59"/>
      <c r="FG142" s="59"/>
      <c r="FH142" s="59"/>
      <c r="FI142" s="59"/>
      <c r="FJ142" s="59"/>
      <c r="FK142" s="59"/>
      <c r="FL142" s="59"/>
      <c r="FM142" s="59"/>
      <c r="FN142" s="59"/>
      <c r="FO142" s="59"/>
      <c r="FP142" s="59"/>
      <c r="FQ142" s="59"/>
      <c r="FR142" s="59"/>
      <c r="FS142" s="59"/>
      <c r="FT142" s="59"/>
      <c r="FU142" s="59"/>
      <c r="FV142" s="59"/>
      <c r="FW142" s="59"/>
      <c r="FX142" s="59"/>
      <c r="FY142" s="59"/>
      <c r="FZ142" s="59"/>
      <c r="GA142" s="59"/>
      <c r="GB142" s="59"/>
      <c r="GC142" s="64"/>
      <c r="GD142" s="63"/>
      <c r="GE142" s="59"/>
      <c r="GF142" s="59"/>
      <c r="GG142" s="59"/>
      <c r="GH142" s="59"/>
      <c r="GI142" s="59"/>
      <c r="GJ142" s="59"/>
      <c r="GK142" s="59"/>
      <c r="GL142" s="59"/>
      <c r="GM142" s="59"/>
      <c r="GN142" s="59"/>
      <c r="GO142" s="59"/>
      <c r="GP142" s="59"/>
      <c r="GQ142" s="59"/>
      <c r="GR142" s="59"/>
      <c r="GS142" s="59"/>
      <c r="GT142" s="59"/>
      <c r="GU142" s="59"/>
      <c r="GV142" s="59"/>
      <c r="GW142" s="59"/>
      <c r="GX142" s="59"/>
      <c r="GY142" s="59"/>
      <c r="GZ142" s="59"/>
      <c r="HA142" s="59"/>
      <c r="HB142" s="59"/>
      <c r="HC142" s="59"/>
      <c r="HD142" s="59"/>
      <c r="HE142" s="59"/>
      <c r="HF142" s="59"/>
      <c r="HG142" s="59"/>
      <c r="HH142" s="59"/>
      <c r="HI142" s="59"/>
      <c r="HJ142" s="59"/>
      <c r="HK142" s="59"/>
      <c r="HL142" s="59"/>
      <c r="HM142" s="64"/>
    </row>
    <row r="143" spans="2:221" ht="18" customHeight="1" x14ac:dyDescent="0.2">
      <c r="B143" s="114" t="s">
        <v>869</v>
      </c>
      <c r="C143" s="115"/>
      <c r="D143" s="115"/>
      <c r="E143" s="115"/>
      <c r="F143" s="115"/>
      <c r="G143" s="115"/>
      <c r="H143" s="115"/>
      <c r="I143" s="115"/>
      <c r="J143" s="115"/>
      <c r="K143" s="115"/>
      <c r="L143" s="115"/>
      <c r="M143" s="115"/>
      <c r="N143" s="115"/>
      <c r="O143" s="115"/>
      <c r="P143" s="115"/>
      <c r="Q143" s="115"/>
      <c r="R143" s="115"/>
      <c r="S143" s="115"/>
      <c r="T143" s="115"/>
      <c r="U143" s="116"/>
      <c r="V143" s="120" t="s">
        <v>876</v>
      </c>
      <c r="W143" s="121"/>
      <c r="X143" s="121"/>
      <c r="Y143" s="121"/>
      <c r="Z143" s="121"/>
      <c r="AA143" s="122"/>
      <c r="AB143" s="126">
        <v>3.8999999999999998E-3</v>
      </c>
      <c r="AC143" s="127"/>
      <c r="AD143" s="127"/>
      <c r="AE143" s="127"/>
      <c r="AF143" s="128"/>
      <c r="AG143" s="108" t="s">
        <v>23</v>
      </c>
      <c r="AH143" s="109"/>
      <c r="AI143" s="109"/>
      <c r="AJ143" s="109"/>
      <c r="AK143" s="109"/>
      <c r="AL143" s="75">
        <f t="shared" si="4"/>
        <v>1</v>
      </c>
      <c r="AM143" s="76"/>
      <c r="AN143" s="76"/>
      <c r="AO143" s="77"/>
      <c r="AP143" s="132"/>
      <c r="AQ143" s="60"/>
      <c r="AR143" s="60"/>
      <c r="AS143" s="60"/>
      <c r="AT143" s="60"/>
      <c r="AU143" s="60"/>
      <c r="AV143" s="60"/>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c r="BS143" s="60"/>
      <c r="BT143" s="60"/>
      <c r="BU143" s="60"/>
      <c r="BV143" s="60"/>
      <c r="BW143" s="60"/>
      <c r="BX143" s="60"/>
      <c r="BY143" s="70"/>
      <c r="BZ143" s="65">
        <v>0</v>
      </c>
      <c r="CA143" s="60"/>
      <c r="CB143" s="60"/>
      <c r="CC143" s="60">
        <v>0</v>
      </c>
      <c r="CD143" s="60"/>
      <c r="CE143" s="60"/>
      <c r="CF143" s="60">
        <v>0</v>
      </c>
      <c r="CG143" s="60"/>
      <c r="CH143" s="60"/>
      <c r="CI143" s="60">
        <v>1</v>
      </c>
      <c r="CJ143" s="60"/>
      <c r="CK143" s="60"/>
      <c r="CL143" s="60">
        <v>0</v>
      </c>
      <c r="CM143" s="60"/>
      <c r="CN143" s="60"/>
      <c r="CO143" s="60">
        <v>0</v>
      </c>
      <c r="CP143" s="60"/>
      <c r="CQ143" s="60"/>
      <c r="CR143" s="60">
        <v>0</v>
      </c>
      <c r="CS143" s="60"/>
      <c r="CT143" s="60"/>
      <c r="CU143" s="60">
        <v>0</v>
      </c>
      <c r="CV143" s="60"/>
      <c r="CW143" s="60"/>
      <c r="CX143" s="60">
        <v>0</v>
      </c>
      <c r="CY143" s="60"/>
      <c r="CZ143" s="60"/>
      <c r="DA143" s="60">
        <v>0</v>
      </c>
      <c r="DB143" s="60"/>
      <c r="DC143" s="60"/>
      <c r="DD143" s="60">
        <v>0</v>
      </c>
      <c r="DE143" s="60"/>
      <c r="DF143" s="60"/>
      <c r="DG143" s="60">
        <v>0</v>
      </c>
      <c r="DH143" s="60"/>
      <c r="DI143" s="70"/>
      <c r="DJ143" s="65">
        <v>0</v>
      </c>
      <c r="DK143" s="60"/>
      <c r="DL143" s="60"/>
      <c r="DM143" s="60">
        <v>0</v>
      </c>
      <c r="DN143" s="60"/>
      <c r="DO143" s="60"/>
      <c r="DP143" s="60">
        <v>0</v>
      </c>
      <c r="DQ143" s="60"/>
      <c r="DR143" s="60"/>
      <c r="DS143" s="60">
        <v>0</v>
      </c>
      <c r="DT143" s="60"/>
      <c r="DU143" s="60"/>
      <c r="DV143" s="60">
        <v>0</v>
      </c>
      <c r="DW143" s="60"/>
      <c r="DX143" s="60"/>
      <c r="DY143" s="60">
        <v>0</v>
      </c>
      <c r="DZ143" s="60"/>
      <c r="EA143" s="60"/>
      <c r="EB143" s="60">
        <v>0</v>
      </c>
      <c r="EC143" s="60"/>
      <c r="ED143" s="60"/>
      <c r="EE143" s="60">
        <v>0</v>
      </c>
      <c r="EF143" s="60"/>
      <c r="EG143" s="60"/>
      <c r="EH143" s="60">
        <v>0</v>
      </c>
      <c r="EI143" s="60"/>
      <c r="EJ143" s="60"/>
      <c r="EK143" s="60"/>
      <c r="EL143" s="60"/>
      <c r="EM143" s="60"/>
      <c r="EN143" s="60"/>
      <c r="EO143" s="60"/>
      <c r="EP143" s="60"/>
      <c r="EQ143" s="60"/>
      <c r="ER143" s="60"/>
      <c r="ES143" s="70"/>
      <c r="ET143" s="65"/>
      <c r="EU143" s="60"/>
      <c r="EV143" s="60"/>
      <c r="EW143" s="60"/>
      <c r="EX143" s="60"/>
      <c r="EY143" s="60"/>
      <c r="EZ143" s="60"/>
      <c r="FA143" s="60"/>
      <c r="FB143" s="60"/>
      <c r="FC143" s="60"/>
      <c r="FD143" s="60"/>
      <c r="FE143" s="60"/>
      <c r="FF143" s="60"/>
      <c r="FG143" s="60"/>
      <c r="FH143" s="60"/>
      <c r="FI143" s="60"/>
      <c r="FJ143" s="60"/>
      <c r="FK143" s="60"/>
      <c r="FL143" s="60"/>
      <c r="FM143" s="60"/>
      <c r="FN143" s="60"/>
      <c r="FO143" s="60"/>
      <c r="FP143" s="60"/>
      <c r="FQ143" s="60"/>
      <c r="FR143" s="60"/>
      <c r="FS143" s="60"/>
      <c r="FT143" s="60"/>
      <c r="FU143" s="60"/>
      <c r="FV143" s="60"/>
      <c r="FW143" s="60"/>
      <c r="FX143" s="60"/>
      <c r="FY143" s="60"/>
      <c r="FZ143" s="60"/>
      <c r="GA143" s="60"/>
      <c r="GB143" s="60"/>
      <c r="GC143" s="70"/>
      <c r="GD143" s="65"/>
      <c r="GE143" s="60"/>
      <c r="GF143" s="60"/>
      <c r="GG143" s="60"/>
      <c r="GH143" s="60"/>
      <c r="GI143" s="60"/>
      <c r="GJ143" s="60"/>
      <c r="GK143" s="60"/>
      <c r="GL143" s="60"/>
      <c r="GM143" s="60"/>
      <c r="GN143" s="60"/>
      <c r="GO143" s="60"/>
      <c r="GP143" s="60"/>
      <c r="GQ143" s="60"/>
      <c r="GR143" s="60"/>
      <c r="GS143" s="60"/>
      <c r="GT143" s="60"/>
      <c r="GU143" s="60"/>
      <c r="GV143" s="60"/>
      <c r="GW143" s="60"/>
      <c r="GX143" s="60"/>
      <c r="GY143" s="60"/>
      <c r="GZ143" s="60"/>
      <c r="HA143" s="60"/>
      <c r="HB143" s="60"/>
      <c r="HC143" s="60"/>
      <c r="HD143" s="60"/>
      <c r="HE143" s="60"/>
      <c r="HF143" s="60"/>
      <c r="HG143" s="60"/>
      <c r="HH143" s="60"/>
      <c r="HI143" s="60"/>
      <c r="HJ143" s="60"/>
      <c r="HK143" s="60"/>
      <c r="HL143" s="60"/>
      <c r="HM143" s="70"/>
    </row>
    <row r="144" spans="2:221" ht="18" customHeight="1" x14ac:dyDescent="0.2">
      <c r="B144" s="117"/>
      <c r="C144" s="118"/>
      <c r="D144" s="118"/>
      <c r="E144" s="118"/>
      <c r="F144" s="118"/>
      <c r="G144" s="118"/>
      <c r="H144" s="118"/>
      <c r="I144" s="118"/>
      <c r="J144" s="118"/>
      <c r="K144" s="118"/>
      <c r="L144" s="118"/>
      <c r="M144" s="118"/>
      <c r="N144" s="118"/>
      <c r="O144" s="118"/>
      <c r="P144" s="118"/>
      <c r="Q144" s="118"/>
      <c r="R144" s="118"/>
      <c r="S144" s="118"/>
      <c r="T144" s="118"/>
      <c r="U144" s="119"/>
      <c r="V144" s="123"/>
      <c r="W144" s="124"/>
      <c r="X144" s="124"/>
      <c r="Y144" s="124"/>
      <c r="Z144" s="124"/>
      <c r="AA144" s="125"/>
      <c r="AB144" s="129"/>
      <c r="AC144" s="130"/>
      <c r="AD144" s="130"/>
      <c r="AE144" s="130"/>
      <c r="AF144" s="131"/>
      <c r="AG144" s="108" t="s">
        <v>24</v>
      </c>
      <c r="AH144" s="109"/>
      <c r="AI144" s="109"/>
      <c r="AJ144" s="109"/>
      <c r="AK144" s="109"/>
      <c r="AL144" s="75">
        <f t="shared" si="4"/>
        <v>1</v>
      </c>
      <c r="AM144" s="76"/>
      <c r="AN144" s="76"/>
      <c r="AO144" s="77"/>
      <c r="AP144" s="72"/>
      <c r="AQ144" s="60"/>
      <c r="AR144" s="60"/>
      <c r="AS144" s="60"/>
      <c r="AT144" s="60"/>
      <c r="AU144" s="60"/>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c r="BS144" s="60"/>
      <c r="BT144" s="60"/>
      <c r="BU144" s="60"/>
      <c r="BV144" s="60"/>
      <c r="BW144" s="60"/>
      <c r="BX144" s="60"/>
      <c r="BY144" s="70"/>
      <c r="BZ144" s="65">
        <v>0</v>
      </c>
      <c r="CA144" s="60"/>
      <c r="CB144" s="60"/>
      <c r="CC144" s="60">
        <v>0</v>
      </c>
      <c r="CD144" s="60"/>
      <c r="CE144" s="60"/>
      <c r="CF144" s="60">
        <v>0</v>
      </c>
      <c r="CG144" s="60"/>
      <c r="CH144" s="60"/>
      <c r="CI144" s="60">
        <v>1</v>
      </c>
      <c r="CJ144" s="60"/>
      <c r="CK144" s="60"/>
      <c r="CL144" s="60">
        <v>0</v>
      </c>
      <c r="CM144" s="60"/>
      <c r="CN144" s="60"/>
      <c r="CO144" s="60">
        <v>0</v>
      </c>
      <c r="CP144" s="60"/>
      <c r="CQ144" s="60"/>
      <c r="CR144" s="60">
        <v>0</v>
      </c>
      <c r="CS144" s="60"/>
      <c r="CT144" s="60"/>
      <c r="CU144" s="60">
        <v>0</v>
      </c>
      <c r="CV144" s="60"/>
      <c r="CW144" s="60"/>
      <c r="CX144" s="60">
        <v>0</v>
      </c>
      <c r="CY144" s="60"/>
      <c r="CZ144" s="60"/>
      <c r="DA144" s="60">
        <v>0</v>
      </c>
      <c r="DB144" s="60"/>
      <c r="DC144" s="60"/>
      <c r="DD144" s="60">
        <v>0</v>
      </c>
      <c r="DE144" s="60"/>
      <c r="DF144" s="60"/>
      <c r="DG144" s="60">
        <v>0</v>
      </c>
      <c r="DH144" s="60"/>
      <c r="DI144" s="70"/>
      <c r="DJ144" s="65">
        <v>0</v>
      </c>
      <c r="DK144" s="60"/>
      <c r="DL144" s="60"/>
      <c r="DM144" s="60">
        <v>0</v>
      </c>
      <c r="DN144" s="60"/>
      <c r="DO144" s="60"/>
      <c r="DP144" s="60">
        <v>0</v>
      </c>
      <c r="DQ144" s="60"/>
      <c r="DR144" s="60"/>
      <c r="DS144" s="60">
        <v>0</v>
      </c>
      <c r="DT144" s="60"/>
      <c r="DU144" s="60"/>
      <c r="DV144" s="60">
        <v>0</v>
      </c>
      <c r="DW144" s="60"/>
      <c r="DX144" s="60"/>
      <c r="DY144" s="60">
        <v>0</v>
      </c>
      <c r="DZ144" s="60"/>
      <c r="EA144" s="60"/>
      <c r="EB144" s="60">
        <v>0</v>
      </c>
      <c r="EC144" s="60"/>
      <c r="ED144" s="60"/>
      <c r="EE144" s="60">
        <v>0</v>
      </c>
      <c r="EF144" s="60"/>
      <c r="EG144" s="60"/>
      <c r="EH144" s="60">
        <v>0</v>
      </c>
      <c r="EI144" s="60"/>
      <c r="EJ144" s="60"/>
      <c r="EK144" s="60"/>
      <c r="EL144" s="60"/>
      <c r="EM144" s="60"/>
      <c r="EN144" s="60"/>
      <c r="EO144" s="60"/>
      <c r="EP144" s="60"/>
      <c r="EQ144" s="60"/>
      <c r="ER144" s="60"/>
      <c r="ES144" s="70"/>
      <c r="ET144" s="65"/>
      <c r="EU144" s="60"/>
      <c r="EV144" s="60"/>
      <c r="EW144" s="60"/>
      <c r="EX144" s="60"/>
      <c r="EY144" s="60"/>
      <c r="EZ144" s="60"/>
      <c r="FA144" s="60"/>
      <c r="FB144" s="60"/>
      <c r="FC144" s="60"/>
      <c r="FD144" s="60"/>
      <c r="FE144" s="60"/>
      <c r="FF144" s="60"/>
      <c r="FG144" s="60"/>
      <c r="FH144" s="60"/>
      <c r="FI144" s="60"/>
      <c r="FJ144" s="60"/>
      <c r="FK144" s="60"/>
      <c r="FL144" s="60"/>
      <c r="FM144" s="60"/>
      <c r="FN144" s="60"/>
      <c r="FO144" s="60"/>
      <c r="FP144" s="60"/>
      <c r="FQ144" s="60"/>
      <c r="FR144" s="60"/>
      <c r="FS144" s="60"/>
      <c r="FT144" s="60"/>
      <c r="FU144" s="60"/>
      <c r="FV144" s="60"/>
      <c r="FW144" s="60"/>
      <c r="FX144" s="60"/>
      <c r="FY144" s="60"/>
      <c r="FZ144" s="60"/>
      <c r="GA144" s="60"/>
      <c r="GB144" s="60"/>
      <c r="GC144" s="70"/>
      <c r="GD144" s="65"/>
      <c r="GE144" s="60"/>
      <c r="GF144" s="60"/>
      <c r="GG144" s="60"/>
      <c r="GH144" s="60"/>
      <c r="GI144" s="60"/>
      <c r="GJ144" s="60"/>
      <c r="GK144" s="60"/>
      <c r="GL144" s="60"/>
      <c r="GM144" s="60"/>
      <c r="GN144" s="60"/>
      <c r="GO144" s="60"/>
      <c r="GP144" s="60"/>
      <c r="GQ144" s="60"/>
      <c r="GR144" s="60"/>
      <c r="GS144" s="60"/>
      <c r="GT144" s="60"/>
      <c r="GU144" s="60"/>
      <c r="GV144" s="60"/>
      <c r="GW144" s="60"/>
      <c r="GX144" s="60"/>
      <c r="GY144" s="60"/>
      <c r="GZ144" s="60"/>
      <c r="HA144" s="60"/>
      <c r="HB144" s="60"/>
      <c r="HC144" s="60"/>
      <c r="HD144" s="60"/>
      <c r="HE144" s="60"/>
      <c r="HF144" s="60"/>
      <c r="HG144" s="60"/>
      <c r="HH144" s="60"/>
      <c r="HI144" s="60"/>
      <c r="HJ144" s="60"/>
      <c r="HK144" s="60"/>
      <c r="HL144" s="60"/>
      <c r="HM144" s="70"/>
    </row>
    <row r="145" spans="2:221" ht="18" customHeight="1" x14ac:dyDescent="0.2">
      <c r="B145" s="78" t="s">
        <v>870</v>
      </c>
      <c r="C145" s="79"/>
      <c r="D145" s="79"/>
      <c r="E145" s="79"/>
      <c r="F145" s="79"/>
      <c r="G145" s="79"/>
      <c r="H145" s="79"/>
      <c r="I145" s="79"/>
      <c r="J145" s="79"/>
      <c r="K145" s="79"/>
      <c r="L145" s="79"/>
      <c r="M145" s="79"/>
      <c r="N145" s="79"/>
      <c r="O145" s="79"/>
      <c r="P145" s="79"/>
      <c r="Q145" s="79"/>
      <c r="R145" s="79"/>
      <c r="S145" s="79"/>
      <c r="T145" s="79"/>
      <c r="U145" s="80"/>
      <c r="V145" s="84" t="s">
        <v>877</v>
      </c>
      <c r="W145" s="85"/>
      <c r="X145" s="85"/>
      <c r="Y145" s="85"/>
      <c r="Z145" s="85"/>
      <c r="AA145" s="86"/>
      <c r="AB145" s="90">
        <v>0.7641</v>
      </c>
      <c r="AC145" s="91"/>
      <c r="AD145" s="91"/>
      <c r="AE145" s="91"/>
      <c r="AF145" s="92"/>
      <c r="AG145" s="96" t="s">
        <v>23</v>
      </c>
      <c r="AH145" s="97"/>
      <c r="AI145" s="97"/>
      <c r="AJ145" s="97"/>
      <c r="AK145" s="97"/>
      <c r="AL145" s="98">
        <f t="shared" si="4"/>
        <v>1</v>
      </c>
      <c r="AM145" s="99"/>
      <c r="AN145" s="99"/>
      <c r="AO145" s="100"/>
      <c r="AP145" s="101"/>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64"/>
      <c r="BZ145" s="63">
        <v>0</v>
      </c>
      <c r="CA145" s="59"/>
      <c r="CB145" s="59"/>
      <c r="CC145" s="59">
        <v>0</v>
      </c>
      <c r="CD145" s="59"/>
      <c r="CE145" s="59"/>
      <c r="CF145" s="59">
        <v>0</v>
      </c>
      <c r="CG145" s="59"/>
      <c r="CH145" s="59"/>
      <c r="CI145" s="59">
        <v>0</v>
      </c>
      <c r="CJ145" s="59"/>
      <c r="CK145" s="59"/>
      <c r="CL145" s="59">
        <v>0</v>
      </c>
      <c r="CM145" s="59"/>
      <c r="CN145" s="59"/>
      <c r="CO145" s="59">
        <v>1</v>
      </c>
      <c r="CP145" s="59"/>
      <c r="CQ145" s="59"/>
      <c r="CR145" s="59">
        <v>0</v>
      </c>
      <c r="CS145" s="59"/>
      <c r="CT145" s="59"/>
      <c r="CU145" s="59">
        <v>0</v>
      </c>
      <c r="CV145" s="59"/>
      <c r="CW145" s="59"/>
      <c r="CX145" s="59">
        <v>0</v>
      </c>
      <c r="CY145" s="59"/>
      <c r="CZ145" s="59"/>
      <c r="DA145" s="59">
        <v>0</v>
      </c>
      <c r="DB145" s="59"/>
      <c r="DC145" s="59"/>
      <c r="DD145" s="59">
        <v>0</v>
      </c>
      <c r="DE145" s="59"/>
      <c r="DF145" s="59"/>
      <c r="DG145" s="59">
        <v>0</v>
      </c>
      <c r="DH145" s="59"/>
      <c r="DI145" s="64"/>
      <c r="DJ145" s="63">
        <v>0</v>
      </c>
      <c r="DK145" s="59"/>
      <c r="DL145" s="59"/>
      <c r="DM145" s="59">
        <v>0</v>
      </c>
      <c r="DN145" s="59"/>
      <c r="DO145" s="59"/>
      <c r="DP145" s="59">
        <v>0</v>
      </c>
      <c r="DQ145" s="59"/>
      <c r="DR145" s="59"/>
      <c r="DS145" s="59">
        <v>0</v>
      </c>
      <c r="DT145" s="59"/>
      <c r="DU145" s="59"/>
      <c r="DV145" s="59">
        <v>0</v>
      </c>
      <c r="DW145" s="59"/>
      <c r="DX145" s="59"/>
      <c r="DY145" s="59">
        <v>0</v>
      </c>
      <c r="DZ145" s="59"/>
      <c r="EA145" s="59"/>
      <c r="EB145" s="59">
        <v>0</v>
      </c>
      <c r="EC145" s="59"/>
      <c r="ED145" s="59"/>
      <c r="EE145" s="59">
        <v>0</v>
      </c>
      <c r="EF145" s="59"/>
      <c r="EG145" s="59"/>
      <c r="EH145" s="59">
        <v>0</v>
      </c>
      <c r="EI145" s="59"/>
      <c r="EJ145" s="59"/>
      <c r="EK145" s="59"/>
      <c r="EL145" s="59"/>
      <c r="EM145" s="59"/>
      <c r="EN145" s="59"/>
      <c r="EO145" s="59"/>
      <c r="EP145" s="59"/>
      <c r="EQ145" s="59"/>
      <c r="ER145" s="59"/>
      <c r="ES145" s="64"/>
      <c r="ET145" s="63"/>
      <c r="EU145" s="59"/>
      <c r="EV145" s="59"/>
      <c r="EW145" s="59"/>
      <c r="EX145" s="59"/>
      <c r="EY145" s="59"/>
      <c r="EZ145" s="59"/>
      <c r="FA145" s="59"/>
      <c r="FB145" s="59"/>
      <c r="FC145" s="59"/>
      <c r="FD145" s="59"/>
      <c r="FE145" s="59"/>
      <c r="FF145" s="59"/>
      <c r="FG145" s="59"/>
      <c r="FH145" s="59"/>
      <c r="FI145" s="59"/>
      <c r="FJ145" s="59"/>
      <c r="FK145" s="59"/>
      <c r="FL145" s="59"/>
      <c r="FM145" s="59"/>
      <c r="FN145" s="59"/>
      <c r="FO145" s="59"/>
      <c r="FP145" s="59"/>
      <c r="FQ145" s="59"/>
      <c r="FR145" s="59"/>
      <c r="FS145" s="59"/>
      <c r="FT145" s="59"/>
      <c r="FU145" s="59"/>
      <c r="FV145" s="59"/>
      <c r="FW145" s="59"/>
      <c r="FX145" s="59"/>
      <c r="FY145" s="59"/>
      <c r="FZ145" s="59"/>
      <c r="GA145" s="59"/>
      <c r="GB145" s="59"/>
      <c r="GC145" s="64"/>
      <c r="GD145" s="63"/>
      <c r="GE145" s="59"/>
      <c r="GF145" s="59"/>
      <c r="GG145" s="59"/>
      <c r="GH145" s="59"/>
      <c r="GI145" s="59"/>
      <c r="GJ145" s="59"/>
      <c r="GK145" s="59"/>
      <c r="GL145" s="59"/>
      <c r="GM145" s="59"/>
      <c r="GN145" s="59"/>
      <c r="GO145" s="59"/>
      <c r="GP145" s="59"/>
      <c r="GQ145" s="59"/>
      <c r="GR145" s="59"/>
      <c r="GS145" s="59"/>
      <c r="GT145" s="59"/>
      <c r="GU145" s="59"/>
      <c r="GV145" s="59"/>
      <c r="GW145" s="59"/>
      <c r="GX145" s="59"/>
      <c r="GY145" s="59"/>
      <c r="GZ145" s="59"/>
      <c r="HA145" s="59"/>
      <c r="HB145" s="59"/>
      <c r="HC145" s="59"/>
      <c r="HD145" s="59"/>
      <c r="HE145" s="59"/>
      <c r="HF145" s="59"/>
      <c r="HG145" s="59"/>
      <c r="HH145" s="59"/>
      <c r="HI145" s="59"/>
      <c r="HJ145" s="59"/>
      <c r="HK145" s="59"/>
      <c r="HL145" s="59"/>
      <c r="HM145" s="64"/>
    </row>
    <row r="146" spans="2:221" ht="18" customHeight="1" x14ac:dyDescent="0.2">
      <c r="B146" s="133"/>
      <c r="C146" s="134"/>
      <c r="D146" s="134"/>
      <c r="E146" s="134"/>
      <c r="F146" s="134"/>
      <c r="G146" s="134"/>
      <c r="H146" s="134"/>
      <c r="I146" s="134"/>
      <c r="J146" s="134"/>
      <c r="K146" s="134"/>
      <c r="L146" s="134"/>
      <c r="M146" s="134"/>
      <c r="N146" s="134"/>
      <c r="O146" s="134"/>
      <c r="P146" s="134"/>
      <c r="Q146" s="134"/>
      <c r="R146" s="134"/>
      <c r="S146" s="134"/>
      <c r="T146" s="134"/>
      <c r="U146" s="135"/>
      <c r="V146" s="136"/>
      <c r="W146" s="137"/>
      <c r="X146" s="137"/>
      <c r="Y146" s="137"/>
      <c r="Z146" s="137"/>
      <c r="AA146" s="138"/>
      <c r="AB146" s="139"/>
      <c r="AC146" s="140"/>
      <c r="AD146" s="140"/>
      <c r="AE146" s="140"/>
      <c r="AF146" s="141"/>
      <c r="AG146" s="96" t="s">
        <v>24</v>
      </c>
      <c r="AH146" s="97"/>
      <c r="AI146" s="97"/>
      <c r="AJ146" s="97"/>
      <c r="AK146" s="97"/>
      <c r="AL146" s="98">
        <f t="shared" si="4"/>
        <v>1</v>
      </c>
      <c r="AM146" s="99"/>
      <c r="AN146" s="99"/>
      <c r="AO146" s="100"/>
      <c r="AP146" s="142"/>
      <c r="AQ146" s="59"/>
      <c r="AR146" s="59"/>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64"/>
      <c r="BZ146" s="63">
        <v>0</v>
      </c>
      <c r="CA146" s="59"/>
      <c r="CB146" s="59"/>
      <c r="CC146" s="59">
        <v>0</v>
      </c>
      <c r="CD146" s="59"/>
      <c r="CE146" s="59"/>
      <c r="CF146" s="59">
        <v>0</v>
      </c>
      <c r="CG146" s="59"/>
      <c r="CH146" s="59"/>
      <c r="CI146" s="59">
        <v>0</v>
      </c>
      <c r="CJ146" s="59"/>
      <c r="CK146" s="59"/>
      <c r="CL146" s="59">
        <v>0</v>
      </c>
      <c r="CM146" s="59"/>
      <c r="CN146" s="59"/>
      <c r="CO146" s="59">
        <v>1</v>
      </c>
      <c r="CP146" s="59"/>
      <c r="CQ146" s="59"/>
      <c r="CR146" s="59">
        <v>0</v>
      </c>
      <c r="CS146" s="59"/>
      <c r="CT146" s="59"/>
      <c r="CU146" s="59">
        <v>0</v>
      </c>
      <c r="CV146" s="59"/>
      <c r="CW146" s="59"/>
      <c r="CX146" s="59">
        <v>0</v>
      </c>
      <c r="CY146" s="59"/>
      <c r="CZ146" s="59"/>
      <c r="DA146" s="59">
        <v>0</v>
      </c>
      <c r="DB146" s="59"/>
      <c r="DC146" s="59"/>
      <c r="DD146" s="59">
        <v>0</v>
      </c>
      <c r="DE146" s="59"/>
      <c r="DF146" s="59"/>
      <c r="DG146" s="59">
        <v>0</v>
      </c>
      <c r="DH146" s="59"/>
      <c r="DI146" s="64"/>
      <c r="DJ146" s="63">
        <v>0</v>
      </c>
      <c r="DK146" s="59"/>
      <c r="DL146" s="59"/>
      <c r="DM146" s="59">
        <v>0</v>
      </c>
      <c r="DN146" s="59"/>
      <c r="DO146" s="59"/>
      <c r="DP146" s="59">
        <v>0</v>
      </c>
      <c r="DQ146" s="59"/>
      <c r="DR146" s="59"/>
      <c r="DS146" s="59">
        <v>0</v>
      </c>
      <c r="DT146" s="59"/>
      <c r="DU146" s="59"/>
      <c r="DV146" s="59">
        <v>0</v>
      </c>
      <c r="DW146" s="59"/>
      <c r="DX146" s="59"/>
      <c r="DY146" s="59">
        <v>0</v>
      </c>
      <c r="DZ146" s="59"/>
      <c r="EA146" s="59"/>
      <c r="EB146" s="59">
        <v>0</v>
      </c>
      <c r="EC146" s="59"/>
      <c r="ED146" s="59"/>
      <c r="EE146" s="59">
        <v>0</v>
      </c>
      <c r="EF146" s="59"/>
      <c r="EG146" s="59"/>
      <c r="EH146" s="59">
        <v>0</v>
      </c>
      <c r="EI146" s="59"/>
      <c r="EJ146" s="59"/>
      <c r="EK146" s="59"/>
      <c r="EL146" s="59"/>
      <c r="EM146" s="59"/>
      <c r="EN146" s="59"/>
      <c r="EO146" s="59"/>
      <c r="EP146" s="59"/>
      <c r="EQ146" s="59"/>
      <c r="ER146" s="59"/>
      <c r="ES146" s="64"/>
      <c r="ET146" s="63"/>
      <c r="EU146" s="59"/>
      <c r="EV146" s="59"/>
      <c r="EW146" s="59"/>
      <c r="EX146" s="59"/>
      <c r="EY146" s="59"/>
      <c r="EZ146" s="59"/>
      <c r="FA146" s="59"/>
      <c r="FB146" s="59"/>
      <c r="FC146" s="59"/>
      <c r="FD146" s="59"/>
      <c r="FE146" s="59"/>
      <c r="FF146" s="59"/>
      <c r="FG146" s="59"/>
      <c r="FH146" s="59"/>
      <c r="FI146" s="59"/>
      <c r="FJ146" s="59"/>
      <c r="FK146" s="59"/>
      <c r="FL146" s="59"/>
      <c r="FM146" s="59"/>
      <c r="FN146" s="59"/>
      <c r="FO146" s="59"/>
      <c r="FP146" s="59"/>
      <c r="FQ146" s="59"/>
      <c r="FR146" s="59"/>
      <c r="FS146" s="59"/>
      <c r="FT146" s="59"/>
      <c r="FU146" s="59"/>
      <c r="FV146" s="59"/>
      <c r="FW146" s="59"/>
      <c r="FX146" s="59"/>
      <c r="FY146" s="59"/>
      <c r="FZ146" s="59"/>
      <c r="GA146" s="59"/>
      <c r="GB146" s="59"/>
      <c r="GC146" s="64"/>
      <c r="GD146" s="63"/>
      <c r="GE146" s="59"/>
      <c r="GF146" s="59"/>
      <c r="GG146" s="59"/>
      <c r="GH146" s="59"/>
      <c r="GI146" s="59"/>
      <c r="GJ146" s="59"/>
      <c r="GK146" s="59"/>
      <c r="GL146" s="59"/>
      <c r="GM146" s="59"/>
      <c r="GN146" s="59"/>
      <c r="GO146" s="59"/>
      <c r="GP146" s="59"/>
      <c r="GQ146" s="59"/>
      <c r="GR146" s="59"/>
      <c r="GS146" s="59"/>
      <c r="GT146" s="59"/>
      <c r="GU146" s="59"/>
      <c r="GV146" s="59"/>
      <c r="GW146" s="59"/>
      <c r="GX146" s="59"/>
      <c r="GY146" s="59"/>
      <c r="GZ146" s="59"/>
      <c r="HA146" s="59"/>
      <c r="HB146" s="59"/>
      <c r="HC146" s="59"/>
      <c r="HD146" s="59"/>
      <c r="HE146" s="59"/>
      <c r="HF146" s="59"/>
      <c r="HG146" s="59"/>
      <c r="HH146" s="59"/>
      <c r="HI146" s="59"/>
      <c r="HJ146" s="59"/>
      <c r="HK146" s="59"/>
      <c r="HL146" s="59"/>
      <c r="HM146" s="64"/>
    </row>
    <row r="147" spans="2:221" ht="18" customHeight="1" x14ac:dyDescent="0.2">
      <c r="B147" s="114" t="s">
        <v>871</v>
      </c>
      <c r="C147" s="115"/>
      <c r="D147" s="115"/>
      <c r="E147" s="115"/>
      <c r="F147" s="115"/>
      <c r="G147" s="115"/>
      <c r="H147" s="115"/>
      <c r="I147" s="115"/>
      <c r="J147" s="115"/>
      <c r="K147" s="115"/>
      <c r="L147" s="115"/>
      <c r="M147" s="115"/>
      <c r="N147" s="115"/>
      <c r="O147" s="115"/>
      <c r="P147" s="115"/>
      <c r="Q147" s="115"/>
      <c r="R147" s="115"/>
      <c r="S147" s="115"/>
      <c r="T147" s="115"/>
      <c r="U147" s="116"/>
      <c r="V147" s="120" t="s">
        <v>878</v>
      </c>
      <c r="W147" s="121"/>
      <c r="X147" s="121"/>
      <c r="Y147" s="121"/>
      <c r="Z147" s="121"/>
      <c r="AA147" s="122"/>
      <c r="AB147" s="126">
        <v>0.2049</v>
      </c>
      <c r="AC147" s="127"/>
      <c r="AD147" s="127"/>
      <c r="AE147" s="127"/>
      <c r="AF147" s="128"/>
      <c r="AG147" s="108" t="s">
        <v>23</v>
      </c>
      <c r="AH147" s="109"/>
      <c r="AI147" s="109"/>
      <c r="AJ147" s="109"/>
      <c r="AK147" s="109"/>
      <c r="AL147" s="75">
        <f t="shared" si="4"/>
        <v>8</v>
      </c>
      <c r="AM147" s="76"/>
      <c r="AN147" s="76"/>
      <c r="AO147" s="77"/>
      <c r="AP147" s="132"/>
      <c r="AQ147" s="60"/>
      <c r="AR147" s="60"/>
      <c r="AS147" s="60"/>
      <c r="AT147" s="60"/>
      <c r="AU147" s="60"/>
      <c r="AV147" s="60"/>
      <c r="AW147" s="60"/>
      <c r="AX147" s="60"/>
      <c r="AY147" s="60"/>
      <c r="AZ147" s="60"/>
      <c r="BA147" s="60"/>
      <c r="BB147" s="60"/>
      <c r="BC147" s="60"/>
      <c r="BD147" s="60"/>
      <c r="BE147" s="60"/>
      <c r="BF147" s="60"/>
      <c r="BG147" s="60"/>
      <c r="BH147" s="60"/>
      <c r="BI147" s="60"/>
      <c r="BJ147" s="60"/>
      <c r="BK147" s="60"/>
      <c r="BL147" s="60"/>
      <c r="BM147" s="60"/>
      <c r="BN147" s="60"/>
      <c r="BO147" s="60"/>
      <c r="BP147" s="60"/>
      <c r="BQ147" s="60"/>
      <c r="BR147" s="60"/>
      <c r="BS147" s="60"/>
      <c r="BT147" s="60"/>
      <c r="BU147" s="60"/>
      <c r="BV147" s="60"/>
      <c r="BW147" s="60"/>
      <c r="BX147" s="60"/>
      <c r="BY147" s="70"/>
      <c r="BZ147" s="65">
        <v>0</v>
      </c>
      <c r="CA147" s="60"/>
      <c r="CB147" s="60"/>
      <c r="CC147" s="60">
        <v>0</v>
      </c>
      <c r="CD147" s="60"/>
      <c r="CE147" s="60"/>
      <c r="CF147" s="60">
        <v>0</v>
      </c>
      <c r="CG147" s="60"/>
      <c r="CH147" s="60"/>
      <c r="CI147" s="60">
        <v>0</v>
      </c>
      <c r="CJ147" s="60"/>
      <c r="CK147" s="60"/>
      <c r="CL147" s="60">
        <v>1</v>
      </c>
      <c r="CM147" s="60"/>
      <c r="CN147" s="60"/>
      <c r="CO147" s="60">
        <v>1</v>
      </c>
      <c r="CP147" s="60"/>
      <c r="CQ147" s="60"/>
      <c r="CR147" s="60">
        <v>1</v>
      </c>
      <c r="CS147" s="60"/>
      <c r="CT147" s="60"/>
      <c r="CU147" s="60">
        <v>1</v>
      </c>
      <c r="CV147" s="60"/>
      <c r="CW147" s="60"/>
      <c r="CX147" s="60">
        <v>1</v>
      </c>
      <c r="CY147" s="60"/>
      <c r="CZ147" s="60"/>
      <c r="DA147" s="60">
        <v>1</v>
      </c>
      <c r="DB147" s="60"/>
      <c r="DC147" s="60"/>
      <c r="DD147" s="60">
        <v>1</v>
      </c>
      <c r="DE147" s="60"/>
      <c r="DF147" s="60"/>
      <c r="DG147" s="60">
        <v>1</v>
      </c>
      <c r="DH147" s="60"/>
      <c r="DI147" s="70"/>
      <c r="DJ147" s="65">
        <v>0</v>
      </c>
      <c r="DK147" s="60"/>
      <c r="DL147" s="60"/>
      <c r="DM147" s="60">
        <v>0</v>
      </c>
      <c r="DN147" s="60"/>
      <c r="DO147" s="60"/>
      <c r="DP147" s="60">
        <v>0</v>
      </c>
      <c r="DQ147" s="60"/>
      <c r="DR147" s="60"/>
      <c r="DS147" s="60">
        <v>0</v>
      </c>
      <c r="DT147" s="60"/>
      <c r="DU147" s="60"/>
      <c r="DV147" s="60">
        <v>0</v>
      </c>
      <c r="DW147" s="60"/>
      <c r="DX147" s="60"/>
      <c r="DY147" s="60">
        <v>0</v>
      </c>
      <c r="DZ147" s="60"/>
      <c r="EA147" s="60"/>
      <c r="EB147" s="60">
        <v>0</v>
      </c>
      <c r="EC147" s="60"/>
      <c r="ED147" s="60"/>
      <c r="EE147" s="60">
        <v>0</v>
      </c>
      <c r="EF147" s="60"/>
      <c r="EG147" s="60"/>
      <c r="EH147" s="60">
        <v>0</v>
      </c>
      <c r="EI147" s="60"/>
      <c r="EJ147" s="60"/>
      <c r="EK147" s="60"/>
      <c r="EL147" s="60"/>
      <c r="EM147" s="60"/>
      <c r="EN147" s="60"/>
      <c r="EO147" s="60"/>
      <c r="EP147" s="60"/>
      <c r="EQ147" s="60"/>
      <c r="ER147" s="60"/>
      <c r="ES147" s="70"/>
      <c r="ET147" s="65"/>
      <c r="EU147" s="60"/>
      <c r="EV147" s="60"/>
      <c r="EW147" s="60"/>
      <c r="EX147" s="60"/>
      <c r="EY147" s="60"/>
      <c r="EZ147" s="60"/>
      <c r="FA147" s="60"/>
      <c r="FB147" s="60"/>
      <c r="FC147" s="60"/>
      <c r="FD147" s="60"/>
      <c r="FE147" s="60"/>
      <c r="FF147" s="60"/>
      <c r="FG147" s="60"/>
      <c r="FH147" s="60"/>
      <c r="FI147" s="60"/>
      <c r="FJ147" s="60"/>
      <c r="FK147" s="60"/>
      <c r="FL147" s="60"/>
      <c r="FM147" s="60"/>
      <c r="FN147" s="60"/>
      <c r="FO147" s="60"/>
      <c r="FP147" s="60"/>
      <c r="FQ147" s="60"/>
      <c r="FR147" s="60"/>
      <c r="FS147" s="60"/>
      <c r="FT147" s="60"/>
      <c r="FU147" s="60"/>
      <c r="FV147" s="60"/>
      <c r="FW147" s="60"/>
      <c r="FX147" s="60"/>
      <c r="FY147" s="60"/>
      <c r="FZ147" s="60"/>
      <c r="GA147" s="60"/>
      <c r="GB147" s="60"/>
      <c r="GC147" s="70"/>
      <c r="GD147" s="65"/>
      <c r="GE147" s="60"/>
      <c r="GF147" s="60"/>
      <c r="GG147" s="60"/>
      <c r="GH147" s="60"/>
      <c r="GI147" s="60"/>
      <c r="GJ147" s="60"/>
      <c r="GK147" s="60"/>
      <c r="GL147" s="60"/>
      <c r="GM147" s="60"/>
      <c r="GN147" s="60"/>
      <c r="GO147" s="60"/>
      <c r="GP147" s="60"/>
      <c r="GQ147" s="60"/>
      <c r="GR147" s="60"/>
      <c r="GS147" s="60"/>
      <c r="GT147" s="60"/>
      <c r="GU147" s="60"/>
      <c r="GV147" s="60"/>
      <c r="GW147" s="60"/>
      <c r="GX147" s="60"/>
      <c r="GY147" s="60"/>
      <c r="GZ147" s="60"/>
      <c r="HA147" s="60"/>
      <c r="HB147" s="60"/>
      <c r="HC147" s="60"/>
      <c r="HD147" s="60"/>
      <c r="HE147" s="60"/>
      <c r="HF147" s="60"/>
      <c r="HG147" s="60"/>
      <c r="HH147" s="60"/>
      <c r="HI147" s="60"/>
      <c r="HJ147" s="60"/>
      <c r="HK147" s="60"/>
      <c r="HL147" s="60"/>
      <c r="HM147" s="70"/>
    </row>
    <row r="148" spans="2:221" ht="18" customHeight="1" thickBot="1" x14ac:dyDescent="0.25">
      <c r="B148" s="408"/>
      <c r="C148" s="409"/>
      <c r="D148" s="409"/>
      <c r="E148" s="409"/>
      <c r="F148" s="409"/>
      <c r="G148" s="409"/>
      <c r="H148" s="409"/>
      <c r="I148" s="409"/>
      <c r="J148" s="409"/>
      <c r="K148" s="409"/>
      <c r="L148" s="409"/>
      <c r="M148" s="409"/>
      <c r="N148" s="409"/>
      <c r="O148" s="409"/>
      <c r="P148" s="409"/>
      <c r="Q148" s="409"/>
      <c r="R148" s="409"/>
      <c r="S148" s="409"/>
      <c r="T148" s="409"/>
      <c r="U148" s="410"/>
      <c r="V148" s="411"/>
      <c r="W148" s="412"/>
      <c r="X148" s="412"/>
      <c r="Y148" s="412"/>
      <c r="Z148" s="412"/>
      <c r="AA148" s="413"/>
      <c r="AB148" s="414"/>
      <c r="AC148" s="415"/>
      <c r="AD148" s="415"/>
      <c r="AE148" s="415"/>
      <c r="AF148" s="416"/>
      <c r="AG148" s="401" t="s">
        <v>24</v>
      </c>
      <c r="AH148" s="402"/>
      <c r="AI148" s="402"/>
      <c r="AJ148" s="402"/>
      <c r="AK148" s="402"/>
      <c r="AL148" s="403">
        <f t="shared" si="4"/>
        <v>8</v>
      </c>
      <c r="AM148" s="404"/>
      <c r="AN148" s="404"/>
      <c r="AO148" s="405"/>
      <c r="AP148" s="509"/>
      <c r="AQ148" s="399"/>
      <c r="AR148" s="399"/>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399"/>
      <c r="BR148" s="399"/>
      <c r="BS148" s="399"/>
      <c r="BT148" s="399"/>
      <c r="BU148" s="399"/>
      <c r="BV148" s="399"/>
      <c r="BW148" s="399"/>
      <c r="BX148" s="399"/>
      <c r="BY148" s="400"/>
      <c r="BZ148" s="407">
        <v>0</v>
      </c>
      <c r="CA148" s="399"/>
      <c r="CB148" s="399"/>
      <c r="CC148" s="399">
        <v>0</v>
      </c>
      <c r="CD148" s="399"/>
      <c r="CE148" s="399"/>
      <c r="CF148" s="399">
        <v>0</v>
      </c>
      <c r="CG148" s="399"/>
      <c r="CH148" s="399"/>
      <c r="CI148" s="399">
        <v>0</v>
      </c>
      <c r="CJ148" s="399"/>
      <c r="CK148" s="399"/>
      <c r="CL148" s="399">
        <v>1</v>
      </c>
      <c r="CM148" s="399"/>
      <c r="CN148" s="399"/>
      <c r="CO148" s="399">
        <v>1</v>
      </c>
      <c r="CP148" s="399"/>
      <c r="CQ148" s="399"/>
      <c r="CR148" s="399">
        <v>1</v>
      </c>
      <c r="CS148" s="399"/>
      <c r="CT148" s="399"/>
      <c r="CU148" s="399">
        <v>1</v>
      </c>
      <c r="CV148" s="399"/>
      <c r="CW148" s="399"/>
      <c r="CX148" s="399">
        <v>1</v>
      </c>
      <c r="CY148" s="399"/>
      <c r="CZ148" s="399"/>
      <c r="DA148" s="399">
        <v>1</v>
      </c>
      <c r="DB148" s="399"/>
      <c r="DC148" s="399"/>
      <c r="DD148" s="399">
        <v>1</v>
      </c>
      <c r="DE148" s="399"/>
      <c r="DF148" s="399"/>
      <c r="DG148" s="399">
        <v>1</v>
      </c>
      <c r="DH148" s="399"/>
      <c r="DI148" s="400"/>
      <c r="DJ148" s="407">
        <v>0</v>
      </c>
      <c r="DK148" s="399"/>
      <c r="DL148" s="399"/>
      <c r="DM148" s="399">
        <v>0</v>
      </c>
      <c r="DN148" s="399"/>
      <c r="DO148" s="399"/>
      <c r="DP148" s="399">
        <v>0</v>
      </c>
      <c r="DQ148" s="399"/>
      <c r="DR148" s="399"/>
      <c r="DS148" s="399">
        <v>0</v>
      </c>
      <c r="DT148" s="399"/>
      <c r="DU148" s="399"/>
      <c r="DV148" s="399">
        <v>0</v>
      </c>
      <c r="DW148" s="399"/>
      <c r="DX148" s="399"/>
      <c r="DY148" s="399">
        <v>0</v>
      </c>
      <c r="DZ148" s="399"/>
      <c r="EA148" s="399"/>
      <c r="EB148" s="399">
        <v>0</v>
      </c>
      <c r="EC148" s="399"/>
      <c r="ED148" s="399"/>
      <c r="EE148" s="399">
        <v>0</v>
      </c>
      <c r="EF148" s="399"/>
      <c r="EG148" s="399"/>
      <c r="EH148" s="399">
        <v>0</v>
      </c>
      <c r="EI148" s="399"/>
      <c r="EJ148" s="399"/>
      <c r="EK148" s="399"/>
      <c r="EL148" s="399"/>
      <c r="EM148" s="399"/>
      <c r="EN148" s="399"/>
      <c r="EO148" s="399"/>
      <c r="EP148" s="399"/>
      <c r="EQ148" s="399"/>
      <c r="ER148" s="399"/>
      <c r="ES148" s="400"/>
      <c r="ET148" s="407"/>
      <c r="EU148" s="399"/>
      <c r="EV148" s="399"/>
      <c r="EW148" s="399"/>
      <c r="EX148" s="399"/>
      <c r="EY148" s="399"/>
      <c r="EZ148" s="399"/>
      <c r="FA148" s="399"/>
      <c r="FB148" s="399"/>
      <c r="FC148" s="399"/>
      <c r="FD148" s="399"/>
      <c r="FE148" s="399"/>
      <c r="FF148" s="399"/>
      <c r="FG148" s="399"/>
      <c r="FH148" s="399"/>
      <c r="FI148" s="399"/>
      <c r="FJ148" s="399"/>
      <c r="FK148" s="399"/>
      <c r="FL148" s="399"/>
      <c r="FM148" s="399"/>
      <c r="FN148" s="399"/>
      <c r="FO148" s="399"/>
      <c r="FP148" s="399"/>
      <c r="FQ148" s="399"/>
      <c r="FR148" s="399"/>
      <c r="FS148" s="399"/>
      <c r="FT148" s="399"/>
      <c r="FU148" s="399"/>
      <c r="FV148" s="399"/>
      <c r="FW148" s="399"/>
      <c r="FX148" s="399"/>
      <c r="FY148" s="399"/>
      <c r="FZ148" s="399"/>
      <c r="GA148" s="399"/>
      <c r="GB148" s="399"/>
      <c r="GC148" s="400"/>
      <c r="GD148" s="407"/>
      <c r="GE148" s="399"/>
      <c r="GF148" s="399"/>
      <c r="GG148" s="399"/>
      <c r="GH148" s="399"/>
      <c r="GI148" s="399"/>
      <c r="GJ148" s="399"/>
      <c r="GK148" s="399"/>
      <c r="GL148" s="399"/>
      <c r="GM148" s="399"/>
      <c r="GN148" s="399"/>
      <c r="GO148" s="399"/>
      <c r="GP148" s="399"/>
      <c r="GQ148" s="399"/>
      <c r="GR148" s="399"/>
      <c r="GS148" s="399"/>
      <c r="GT148" s="399"/>
      <c r="GU148" s="399"/>
      <c r="GV148" s="399"/>
      <c r="GW148" s="399"/>
      <c r="GX148" s="399"/>
      <c r="GY148" s="399"/>
      <c r="GZ148" s="399"/>
      <c r="HA148" s="399"/>
      <c r="HB148" s="399"/>
      <c r="HC148" s="399"/>
      <c r="HD148" s="399"/>
      <c r="HE148" s="399"/>
      <c r="HF148" s="399"/>
      <c r="HG148" s="399"/>
      <c r="HH148" s="399"/>
      <c r="HI148" s="399"/>
      <c r="HJ148" s="399"/>
      <c r="HK148" s="399"/>
      <c r="HL148" s="399"/>
      <c r="HM148" s="400"/>
    </row>
  </sheetData>
  <mergeCells count="4145">
    <mergeCell ref="DJ119:EJ119"/>
    <mergeCell ref="DJ83:EJ83"/>
    <mergeCell ref="DJ89:EJ89"/>
    <mergeCell ref="DJ93:EJ93"/>
    <mergeCell ref="DJ95:EJ95"/>
    <mergeCell ref="DJ97:EJ97"/>
    <mergeCell ref="DJ66:EJ66"/>
    <mergeCell ref="O29:R29"/>
    <mergeCell ref="O30:Q30"/>
    <mergeCell ref="C31:N31"/>
    <mergeCell ref="O31:BW31"/>
    <mergeCell ref="DV34:DX34"/>
    <mergeCell ref="AS37:AU37"/>
    <mergeCell ref="O25:BW25"/>
    <mergeCell ref="B35:U36"/>
    <mergeCell ref="V35:AA36"/>
    <mergeCell ref="C30:N30"/>
    <mergeCell ref="AB35:AF36"/>
    <mergeCell ref="CR34:CT34"/>
    <mergeCell ref="CU34:CW34"/>
    <mergeCell ref="CX34:CZ34"/>
    <mergeCell ref="DA34:DC34"/>
    <mergeCell ref="DD34:DF34"/>
    <mergeCell ref="BN35:BP35"/>
    <mergeCell ref="BQ35:BS35"/>
    <mergeCell ref="DV35:DX35"/>
    <mergeCell ref="DM35:DO35"/>
    <mergeCell ref="DJ34:DL34"/>
    <mergeCell ref="BB35:BD35"/>
    <mergeCell ref="BE35:BG35"/>
    <mergeCell ref="AS36:AU36"/>
    <mergeCell ref="AV36:AX36"/>
    <mergeCell ref="B2:BX2"/>
    <mergeCell ref="B3:BX3"/>
    <mergeCell ref="B4:BX4"/>
    <mergeCell ref="B5:BX5"/>
    <mergeCell ref="B6:BX6"/>
    <mergeCell ref="B7:BX7"/>
    <mergeCell ref="DJ33:ES33"/>
    <mergeCell ref="C29:N29"/>
    <mergeCell ref="B14:BX14"/>
    <mergeCell ref="B15:BX15"/>
    <mergeCell ref="B16:BX16"/>
    <mergeCell ref="C17:S17"/>
    <mergeCell ref="BT17:BU17"/>
    <mergeCell ref="BV17:BW17"/>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B33:U34"/>
    <mergeCell ref="AY36:BA36"/>
    <mergeCell ref="ET36:EV36"/>
    <mergeCell ref="AV37:AX37"/>
    <mergeCell ref="GD33:HM33"/>
    <mergeCell ref="GM34:GO34"/>
    <mergeCell ref="GP34:GR34"/>
    <mergeCell ref="FI34:FK34"/>
    <mergeCell ref="FL34:FN34"/>
    <mergeCell ref="FO34:FQ34"/>
    <mergeCell ref="HK34:HM34"/>
    <mergeCell ref="HH34:HJ34"/>
    <mergeCell ref="DM34:DO34"/>
    <mergeCell ref="GD34:GF34"/>
    <mergeCell ref="GG34:GI34"/>
    <mergeCell ref="GJ34:GL34"/>
    <mergeCell ref="HH35:HJ35"/>
    <mergeCell ref="HK35:HM35"/>
    <mergeCell ref="GS34:GU34"/>
    <mergeCell ref="GV34:GX34"/>
    <mergeCell ref="GY34:HA34"/>
    <mergeCell ref="HB34:HD34"/>
    <mergeCell ref="HE34:HG34"/>
    <mergeCell ref="HE35:HG35"/>
    <mergeCell ref="GP35:GR35"/>
    <mergeCell ref="GS35:GU35"/>
    <mergeCell ref="BB36:BD36"/>
    <mergeCell ref="BE36:BG36"/>
    <mergeCell ref="BH36:BJ36"/>
    <mergeCell ref="BK36:BM36"/>
    <mergeCell ref="BN36:BP36"/>
    <mergeCell ref="BQ36:BS36"/>
    <mergeCell ref="BT36:BV36"/>
    <mergeCell ref="V33:AA34"/>
    <mergeCell ref="AB33:AF34"/>
    <mergeCell ref="AG33:AO34"/>
    <mergeCell ref="AP33:BY33"/>
    <mergeCell ref="BZ33:DI33"/>
    <mergeCell ref="BK34:BM34"/>
    <mergeCell ref="BN34:BP34"/>
    <mergeCell ref="BQ34:BS34"/>
    <mergeCell ref="BT34:BV34"/>
    <mergeCell ref="ET33:GC33"/>
    <mergeCell ref="DJ35:DL35"/>
    <mergeCell ref="DP34:DR34"/>
    <mergeCell ref="DS34:DU34"/>
    <mergeCell ref="FU35:FW35"/>
    <mergeCell ref="EN35:EP35"/>
    <mergeCell ref="EQ35:ES35"/>
    <mergeCell ref="ET35:EV35"/>
    <mergeCell ref="FC35:FE35"/>
    <mergeCell ref="EW35:EY35"/>
    <mergeCell ref="EZ35:FB35"/>
    <mergeCell ref="BE34:BG34"/>
    <mergeCell ref="BH34:BJ34"/>
    <mergeCell ref="GA34:GC34"/>
    <mergeCell ref="FI35:FK35"/>
    <mergeCell ref="FL35:FN35"/>
    <mergeCell ref="FO35:FQ35"/>
    <mergeCell ref="BW34:BY34"/>
    <mergeCell ref="DG34:DI34"/>
    <mergeCell ref="CO34:CQ34"/>
    <mergeCell ref="BK35:BM35"/>
    <mergeCell ref="AG36:AK36"/>
    <mergeCell ref="AL36:AO36"/>
    <mergeCell ref="AP36:AR36"/>
    <mergeCell ref="FR34:FT34"/>
    <mergeCell ref="FU34:FW34"/>
    <mergeCell ref="FX34:FZ34"/>
    <mergeCell ref="EQ34:ES34"/>
    <mergeCell ref="ET34:EV34"/>
    <mergeCell ref="EW34:EY34"/>
    <mergeCell ref="EZ34:FB34"/>
    <mergeCell ref="FC34:FE34"/>
    <mergeCell ref="FF34:FH34"/>
    <mergeCell ref="DY34:EA34"/>
    <mergeCell ref="EB34:ED34"/>
    <mergeCell ref="EE34:EG34"/>
    <mergeCell ref="EH34:EJ34"/>
    <mergeCell ref="EK34:EM34"/>
    <mergeCell ref="EN34:EP34"/>
    <mergeCell ref="BH35:BJ35"/>
    <mergeCell ref="BZ36:DI36"/>
    <mergeCell ref="AG35:AK35"/>
    <mergeCell ref="AL35:AO35"/>
    <mergeCell ref="AP35:AR35"/>
    <mergeCell ref="AS35:AU35"/>
    <mergeCell ref="AV35:AX35"/>
    <mergeCell ref="AY35:BA35"/>
    <mergeCell ref="FR35:FT35"/>
    <mergeCell ref="AP34:AR34"/>
    <mergeCell ref="AS34:AU34"/>
    <mergeCell ref="AV34:AX34"/>
    <mergeCell ref="AY34:BA34"/>
    <mergeCell ref="BB34:BD34"/>
    <mergeCell ref="BW36:BY36"/>
    <mergeCell ref="EE35:EG35"/>
    <mergeCell ref="EH35:EJ35"/>
    <mergeCell ref="EK35:EM35"/>
    <mergeCell ref="BZ34:CB34"/>
    <mergeCell ref="CC34:CE34"/>
    <mergeCell ref="CF34:CH34"/>
    <mergeCell ref="CI34:CK34"/>
    <mergeCell ref="CL34:CN34"/>
    <mergeCell ref="DY35:EA35"/>
    <mergeCell ref="EB35:ED35"/>
    <mergeCell ref="BZ35:DI35"/>
    <mergeCell ref="DP35:DR35"/>
    <mergeCell ref="DS35:DU35"/>
    <mergeCell ref="BT35:BV35"/>
    <mergeCell ref="BW35:BY35"/>
    <mergeCell ref="EW36:EY36"/>
    <mergeCell ref="HB37:HD37"/>
    <mergeCell ref="HE37:HG37"/>
    <mergeCell ref="EZ37:FB37"/>
    <mergeCell ref="FC37:FE37"/>
    <mergeCell ref="FF37:FH37"/>
    <mergeCell ref="FI37:FK37"/>
    <mergeCell ref="FL37:FN37"/>
    <mergeCell ref="FF35:FH35"/>
    <mergeCell ref="GG35:GI35"/>
    <mergeCell ref="GJ35:GL35"/>
    <mergeCell ref="GM35:GO35"/>
    <mergeCell ref="FX35:FZ35"/>
    <mergeCell ref="GA35:GC35"/>
    <mergeCell ref="GD35:GF35"/>
    <mergeCell ref="GG37:GI37"/>
    <mergeCell ref="FX36:FZ36"/>
    <mergeCell ref="GV36:GX36"/>
    <mergeCell ref="GY36:HA36"/>
    <mergeCell ref="EZ36:FB36"/>
    <mergeCell ref="FC36:FE36"/>
    <mergeCell ref="GJ37:GL37"/>
    <mergeCell ref="GM37:GO37"/>
    <mergeCell ref="GP37:GR37"/>
    <mergeCell ref="GS37:GU37"/>
    <mergeCell ref="GV37:GX37"/>
    <mergeCell ref="FO37:FQ37"/>
    <mergeCell ref="FR37:FT37"/>
    <mergeCell ref="GV35:GX35"/>
    <mergeCell ref="GY35:HA35"/>
    <mergeCell ref="HB35:HD35"/>
    <mergeCell ref="GD37:GF37"/>
    <mergeCell ref="FU37:FW37"/>
    <mergeCell ref="HH37:HJ37"/>
    <mergeCell ref="HK37:HM37"/>
    <mergeCell ref="FF36:FH36"/>
    <mergeCell ref="FI36:FK36"/>
    <mergeCell ref="EB36:ED36"/>
    <mergeCell ref="EE36:EG36"/>
    <mergeCell ref="EH36:EJ36"/>
    <mergeCell ref="EK36:EM36"/>
    <mergeCell ref="EN36:EP36"/>
    <mergeCell ref="EQ36:ES36"/>
    <mergeCell ref="DJ36:DL36"/>
    <mergeCell ref="DM36:DO36"/>
    <mergeCell ref="DP36:DR36"/>
    <mergeCell ref="DS36:DU36"/>
    <mergeCell ref="DV36:DX36"/>
    <mergeCell ref="DY36:EA36"/>
    <mergeCell ref="HB36:HD36"/>
    <mergeCell ref="HE36:HG36"/>
    <mergeCell ref="HH36:HJ36"/>
    <mergeCell ref="HK36:HM36"/>
    <mergeCell ref="GJ36:GL36"/>
    <mergeCell ref="GM36:GO36"/>
    <mergeCell ref="GP36:GR36"/>
    <mergeCell ref="GS36:GU36"/>
    <mergeCell ref="FL36:FN36"/>
    <mergeCell ref="FO36:FQ36"/>
    <mergeCell ref="FR36:FT36"/>
    <mergeCell ref="FU36:FW36"/>
    <mergeCell ref="GD36:GF36"/>
    <mergeCell ref="GG36:GI36"/>
    <mergeCell ref="GY37:HA37"/>
    <mergeCell ref="GA36:GC36"/>
    <mergeCell ref="AB37:AF38"/>
    <mergeCell ref="AG37:AK37"/>
    <mergeCell ref="AL37:AO37"/>
    <mergeCell ref="AP37:AR37"/>
    <mergeCell ref="EH37:EJ37"/>
    <mergeCell ref="EK37:EM37"/>
    <mergeCell ref="EN37:EP37"/>
    <mergeCell ref="EQ37:ES37"/>
    <mergeCell ref="ET37:EV37"/>
    <mergeCell ref="DM37:DO37"/>
    <mergeCell ref="DP37:DR37"/>
    <mergeCell ref="DS37:DU37"/>
    <mergeCell ref="DV37:DX37"/>
    <mergeCell ref="DY37:EA37"/>
    <mergeCell ref="EB37:ED37"/>
    <mergeCell ref="BQ38:BS38"/>
    <mergeCell ref="BT38:BV38"/>
    <mergeCell ref="DJ37:DL37"/>
    <mergeCell ref="BK37:BM37"/>
    <mergeCell ref="BN37:BP37"/>
    <mergeCell ref="BQ37:BS37"/>
    <mergeCell ref="BT37:BV37"/>
    <mergeCell ref="BW37:BY37"/>
    <mergeCell ref="BZ37:DI37"/>
    <mergeCell ref="AY37:BA37"/>
    <mergeCell ref="BB37:BD37"/>
    <mergeCell ref="BE37:BG37"/>
    <mergeCell ref="AL38:AO38"/>
    <mergeCell ref="AP38:AR38"/>
    <mergeCell ref="AS38:AU38"/>
    <mergeCell ref="AV38:AX38"/>
    <mergeCell ref="FL38:FN38"/>
    <mergeCell ref="FO38:FQ38"/>
    <mergeCell ref="FR38:FT38"/>
    <mergeCell ref="BW38:BY38"/>
    <mergeCell ref="AY38:BA38"/>
    <mergeCell ref="BB38:BD38"/>
    <mergeCell ref="BE38:BG38"/>
    <mergeCell ref="BH38:BJ38"/>
    <mergeCell ref="BK38:BM38"/>
    <mergeCell ref="BN38:BP38"/>
    <mergeCell ref="BZ38:DI38"/>
    <mergeCell ref="EK38:EM38"/>
    <mergeCell ref="EN38:EP38"/>
    <mergeCell ref="EQ38:ES38"/>
    <mergeCell ref="ET38:EV38"/>
    <mergeCell ref="CC53:CE53"/>
    <mergeCell ref="CF53:CH53"/>
    <mergeCell ref="DD51:DF51"/>
    <mergeCell ref="DG51:DI51"/>
    <mergeCell ref="BZ51:CB51"/>
    <mergeCell ref="CC51:CE51"/>
    <mergeCell ref="CF51:CH51"/>
    <mergeCell ref="CI51:CK51"/>
    <mergeCell ref="CL51:CN51"/>
    <mergeCell ref="CO51:CQ51"/>
    <mergeCell ref="BB53:BD53"/>
    <mergeCell ref="BE53:BG53"/>
    <mergeCell ref="BH53:BJ53"/>
    <mergeCell ref="BK53:BM53"/>
    <mergeCell ref="BN53:BP53"/>
    <mergeCell ref="FX37:FZ37"/>
    <mergeCell ref="GA37:GC37"/>
    <mergeCell ref="EW38:EY38"/>
    <mergeCell ref="EZ38:FB38"/>
    <mergeCell ref="DS38:DU38"/>
    <mergeCell ref="DV38:DX38"/>
    <mergeCell ref="DY38:EA38"/>
    <mergeCell ref="EB38:ED38"/>
    <mergeCell ref="EE38:EG38"/>
    <mergeCell ref="EH38:EJ38"/>
    <mergeCell ref="DJ38:DL38"/>
    <mergeCell ref="DM38:DO38"/>
    <mergeCell ref="DP38:DR38"/>
    <mergeCell ref="EW37:EY37"/>
    <mergeCell ref="EE37:EG37"/>
    <mergeCell ref="HE38:HG38"/>
    <mergeCell ref="HH38:HJ38"/>
    <mergeCell ref="DJ52:DL52"/>
    <mergeCell ref="DA53:DC53"/>
    <mergeCell ref="DD53:DF53"/>
    <mergeCell ref="DG53:DI53"/>
    <mergeCell ref="DJ53:DL53"/>
    <mergeCell ref="GV50:GX50"/>
    <mergeCell ref="FO50:FQ50"/>
    <mergeCell ref="FR50:FT50"/>
    <mergeCell ref="FU50:FW50"/>
    <mergeCell ref="FX50:FZ50"/>
    <mergeCell ref="GA50:GC50"/>
    <mergeCell ref="GD50:GF50"/>
    <mergeCell ref="CR51:CT51"/>
    <mergeCell ref="CU51:CW51"/>
    <mergeCell ref="CX51:CZ51"/>
    <mergeCell ref="EK51:EM51"/>
    <mergeCell ref="EN51:EP51"/>
    <mergeCell ref="EQ51:ES51"/>
    <mergeCell ref="DJ51:DL51"/>
    <mergeCell ref="DM51:DO51"/>
    <mergeCell ref="DP51:DR51"/>
    <mergeCell ref="DS51:DU51"/>
    <mergeCell ref="DV51:DX51"/>
    <mergeCell ref="DY51:EA51"/>
    <mergeCell ref="EK50:EM50"/>
    <mergeCell ref="EN50:EP50"/>
    <mergeCell ref="EQ50:ES50"/>
    <mergeCell ref="ET50:EV50"/>
    <mergeCell ref="DM50:DO50"/>
    <mergeCell ref="DP50:DR50"/>
    <mergeCell ref="HK38:HM38"/>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CU50:CW50"/>
    <mergeCell ref="CX50:CZ50"/>
    <mergeCell ref="DA50:DC50"/>
    <mergeCell ref="DD50:DF50"/>
    <mergeCell ref="DG50:DI50"/>
    <mergeCell ref="DJ50:DL50"/>
    <mergeCell ref="GY50:HA50"/>
    <mergeCell ref="HB50:HD50"/>
    <mergeCell ref="HE50:HG50"/>
    <mergeCell ref="HH50:HJ50"/>
    <mergeCell ref="HK50:HM50"/>
    <mergeCell ref="GG50:GI50"/>
    <mergeCell ref="GJ50:GL50"/>
    <mergeCell ref="GM50:GO50"/>
    <mergeCell ref="GP50:GR50"/>
    <mergeCell ref="GS50:GU50"/>
    <mergeCell ref="B55:U56"/>
    <mergeCell ref="AP54:AR54"/>
    <mergeCell ref="B37:U38"/>
    <mergeCell ref="V37:AA38"/>
    <mergeCell ref="V55:AA56"/>
    <mergeCell ref="V53:AA54"/>
    <mergeCell ref="V57:AA58"/>
    <mergeCell ref="CC50:CE50"/>
    <mergeCell ref="CF50:CH50"/>
    <mergeCell ref="CI50:CK50"/>
    <mergeCell ref="CL50:CN50"/>
    <mergeCell ref="CO50:CQ50"/>
    <mergeCell ref="CR50:CT50"/>
    <mergeCell ref="BZ50:CB50"/>
    <mergeCell ref="BN55:BP55"/>
    <mergeCell ref="BQ55:BS55"/>
    <mergeCell ref="BH56:BJ56"/>
    <mergeCell ref="B51:U52"/>
    <mergeCell ref="V51:AA52"/>
    <mergeCell ref="AB51:AF52"/>
    <mergeCell ref="AG51:AK51"/>
    <mergeCell ref="AL51:AO51"/>
    <mergeCell ref="AV51:AX51"/>
    <mergeCell ref="AY51:BA51"/>
    <mergeCell ref="AP52:AR52"/>
    <mergeCell ref="AS52:AU52"/>
    <mergeCell ref="AV52:AX52"/>
    <mergeCell ref="AY52:BA52"/>
    <mergeCell ref="BH37:BJ37"/>
    <mergeCell ref="AL52:AO52"/>
    <mergeCell ref="BN54:BP54"/>
    <mergeCell ref="BQ54:BS54"/>
    <mergeCell ref="C43:N43"/>
    <mergeCell ref="O43:Q43"/>
    <mergeCell ref="C44:N44"/>
    <mergeCell ref="C45:N45"/>
    <mergeCell ref="C41:N41"/>
    <mergeCell ref="C42:N42"/>
    <mergeCell ref="BN52:BP52"/>
    <mergeCell ref="BQ52:BS52"/>
    <mergeCell ref="BB51:BD51"/>
    <mergeCell ref="BE51:BG51"/>
    <mergeCell ref="AP51:AR51"/>
    <mergeCell ref="AS51:AU51"/>
    <mergeCell ref="BT52:BV52"/>
    <mergeCell ref="BW52:BY52"/>
    <mergeCell ref="BK50:BM50"/>
    <mergeCell ref="BN50:BP50"/>
    <mergeCell ref="BQ50:BS50"/>
    <mergeCell ref="BT50:BV50"/>
    <mergeCell ref="BW50:BY50"/>
    <mergeCell ref="BB52:BD52"/>
    <mergeCell ref="BE52:BG52"/>
    <mergeCell ref="AB57:AF58"/>
    <mergeCell ref="AG57:AK57"/>
    <mergeCell ref="AL57:AO57"/>
    <mergeCell ref="AP57:AR57"/>
    <mergeCell ref="AG58:AK58"/>
    <mergeCell ref="AL58:AO58"/>
    <mergeCell ref="AP58:AR58"/>
    <mergeCell ref="AS58:AU58"/>
    <mergeCell ref="AG38:AK38"/>
    <mergeCell ref="AP84:BY84"/>
    <mergeCell ref="AS89:BY89"/>
    <mergeCell ref="AS90:BY90"/>
    <mergeCell ref="O44:BW44"/>
    <mergeCell ref="O45:R45"/>
    <mergeCell ref="O41:BW41"/>
    <mergeCell ref="O42:Q42"/>
    <mergeCell ref="BH51:BJ51"/>
    <mergeCell ref="BK51:BM51"/>
    <mergeCell ref="BN51:BP51"/>
    <mergeCell ref="BQ51:BS51"/>
    <mergeCell ref="BT51:BV51"/>
    <mergeCell ref="BW51:BY51"/>
    <mergeCell ref="BH52:BJ52"/>
    <mergeCell ref="BK52:BM52"/>
    <mergeCell ref="V59:AA60"/>
    <mergeCell ref="V63:AA64"/>
    <mergeCell ref="V61:AA62"/>
    <mergeCell ref="BT56:BV56"/>
    <mergeCell ref="V65:AA66"/>
    <mergeCell ref="V67:AA68"/>
    <mergeCell ref="V83:AA84"/>
    <mergeCell ref="AP83:BY83"/>
    <mergeCell ref="V95:AA96"/>
    <mergeCell ref="V93:AA94"/>
    <mergeCell ref="V97:AA98"/>
    <mergeCell ref="BZ49:DI49"/>
    <mergeCell ref="DJ49:ES49"/>
    <mergeCell ref="ET49:GC49"/>
    <mergeCell ref="GD49:HM49"/>
    <mergeCell ref="AP50:AR50"/>
    <mergeCell ref="AS50:AU50"/>
    <mergeCell ref="AV50:AX50"/>
    <mergeCell ref="AY50:BA50"/>
    <mergeCell ref="BB50:BD50"/>
    <mergeCell ref="BE50:BG50"/>
    <mergeCell ref="C46:N46"/>
    <mergeCell ref="O46:Q46"/>
    <mergeCell ref="C47:N47"/>
    <mergeCell ref="O47:BW47"/>
    <mergeCell ref="B49:U50"/>
    <mergeCell ref="V49:AA50"/>
    <mergeCell ref="AB49:AF50"/>
    <mergeCell ref="AG49:AO50"/>
    <mergeCell ref="AP49:BY49"/>
    <mergeCell ref="BH50:BJ50"/>
    <mergeCell ref="EW50:EY50"/>
    <mergeCell ref="EZ50:FB50"/>
    <mergeCell ref="FC50:FE50"/>
    <mergeCell ref="FF50:FH50"/>
    <mergeCell ref="FI50:FK50"/>
    <mergeCell ref="FL50:FN50"/>
    <mergeCell ref="AG52:AK52"/>
    <mergeCell ref="V87:AA88"/>
    <mergeCell ref="V85:AA86"/>
    <mergeCell ref="GV51:GX51"/>
    <mergeCell ref="GY51:HA51"/>
    <mergeCell ref="HB51:HD51"/>
    <mergeCell ref="HE51:HG51"/>
    <mergeCell ref="HH51:HJ51"/>
    <mergeCell ref="HK51:HM51"/>
    <mergeCell ref="GD51:GF51"/>
    <mergeCell ref="GG51:GI51"/>
    <mergeCell ref="GJ51:GL51"/>
    <mergeCell ref="GM51:GO51"/>
    <mergeCell ref="GP51:GR51"/>
    <mergeCell ref="GS51:GU51"/>
    <mergeCell ref="FL51:FN51"/>
    <mergeCell ref="FO51:FQ51"/>
    <mergeCell ref="FR51:FT51"/>
    <mergeCell ref="FU51:FW51"/>
    <mergeCell ref="FX51:FZ51"/>
    <mergeCell ref="DS50:DU50"/>
    <mergeCell ref="DV50:DX50"/>
    <mergeCell ref="DY50:EA50"/>
    <mergeCell ref="EB50:ED50"/>
    <mergeCell ref="EE50:EG50"/>
    <mergeCell ref="EH50:EJ50"/>
    <mergeCell ref="DA52:DC52"/>
    <mergeCell ref="BZ52:CB52"/>
    <mergeCell ref="CC52:CE52"/>
    <mergeCell ref="CF52:CH52"/>
    <mergeCell ref="CI52:CK52"/>
    <mergeCell ref="DA51:DC51"/>
    <mergeCell ref="BE54:BG54"/>
    <mergeCell ref="BH54:BJ54"/>
    <mergeCell ref="BK54:BM54"/>
    <mergeCell ref="DM52:DO52"/>
    <mergeCell ref="DP52:DR52"/>
    <mergeCell ref="DS52:DU52"/>
    <mergeCell ref="CL52:CN52"/>
    <mergeCell ref="CO52:CQ52"/>
    <mergeCell ref="CR52:CT52"/>
    <mergeCell ref="CU52:CW52"/>
    <mergeCell ref="CX52:CZ52"/>
    <mergeCell ref="DY54:EA54"/>
    <mergeCell ref="BT54:BV54"/>
    <mergeCell ref="BW54:BY54"/>
    <mergeCell ref="DV52:DX52"/>
    <mergeCell ref="DY52:EA52"/>
    <mergeCell ref="EB52:ED52"/>
    <mergeCell ref="BQ53:BS53"/>
    <mergeCell ref="BT53:BV53"/>
    <mergeCell ref="BW53:BY53"/>
    <mergeCell ref="GA51:GC51"/>
    <mergeCell ref="ET51:EV51"/>
    <mergeCell ref="EW51:EY51"/>
    <mergeCell ref="EZ51:FB51"/>
    <mergeCell ref="FC51:FE51"/>
    <mergeCell ref="FF51:FH51"/>
    <mergeCell ref="FI51:FK51"/>
    <mergeCell ref="EB51:ED51"/>
    <mergeCell ref="DD52:DF52"/>
    <mergeCell ref="DG52:DI52"/>
    <mergeCell ref="EE51:EG51"/>
    <mergeCell ref="EH51:EJ51"/>
    <mergeCell ref="FF52:FH52"/>
    <mergeCell ref="FI52:FK52"/>
    <mergeCell ref="FL52:FN52"/>
    <mergeCell ref="FO52:FQ52"/>
    <mergeCell ref="EN52:EP52"/>
    <mergeCell ref="EQ52:ES52"/>
    <mergeCell ref="ET52:EV52"/>
    <mergeCell ref="EW52:EY52"/>
    <mergeCell ref="EE52:EG52"/>
    <mergeCell ref="EH52:EJ52"/>
    <mergeCell ref="EK52:EM52"/>
    <mergeCell ref="FU52:FW52"/>
    <mergeCell ref="FR52:FT52"/>
    <mergeCell ref="EZ52:FB52"/>
    <mergeCell ref="FC52:FE52"/>
    <mergeCell ref="HK52:HM52"/>
    <mergeCell ref="B53:U54"/>
    <mergeCell ref="AB53:AF54"/>
    <mergeCell ref="AG53:AK53"/>
    <mergeCell ref="AL53:AO53"/>
    <mergeCell ref="AP53:AR53"/>
    <mergeCell ref="AS53:AU53"/>
    <mergeCell ref="AV53:AX53"/>
    <mergeCell ref="GP52:GR52"/>
    <mergeCell ref="GS52:GU52"/>
    <mergeCell ref="GV52:GX52"/>
    <mergeCell ref="GY52:HA52"/>
    <mergeCell ref="HB52:HD52"/>
    <mergeCell ref="HE52:HG52"/>
    <mergeCell ref="FX52:FZ52"/>
    <mergeCell ref="GA52:GC52"/>
    <mergeCell ref="GD52:GF52"/>
    <mergeCell ref="GG52:GI52"/>
    <mergeCell ref="GJ52:GL52"/>
    <mergeCell ref="GM52:GO52"/>
    <mergeCell ref="ET54:EV54"/>
    <mergeCell ref="EW54:EY54"/>
    <mergeCell ref="EZ54:FB54"/>
    <mergeCell ref="HK53:HM53"/>
    <mergeCell ref="AG54:AK54"/>
    <mergeCell ref="AL54:AO54"/>
    <mergeCell ref="AS54:AU54"/>
    <mergeCell ref="AV54:AX54"/>
    <mergeCell ref="AY54:BA54"/>
    <mergeCell ref="BB54:BD54"/>
    <mergeCell ref="AY53:BA53"/>
    <mergeCell ref="BZ53:CB53"/>
    <mergeCell ref="HB53:HD53"/>
    <mergeCell ref="FU53:FW53"/>
    <mergeCell ref="FX53:FZ53"/>
    <mergeCell ref="GA53:GC53"/>
    <mergeCell ref="GD53:GF53"/>
    <mergeCell ref="GG53:GI53"/>
    <mergeCell ref="GJ53:GL53"/>
    <mergeCell ref="FC53:FE53"/>
    <mergeCell ref="FF53:FH53"/>
    <mergeCell ref="FI53:FK53"/>
    <mergeCell ref="FL53:FN53"/>
    <mergeCell ref="FO53:FQ53"/>
    <mergeCell ref="FR53:FT53"/>
    <mergeCell ref="GM54:GO54"/>
    <mergeCell ref="GP54:GR54"/>
    <mergeCell ref="FI54:FK54"/>
    <mergeCell ref="FL54:FN54"/>
    <mergeCell ref="FO54:FQ54"/>
    <mergeCell ref="FR54:FT54"/>
    <mergeCell ref="FU54:FW54"/>
    <mergeCell ref="FX54:FZ54"/>
    <mergeCell ref="GS54:GU54"/>
    <mergeCell ref="GV54:GX54"/>
    <mergeCell ref="GY54:HA54"/>
    <mergeCell ref="HB54:HD54"/>
    <mergeCell ref="EE54:EG54"/>
    <mergeCell ref="EH54:EJ54"/>
    <mergeCell ref="EK54:EM54"/>
    <mergeCell ref="EN54:EP54"/>
    <mergeCell ref="HH52:HJ52"/>
    <mergeCell ref="HE53:HG53"/>
    <mergeCell ref="HH53:HJ53"/>
    <mergeCell ref="DS53:DU53"/>
    <mergeCell ref="DG54:DI54"/>
    <mergeCell ref="DJ54:DL54"/>
    <mergeCell ref="DM54:DO54"/>
    <mergeCell ref="DP54:DR54"/>
    <mergeCell ref="DS54:DU54"/>
    <mergeCell ref="DV54:DX54"/>
    <mergeCell ref="FC54:FE54"/>
    <mergeCell ref="FF54:FH54"/>
    <mergeCell ref="GJ54:GL54"/>
    <mergeCell ref="DV53:DX53"/>
    <mergeCell ref="DY53:EA53"/>
    <mergeCell ref="EB53:ED53"/>
    <mergeCell ref="EE53:EG53"/>
    <mergeCell ref="EH53:EJ53"/>
    <mergeCell ref="ET53:EV53"/>
    <mergeCell ref="EW53:EY53"/>
    <mergeCell ref="EZ53:FB53"/>
    <mergeCell ref="EK53:EM53"/>
    <mergeCell ref="EN53:EP53"/>
    <mergeCell ref="GM53:GO53"/>
    <mergeCell ref="GP53:GR53"/>
    <mergeCell ref="GS53:GU53"/>
    <mergeCell ref="GV53:GX53"/>
    <mergeCell ref="GY53:HA53"/>
    <mergeCell ref="DS55:DU55"/>
    <mergeCell ref="CL55:CN55"/>
    <mergeCell ref="CO55:CQ55"/>
    <mergeCell ref="CR55:CT55"/>
    <mergeCell ref="CU55:CW55"/>
    <mergeCell ref="CX55:CZ55"/>
    <mergeCell ref="DA55:DC55"/>
    <mergeCell ref="EQ54:ES54"/>
    <mergeCell ref="DM53:DO53"/>
    <mergeCell ref="DP53:DR53"/>
    <mergeCell ref="CI53:CK53"/>
    <mergeCell ref="CL53:CN53"/>
    <mergeCell ref="CO53:CQ53"/>
    <mergeCell ref="CR53:CT53"/>
    <mergeCell ref="CU53:CW53"/>
    <mergeCell ref="CX53:CZ53"/>
    <mergeCell ref="CO54:CQ54"/>
    <mergeCell ref="CR54:CT54"/>
    <mergeCell ref="CU54:CW54"/>
    <mergeCell ref="CX54:CZ54"/>
    <mergeCell ref="DA54:DC54"/>
    <mergeCell ref="DD54:DF54"/>
    <mergeCell ref="EQ53:ES53"/>
    <mergeCell ref="DV55:DX55"/>
    <mergeCell ref="DY55:EA55"/>
    <mergeCell ref="EB55:ED55"/>
    <mergeCell ref="EE55:EG55"/>
    <mergeCell ref="EH55:EJ55"/>
    <mergeCell ref="EK55:EM55"/>
    <mergeCell ref="DD55:DF55"/>
    <mergeCell ref="DG55:DI55"/>
    <mergeCell ref="EB54:ED54"/>
    <mergeCell ref="DM55:DO55"/>
    <mergeCell ref="EZ55:FB55"/>
    <mergeCell ref="FC55:FE55"/>
    <mergeCell ref="BN56:BP56"/>
    <mergeCell ref="BQ56:BS56"/>
    <mergeCell ref="HE54:HG54"/>
    <mergeCell ref="HH54:HJ54"/>
    <mergeCell ref="GA54:GC54"/>
    <mergeCell ref="GD54:GF54"/>
    <mergeCell ref="GG54:GI54"/>
    <mergeCell ref="BZ54:CB54"/>
    <mergeCell ref="CC54:CE54"/>
    <mergeCell ref="CF54:CH54"/>
    <mergeCell ref="CI54:CK54"/>
    <mergeCell ref="CL54:CN54"/>
    <mergeCell ref="HH55:HJ55"/>
    <mergeCell ref="GG55:GI55"/>
    <mergeCell ref="GJ55:GL55"/>
    <mergeCell ref="GM55:GO55"/>
    <mergeCell ref="FF55:FH55"/>
    <mergeCell ref="FI55:FK55"/>
    <mergeCell ref="CF55:CH55"/>
    <mergeCell ref="CI55:CK55"/>
    <mergeCell ref="CF56:CH56"/>
    <mergeCell ref="CI56:CK56"/>
    <mergeCell ref="CL56:CN56"/>
    <mergeCell ref="CO56:CQ56"/>
    <mergeCell ref="GJ56:GL56"/>
    <mergeCell ref="GM56:GO56"/>
    <mergeCell ref="GP56:GR56"/>
    <mergeCell ref="GS56:GU56"/>
    <mergeCell ref="DP55:DR55"/>
    <mergeCell ref="AB55:AF56"/>
    <mergeCell ref="AG55:AK55"/>
    <mergeCell ref="AL55:AO55"/>
    <mergeCell ref="AP55:AR55"/>
    <mergeCell ref="AS55:AU55"/>
    <mergeCell ref="AV55:AX55"/>
    <mergeCell ref="AY55:BA55"/>
    <mergeCell ref="AG56:AK56"/>
    <mergeCell ref="AL56:AO56"/>
    <mergeCell ref="AP56:AR56"/>
    <mergeCell ref="AS56:AU56"/>
    <mergeCell ref="AV56:AX56"/>
    <mergeCell ref="BB55:BD55"/>
    <mergeCell ref="BE55:BG55"/>
    <mergeCell ref="BH55:BJ55"/>
    <mergeCell ref="BK55:BM55"/>
    <mergeCell ref="DJ55:DL55"/>
    <mergeCell ref="HK57:HM57"/>
    <mergeCell ref="HK55:HM55"/>
    <mergeCell ref="HK54:HM54"/>
    <mergeCell ref="FI57:FK57"/>
    <mergeCell ref="FL57:FN57"/>
    <mergeCell ref="AY56:BA56"/>
    <mergeCell ref="BB56:BD56"/>
    <mergeCell ref="BE56:BG56"/>
    <mergeCell ref="GP55:GR55"/>
    <mergeCell ref="GS55:GU55"/>
    <mergeCell ref="GV55:GX55"/>
    <mergeCell ref="GY55:HA55"/>
    <mergeCell ref="HB55:HD55"/>
    <mergeCell ref="HE55:HG55"/>
    <mergeCell ref="FX55:FZ55"/>
    <mergeCell ref="GA55:GC55"/>
    <mergeCell ref="GD55:GF55"/>
    <mergeCell ref="BT55:BV55"/>
    <mergeCell ref="BW55:BY55"/>
    <mergeCell ref="BZ55:CB55"/>
    <mergeCell ref="CC55:CE55"/>
    <mergeCell ref="FL55:FN55"/>
    <mergeCell ref="FO55:FQ55"/>
    <mergeCell ref="FR55:FT55"/>
    <mergeCell ref="FU55:FW55"/>
    <mergeCell ref="EN55:EP55"/>
    <mergeCell ref="EQ55:ES55"/>
    <mergeCell ref="ET55:EV55"/>
    <mergeCell ref="EW55:EY55"/>
    <mergeCell ref="HK56:HM56"/>
    <mergeCell ref="GD56:GF56"/>
    <mergeCell ref="GG56:GI56"/>
    <mergeCell ref="EW56:EY56"/>
    <mergeCell ref="EZ56:FB56"/>
    <mergeCell ref="FC56:FE56"/>
    <mergeCell ref="FF56:FH56"/>
    <mergeCell ref="HH56:HJ56"/>
    <mergeCell ref="GV56:GX56"/>
    <mergeCell ref="FI56:FK56"/>
    <mergeCell ref="BW56:BY56"/>
    <mergeCell ref="GY57:HA57"/>
    <mergeCell ref="HB57:HD57"/>
    <mergeCell ref="HE57:HG57"/>
    <mergeCell ref="HH57:HJ57"/>
    <mergeCell ref="EB56:ED56"/>
    <mergeCell ref="EE56:EG56"/>
    <mergeCell ref="EH56:EJ56"/>
    <mergeCell ref="EK56:EM56"/>
    <mergeCell ref="EN56:EP56"/>
    <mergeCell ref="EQ56:ES56"/>
    <mergeCell ref="DJ56:DL56"/>
    <mergeCell ref="DM56:DO56"/>
    <mergeCell ref="DP56:DR56"/>
    <mergeCell ref="DS56:DU56"/>
    <mergeCell ref="DV56:DX56"/>
    <mergeCell ref="DY56:EA56"/>
    <mergeCell ref="CR56:CT56"/>
    <mergeCell ref="GY56:HA56"/>
    <mergeCell ref="HB56:HD56"/>
    <mergeCell ref="HE56:HG56"/>
    <mergeCell ref="DA56:DC56"/>
    <mergeCell ref="DD56:DF56"/>
    <mergeCell ref="DG56:DI56"/>
    <mergeCell ref="GP57:GR57"/>
    <mergeCell ref="GS57:GU57"/>
    <mergeCell ref="GV57:GX57"/>
    <mergeCell ref="FO57:FQ57"/>
    <mergeCell ref="BN57:BP57"/>
    <mergeCell ref="EE57:EG57"/>
    <mergeCell ref="EH57:EJ57"/>
    <mergeCell ref="EK57:EM57"/>
    <mergeCell ref="ET57:EV57"/>
    <mergeCell ref="CO57:CQ57"/>
    <mergeCell ref="FR57:FT57"/>
    <mergeCell ref="FU57:FW57"/>
    <mergeCell ref="FX57:FZ57"/>
    <mergeCell ref="GA57:GC57"/>
    <mergeCell ref="GD57:GF57"/>
    <mergeCell ref="EW57:EY57"/>
    <mergeCell ref="EZ57:FB57"/>
    <mergeCell ref="FC57:FE57"/>
    <mergeCell ref="FF57:FH57"/>
    <mergeCell ref="BZ56:CB56"/>
    <mergeCell ref="FL56:FN56"/>
    <mergeCell ref="FO56:FQ56"/>
    <mergeCell ref="FR56:FT56"/>
    <mergeCell ref="FU56:FW56"/>
    <mergeCell ref="FX56:FZ56"/>
    <mergeCell ref="GA56:GC56"/>
    <mergeCell ref="BB58:BD58"/>
    <mergeCell ref="BE58:BG58"/>
    <mergeCell ref="BH58:BJ58"/>
    <mergeCell ref="BK58:BM58"/>
    <mergeCell ref="BN58:BP58"/>
    <mergeCell ref="EN58:EP58"/>
    <mergeCell ref="EQ58:ES58"/>
    <mergeCell ref="ET58:EV58"/>
    <mergeCell ref="CI58:CK58"/>
    <mergeCell ref="CL58:CN58"/>
    <mergeCell ref="CO58:CQ58"/>
    <mergeCell ref="CR58:CT58"/>
    <mergeCell ref="CU58:CW58"/>
    <mergeCell ref="CX58:CZ58"/>
    <mergeCell ref="BQ58:BS58"/>
    <mergeCell ref="CU56:CW56"/>
    <mergeCell ref="CX56:CZ56"/>
    <mergeCell ref="CL57:CN57"/>
    <mergeCell ref="CC56:CE56"/>
    <mergeCell ref="ET56:EV56"/>
    <mergeCell ref="BK56:BM56"/>
    <mergeCell ref="AY58:BA58"/>
    <mergeCell ref="AV58:AX58"/>
    <mergeCell ref="GG57:GI57"/>
    <mergeCell ref="GJ57:GL57"/>
    <mergeCell ref="GM57:GO57"/>
    <mergeCell ref="DM57:DO57"/>
    <mergeCell ref="DP57:DR57"/>
    <mergeCell ref="DS57:DU57"/>
    <mergeCell ref="DV57:DX57"/>
    <mergeCell ref="DY57:EA57"/>
    <mergeCell ref="EB57:ED57"/>
    <mergeCell ref="CU57:CW57"/>
    <mergeCell ref="CX57:CZ57"/>
    <mergeCell ref="DA57:DC57"/>
    <mergeCell ref="DD57:DF57"/>
    <mergeCell ref="DG57:DI57"/>
    <mergeCell ref="DJ57:DL57"/>
    <mergeCell ref="CC57:CE57"/>
    <mergeCell ref="CF57:CH57"/>
    <mergeCell ref="CI57:CK57"/>
    <mergeCell ref="FR58:FT58"/>
    <mergeCell ref="EK58:EM58"/>
    <mergeCell ref="GG58:GI58"/>
    <mergeCell ref="GJ58:GL58"/>
    <mergeCell ref="FC58:FE58"/>
    <mergeCell ref="FF58:FH58"/>
    <mergeCell ref="FI58:FK58"/>
    <mergeCell ref="FL58:FN58"/>
    <mergeCell ref="FO58:FQ58"/>
    <mergeCell ref="BK57:BM57"/>
    <mergeCell ref="DA58:DC58"/>
    <mergeCell ref="DD58:DF58"/>
    <mergeCell ref="AS57:AU57"/>
    <mergeCell ref="AV57:AX57"/>
    <mergeCell ref="AY57:BA57"/>
    <mergeCell ref="BB57:BD57"/>
    <mergeCell ref="BE57:BG57"/>
    <mergeCell ref="BH57:BJ57"/>
    <mergeCell ref="HE58:HG58"/>
    <mergeCell ref="HH58:HJ58"/>
    <mergeCell ref="HK58:HM58"/>
    <mergeCell ref="B59:U60"/>
    <mergeCell ref="AB59:AF60"/>
    <mergeCell ref="AG59:AK59"/>
    <mergeCell ref="AL59:AO59"/>
    <mergeCell ref="AP59:AR59"/>
    <mergeCell ref="AS59:AU59"/>
    <mergeCell ref="GM58:GO58"/>
    <mergeCell ref="GP58:GR58"/>
    <mergeCell ref="GS58:GU58"/>
    <mergeCell ref="GV58:GX58"/>
    <mergeCell ref="GY58:HA58"/>
    <mergeCell ref="HB58:HD58"/>
    <mergeCell ref="FU58:FW58"/>
    <mergeCell ref="FX58:FZ58"/>
    <mergeCell ref="GA58:GC58"/>
    <mergeCell ref="GD58:GF58"/>
    <mergeCell ref="CR57:CT57"/>
    <mergeCell ref="BQ57:BS57"/>
    <mergeCell ref="BT57:BV57"/>
    <mergeCell ref="BW57:BY57"/>
    <mergeCell ref="BZ57:CB57"/>
    <mergeCell ref="EN57:EP57"/>
    <mergeCell ref="EQ57:ES57"/>
    <mergeCell ref="BN59:BP59"/>
    <mergeCell ref="BQ59:BS59"/>
    <mergeCell ref="BT59:BV59"/>
    <mergeCell ref="BW59:BY59"/>
    <mergeCell ref="BZ59:CB59"/>
    <mergeCell ref="CC59:CE59"/>
    <mergeCell ref="EW58:EY58"/>
    <mergeCell ref="EZ58:FB58"/>
    <mergeCell ref="DS58:DU58"/>
    <mergeCell ref="DV58:DX58"/>
    <mergeCell ref="DY58:EA58"/>
    <mergeCell ref="EB58:ED58"/>
    <mergeCell ref="EE58:EG58"/>
    <mergeCell ref="BT58:BV58"/>
    <mergeCell ref="BW58:BY58"/>
    <mergeCell ref="BZ58:CB58"/>
    <mergeCell ref="CC58:CE58"/>
    <mergeCell ref="CF58:CH58"/>
    <mergeCell ref="EH58:EJ58"/>
    <mergeCell ref="DG58:DI58"/>
    <mergeCell ref="DJ58:DL58"/>
    <mergeCell ref="DM58:DO58"/>
    <mergeCell ref="DP58:DR58"/>
    <mergeCell ref="AV59:AX59"/>
    <mergeCell ref="AY59:BA59"/>
    <mergeCell ref="BB59:BD59"/>
    <mergeCell ref="BE59:BG59"/>
    <mergeCell ref="BH59:BJ59"/>
    <mergeCell ref="FI59:FK59"/>
    <mergeCell ref="FL59:FN59"/>
    <mergeCell ref="FO59:FQ59"/>
    <mergeCell ref="EH59:EJ59"/>
    <mergeCell ref="EK59:EM59"/>
    <mergeCell ref="EN59:EP59"/>
    <mergeCell ref="EQ59:ES59"/>
    <mergeCell ref="ET59:EV59"/>
    <mergeCell ref="EW59:EY59"/>
    <mergeCell ref="DP59:DR59"/>
    <mergeCell ref="DS59:DU59"/>
    <mergeCell ref="DV59:DX59"/>
    <mergeCell ref="DY59:EA59"/>
    <mergeCell ref="EB59:ED59"/>
    <mergeCell ref="EE59:EG59"/>
    <mergeCell ref="CX59:CZ59"/>
    <mergeCell ref="DA59:DC59"/>
    <mergeCell ref="DD59:DF59"/>
    <mergeCell ref="DG59:DI59"/>
    <mergeCell ref="DJ59:DL59"/>
    <mergeCell ref="DM59:DO59"/>
    <mergeCell ref="CF59:CH59"/>
    <mergeCell ref="CI59:CK59"/>
    <mergeCell ref="CL59:CN59"/>
    <mergeCell ref="CO59:CQ59"/>
    <mergeCell ref="CR59:CT59"/>
    <mergeCell ref="CU59:CW59"/>
    <mergeCell ref="BB60:BD60"/>
    <mergeCell ref="BE60:BG60"/>
    <mergeCell ref="BH60:BJ60"/>
    <mergeCell ref="BK60:BM60"/>
    <mergeCell ref="BN60:BP60"/>
    <mergeCell ref="BQ60:BS60"/>
    <mergeCell ref="HB59:HD59"/>
    <mergeCell ref="B57:U58"/>
    <mergeCell ref="HE59:HG59"/>
    <mergeCell ref="HH59:HJ59"/>
    <mergeCell ref="HK59:HM59"/>
    <mergeCell ref="AG60:AK60"/>
    <mergeCell ref="AL60:AO60"/>
    <mergeCell ref="AP60:AR60"/>
    <mergeCell ref="AS60:AU60"/>
    <mergeCell ref="AV60:AX60"/>
    <mergeCell ref="AY60:BA60"/>
    <mergeCell ref="GJ59:GL59"/>
    <mergeCell ref="GM59:GO59"/>
    <mergeCell ref="GP59:GR59"/>
    <mergeCell ref="GS59:GU59"/>
    <mergeCell ref="GV59:GX59"/>
    <mergeCell ref="GY59:HA59"/>
    <mergeCell ref="FR59:FT59"/>
    <mergeCell ref="FU59:FW59"/>
    <mergeCell ref="FX59:FZ59"/>
    <mergeCell ref="GA59:GC59"/>
    <mergeCell ref="GD59:GF59"/>
    <mergeCell ref="GG59:GI59"/>
    <mergeCell ref="EZ59:FB59"/>
    <mergeCell ref="FC59:FE59"/>
    <mergeCell ref="FF59:FH59"/>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BQ61:BS61"/>
    <mergeCell ref="BT61:BV61"/>
    <mergeCell ref="BW61:BY61"/>
    <mergeCell ref="AY61:BA61"/>
    <mergeCell ref="BB61:BD61"/>
    <mergeCell ref="BE61:BG61"/>
    <mergeCell ref="BH61:BJ61"/>
    <mergeCell ref="BK61:BM61"/>
    <mergeCell ref="BN61:BP61"/>
    <mergeCell ref="BK59:BM59"/>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ET61:EV61"/>
    <mergeCell ref="EW61:EY61"/>
    <mergeCell ref="GJ60:GL60"/>
    <mergeCell ref="EB61:ED61"/>
    <mergeCell ref="EE61:EG61"/>
    <mergeCell ref="EH61:EJ61"/>
    <mergeCell ref="DJ61:DL61"/>
    <mergeCell ref="DM61:DO61"/>
    <mergeCell ref="DP61:DR61"/>
    <mergeCell ref="HH63:HJ63"/>
    <mergeCell ref="HE61:HG61"/>
    <mergeCell ref="HH61:HJ61"/>
    <mergeCell ref="DD63:DF63"/>
    <mergeCell ref="DG63:DI63"/>
    <mergeCell ref="DJ63:DL63"/>
    <mergeCell ref="DM63:DO63"/>
    <mergeCell ref="DP63:DR63"/>
    <mergeCell ref="DS63:DU63"/>
    <mergeCell ref="DA63:DC63"/>
    <mergeCell ref="EZ61:FB61"/>
    <mergeCell ref="BZ61:DI61"/>
    <mergeCell ref="BZ62:DI62"/>
    <mergeCell ref="HK61:HM61"/>
    <mergeCell ref="AG62:AK62"/>
    <mergeCell ref="AL62:AO62"/>
    <mergeCell ref="AP62:AR62"/>
    <mergeCell ref="AS62:AU62"/>
    <mergeCell ref="AV62:AX62"/>
    <mergeCell ref="AY62:BA62"/>
    <mergeCell ref="BB62:BD62"/>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DS61:DU61"/>
    <mergeCell ref="DV61:DX61"/>
    <mergeCell ref="DY61:EA61"/>
    <mergeCell ref="BW62:BY62"/>
    <mergeCell ref="BE62:BG62"/>
    <mergeCell ref="BH62:BJ62"/>
    <mergeCell ref="BK62:BM62"/>
    <mergeCell ref="BN62:BP62"/>
    <mergeCell ref="BQ62:BS62"/>
    <mergeCell ref="BT62:BV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J62:DL62"/>
    <mergeCell ref="DM62:DO62"/>
    <mergeCell ref="DP62:DR62"/>
    <mergeCell ref="DS62:DU62"/>
    <mergeCell ref="DV62:DX62"/>
    <mergeCell ref="BB63:BD63"/>
    <mergeCell ref="BE63:BG63"/>
    <mergeCell ref="BH63:BJ63"/>
    <mergeCell ref="BK63:BM63"/>
    <mergeCell ref="BN63:BP63"/>
    <mergeCell ref="BQ63:BS63"/>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FI62:FK62"/>
    <mergeCell ref="FL62:FN62"/>
    <mergeCell ref="FO62:FQ62"/>
    <mergeCell ref="FR62:FT62"/>
    <mergeCell ref="FU62:FW62"/>
    <mergeCell ref="BT63:BV63"/>
    <mergeCell ref="BW63:BY63"/>
    <mergeCell ref="BZ63:CB63"/>
    <mergeCell ref="CC63:CE63"/>
    <mergeCell ref="CF63:CH63"/>
    <mergeCell ref="CI63:CK63"/>
    <mergeCell ref="GM63:GO63"/>
    <mergeCell ref="FF63:FH63"/>
    <mergeCell ref="FI63:FK63"/>
    <mergeCell ref="FL63:FN63"/>
    <mergeCell ref="FO63:FQ63"/>
    <mergeCell ref="FR63:FT63"/>
    <mergeCell ref="FU63:FW63"/>
    <mergeCell ref="EN63:EP63"/>
    <mergeCell ref="EQ63:ES63"/>
    <mergeCell ref="ET63:EV63"/>
    <mergeCell ref="EW63:EY63"/>
    <mergeCell ref="EZ63:FB63"/>
    <mergeCell ref="FC63:FE63"/>
    <mergeCell ref="DV63:DX63"/>
    <mergeCell ref="DY63:EA63"/>
    <mergeCell ref="EB63:ED63"/>
    <mergeCell ref="EE63:EG63"/>
    <mergeCell ref="EH63:EJ63"/>
    <mergeCell ref="EK63:EM63"/>
    <mergeCell ref="CL63:CN63"/>
    <mergeCell ref="CO63:CQ63"/>
    <mergeCell ref="CR63:CT63"/>
    <mergeCell ref="CU63:CW63"/>
    <mergeCell ref="CX63:CZ63"/>
    <mergeCell ref="BH64:BJ64"/>
    <mergeCell ref="BK64:BM64"/>
    <mergeCell ref="BN64:BP64"/>
    <mergeCell ref="BQ64:BS64"/>
    <mergeCell ref="BT64:BV64"/>
    <mergeCell ref="BW64:BY64"/>
    <mergeCell ref="GY65:HA65"/>
    <mergeCell ref="HB65:HD65"/>
    <mergeCell ref="HE65:HG65"/>
    <mergeCell ref="HH65:HJ65"/>
    <mergeCell ref="HK65:HM65"/>
    <mergeCell ref="AG66:AK66"/>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FX63:FZ63"/>
    <mergeCell ref="GA63:GC63"/>
    <mergeCell ref="GD63:GF63"/>
    <mergeCell ref="GG63:GI63"/>
    <mergeCell ref="GJ63:GL63"/>
    <mergeCell ref="EN64:EP64"/>
    <mergeCell ref="EQ64:ES64"/>
    <mergeCell ref="DJ64:DL64"/>
    <mergeCell ref="DM64:DO64"/>
    <mergeCell ref="DP64:DR64"/>
    <mergeCell ref="DS64:DU64"/>
    <mergeCell ref="DV64:DX64"/>
    <mergeCell ref="DY64:EA64"/>
    <mergeCell ref="CR64:CT64"/>
    <mergeCell ref="CU64:CW64"/>
    <mergeCell ref="CX64:CZ64"/>
    <mergeCell ref="DA64:DC64"/>
    <mergeCell ref="DD64:DF64"/>
    <mergeCell ref="DG64:DI64"/>
    <mergeCell ref="BZ64:CB64"/>
    <mergeCell ref="CC64:CE64"/>
    <mergeCell ref="CF64:CH64"/>
    <mergeCell ref="CI64:CK64"/>
    <mergeCell ref="CL64:CN64"/>
    <mergeCell ref="CO64:CQ64"/>
    <mergeCell ref="AB65:AF66"/>
    <mergeCell ref="AG65:AK65"/>
    <mergeCell ref="AL65:AO65"/>
    <mergeCell ref="AP65:AR65"/>
    <mergeCell ref="GV64:GX64"/>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ET64:EV64"/>
    <mergeCell ref="EW64:EY64"/>
    <mergeCell ref="EZ64:FB64"/>
    <mergeCell ref="FC64:FE64"/>
    <mergeCell ref="FF64:FH64"/>
    <mergeCell ref="FI64:FK64"/>
    <mergeCell ref="EB64:ED64"/>
    <mergeCell ref="EE64:EG64"/>
    <mergeCell ref="EH64:EJ64"/>
    <mergeCell ref="EK64:EM64"/>
    <mergeCell ref="BZ65:DI65"/>
    <mergeCell ref="BK65:BM65"/>
    <mergeCell ref="BN65:BP65"/>
    <mergeCell ref="BQ65:BS65"/>
    <mergeCell ref="BT65:BV65"/>
    <mergeCell ref="BW65:BY65"/>
    <mergeCell ref="AS65:AU65"/>
    <mergeCell ref="AV65:AX65"/>
    <mergeCell ref="AY65:BA65"/>
    <mergeCell ref="BB65:BD65"/>
    <mergeCell ref="BE65:BG65"/>
    <mergeCell ref="BH65:BJ65"/>
    <mergeCell ref="EK65:EM65"/>
    <mergeCell ref="EN65:EP65"/>
    <mergeCell ref="DJ65:EJ65"/>
    <mergeCell ref="ET65:EV65"/>
    <mergeCell ref="GG65:GI65"/>
    <mergeCell ref="EQ65:ES65"/>
    <mergeCell ref="GJ65:GL65"/>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HB67:HD67"/>
    <mergeCell ref="AL66:AO66"/>
    <mergeCell ref="AP66:AR66"/>
    <mergeCell ref="AS66:AU66"/>
    <mergeCell ref="AV66:AX66"/>
    <mergeCell ref="EZ66:FB66"/>
    <mergeCell ref="EN66:EP66"/>
    <mergeCell ref="EQ66:ES66"/>
    <mergeCell ref="ET66:EV66"/>
    <mergeCell ref="EW66:EY66"/>
    <mergeCell ref="CF67:CH67"/>
    <mergeCell ref="CI67:CK67"/>
    <mergeCell ref="CL67:CN67"/>
    <mergeCell ref="CO67:CQ67"/>
    <mergeCell ref="CR67:CT67"/>
    <mergeCell ref="CU67:CW67"/>
    <mergeCell ref="BN67:BP67"/>
    <mergeCell ref="BQ67:BS67"/>
    <mergeCell ref="AY67:BA67"/>
    <mergeCell ref="BB67:BD67"/>
    <mergeCell ref="BE67:BG67"/>
    <mergeCell ref="BH67:BJ67"/>
    <mergeCell ref="BK67:BM67"/>
    <mergeCell ref="AY66:BA66"/>
    <mergeCell ref="BB66:BD66"/>
    <mergeCell ref="BE66:BG66"/>
    <mergeCell ref="BH66:BJ66"/>
    <mergeCell ref="BK66:BM66"/>
    <mergeCell ref="BN66:BP66"/>
    <mergeCell ref="EN67:EP67"/>
    <mergeCell ref="EQ67:ES67"/>
    <mergeCell ref="ET67:EV67"/>
    <mergeCell ref="HE66:HG66"/>
    <mergeCell ref="HH66:HJ66"/>
    <mergeCell ref="HK66:HM66"/>
    <mergeCell ref="B67:U68"/>
    <mergeCell ref="AB67:AF68"/>
    <mergeCell ref="AG67:AK67"/>
    <mergeCell ref="AL67:AO67"/>
    <mergeCell ref="AP67:AR67"/>
    <mergeCell ref="AS67:AU67"/>
    <mergeCell ref="GM66:GO66"/>
    <mergeCell ref="GP66:GR66"/>
    <mergeCell ref="GS66:GU66"/>
    <mergeCell ref="GV66:GX66"/>
    <mergeCell ref="GY66:HA66"/>
    <mergeCell ref="HB66:HD66"/>
    <mergeCell ref="FU66:FW66"/>
    <mergeCell ref="FX66:FZ66"/>
    <mergeCell ref="GA66:GC66"/>
    <mergeCell ref="GD66:GF66"/>
    <mergeCell ref="GG66:GI66"/>
    <mergeCell ref="GJ66:GL66"/>
    <mergeCell ref="FC66:FE66"/>
    <mergeCell ref="FF66:FH66"/>
    <mergeCell ref="FI66:FK66"/>
    <mergeCell ref="FL66:FN66"/>
    <mergeCell ref="FO66:FQ66"/>
    <mergeCell ref="FR66:FT66"/>
    <mergeCell ref="EK66:EM66"/>
    <mergeCell ref="BQ66:BS66"/>
    <mergeCell ref="BT66:BV66"/>
    <mergeCell ref="BW66:BY66"/>
    <mergeCell ref="AV67:AX67"/>
    <mergeCell ref="EW67:EY67"/>
    <mergeCell ref="DP67:DR67"/>
    <mergeCell ref="DS67:DU67"/>
    <mergeCell ref="DV67:DX67"/>
    <mergeCell ref="DY67:EA67"/>
    <mergeCell ref="EB67:ED67"/>
    <mergeCell ref="EE67:EG67"/>
    <mergeCell ref="CX67:CZ67"/>
    <mergeCell ref="DA67:DC67"/>
    <mergeCell ref="DD67:DF67"/>
    <mergeCell ref="DG67:DI67"/>
    <mergeCell ref="DJ67:DL67"/>
    <mergeCell ref="DM67:DO67"/>
    <mergeCell ref="BT67:BV67"/>
    <mergeCell ref="BW67:BY67"/>
    <mergeCell ref="BZ67:CB67"/>
    <mergeCell ref="CC67:CE67"/>
    <mergeCell ref="EK67:EM67"/>
    <mergeCell ref="BZ66:DI66"/>
    <mergeCell ref="DP68:DR68"/>
    <mergeCell ref="DS68:DU68"/>
    <mergeCell ref="B65:U66"/>
    <mergeCell ref="HE67:HG67"/>
    <mergeCell ref="HH67:HJ67"/>
    <mergeCell ref="HK67:HM67"/>
    <mergeCell ref="AG68:AK68"/>
    <mergeCell ref="AL68:AO68"/>
    <mergeCell ref="AP68:AR68"/>
    <mergeCell ref="AS68:AU68"/>
    <mergeCell ref="AV68:AX68"/>
    <mergeCell ref="AY68:BA68"/>
    <mergeCell ref="GJ67:GL67"/>
    <mergeCell ref="GM67:GO67"/>
    <mergeCell ref="GP67:GR67"/>
    <mergeCell ref="GS67:GU67"/>
    <mergeCell ref="GV67:GX67"/>
    <mergeCell ref="GY67:HA67"/>
    <mergeCell ref="FR67:FT67"/>
    <mergeCell ref="FU67:FW67"/>
    <mergeCell ref="FX67:FZ67"/>
    <mergeCell ref="GA67:GC67"/>
    <mergeCell ref="GD67:GF67"/>
    <mergeCell ref="GG67:GI67"/>
    <mergeCell ref="EZ67:FB67"/>
    <mergeCell ref="FC67:FE67"/>
    <mergeCell ref="FF67:FH67"/>
    <mergeCell ref="FI67:FK67"/>
    <mergeCell ref="FL67:FN67"/>
    <mergeCell ref="FO67:FQ67"/>
    <mergeCell ref="EH67:EJ67"/>
    <mergeCell ref="BB68:BD68"/>
    <mergeCell ref="BE68:BG68"/>
    <mergeCell ref="C71:N71"/>
    <mergeCell ref="O71:BW71"/>
    <mergeCell ref="C72:N72"/>
    <mergeCell ref="O72:Q72"/>
    <mergeCell ref="C73:N73"/>
    <mergeCell ref="O73:Q73"/>
    <mergeCell ref="HE80:HG80"/>
    <mergeCell ref="HH80:HJ80"/>
    <mergeCell ref="HK80:HM80"/>
    <mergeCell ref="HH68:HJ68"/>
    <mergeCell ref="HK68:HM68"/>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EQ68:ES68"/>
    <mergeCell ref="ET68:EV68"/>
    <mergeCell ref="BH68:BJ68"/>
    <mergeCell ref="BK68:BM68"/>
    <mergeCell ref="BN68:BP68"/>
    <mergeCell ref="BQ68:BS68"/>
    <mergeCell ref="BZ79:DI79"/>
    <mergeCell ref="DJ79:ES79"/>
    <mergeCell ref="ET79:GC79"/>
    <mergeCell ref="GD79:HM79"/>
    <mergeCell ref="AP80:AR80"/>
    <mergeCell ref="AS80:AU80"/>
    <mergeCell ref="AV80:AX80"/>
    <mergeCell ref="AY80:BA80"/>
    <mergeCell ref="BB80:BD80"/>
    <mergeCell ref="BE80:BG80"/>
    <mergeCell ref="BZ80:CB80"/>
    <mergeCell ref="CC80:CE80"/>
    <mergeCell ref="CF80:CH80"/>
    <mergeCell ref="DA80:DC80"/>
    <mergeCell ref="DD80:DF80"/>
    <mergeCell ref="DG80:DI80"/>
    <mergeCell ref="DJ80:DL80"/>
    <mergeCell ref="DM80:DO80"/>
    <mergeCell ref="DP80:DR80"/>
    <mergeCell ref="CI80:CK80"/>
    <mergeCell ref="CL80:CN80"/>
    <mergeCell ref="CO80:CQ80"/>
    <mergeCell ref="CR80:CT80"/>
    <mergeCell ref="CU80:CW80"/>
    <mergeCell ref="CX80:CZ80"/>
    <mergeCell ref="GM80:GO80"/>
    <mergeCell ref="C77:N77"/>
    <mergeCell ref="O77:BW77"/>
    <mergeCell ref="B79:U80"/>
    <mergeCell ref="V79:AA80"/>
    <mergeCell ref="AB79:AF80"/>
    <mergeCell ref="AG79:AO80"/>
    <mergeCell ref="AP79:BY79"/>
    <mergeCell ref="BH80:BJ80"/>
    <mergeCell ref="BK80:BM80"/>
    <mergeCell ref="BN80:BP80"/>
    <mergeCell ref="C74:N74"/>
    <mergeCell ref="O74:BW74"/>
    <mergeCell ref="C75:N75"/>
    <mergeCell ref="O75:R75"/>
    <mergeCell ref="C76:N76"/>
    <mergeCell ref="O76:Q76"/>
    <mergeCell ref="BQ80:BS80"/>
    <mergeCell ref="BT80:BV80"/>
    <mergeCell ref="BW80:BY80"/>
    <mergeCell ref="HB81:HD81"/>
    <mergeCell ref="CL68:CN68"/>
    <mergeCell ref="CO68:CQ68"/>
    <mergeCell ref="CR68:CT68"/>
    <mergeCell ref="CU68:CW68"/>
    <mergeCell ref="CX68:CZ68"/>
    <mergeCell ref="DA68:DC68"/>
    <mergeCell ref="BT68:BV68"/>
    <mergeCell ref="BW68:BY68"/>
    <mergeCell ref="BZ68:CB68"/>
    <mergeCell ref="CC68:CE68"/>
    <mergeCell ref="CF68:CH68"/>
    <mergeCell ref="CI68:CK68"/>
    <mergeCell ref="EW68:EY68"/>
    <mergeCell ref="EZ68:FB68"/>
    <mergeCell ref="FC68:FE68"/>
    <mergeCell ref="DV68:DX68"/>
    <mergeCell ref="DY68:EA68"/>
    <mergeCell ref="EB68:ED68"/>
    <mergeCell ref="EE68:EG68"/>
    <mergeCell ref="EH68:EJ68"/>
    <mergeCell ref="EK68:EM68"/>
    <mergeCell ref="DD68:DF68"/>
    <mergeCell ref="DG68:DI68"/>
    <mergeCell ref="DJ68:DL68"/>
    <mergeCell ref="DM68:DO68"/>
    <mergeCell ref="DS80:DU80"/>
    <mergeCell ref="DV80:DX80"/>
    <mergeCell ref="DY80:EA80"/>
    <mergeCell ref="EB80:ED80"/>
    <mergeCell ref="EE80:EG80"/>
    <mergeCell ref="EH80:EJ80"/>
    <mergeCell ref="HH82:HJ82"/>
    <mergeCell ref="CI81:CK81"/>
    <mergeCell ref="CL81:CN81"/>
    <mergeCell ref="CO81:CQ81"/>
    <mergeCell ref="CR81:CT81"/>
    <mergeCell ref="CU81:CW81"/>
    <mergeCell ref="EW81:EY81"/>
    <mergeCell ref="CL82:CN82"/>
    <mergeCell ref="CO82:CQ82"/>
    <mergeCell ref="CR82:CT82"/>
    <mergeCell ref="CU82:CW82"/>
    <mergeCell ref="CX82:CZ82"/>
    <mergeCell ref="DA82:DC82"/>
    <mergeCell ref="B81:U82"/>
    <mergeCell ref="V81:AA82"/>
    <mergeCell ref="AB81:AF82"/>
    <mergeCell ref="AG81:AK81"/>
    <mergeCell ref="AL81:AO81"/>
    <mergeCell ref="AP81:AR81"/>
    <mergeCell ref="AS81:AU81"/>
    <mergeCell ref="DD81:DF81"/>
    <mergeCell ref="DG81:DI81"/>
    <mergeCell ref="DJ81:DL81"/>
    <mergeCell ref="DM81:DO81"/>
    <mergeCell ref="BT82:BV82"/>
    <mergeCell ref="BW82:BY82"/>
    <mergeCell ref="BZ82:CB82"/>
    <mergeCell ref="CC82:CE82"/>
    <mergeCell ref="CF82:CH82"/>
    <mergeCell ref="CI82:CK82"/>
    <mergeCell ref="BB82:BD82"/>
    <mergeCell ref="BE82:BG82"/>
    <mergeCell ref="GP80:GR80"/>
    <mergeCell ref="GS80:GU80"/>
    <mergeCell ref="GV80:GX80"/>
    <mergeCell ref="GY80:HA80"/>
    <mergeCell ref="HB80:HD80"/>
    <mergeCell ref="FU80:FW80"/>
    <mergeCell ref="FX80:FZ80"/>
    <mergeCell ref="GA80:GC80"/>
    <mergeCell ref="GD80:GF80"/>
    <mergeCell ref="GG80:GI80"/>
    <mergeCell ref="GJ80:GL80"/>
    <mergeCell ref="FC80:FE80"/>
    <mergeCell ref="FF80:FH80"/>
    <mergeCell ref="FI80:FK80"/>
    <mergeCell ref="FL80:FN80"/>
    <mergeCell ref="FO80:FQ80"/>
    <mergeCell ref="FR80:FT80"/>
    <mergeCell ref="AV81:AX81"/>
    <mergeCell ref="AY81:BA81"/>
    <mergeCell ref="BB81:BD81"/>
    <mergeCell ref="BE81:BG81"/>
    <mergeCell ref="BH81:BJ81"/>
    <mergeCell ref="BK81:BM81"/>
    <mergeCell ref="EH81:EJ81"/>
    <mergeCell ref="EK81:EM81"/>
    <mergeCell ref="EN81:EP81"/>
    <mergeCell ref="EQ81:ES81"/>
    <mergeCell ref="ET81:EV81"/>
    <mergeCell ref="DP81:DR81"/>
    <mergeCell ref="DS81:DU81"/>
    <mergeCell ref="DV81:DX81"/>
    <mergeCell ref="DY81:EA81"/>
    <mergeCell ref="EB81:ED81"/>
    <mergeCell ref="EE81:EG81"/>
    <mergeCell ref="CX81:CZ81"/>
    <mergeCell ref="DA81:DC81"/>
    <mergeCell ref="GD81:GF81"/>
    <mergeCell ref="GG81:GI81"/>
    <mergeCell ref="EZ81:FB81"/>
    <mergeCell ref="FC81:FE81"/>
    <mergeCell ref="FF81:FH81"/>
    <mergeCell ref="FI81:FK81"/>
    <mergeCell ref="FL81:FN81"/>
    <mergeCell ref="FO81:FQ81"/>
    <mergeCell ref="EK80:EM80"/>
    <mergeCell ref="EN80:EP80"/>
    <mergeCell ref="EQ80:ES80"/>
    <mergeCell ref="ET80:EV80"/>
    <mergeCell ref="EW80:EY80"/>
    <mergeCell ref="EZ80:FB80"/>
    <mergeCell ref="CF81:CH81"/>
    <mergeCell ref="BN81:BP81"/>
    <mergeCell ref="BQ81:BS81"/>
    <mergeCell ref="BT81:BV81"/>
    <mergeCell ref="BW81:BY81"/>
    <mergeCell ref="BZ81:CB81"/>
    <mergeCell ref="CC81:CE81"/>
    <mergeCell ref="EK83:EM83"/>
    <mergeCell ref="EN83:EP83"/>
    <mergeCell ref="EQ83:ES83"/>
    <mergeCell ref="BZ83:DI83"/>
    <mergeCell ref="HE83:HG83"/>
    <mergeCell ref="HH83:HJ83"/>
    <mergeCell ref="HK83:HM83"/>
    <mergeCell ref="AG84:AK84"/>
    <mergeCell ref="AL84:AO84"/>
    <mergeCell ref="HE81:HG81"/>
    <mergeCell ref="HH81:HJ81"/>
    <mergeCell ref="HK81:HM81"/>
    <mergeCell ref="AG82:AK82"/>
    <mergeCell ref="AL82:AO82"/>
    <mergeCell ref="AP82:AR82"/>
    <mergeCell ref="AS82:AU82"/>
    <mergeCell ref="AV82:AX82"/>
    <mergeCell ref="AY82:BA82"/>
    <mergeCell ref="GJ81:GL81"/>
    <mergeCell ref="GM81:GO81"/>
    <mergeCell ref="GP81:GR81"/>
    <mergeCell ref="GS81:GU81"/>
    <mergeCell ref="GV81:GX81"/>
    <mergeCell ref="GY81:HA81"/>
    <mergeCell ref="FR81:FT81"/>
    <mergeCell ref="FU81:FW81"/>
    <mergeCell ref="FX81:FZ81"/>
    <mergeCell ref="GA81:GC81"/>
    <mergeCell ref="BQ82:BS82"/>
    <mergeCell ref="FR82:FT82"/>
    <mergeCell ref="FU82:FW82"/>
    <mergeCell ref="EN82:EP82"/>
    <mergeCell ref="EQ82:ES82"/>
    <mergeCell ref="ET82:EV82"/>
    <mergeCell ref="EW82:EY82"/>
    <mergeCell ref="EZ82:FB82"/>
    <mergeCell ref="FC82:FE82"/>
    <mergeCell ref="DV82:DX82"/>
    <mergeCell ref="DY82:EA82"/>
    <mergeCell ref="EB82:ED82"/>
    <mergeCell ref="EE82:EG82"/>
    <mergeCell ref="EH82:EJ82"/>
    <mergeCell ref="EK82:EM82"/>
    <mergeCell ref="DD82:DF82"/>
    <mergeCell ref="DG82:DI82"/>
    <mergeCell ref="DJ82:DL82"/>
    <mergeCell ref="DM82:DO82"/>
    <mergeCell ref="DP82:DR82"/>
    <mergeCell ref="DS82:DU82"/>
    <mergeCell ref="HK82:HM82"/>
    <mergeCell ref="B83:U84"/>
    <mergeCell ref="AB83:AF84"/>
    <mergeCell ref="AG83:AK83"/>
    <mergeCell ref="AL83:AO83"/>
    <mergeCell ref="GP82:GR82"/>
    <mergeCell ref="GS82:GU82"/>
    <mergeCell ref="GV82:GX82"/>
    <mergeCell ref="GY82:HA82"/>
    <mergeCell ref="HB82:HD82"/>
    <mergeCell ref="HE82:HG82"/>
    <mergeCell ref="FX82:FZ82"/>
    <mergeCell ref="GA82:GC82"/>
    <mergeCell ref="GD82:GF82"/>
    <mergeCell ref="GG82:GI82"/>
    <mergeCell ref="GJ82:GL82"/>
    <mergeCell ref="GM82:GO82"/>
    <mergeCell ref="FF82:FH82"/>
    <mergeCell ref="FI82:FK82"/>
    <mergeCell ref="FL82:FN82"/>
    <mergeCell ref="GP84:GR84"/>
    <mergeCell ref="FI84:FK84"/>
    <mergeCell ref="FL84:FN84"/>
    <mergeCell ref="FO82:FQ82"/>
    <mergeCell ref="BH82:BJ82"/>
    <mergeCell ref="BK82:BM82"/>
    <mergeCell ref="BN82:BP82"/>
    <mergeCell ref="FO84:FQ84"/>
    <mergeCell ref="FR84:FT84"/>
    <mergeCell ref="FU84:FW84"/>
    <mergeCell ref="FX84:FZ84"/>
    <mergeCell ref="HB83:HD83"/>
    <mergeCell ref="ET84:EV84"/>
    <mergeCell ref="EW84:EY84"/>
    <mergeCell ref="EZ84:FB84"/>
    <mergeCell ref="FC84:FE84"/>
    <mergeCell ref="GP83:GR83"/>
    <mergeCell ref="GS83:GU83"/>
    <mergeCell ref="GV83:GX83"/>
    <mergeCell ref="GY83:HA83"/>
    <mergeCell ref="FF84:FH84"/>
    <mergeCell ref="GA83:GC83"/>
    <mergeCell ref="GD83:GF83"/>
    <mergeCell ref="GG83:GI83"/>
    <mergeCell ref="GJ83:GL83"/>
    <mergeCell ref="FC83:FE83"/>
    <mergeCell ref="FF83:FH83"/>
    <mergeCell ref="FI83:FK83"/>
    <mergeCell ref="FL83:FN83"/>
    <mergeCell ref="FO83:FQ83"/>
    <mergeCell ref="FR83:FT83"/>
    <mergeCell ref="ET83:EV83"/>
    <mergeCell ref="EW83:EY83"/>
    <mergeCell ref="EZ83:FB83"/>
    <mergeCell ref="GM84:GO84"/>
    <mergeCell ref="GM83:GO83"/>
    <mergeCell ref="FU83:FW83"/>
    <mergeCell ref="FX83:FZ83"/>
    <mergeCell ref="EK84:EM84"/>
    <mergeCell ref="DJ84:EJ84"/>
    <mergeCell ref="CI85:CK85"/>
    <mergeCell ref="EN84:EP84"/>
    <mergeCell ref="BZ84:DI84"/>
    <mergeCell ref="HK84:HM84"/>
    <mergeCell ref="B85:U86"/>
    <mergeCell ref="AB85:AF86"/>
    <mergeCell ref="AG85:AK85"/>
    <mergeCell ref="AL85:AO85"/>
    <mergeCell ref="AP85:AR85"/>
    <mergeCell ref="AS85:AU85"/>
    <mergeCell ref="AV85:AX85"/>
    <mergeCell ref="AY85:BA85"/>
    <mergeCell ref="GS84:GU84"/>
    <mergeCell ref="GV84:GX84"/>
    <mergeCell ref="GY84:HA84"/>
    <mergeCell ref="HB84:HD84"/>
    <mergeCell ref="HE84:HG84"/>
    <mergeCell ref="HH84:HJ84"/>
    <mergeCell ref="GA84:GC84"/>
    <mergeCell ref="GD84:GF84"/>
    <mergeCell ref="GG84:GI84"/>
    <mergeCell ref="GJ84:GL84"/>
    <mergeCell ref="BB85:BD85"/>
    <mergeCell ref="BE85:BG85"/>
    <mergeCell ref="BH85:BJ85"/>
    <mergeCell ref="BK85:BM85"/>
    <mergeCell ref="BN85:BP85"/>
    <mergeCell ref="EW85:EY85"/>
    <mergeCell ref="EZ85:FB85"/>
    <mergeCell ref="EQ84:ES84"/>
    <mergeCell ref="HH85:HJ85"/>
    <mergeCell ref="HK85:HM85"/>
    <mergeCell ref="AG86:AK86"/>
    <mergeCell ref="AL86:AO86"/>
    <mergeCell ref="AP86:AR86"/>
    <mergeCell ref="AS86:AU86"/>
    <mergeCell ref="AV86:AX86"/>
    <mergeCell ref="AY86:BA86"/>
    <mergeCell ref="BB86:BD86"/>
    <mergeCell ref="BE86:BG86"/>
    <mergeCell ref="GP85:GR85"/>
    <mergeCell ref="GS85:GU85"/>
    <mergeCell ref="GV85:GX85"/>
    <mergeCell ref="GY85:HA85"/>
    <mergeCell ref="HB85:HD85"/>
    <mergeCell ref="HE85:HG85"/>
    <mergeCell ref="FX85:FZ85"/>
    <mergeCell ref="GA85:GC85"/>
    <mergeCell ref="GD85:GF85"/>
    <mergeCell ref="GG85:GI85"/>
    <mergeCell ref="GJ85:GL85"/>
    <mergeCell ref="GM85:GO85"/>
    <mergeCell ref="FF85:FH85"/>
    <mergeCell ref="FI85:FK85"/>
    <mergeCell ref="FL85:FN85"/>
    <mergeCell ref="FO85:FQ85"/>
    <mergeCell ref="FC85:FE85"/>
    <mergeCell ref="DV85:DX85"/>
    <mergeCell ref="DY85:EA85"/>
    <mergeCell ref="EB85:ED85"/>
    <mergeCell ref="EE85:EG85"/>
    <mergeCell ref="FR85:FT85"/>
    <mergeCell ref="BZ86:CB86"/>
    <mergeCell ref="GY87:HA87"/>
    <mergeCell ref="HB87:HD87"/>
    <mergeCell ref="HE87:HG87"/>
    <mergeCell ref="HH87:HJ87"/>
    <mergeCell ref="HK87:HM87"/>
    <mergeCell ref="FC86:FE86"/>
    <mergeCell ref="FF86:FH86"/>
    <mergeCell ref="FI86:FK86"/>
    <mergeCell ref="EB86:ED86"/>
    <mergeCell ref="EE86:EG86"/>
    <mergeCell ref="EH86:EJ86"/>
    <mergeCell ref="EK86:EM86"/>
    <mergeCell ref="EN86:EP86"/>
    <mergeCell ref="EQ86:ES86"/>
    <mergeCell ref="DJ86:DL86"/>
    <mergeCell ref="DM86:DO86"/>
    <mergeCell ref="DP86:DR86"/>
    <mergeCell ref="DS86:DU86"/>
    <mergeCell ref="DV86:DX86"/>
    <mergeCell ref="DY86:EA86"/>
    <mergeCell ref="GY86:HA86"/>
    <mergeCell ref="HB86:HD86"/>
    <mergeCell ref="HE86:HG86"/>
    <mergeCell ref="HH86:HJ86"/>
    <mergeCell ref="HK86:HM86"/>
    <mergeCell ref="GS86:GU86"/>
    <mergeCell ref="EB87:ED87"/>
    <mergeCell ref="GG86:GI86"/>
    <mergeCell ref="GJ86:GL86"/>
    <mergeCell ref="GM86:GO86"/>
    <mergeCell ref="GP86:GR86"/>
    <mergeCell ref="FL86:FN86"/>
    <mergeCell ref="FO86:FQ86"/>
    <mergeCell ref="FR86:FT86"/>
    <mergeCell ref="FU86:FW86"/>
    <mergeCell ref="FX86:FZ86"/>
    <mergeCell ref="GA86:GC86"/>
    <mergeCell ref="CC86:CE86"/>
    <mergeCell ref="DS87:DU87"/>
    <mergeCell ref="DV87:DX87"/>
    <mergeCell ref="DY87:EA87"/>
    <mergeCell ref="FU85:FW85"/>
    <mergeCell ref="EN85:EP85"/>
    <mergeCell ref="EQ85:ES85"/>
    <mergeCell ref="ET85:EV85"/>
    <mergeCell ref="EH85:EJ85"/>
    <mergeCell ref="EK85:EM85"/>
    <mergeCell ref="DD85:DF85"/>
    <mergeCell ref="DG85:DI85"/>
    <mergeCell ref="DJ85:DL85"/>
    <mergeCell ref="DM85:DO85"/>
    <mergeCell ref="DP85:DR85"/>
    <mergeCell ref="DS85:DU85"/>
    <mergeCell ref="CL85:CN85"/>
    <mergeCell ref="CO85:CQ85"/>
    <mergeCell ref="CR85:CT85"/>
    <mergeCell ref="CU85:CW85"/>
    <mergeCell ref="CX85:CZ85"/>
    <mergeCell ref="DA85:DC85"/>
    <mergeCell ref="BQ85:BS85"/>
    <mergeCell ref="CF86:CH86"/>
    <mergeCell ref="CI86:CK86"/>
    <mergeCell ref="CL86:CN86"/>
    <mergeCell ref="CO86:CQ86"/>
    <mergeCell ref="BH86:BJ86"/>
    <mergeCell ref="BK86:BM86"/>
    <mergeCell ref="BN86:BP86"/>
    <mergeCell ref="BQ86:BS86"/>
    <mergeCell ref="BT86:BV86"/>
    <mergeCell ref="BW86:BY86"/>
    <mergeCell ref="BK87:BM87"/>
    <mergeCell ref="BN87:BP87"/>
    <mergeCell ref="BQ87:BS87"/>
    <mergeCell ref="AP87:AR87"/>
    <mergeCell ref="GV86:GX86"/>
    <mergeCell ref="ET86:EV86"/>
    <mergeCell ref="EW86:EY86"/>
    <mergeCell ref="EZ86:FB86"/>
    <mergeCell ref="CU87:CW87"/>
    <mergeCell ref="CX87:CZ87"/>
    <mergeCell ref="DA87:DC87"/>
    <mergeCell ref="DD87:DF87"/>
    <mergeCell ref="DG87:DI87"/>
    <mergeCell ref="DJ87:DL87"/>
    <mergeCell ref="CC87:CE87"/>
    <mergeCell ref="CF87:CH87"/>
    <mergeCell ref="CI87:CK87"/>
    <mergeCell ref="CL87:CN87"/>
    <mergeCell ref="CO87:CQ87"/>
    <mergeCell ref="CR87:CT87"/>
    <mergeCell ref="GD86:GF86"/>
    <mergeCell ref="CR86:CT86"/>
    <mergeCell ref="CU86:CW86"/>
    <mergeCell ref="CX86:CZ86"/>
    <mergeCell ref="DA86:DC86"/>
    <mergeCell ref="DD86:DF86"/>
    <mergeCell ref="DG86:DI86"/>
    <mergeCell ref="BT85:BV85"/>
    <mergeCell ref="BW85:BY85"/>
    <mergeCell ref="BZ85:CB85"/>
    <mergeCell ref="CC85:CE85"/>
    <mergeCell ref="CF85:CH85"/>
    <mergeCell ref="GG87:GI87"/>
    <mergeCell ref="GJ87:GL87"/>
    <mergeCell ref="GM87:GO87"/>
    <mergeCell ref="GP87:GR87"/>
    <mergeCell ref="GS87:GU87"/>
    <mergeCell ref="GV87:GX87"/>
    <mergeCell ref="FO87:FQ87"/>
    <mergeCell ref="FR87:FT87"/>
    <mergeCell ref="FU87:FW87"/>
    <mergeCell ref="FX87:FZ87"/>
    <mergeCell ref="GA87:GC87"/>
    <mergeCell ref="GD87:GF87"/>
    <mergeCell ref="EW87:EY87"/>
    <mergeCell ref="BT87:BV87"/>
    <mergeCell ref="BW87:BY87"/>
    <mergeCell ref="BZ87:CB87"/>
    <mergeCell ref="EZ87:FB87"/>
    <mergeCell ref="FC87:FE87"/>
    <mergeCell ref="FF87:FH87"/>
    <mergeCell ref="FI87:FK87"/>
    <mergeCell ref="FL87:FN87"/>
    <mergeCell ref="EE87:EG87"/>
    <mergeCell ref="EH87:EJ87"/>
    <mergeCell ref="EK87:EM87"/>
    <mergeCell ref="EN87:EP87"/>
    <mergeCell ref="EQ87:ES87"/>
    <mergeCell ref="ET87:EV87"/>
    <mergeCell ref="DM87:DO87"/>
    <mergeCell ref="DP87:DR87"/>
    <mergeCell ref="HK89:HM89"/>
    <mergeCell ref="EK89:EM89"/>
    <mergeCell ref="EN89:EP89"/>
    <mergeCell ref="HH88:HJ88"/>
    <mergeCell ref="HK88:HM88"/>
    <mergeCell ref="EB88:ED88"/>
    <mergeCell ref="EE88:EG88"/>
    <mergeCell ref="EH88:EJ88"/>
    <mergeCell ref="DA88:DC88"/>
    <mergeCell ref="DD88:DF88"/>
    <mergeCell ref="DG88:DI88"/>
    <mergeCell ref="DJ88:DL88"/>
    <mergeCell ref="DM88:DO88"/>
    <mergeCell ref="DP88:DR88"/>
    <mergeCell ref="HE88:HG88"/>
    <mergeCell ref="DV88:DX88"/>
    <mergeCell ref="DY88:EA88"/>
    <mergeCell ref="EZ88:FB88"/>
    <mergeCell ref="HB89:HD89"/>
    <mergeCell ref="HE89:HG89"/>
    <mergeCell ref="HH89:HJ89"/>
    <mergeCell ref="GY88:HA88"/>
    <mergeCell ref="HB88:HD88"/>
    <mergeCell ref="FU88:FW88"/>
    <mergeCell ref="FX88:FZ88"/>
    <mergeCell ref="GA88:GC88"/>
    <mergeCell ref="GD88:GF88"/>
    <mergeCell ref="GG88:GI88"/>
    <mergeCell ref="GJ88:GL88"/>
    <mergeCell ref="FC88:FE88"/>
    <mergeCell ref="EZ89:FB89"/>
    <mergeCell ref="FC89:FE89"/>
    <mergeCell ref="FF89:FH89"/>
    <mergeCell ref="FI89:FK89"/>
    <mergeCell ref="FL89:FN89"/>
    <mergeCell ref="FO89:FQ89"/>
    <mergeCell ref="FL88:FN88"/>
    <mergeCell ref="FO88:FQ88"/>
    <mergeCell ref="FR88:FT88"/>
    <mergeCell ref="EK88:EM88"/>
    <mergeCell ref="EN88:EP88"/>
    <mergeCell ref="BQ88:BS88"/>
    <mergeCell ref="BT88:BV88"/>
    <mergeCell ref="BW88:BY88"/>
    <mergeCell ref="BZ88:CB88"/>
    <mergeCell ref="CC88:CE88"/>
    <mergeCell ref="CF88:CH88"/>
    <mergeCell ref="AY88:BA88"/>
    <mergeCell ref="BB88:BD88"/>
    <mergeCell ref="BE88:BG88"/>
    <mergeCell ref="BH88:BJ88"/>
    <mergeCell ref="CI88:CK88"/>
    <mergeCell ref="CL88:CN88"/>
    <mergeCell ref="CO88:CQ88"/>
    <mergeCell ref="B89:U90"/>
    <mergeCell ref="AB89:AF90"/>
    <mergeCell ref="AG89:AK89"/>
    <mergeCell ref="AL89:AO89"/>
    <mergeCell ref="AP89:AR89"/>
    <mergeCell ref="B87:U88"/>
    <mergeCell ref="AS87:AU87"/>
    <mergeCell ref="AV87:AX87"/>
    <mergeCell ref="AY87:BA87"/>
    <mergeCell ref="BB87:BD87"/>
    <mergeCell ref="BE87:BG87"/>
    <mergeCell ref="BH87:BJ87"/>
    <mergeCell ref="GM88:GO88"/>
    <mergeCell ref="GP88:GR88"/>
    <mergeCell ref="GS88:GU88"/>
    <mergeCell ref="GV88:GX88"/>
    <mergeCell ref="FR90:FT90"/>
    <mergeCell ref="BK88:BM88"/>
    <mergeCell ref="BN88:BP88"/>
    <mergeCell ref="EW89:EY89"/>
    <mergeCell ref="CR88:CT88"/>
    <mergeCell ref="BZ89:DI89"/>
    <mergeCell ref="EQ88:ES88"/>
    <mergeCell ref="ET88:EV88"/>
    <mergeCell ref="EW88:EY88"/>
    <mergeCell ref="DS88:DU88"/>
    <mergeCell ref="CU88:CW88"/>
    <mergeCell ref="CX88:CZ88"/>
    <mergeCell ref="AB87:AF88"/>
    <mergeCell ref="AG87:AK87"/>
    <mergeCell ref="AL87:AO87"/>
    <mergeCell ref="AG88:AK88"/>
    <mergeCell ref="AL88:AO88"/>
    <mergeCell ref="AP88:AR88"/>
    <mergeCell ref="AS88:AU88"/>
    <mergeCell ref="AV88:AX88"/>
    <mergeCell ref="FF88:FH88"/>
    <mergeCell ref="FI88:FK88"/>
    <mergeCell ref="GJ89:GL89"/>
    <mergeCell ref="GM89:GO89"/>
    <mergeCell ref="GP89:GR89"/>
    <mergeCell ref="GS89:GU89"/>
    <mergeCell ref="GV89:GX89"/>
    <mergeCell ref="GP90:GR90"/>
    <mergeCell ref="B91:U92"/>
    <mergeCell ref="AB91:AF92"/>
    <mergeCell ref="AG91:AK91"/>
    <mergeCell ref="AL91:AO91"/>
    <mergeCell ref="AP91:AR91"/>
    <mergeCell ref="AS91:AU91"/>
    <mergeCell ref="AV91:AX91"/>
    <mergeCell ref="CU91:CW91"/>
    <mergeCell ref="CX91:CZ91"/>
    <mergeCell ref="BQ91:BS91"/>
    <mergeCell ref="BT91:BV91"/>
    <mergeCell ref="BW91:BY91"/>
    <mergeCell ref="BZ91:CB91"/>
    <mergeCell ref="CC91:CE91"/>
    <mergeCell ref="V89:AA90"/>
    <mergeCell ref="DJ90:EJ90"/>
    <mergeCell ref="CF92:CH92"/>
    <mergeCell ref="CI92:CK92"/>
    <mergeCell ref="BK92:BM92"/>
    <mergeCell ref="BN92:BP92"/>
    <mergeCell ref="BQ92:BS92"/>
    <mergeCell ref="BW92:BY92"/>
    <mergeCell ref="V91:AA92"/>
    <mergeCell ref="CI91:CK91"/>
    <mergeCell ref="CL91:CN91"/>
    <mergeCell ref="CO91:CQ91"/>
    <mergeCell ref="CR91:CT91"/>
    <mergeCell ref="AG90:AK90"/>
    <mergeCell ref="AL90:AO90"/>
    <mergeCell ref="AP90:AR90"/>
    <mergeCell ref="CC92:CE92"/>
    <mergeCell ref="CF91:CH91"/>
    <mergeCell ref="GY89:HA89"/>
    <mergeCell ref="FR89:FT89"/>
    <mergeCell ref="FU89:FW89"/>
    <mergeCell ref="FX89:FZ89"/>
    <mergeCell ref="GA89:GC89"/>
    <mergeCell ref="GD89:GF89"/>
    <mergeCell ref="GG89:GI89"/>
    <mergeCell ref="GM90:GO90"/>
    <mergeCell ref="FF90:FH90"/>
    <mergeCell ref="EQ89:ES89"/>
    <mergeCell ref="ET89:EV89"/>
    <mergeCell ref="AS92:AU92"/>
    <mergeCell ref="GJ90:GL90"/>
    <mergeCell ref="GV90:GX90"/>
    <mergeCell ref="DG92:DI92"/>
    <mergeCell ref="FI90:FK90"/>
    <mergeCell ref="FL90:FN90"/>
    <mergeCell ref="FO90:FQ90"/>
    <mergeCell ref="AG92:AK92"/>
    <mergeCell ref="AL92:AO92"/>
    <mergeCell ref="AP92:AR92"/>
    <mergeCell ref="AV92:AX92"/>
    <mergeCell ref="DJ92:DL92"/>
    <mergeCell ref="CU92:CW92"/>
    <mergeCell ref="CX92:CZ92"/>
    <mergeCell ref="DA92:DC92"/>
    <mergeCell ref="DD92:DF92"/>
    <mergeCell ref="EK90:EM90"/>
    <mergeCell ref="BZ90:DI90"/>
    <mergeCell ref="ET90:EV90"/>
    <mergeCell ref="EN90:EP90"/>
    <mergeCell ref="EQ90:ES90"/>
    <mergeCell ref="FI92:FK92"/>
    <mergeCell ref="FL92:FN92"/>
    <mergeCell ref="BB91:BD91"/>
    <mergeCell ref="BE91:BG91"/>
    <mergeCell ref="BH91:BJ91"/>
    <mergeCell ref="BK91:BM91"/>
    <mergeCell ref="BN91:BP91"/>
    <mergeCell ref="AY91:BA91"/>
    <mergeCell ref="BT92:BV92"/>
    <mergeCell ref="CL92:CN92"/>
    <mergeCell ref="DG91:DI91"/>
    <mergeCell ref="DJ91:DL91"/>
    <mergeCell ref="BE92:BG92"/>
    <mergeCell ref="BH92:BJ92"/>
    <mergeCell ref="GS90:GU90"/>
    <mergeCell ref="EW90:EY90"/>
    <mergeCell ref="EZ90:FB90"/>
    <mergeCell ref="FC90:FE90"/>
    <mergeCell ref="FX90:FZ90"/>
    <mergeCell ref="GA90:GC90"/>
    <mergeCell ref="GD90:GF90"/>
    <mergeCell ref="GG90:GI90"/>
    <mergeCell ref="FO91:FQ91"/>
    <mergeCell ref="FR91:FT91"/>
    <mergeCell ref="EK91:EM91"/>
    <mergeCell ref="DS91:DU91"/>
    <mergeCell ref="DV91:DX91"/>
    <mergeCell ref="DY91:EA91"/>
    <mergeCell ref="EB91:ED91"/>
    <mergeCell ref="EE91:EG91"/>
    <mergeCell ref="GD91:GF91"/>
    <mergeCell ref="EN91:EP91"/>
    <mergeCell ref="EQ91:ES91"/>
    <mergeCell ref="ET91:EV91"/>
    <mergeCell ref="EH91:EJ91"/>
    <mergeCell ref="GY92:HA92"/>
    <mergeCell ref="HB92:HD92"/>
    <mergeCell ref="FI91:FK91"/>
    <mergeCell ref="FL91:FN91"/>
    <mergeCell ref="GG91:GI91"/>
    <mergeCell ref="GJ91:GL91"/>
    <mergeCell ref="FC91:FE91"/>
    <mergeCell ref="FF91:FH91"/>
    <mergeCell ref="FC92:FE92"/>
    <mergeCell ref="FX91:FZ91"/>
    <mergeCell ref="GA91:GC91"/>
    <mergeCell ref="HH94:HJ94"/>
    <mergeCell ref="HK90:HM90"/>
    <mergeCell ref="FO92:FQ92"/>
    <mergeCell ref="FR92:FT92"/>
    <mergeCell ref="FU92:FW92"/>
    <mergeCell ref="FX92:FZ92"/>
    <mergeCell ref="GM91:GO91"/>
    <mergeCell ref="GP91:GR91"/>
    <mergeCell ref="GS91:GU91"/>
    <mergeCell ref="GV91:GX91"/>
    <mergeCell ref="GY91:HA91"/>
    <mergeCell ref="HB91:HD91"/>
    <mergeCell ref="FU91:FW91"/>
    <mergeCell ref="HE90:HG90"/>
    <mergeCell ref="HK92:HM92"/>
    <mergeCell ref="FU90:FW90"/>
    <mergeCell ref="GY90:HA90"/>
    <mergeCell ref="HB90:HD90"/>
    <mergeCell ref="HH91:HJ91"/>
    <mergeCell ref="HH90:HJ90"/>
    <mergeCell ref="HE91:HG91"/>
    <mergeCell ref="FI94:FK94"/>
    <mergeCell ref="AS93:BY93"/>
    <mergeCell ref="AS94:BY94"/>
    <mergeCell ref="EW93:EY93"/>
    <mergeCell ref="ET93:EV93"/>
    <mergeCell ref="CO92:CQ92"/>
    <mergeCell ref="CR92:CT92"/>
    <mergeCell ref="DM92:DO92"/>
    <mergeCell ref="DP92:DR92"/>
    <mergeCell ref="DS92:DU92"/>
    <mergeCell ref="BZ92:CB92"/>
    <mergeCell ref="EN93:EP93"/>
    <mergeCell ref="GS92:GU92"/>
    <mergeCell ref="GV92:GX92"/>
    <mergeCell ref="FF92:FH92"/>
    <mergeCell ref="HK91:HM91"/>
    <mergeCell ref="HE92:HG92"/>
    <mergeCell ref="HH92:HJ92"/>
    <mergeCell ref="GA92:GC92"/>
    <mergeCell ref="GD92:GF92"/>
    <mergeCell ref="GG92:GI92"/>
    <mergeCell ref="GJ92:GL92"/>
    <mergeCell ref="GM92:GO92"/>
    <mergeCell ref="GP92:GR92"/>
    <mergeCell ref="DV92:DX92"/>
    <mergeCell ref="EZ92:FB92"/>
    <mergeCell ref="EW91:EY91"/>
    <mergeCell ref="EZ91:FB91"/>
    <mergeCell ref="HH93:HJ93"/>
    <mergeCell ref="HK93:HM93"/>
    <mergeCell ref="DY92:EA92"/>
    <mergeCell ref="EB92:ED92"/>
    <mergeCell ref="DM91:DO91"/>
    <mergeCell ref="DP91:DR91"/>
    <mergeCell ref="EQ92:ES92"/>
    <mergeCell ref="ET92:EV92"/>
    <mergeCell ref="EW92:EY92"/>
    <mergeCell ref="EE92:EG92"/>
    <mergeCell ref="EH92:EJ92"/>
    <mergeCell ref="EK92:EM92"/>
    <mergeCell ref="EN92:EP92"/>
    <mergeCell ref="EQ93:ES93"/>
    <mergeCell ref="EK93:EM93"/>
    <mergeCell ref="BZ93:DI93"/>
    <mergeCell ref="FF94:FH94"/>
    <mergeCell ref="FC94:FE94"/>
    <mergeCell ref="EN94:EP94"/>
    <mergeCell ref="EQ94:ES94"/>
    <mergeCell ref="B93:U94"/>
    <mergeCell ref="AB93:AF94"/>
    <mergeCell ref="AG93:AK93"/>
    <mergeCell ref="AL93:AO93"/>
    <mergeCell ref="AP93:AR93"/>
    <mergeCell ref="FC93:FE93"/>
    <mergeCell ref="ET94:EV94"/>
    <mergeCell ref="EW94:EY94"/>
    <mergeCell ref="EZ94:FB94"/>
    <mergeCell ref="EZ93:FB93"/>
    <mergeCell ref="DJ94:EJ94"/>
    <mergeCell ref="EK94:EM94"/>
    <mergeCell ref="DA91:DC91"/>
    <mergeCell ref="DD91:DF91"/>
    <mergeCell ref="AY92:BA92"/>
    <mergeCell ref="BB92:BD92"/>
    <mergeCell ref="GP93:GR93"/>
    <mergeCell ref="GS93:GU93"/>
    <mergeCell ref="GV93:GX93"/>
    <mergeCell ref="GY93:HA93"/>
    <mergeCell ref="HB93:HD93"/>
    <mergeCell ref="HE93:HG93"/>
    <mergeCell ref="FX93:FZ93"/>
    <mergeCell ref="GA93:GC93"/>
    <mergeCell ref="GD93:GF93"/>
    <mergeCell ref="GG93:GI93"/>
    <mergeCell ref="GJ93:GL93"/>
    <mergeCell ref="GM93:GO93"/>
    <mergeCell ref="FF93:FH93"/>
    <mergeCell ref="FI93:FK93"/>
    <mergeCell ref="FL93:FN93"/>
    <mergeCell ref="FO93:FQ93"/>
    <mergeCell ref="FR93:FT93"/>
    <mergeCell ref="FU93:FW93"/>
    <mergeCell ref="AG95:AK95"/>
    <mergeCell ref="AL95:AO95"/>
    <mergeCell ref="AP95:AR95"/>
    <mergeCell ref="AG96:AK96"/>
    <mergeCell ref="AL96:AO96"/>
    <mergeCell ref="AS95:BY95"/>
    <mergeCell ref="AS96:BY96"/>
    <mergeCell ref="BZ95:DI95"/>
    <mergeCell ref="AP96:AR96"/>
    <mergeCell ref="BZ96:DI96"/>
    <mergeCell ref="BZ94:DI94"/>
    <mergeCell ref="AG94:AK94"/>
    <mergeCell ref="AL94:AO94"/>
    <mergeCell ref="AP94:AR94"/>
    <mergeCell ref="DJ96:EJ96"/>
    <mergeCell ref="HK96:HM96"/>
    <mergeCell ref="HK94:HM94"/>
    <mergeCell ref="GM95:GO95"/>
    <mergeCell ref="GP95:GR95"/>
    <mergeCell ref="GY95:HA95"/>
    <mergeCell ref="GV94:GX94"/>
    <mergeCell ref="GD94:GF94"/>
    <mergeCell ref="GP94:GR94"/>
    <mergeCell ref="GD96:GF96"/>
    <mergeCell ref="GS94:GU94"/>
    <mergeCell ref="GS95:GU95"/>
    <mergeCell ref="GG94:GI94"/>
    <mergeCell ref="GJ94:GL94"/>
    <mergeCell ref="FL94:FN94"/>
    <mergeCell ref="GA94:GC94"/>
    <mergeCell ref="HB95:HD95"/>
    <mergeCell ref="HE95:HG95"/>
    <mergeCell ref="HH95:HJ95"/>
    <mergeCell ref="HK95:HM95"/>
    <mergeCell ref="HE96:HG96"/>
    <mergeCell ref="FU95:FW95"/>
    <mergeCell ref="FL96:FN96"/>
    <mergeCell ref="FO96:FQ96"/>
    <mergeCell ref="GY94:HA94"/>
    <mergeCell ref="HB94:HD94"/>
    <mergeCell ref="HE94:HG94"/>
    <mergeCell ref="GM94:GO94"/>
    <mergeCell ref="GV95:GX95"/>
    <mergeCell ref="FO95:FQ95"/>
    <mergeCell ref="FR94:FT94"/>
    <mergeCell ref="FU94:FW94"/>
    <mergeCell ref="FX94:FZ94"/>
    <mergeCell ref="GM96:GO96"/>
    <mergeCell ref="GP96:GR96"/>
    <mergeCell ref="GS96:GU96"/>
    <mergeCell ref="GV96:GX96"/>
    <mergeCell ref="GY96:HA96"/>
    <mergeCell ref="FO94:FQ94"/>
    <mergeCell ref="FR97:FT97"/>
    <mergeCell ref="FU96:FW96"/>
    <mergeCell ref="FX96:FZ96"/>
    <mergeCell ref="GP97:GR97"/>
    <mergeCell ref="GS97:GU97"/>
    <mergeCell ref="GV97:GX97"/>
    <mergeCell ref="GY97:HA97"/>
    <mergeCell ref="GG97:GI97"/>
    <mergeCell ref="EZ97:FB97"/>
    <mergeCell ref="EW95:EY95"/>
    <mergeCell ref="EZ95:FB95"/>
    <mergeCell ref="FC95:FE95"/>
    <mergeCell ref="EW96:EY96"/>
    <mergeCell ref="FF96:FH96"/>
    <mergeCell ref="FI96:FK96"/>
    <mergeCell ref="GM97:GO97"/>
    <mergeCell ref="AS98:BY98"/>
    <mergeCell ref="FX97:FZ97"/>
    <mergeCell ref="GA97:GC97"/>
    <mergeCell ref="FX95:FZ95"/>
    <mergeCell ref="GA95:GC95"/>
    <mergeCell ref="BZ98:DI98"/>
    <mergeCell ref="EZ98:FB98"/>
    <mergeCell ref="FC98:FE98"/>
    <mergeCell ref="AS97:BY97"/>
    <mergeCell ref="GG95:GI95"/>
    <mergeCell ref="GJ95:GL95"/>
    <mergeCell ref="GG96:GI96"/>
    <mergeCell ref="EQ98:ES98"/>
    <mergeCell ref="EK96:EM96"/>
    <mergeCell ref="EN96:EP96"/>
    <mergeCell ref="EQ96:ES96"/>
    <mergeCell ref="ET96:EV96"/>
    <mergeCell ref="EK95:EM95"/>
    <mergeCell ref="EN95:EP95"/>
    <mergeCell ref="EQ95:ES95"/>
    <mergeCell ref="ET95:EV95"/>
    <mergeCell ref="FC97:FE97"/>
    <mergeCell ref="GJ97:GL97"/>
    <mergeCell ref="FU97:FW97"/>
    <mergeCell ref="EW98:EY98"/>
    <mergeCell ref="GD97:GF97"/>
    <mergeCell ref="DJ98:EJ98"/>
    <mergeCell ref="HH96:HJ96"/>
    <mergeCell ref="HB96:HD96"/>
    <mergeCell ref="GJ96:GL96"/>
    <mergeCell ref="FC96:FE96"/>
    <mergeCell ref="GD95:GF95"/>
    <mergeCell ref="FF95:FH95"/>
    <mergeCell ref="FI95:FK95"/>
    <mergeCell ref="FR96:FT96"/>
    <mergeCell ref="GA96:GC96"/>
    <mergeCell ref="FR95:FT95"/>
    <mergeCell ref="GG98:GI98"/>
    <mergeCell ref="GJ98:GL98"/>
    <mergeCell ref="GM98:GO98"/>
    <mergeCell ref="FF98:FH98"/>
    <mergeCell ref="FI98:FK98"/>
    <mergeCell ref="FL98:FN98"/>
    <mergeCell ref="FO98:FQ98"/>
    <mergeCell ref="FR98:FT98"/>
    <mergeCell ref="FU98:FW98"/>
    <mergeCell ref="HH98:HJ98"/>
    <mergeCell ref="HB97:HD97"/>
    <mergeCell ref="B95:U96"/>
    <mergeCell ref="HE97:HG97"/>
    <mergeCell ref="HH97:HJ97"/>
    <mergeCell ref="HK97:HM97"/>
    <mergeCell ref="AB95:AF96"/>
    <mergeCell ref="FF97:FH97"/>
    <mergeCell ref="FI97:FK97"/>
    <mergeCell ref="FL97:FN97"/>
    <mergeCell ref="FO97:FQ97"/>
    <mergeCell ref="EK97:EM97"/>
    <mergeCell ref="EN97:EP97"/>
    <mergeCell ref="EQ97:ES97"/>
    <mergeCell ref="ET97:EV97"/>
    <mergeCell ref="EW97:EY97"/>
    <mergeCell ref="EZ96:FB96"/>
    <mergeCell ref="FL95:FN95"/>
    <mergeCell ref="B97:U98"/>
    <mergeCell ref="AP97:AR97"/>
    <mergeCell ref="ET98:EV98"/>
    <mergeCell ref="EK98:EM98"/>
    <mergeCell ref="BZ97:DI97"/>
    <mergeCell ref="EN98:EP98"/>
    <mergeCell ref="HK98:HM98"/>
    <mergeCell ref="GP98:GR98"/>
    <mergeCell ref="GS98:GU98"/>
    <mergeCell ref="GV98:GX98"/>
    <mergeCell ref="GY98:HA98"/>
    <mergeCell ref="HB98:HD98"/>
    <mergeCell ref="HE98:HG98"/>
    <mergeCell ref="FX98:FZ98"/>
    <mergeCell ref="GA98:GC98"/>
    <mergeCell ref="GD98:GF98"/>
    <mergeCell ref="C107:N107"/>
    <mergeCell ref="O107:BW107"/>
    <mergeCell ref="B109:U110"/>
    <mergeCell ref="V109:AA110"/>
    <mergeCell ref="AB109:AF110"/>
    <mergeCell ref="AG109:AO110"/>
    <mergeCell ref="AP109:BY109"/>
    <mergeCell ref="BH110:BJ110"/>
    <mergeCell ref="BK110:BM110"/>
    <mergeCell ref="BN110:BP110"/>
    <mergeCell ref="C104:N104"/>
    <mergeCell ref="O104:BW104"/>
    <mergeCell ref="C105:N105"/>
    <mergeCell ref="O105:R105"/>
    <mergeCell ref="C106:N106"/>
    <mergeCell ref="O106:Q106"/>
    <mergeCell ref="C101:N101"/>
    <mergeCell ref="O101:BW101"/>
    <mergeCell ref="C102:N102"/>
    <mergeCell ref="O102:Q102"/>
    <mergeCell ref="C103:N103"/>
    <mergeCell ref="O103:Q103"/>
    <mergeCell ref="AG98:AK98"/>
    <mergeCell ref="AL98:AO98"/>
    <mergeCell ref="AP98:AR98"/>
    <mergeCell ref="AL97:AO97"/>
    <mergeCell ref="AB97:AF98"/>
    <mergeCell ref="AG97:AK97"/>
    <mergeCell ref="CX110:CZ110"/>
    <mergeCell ref="CR110:CT110"/>
    <mergeCell ref="CF110:CH110"/>
    <mergeCell ref="HB111:HD111"/>
    <mergeCell ref="BZ109:DI109"/>
    <mergeCell ref="DJ109:ES109"/>
    <mergeCell ref="ET109:GC109"/>
    <mergeCell ref="GD109:HM109"/>
    <mergeCell ref="AP110:AR110"/>
    <mergeCell ref="AS110:AU110"/>
    <mergeCell ref="AV110:AX110"/>
    <mergeCell ref="AY110:BA110"/>
    <mergeCell ref="BB110:BD110"/>
    <mergeCell ref="BE110:BG110"/>
    <mergeCell ref="HE110:HG110"/>
    <mergeCell ref="HH110:HJ110"/>
    <mergeCell ref="HK110:HM110"/>
    <mergeCell ref="DS110:DU110"/>
    <mergeCell ref="DV110:DX110"/>
    <mergeCell ref="DY110:EA110"/>
    <mergeCell ref="EB110:ED110"/>
    <mergeCell ref="EE110:EG110"/>
    <mergeCell ref="EH110:EJ110"/>
    <mergeCell ref="DA110:DC110"/>
    <mergeCell ref="DD110:DF110"/>
    <mergeCell ref="DG110:DI110"/>
    <mergeCell ref="DJ110:DL110"/>
    <mergeCell ref="DM110:DO110"/>
    <mergeCell ref="DP110:DR110"/>
    <mergeCell ref="CI111:CK111"/>
    <mergeCell ref="CL111:CN111"/>
    <mergeCell ref="CO111:CQ111"/>
    <mergeCell ref="CR111:CT111"/>
    <mergeCell ref="CU111:CW111"/>
    <mergeCell ref="BN111:BP111"/>
    <mergeCell ref="HH112:HJ112"/>
    <mergeCell ref="B111:U112"/>
    <mergeCell ref="V111:AA112"/>
    <mergeCell ref="AB111:AF112"/>
    <mergeCell ref="AG111:AK111"/>
    <mergeCell ref="AL111:AO111"/>
    <mergeCell ref="AP111:AR111"/>
    <mergeCell ref="AS111:AU111"/>
    <mergeCell ref="GM110:GO110"/>
    <mergeCell ref="GP110:GR110"/>
    <mergeCell ref="GS110:GU110"/>
    <mergeCell ref="GV110:GX110"/>
    <mergeCell ref="GY110:HA110"/>
    <mergeCell ref="HB110:HD110"/>
    <mergeCell ref="FU110:FW110"/>
    <mergeCell ref="FX110:FZ110"/>
    <mergeCell ref="GA110:GC110"/>
    <mergeCell ref="GD110:GF110"/>
    <mergeCell ref="GG110:GI110"/>
    <mergeCell ref="GJ110:GL110"/>
    <mergeCell ref="FC110:FE110"/>
    <mergeCell ref="FF110:FH110"/>
    <mergeCell ref="FI110:FK110"/>
    <mergeCell ref="FL110:FN110"/>
    <mergeCell ref="FO110:FQ110"/>
    <mergeCell ref="FR110:FT110"/>
    <mergeCell ref="EK110:EM110"/>
    <mergeCell ref="BQ110:BS110"/>
    <mergeCell ref="BT110:BV110"/>
    <mergeCell ref="CU110:CW110"/>
    <mergeCell ref="CC110:CE110"/>
    <mergeCell ref="BZ110:CB110"/>
    <mergeCell ref="BQ111:BS111"/>
    <mergeCell ref="BT111:BV111"/>
    <mergeCell ref="BW111:BY111"/>
    <mergeCell ref="BZ111:CB111"/>
    <mergeCell ref="CC111:CE111"/>
    <mergeCell ref="AV111:AX111"/>
    <mergeCell ref="AY111:BA111"/>
    <mergeCell ref="BB111:BD111"/>
    <mergeCell ref="BE111:BG111"/>
    <mergeCell ref="BH111:BJ111"/>
    <mergeCell ref="BK111:BM111"/>
    <mergeCell ref="CX111:CZ111"/>
    <mergeCell ref="DA111:DC111"/>
    <mergeCell ref="DD111:DF111"/>
    <mergeCell ref="DG111:DI111"/>
    <mergeCell ref="DJ111:DL111"/>
    <mergeCell ref="DM111:DO111"/>
    <mergeCell ref="EZ110:FB110"/>
    <mergeCell ref="ET110:EV110"/>
    <mergeCell ref="EW110:EY110"/>
    <mergeCell ref="EQ110:ES110"/>
    <mergeCell ref="EN110:EP110"/>
    <mergeCell ref="CI110:CK110"/>
    <mergeCell ref="GD111:GF111"/>
    <mergeCell ref="GG111:GI111"/>
    <mergeCell ref="EZ111:FB111"/>
    <mergeCell ref="FC111:FE111"/>
    <mergeCell ref="FF111:FH111"/>
    <mergeCell ref="FI111:FK111"/>
    <mergeCell ref="FL111:FN111"/>
    <mergeCell ref="FO111:FQ111"/>
    <mergeCell ref="EH111:EJ111"/>
    <mergeCell ref="EK111:EM111"/>
    <mergeCell ref="EN111:EP111"/>
    <mergeCell ref="EQ111:ES111"/>
    <mergeCell ref="ET111:EV111"/>
    <mergeCell ref="EW111:EY111"/>
    <mergeCell ref="DP111:DR111"/>
    <mergeCell ref="DS111:DU111"/>
    <mergeCell ref="DV111:DX111"/>
    <mergeCell ref="DY111:EA111"/>
    <mergeCell ref="EB111:ED111"/>
    <mergeCell ref="EE111:EG111"/>
    <mergeCell ref="BZ112:CB112"/>
    <mergeCell ref="CC112:CE112"/>
    <mergeCell ref="CF112:CH112"/>
    <mergeCell ref="CI112:CK112"/>
    <mergeCell ref="BB112:BD112"/>
    <mergeCell ref="BE112:BG112"/>
    <mergeCell ref="BH112:BJ112"/>
    <mergeCell ref="BK112:BM112"/>
    <mergeCell ref="BN112:BP112"/>
    <mergeCell ref="BQ112:BS112"/>
    <mergeCell ref="DS112:DU112"/>
    <mergeCell ref="CL112:CN112"/>
    <mergeCell ref="CO112:CQ112"/>
    <mergeCell ref="CR112:CT112"/>
    <mergeCell ref="CU112:CW112"/>
    <mergeCell ref="CX112:CZ112"/>
    <mergeCell ref="DA112:DC112"/>
    <mergeCell ref="DD112:DF112"/>
    <mergeCell ref="DG112:DI112"/>
    <mergeCell ref="DJ112:DL112"/>
    <mergeCell ref="DM112:DO112"/>
    <mergeCell ref="DP112:DR112"/>
    <mergeCell ref="CL110:CN110"/>
    <mergeCell ref="CO110:CQ110"/>
    <mergeCell ref="BW110:BY110"/>
    <mergeCell ref="CF111:CH111"/>
    <mergeCell ref="HE113:HG113"/>
    <mergeCell ref="HE111:HG111"/>
    <mergeCell ref="HH111:HJ111"/>
    <mergeCell ref="HK111:HM111"/>
    <mergeCell ref="AG112:AK112"/>
    <mergeCell ref="AL112:AO112"/>
    <mergeCell ref="AP112:AR112"/>
    <mergeCell ref="AS112:AU112"/>
    <mergeCell ref="AV112:AX112"/>
    <mergeCell ref="AY112:BA112"/>
    <mergeCell ref="GJ111:GL111"/>
    <mergeCell ref="GM111:GO111"/>
    <mergeCell ref="GP111:GR111"/>
    <mergeCell ref="GS111:GU111"/>
    <mergeCell ref="GV111:GX111"/>
    <mergeCell ref="GY111:HA111"/>
    <mergeCell ref="FR111:FT111"/>
    <mergeCell ref="FU111:FW111"/>
    <mergeCell ref="FX111:FZ111"/>
    <mergeCell ref="GA111:GC111"/>
    <mergeCell ref="FC112:FE112"/>
    <mergeCell ref="DV112:DX112"/>
    <mergeCell ref="DY112:EA112"/>
    <mergeCell ref="EB112:ED112"/>
    <mergeCell ref="EE112:EG112"/>
    <mergeCell ref="HK112:HM112"/>
    <mergeCell ref="EZ112:FB112"/>
    <mergeCell ref="EH112:EJ112"/>
    <mergeCell ref="B113:U114"/>
    <mergeCell ref="V113:AA114"/>
    <mergeCell ref="AB113:AF114"/>
    <mergeCell ref="AG113:AK113"/>
    <mergeCell ref="AL113:AO113"/>
    <mergeCell ref="AP113:AR113"/>
    <mergeCell ref="AS113:AU113"/>
    <mergeCell ref="GP112:GR112"/>
    <mergeCell ref="GS112:GU112"/>
    <mergeCell ref="GV112:GX112"/>
    <mergeCell ref="GY112:HA112"/>
    <mergeCell ref="HB112:HD112"/>
    <mergeCell ref="HE112:HG112"/>
    <mergeCell ref="FX112:FZ112"/>
    <mergeCell ref="GA112:GC112"/>
    <mergeCell ref="GD112:GF112"/>
    <mergeCell ref="GG112:GI112"/>
    <mergeCell ref="GJ112:GL112"/>
    <mergeCell ref="GM112:GO112"/>
    <mergeCell ref="FF112:FH112"/>
    <mergeCell ref="DV113:DX113"/>
    <mergeCell ref="FI112:FK112"/>
    <mergeCell ref="FL112:FN112"/>
    <mergeCell ref="FO112:FQ112"/>
    <mergeCell ref="BT112:BV112"/>
    <mergeCell ref="BW112:BY112"/>
    <mergeCell ref="FR112:FT112"/>
    <mergeCell ref="FU112:FW112"/>
    <mergeCell ref="EN112:EP112"/>
    <mergeCell ref="EQ112:ES112"/>
    <mergeCell ref="ET112:EV112"/>
    <mergeCell ref="EW112:EY112"/>
    <mergeCell ref="HH115:HJ115"/>
    <mergeCell ref="HH113:HJ113"/>
    <mergeCell ref="HK113:HM113"/>
    <mergeCell ref="AG114:AK114"/>
    <mergeCell ref="AL114:AO114"/>
    <mergeCell ref="AP114:AR114"/>
    <mergeCell ref="AS114:AU114"/>
    <mergeCell ref="GM113:GO113"/>
    <mergeCell ref="GP113:GR113"/>
    <mergeCell ref="GS113:GU113"/>
    <mergeCell ref="GV113:GX113"/>
    <mergeCell ref="GY113:HA113"/>
    <mergeCell ref="HB113:HD113"/>
    <mergeCell ref="FU113:FW113"/>
    <mergeCell ref="FX113:FZ113"/>
    <mergeCell ref="GA113:GC113"/>
    <mergeCell ref="GD113:GF113"/>
    <mergeCell ref="GG113:GI113"/>
    <mergeCell ref="GJ113:GL113"/>
    <mergeCell ref="FC113:FE113"/>
    <mergeCell ref="BQ113:BS113"/>
    <mergeCell ref="BT113:BV113"/>
    <mergeCell ref="BW113:BY113"/>
    <mergeCell ref="DP113:DR113"/>
    <mergeCell ref="BW114:BY114"/>
    <mergeCell ref="BZ114:CB114"/>
    <mergeCell ref="CC114:CE114"/>
    <mergeCell ref="CF114:CH114"/>
    <mergeCell ref="CI114:CK114"/>
    <mergeCell ref="CL114:CN114"/>
    <mergeCell ref="BE114:BG114"/>
    <mergeCell ref="BH114:BJ114"/>
    <mergeCell ref="EK112:EM112"/>
    <mergeCell ref="HK114:HM114"/>
    <mergeCell ref="FF113:FH113"/>
    <mergeCell ref="FI113:FK113"/>
    <mergeCell ref="FL113:FN113"/>
    <mergeCell ref="FO113:FQ113"/>
    <mergeCell ref="FR113:FT113"/>
    <mergeCell ref="EK113:EM113"/>
    <mergeCell ref="EN113:EP113"/>
    <mergeCell ref="EQ113:ES113"/>
    <mergeCell ref="ET113:EV113"/>
    <mergeCell ref="EW113:EY113"/>
    <mergeCell ref="EZ113:FB113"/>
    <mergeCell ref="DS113:DU113"/>
    <mergeCell ref="CO114:CQ114"/>
    <mergeCell ref="CR114:CT114"/>
    <mergeCell ref="CU114:CW114"/>
    <mergeCell ref="CX114:CZ114"/>
    <mergeCell ref="DA114:DC114"/>
    <mergeCell ref="DD114:DF114"/>
    <mergeCell ref="FF114:FH114"/>
    <mergeCell ref="DY113:EA113"/>
    <mergeCell ref="EB113:ED113"/>
    <mergeCell ref="EE113:EG113"/>
    <mergeCell ref="EH113:EJ113"/>
    <mergeCell ref="ET114:EV114"/>
    <mergeCell ref="EW114:EY114"/>
    <mergeCell ref="EZ114:FB114"/>
    <mergeCell ref="FC114:FE114"/>
    <mergeCell ref="DJ113:DL113"/>
    <mergeCell ref="DM113:DO113"/>
    <mergeCell ref="GS114:GU114"/>
    <mergeCell ref="BK114:BM114"/>
    <mergeCell ref="BN114:BP114"/>
    <mergeCell ref="BQ114:BS114"/>
    <mergeCell ref="BT114:BV114"/>
    <mergeCell ref="EQ114:ES114"/>
    <mergeCell ref="BZ113:DI113"/>
    <mergeCell ref="BE113:BG113"/>
    <mergeCell ref="BH113:BJ113"/>
    <mergeCell ref="BK113:BM113"/>
    <mergeCell ref="BN113:BP113"/>
    <mergeCell ref="DY114:EA114"/>
    <mergeCell ref="EB114:ED114"/>
    <mergeCell ref="EE114:EG114"/>
    <mergeCell ref="EH114:EJ114"/>
    <mergeCell ref="EK114:EM114"/>
    <mergeCell ref="EN114:EP114"/>
    <mergeCell ref="DG114:DI114"/>
    <mergeCell ref="DJ114:DL114"/>
    <mergeCell ref="DM114:DO114"/>
    <mergeCell ref="DP114:DR114"/>
    <mergeCell ref="DS114:DU114"/>
    <mergeCell ref="DV114:DX114"/>
    <mergeCell ref="GV114:GX114"/>
    <mergeCell ref="GY114:HA114"/>
    <mergeCell ref="HB114:HD114"/>
    <mergeCell ref="HE114:HG114"/>
    <mergeCell ref="HH114:HJ114"/>
    <mergeCell ref="GA114:GC114"/>
    <mergeCell ref="GD114:GF114"/>
    <mergeCell ref="GG114:GI114"/>
    <mergeCell ref="GJ114:GL114"/>
    <mergeCell ref="GM114:GO114"/>
    <mergeCell ref="GP114:GR114"/>
    <mergeCell ref="FI114:FK114"/>
    <mergeCell ref="FL114:FN114"/>
    <mergeCell ref="FO114:FQ114"/>
    <mergeCell ref="FR114:FT114"/>
    <mergeCell ref="FU114:FW114"/>
    <mergeCell ref="FX114:FZ114"/>
    <mergeCell ref="BT115:BV115"/>
    <mergeCell ref="BW115:BY115"/>
    <mergeCell ref="BZ115:CB115"/>
    <mergeCell ref="CC115:CE115"/>
    <mergeCell ref="CF115:CH115"/>
    <mergeCell ref="CI115:CK115"/>
    <mergeCell ref="BB115:BD115"/>
    <mergeCell ref="BE115:BG115"/>
    <mergeCell ref="BH115:BJ115"/>
    <mergeCell ref="BK115:BM115"/>
    <mergeCell ref="BN115:BP115"/>
    <mergeCell ref="BQ115:BS115"/>
    <mergeCell ref="B115:U116"/>
    <mergeCell ref="V115:AA116"/>
    <mergeCell ref="AB115:AF116"/>
    <mergeCell ref="AG115:AK115"/>
    <mergeCell ref="AL115:AO115"/>
    <mergeCell ref="AP115:AR115"/>
    <mergeCell ref="AS115:AU115"/>
    <mergeCell ref="AV115:AX115"/>
    <mergeCell ref="AY115:BA115"/>
    <mergeCell ref="BZ116:CB116"/>
    <mergeCell ref="CC116:CE116"/>
    <mergeCell ref="CF116:CH116"/>
    <mergeCell ref="CI116:CK116"/>
    <mergeCell ref="BH116:BJ116"/>
    <mergeCell ref="BK116:BM116"/>
    <mergeCell ref="BN116:BP116"/>
    <mergeCell ref="BQ116:BS116"/>
    <mergeCell ref="BT116:BV116"/>
    <mergeCell ref="BW116:BY116"/>
    <mergeCell ref="FC115:FE115"/>
    <mergeCell ref="DV115:DX115"/>
    <mergeCell ref="DY115:EA115"/>
    <mergeCell ref="EB115:ED115"/>
    <mergeCell ref="EE115:EG115"/>
    <mergeCell ref="EH115:EJ115"/>
    <mergeCell ref="EK115:EM115"/>
    <mergeCell ref="DD115:DF115"/>
    <mergeCell ref="DG115:DI115"/>
    <mergeCell ref="DJ115:DL115"/>
    <mergeCell ref="DM115:DO115"/>
    <mergeCell ref="DP115:DR115"/>
    <mergeCell ref="DS115:DU115"/>
    <mergeCell ref="CL115:CN115"/>
    <mergeCell ref="CO115:CQ115"/>
    <mergeCell ref="CR115:CT115"/>
    <mergeCell ref="CU115:CW115"/>
    <mergeCell ref="CX115:CZ115"/>
    <mergeCell ref="DA115:DC115"/>
    <mergeCell ref="HK115:HM115"/>
    <mergeCell ref="AG116:AK116"/>
    <mergeCell ref="AL116:AO116"/>
    <mergeCell ref="AP116:AR116"/>
    <mergeCell ref="AS116:AU116"/>
    <mergeCell ref="AV116:AX116"/>
    <mergeCell ref="AY116:BA116"/>
    <mergeCell ref="BB116:BD116"/>
    <mergeCell ref="BE116:BG116"/>
    <mergeCell ref="GP115:GR115"/>
    <mergeCell ref="GS115:GU115"/>
    <mergeCell ref="GV115:GX115"/>
    <mergeCell ref="GY115:HA115"/>
    <mergeCell ref="HB115:HD115"/>
    <mergeCell ref="HE115:HG115"/>
    <mergeCell ref="FX115:FZ115"/>
    <mergeCell ref="GA115:GC115"/>
    <mergeCell ref="GD115:GF115"/>
    <mergeCell ref="GG115:GI115"/>
    <mergeCell ref="GJ115:GL115"/>
    <mergeCell ref="GM115:GO115"/>
    <mergeCell ref="FF115:FH115"/>
    <mergeCell ref="FI115:FK115"/>
    <mergeCell ref="FL115:FN115"/>
    <mergeCell ref="FO115:FQ115"/>
    <mergeCell ref="FR115:FT115"/>
    <mergeCell ref="FU115:FW115"/>
    <mergeCell ref="EN115:EP115"/>
    <mergeCell ref="EQ115:ES115"/>
    <mergeCell ref="ET115:EV115"/>
    <mergeCell ref="EW115:EY115"/>
    <mergeCell ref="EZ115:FB115"/>
    <mergeCell ref="HB117:HD117"/>
    <mergeCell ref="HE117:HG117"/>
    <mergeCell ref="HH117:HJ117"/>
    <mergeCell ref="HK117:HM117"/>
    <mergeCell ref="FF116:FH116"/>
    <mergeCell ref="FI116:FK116"/>
    <mergeCell ref="EB116:ED116"/>
    <mergeCell ref="EE116:EG116"/>
    <mergeCell ref="EH116:EJ116"/>
    <mergeCell ref="EK116:EM116"/>
    <mergeCell ref="EN116:EP116"/>
    <mergeCell ref="EQ116:ES116"/>
    <mergeCell ref="DJ116:DL116"/>
    <mergeCell ref="DM116:DO116"/>
    <mergeCell ref="DP116:DR116"/>
    <mergeCell ref="DS116:DU116"/>
    <mergeCell ref="DV116:DX116"/>
    <mergeCell ref="DY116:EA116"/>
    <mergeCell ref="HB116:HD116"/>
    <mergeCell ref="HE116:HG116"/>
    <mergeCell ref="HH116:HJ116"/>
    <mergeCell ref="HK116:HM116"/>
    <mergeCell ref="EB117:ED117"/>
    <mergeCell ref="EN117:EP117"/>
    <mergeCell ref="EQ117:ES117"/>
    <mergeCell ref="ET117:EV117"/>
    <mergeCell ref="DM117:DO117"/>
    <mergeCell ref="DP117:DR117"/>
    <mergeCell ref="DS117:DU117"/>
    <mergeCell ref="DV117:DX117"/>
    <mergeCell ref="AS117:AU117"/>
    <mergeCell ref="AV117:AX117"/>
    <mergeCell ref="AY117:BA117"/>
    <mergeCell ref="BB117:BD117"/>
    <mergeCell ref="BE117:BG117"/>
    <mergeCell ref="BH117:BJ117"/>
    <mergeCell ref="AB117:AF118"/>
    <mergeCell ref="AG117:AK117"/>
    <mergeCell ref="AL117:AO117"/>
    <mergeCell ref="AP117:AR117"/>
    <mergeCell ref="GV116:GX116"/>
    <mergeCell ref="GY116:HA116"/>
    <mergeCell ref="GD116:GF116"/>
    <mergeCell ref="GG116:GI116"/>
    <mergeCell ref="GJ116:GL116"/>
    <mergeCell ref="GM116:GO116"/>
    <mergeCell ref="GP116:GR116"/>
    <mergeCell ref="GS116:GU116"/>
    <mergeCell ref="FL116:FN116"/>
    <mergeCell ref="FO116:FQ116"/>
    <mergeCell ref="FR116:FT116"/>
    <mergeCell ref="FU116:FW116"/>
    <mergeCell ref="FX116:FZ116"/>
    <mergeCell ref="GA116:GC116"/>
    <mergeCell ref="ET116:EV116"/>
    <mergeCell ref="EW116:EY116"/>
    <mergeCell ref="EZ116:FB116"/>
    <mergeCell ref="GY117:HA117"/>
    <mergeCell ref="AG118:AK118"/>
    <mergeCell ref="CL116:CN116"/>
    <mergeCell ref="FC116:FE116"/>
    <mergeCell ref="DY117:EA117"/>
    <mergeCell ref="CU117:CW117"/>
    <mergeCell ref="CX117:CZ117"/>
    <mergeCell ref="DA117:DC117"/>
    <mergeCell ref="DD117:DF117"/>
    <mergeCell ref="DG117:DI117"/>
    <mergeCell ref="DJ117:DL117"/>
    <mergeCell ref="CC117:CE117"/>
    <mergeCell ref="CF117:CH117"/>
    <mergeCell ref="CI117:CK117"/>
    <mergeCell ref="CL117:CN117"/>
    <mergeCell ref="CO117:CQ117"/>
    <mergeCell ref="CR117:CT117"/>
    <mergeCell ref="BK117:BM117"/>
    <mergeCell ref="BN117:BP117"/>
    <mergeCell ref="BQ117:BS117"/>
    <mergeCell ref="BT117:BV117"/>
    <mergeCell ref="BW117:BY117"/>
    <mergeCell ref="BZ117:CB117"/>
    <mergeCell ref="DG116:DI116"/>
    <mergeCell ref="CO116:CQ116"/>
    <mergeCell ref="CR116:CT116"/>
    <mergeCell ref="CU116:CW116"/>
    <mergeCell ref="CX116:CZ116"/>
    <mergeCell ref="DA116:DC116"/>
    <mergeCell ref="DD116:DF116"/>
    <mergeCell ref="AL118:AO118"/>
    <mergeCell ref="AP118:AR118"/>
    <mergeCell ref="AS118:AU118"/>
    <mergeCell ref="AV118:AX118"/>
    <mergeCell ref="GG117:GI117"/>
    <mergeCell ref="GJ117:GL117"/>
    <mergeCell ref="GM117:GO117"/>
    <mergeCell ref="GP117:GR117"/>
    <mergeCell ref="GS117:GU117"/>
    <mergeCell ref="GV117:GX117"/>
    <mergeCell ref="FO117:FQ117"/>
    <mergeCell ref="FR117:FT117"/>
    <mergeCell ref="FU117:FW117"/>
    <mergeCell ref="FX117:FZ117"/>
    <mergeCell ref="GA117:GC117"/>
    <mergeCell ref="GD117:GF117"/>
    <mergeCell ref="EW117:EY117"/>
    <mergeCell ref="EZ117:FB117"/>
    <mergeCell ref="FC117:FE117"/>
    <mergeCell ref="FF117:FH117"/>
    <mergeCell ref="FI117:FK117"/>
    <mergeCell ref="FL117:FN117"/>
    <mergeCell ref="EE117:EG117"/>
    <mergeCell ref="EH117:EJ117"/>
    <mergeCell ref="EK117:EM117"/>
    <mergeCell ref="DG118:DI118"/>
    <mergeCell ref="DJ118:DL118"/>
    <mergeCell ref="DM118:DO118"/>
    <mergeCell ref="DP118:DR118"/>
    <mergeCell ref="CI118:CK118"/>
    <mergeCell ref="CL118:CN118"/>
    <mergeCell ref="CO118:CQ118"/>
    <mergeCell ref="CR118:CT118"/>
    <mergeCell ref="CU118:CW118"/>
    <mergeCell ref="CX118:CZ118"/>
    <mergeCell ref="BQ118:BS118"/>
    <mergeCell ref="BT118:BV118"/>
    <mergeCell ref="BW118:BY118"/>
    <mergeCell ref="BZ118:CB118"/>
    <mergeCell ref="CC118:CE118"/>
    <mergeCell ref="CF118:CH118"/>
    <mergeCell ref="AY118:BA118"/>
    <mergeCell ref="BB118:BD118"/>
    <mergeCell ref="BE118:BG118"/>
    <mergeCell ref="BH118:BJ118"/>
    <mergeCell ref="BK118:BM118"/>
    <mergeCell ref="BN118:BP118"/>
    <mergeCell ref="HE118:HG118"/>
    <mergeCell ref="HH118:HJ118"/>
    <mergeCell ref="HK118:HM118"/>
    <mergeCell ref="B119:U120"/>
    <mergeCell ref="V119:AA120"/>
    <mergeCell ref="AB119:AF120"/>
    <mergeCell ref="AG119:AK119"/>
    <mergeCell ref="AL119:AO119"/>
    <mergeCell ref="AP119:AR119"/>
    <mergeCell ref="AS119:AU119"/>
    <mergeCell ref="GM118:GO118"/>
    <mergeCell ref="GP118:GR118"/>
    <mergeCell ref="GS118:GU118"/>
    <mergeCell ref="GV118:GX118"/>
    <mergeCell ref="GY118:HA118"/>
    <mergeCell ref="HB118:HD118"/>
    <mergeCell ref="FU118:FW118"/>
    <mergeCell ref="FX118:FZ118"/>
    <mergeCell ref="GA118:GC118"/>
    <mergeCell ref="GD118:GF118"/>
    <mergeCell ref="GG118:GI118"/>
    <mergeCell ref="GJ118:GL118"/>
    <mergeCell ref="FC118:FE118"/>
    <mergeCell ref="FF118:FH118"/>
    <mergeCell ref="FI118:FK118"/>
    <mergeCell ref="FL118:FN118"/>
    <mergeCell ref="FO118:FQ118"/>
    <mergeCell ref="FR118:FT118"/>
    <mergeCell ref="EK118:EM118"/>
    <mergeCell ref="EN118:EP118"/>
    <mergeCell ref="EQ118:ES118"/>
    <mergeCell ref="ET118:EV118"/>
    <mergeCell ref="EN119:EP119"/>
    <mergeCell ref="EQ119:ES119"/>
    <mergeCell ref="ET119:EV119"/>
    <mergeCell ref="EW119:EY119"/>
    <mergeCell ref="CX119:CZ119"/>
    <mergeCell ref="DA119:DC119"/>
    <mergeCell ref="DD119:DF119"/>
    <mergeCell ref="DG119:DI119"/>
    <mergeCell ref="CF119:CH119"/>
    <mergeCell ref="CI119:CK119"/>
    <mergeCell ref="CL119:CN119"/>
    <mergeCell ref="CO119:CQ119"/>
    <mergeCell ref="CR119:CT119"/>
    <mergeCell ref="CU119:CW119"/>
    <mergeCell ref="HB119:HD119"/>
    <mergeCell ref="B117:U118"/>
    <mergeCell ref="V117:AA118"/>
    <mergeCell ref="BZ119:CB119"/>
    <mergeCell ref="CC119:CE119"/>
    <mergeCell ref="AV119:AX119"/>
    <mergeCell ref="AY119:BA119"/>
    <mergeCell ref="BB119:BD119"/>
    <mergeCell ref="EW118:EY118"/>
    <mergeCell ref="EZ118:FB118"/>
    <mergeCell ref="DS118:DU118"/>
    <mergeCell ref="DV118:DX118"/>
    <mergeCell ref="DY118:EA118"/>
    <mergeCell ref="EB118:ED118"/>
    <mergeCell ref="EE118:EG118"/>
    <mergeCell ref="EH118:EJ118"/>
    <mergeCell ref="DA118:DC118"/>
    <mergeCell ref="DD118:DF118"/>
    <mergeCell ref="HE119:HG119"/>
    <mergeCell ref="HH119:HJ119"/>
    <mergeCell ref="HK119:HM119"/>
    <mergeCell ref="AG120:AK120"/>
    <mergeCell ref="AL120:AO120"/>
    <mergeCell ref="AP120:AR120"/>
    <mergeCell ref="AS120:AU120"/>
    <mergeCell ref="AV120:AX120"/>
    <mergeCell ref="AY120:BA120"/>
    <mergeCell ref="GJ119:GL119"/>
    <mergeCell ref="GM119:GO119"/>
    <mergeCell ref="GP119:GR119"/>
    <mergeCell ref="GS119:GU119"/>
    <mergeCell ref="GV119:GX119"/>
    <mergeCell ref="GY119:HA119"/>
    <mergeCell ref="FR119:FT119"/>
    <mergeCell ref="FU119:FW119"/>
    <mergeCell ref="FX119:FZ119"/>
    <mergeCell ref="GA119:GC119"/>
    <mergeCell ref="GD119:GF119"/>
    <mergeCell ref="GG119:GI119"/>
    <mergeCell ref="EZ119:FB119"/>
    <mergeCell ref="FC119:FE119"/>
    <mergeCell ref="FF119:FH119"/>
    <mergeCell ref="FI119:FK119"/>
    <mergeCell ref="FL119:FN119"/>
    <mergeCell ref="FO119:FQ119"/>
    <mergeCell ref="EK119:EM119"/>
    <mergeCell ref="DD120:DF120"/>
    <mergeCell ref="DG120:DI120"/>
    <mergeCell ref="CL120:CN120"/>
    <mergeCell ref="CO120:CQ120"/>
    <mergeCell ref="CR120:CT120"/>
    <mergeCell ref="CU120:CW120"/>
    <mergeCell ref="CX120:CZ120"/>
    <mergeCell ref="DA120:DC120"/>
    <mergeCell ref="BZ120:CB120"/>
    <mergeCell ref="CC120:CE120"/>
    <mergeCell ref="CF120:CH120"/>
    <mergeCell ref="CI120:CK120"/>
    <mergeCell ref="BB120:BD120"/>
    <mergeCell ref="GD120:GF120"/>
    <mergeCell ref="GG120:GI120"/>
    <mergeCell ref="GJ120:GL120"/>
    <mergeCell ref="GM120:GO120"/>
    <mergeCell ref="FF120:FH120"/>
    <mergeCell ref="FI120:FK120"/>
    <mergeCell ref="FL120:FN120"/>
    <mergeCell ref="FO120:FQ120"/>
    <mergeCell ref="FR120:FT120"/>
    <mergeCell ref="FU120:FW120"/>
    <mergeCell ref="EN120:EP120"/>
    <mergeCell ref="EQ120:ES120"/>
    <mergeCell ref="ET120:EV120"/>
    <mergeCell ref="EW120:EY120"/>
    <mergeCell ref="EZ120:FB120"/>
    <mergeCell ref="FC120:FE120"/>
    <mergeCell ref="EK120:EM120"/>
    <mergeCell ref="DJ120:EJ120"/>
    <mergeCell ref="CO121:CQ121"/>
    <mergeCell ref="CR121:CT121"/>
    <mergeCell ref="CU121:CW121"/>
    <mergeCell ref="CX121:CZ121"/>
    <mergeCell ref="BQ121:BS121"/>
    <mergeCell ref="BT121:BV121"/>
    <mergeCell ref="BW121:BY121"/>
    <mergeCell ref="BZ121:CB121"/>
    <mergeCell ref="CC121:CE121"/>
    <mergeCell ref="CF121:CH121"/>
    <mergeCell ref="AY121:BA121"/>
    <mergeCell ref="BB121:BD121"/>
    <mergeCell ref="BE121:BG121"/>
    <mergeCell ref="BH121:BJ121"/>
    <mergeCell ref="HH120:HJ120"/>
    <mergeCell ref="HK120:HM120"/>
    <mergeCell ref="B121:U122"/>
    <mergeCell ref="V121:AA122"/>
    <mergeCell ref="AB121:AF122"/>
    <mergeCell ref="AG121:AK121"/>
    <mergeCell ref="AL121:AO121"/>
    <mergeCell ref="AP121:AR121"/>
    <mergeCell ref="AS121:AU121"/>
    <mergeCell ref="AV121:AX121"/>
    <mergeCell ref="GP120:GR120"/>
    <mergeCell ref="GS120:GU120"/>
    <mergeCell ref="GV120:GX120"/>
    <mergeCell ref="GY120:HA120"/>
    <mergeCell ref="HB120:HD120"/>
    <mergeCell ref="HE120:HG120"/>
    <mergeCell ref="FX120:FZ120"/>
    <mergeCell ref="GA120:GC120"/>
    <mergeCell ref="HH121:HJ121"/>
    <mergeCell ref="HK121:HM121"/>
    <mergeCell ref="AG122:AK122"/>
    <mergeCell ref="AL122:AO122"/>
    <mergeCell ref="AP122:AR122"/>
    <mergeCell ref="AS122:AU122"/>
    <mergeCell ref="AV122:AX122"/>
    <mergeCell ref="AY122:BA122"/>
    <mergeCell ref="BB122:BD122"/>
    <mergeCell ref="GM121:GO121"/>
    <mergeCell ref="GP121:GR121"/>
    <mergeCell ref="GS121:GU121"/>
    <mergeCell ref="GV121:GX121"/>
    <mergeCell ref="GY121:HA121"/>
    <mergeCell ref="HB121:HD121"/>
    <mergeCell ref="FU121:FW121"/>
    <mergeCell ref="FX121:FZ121"/>
    <mergeCell ref="GA121:GC121"/>
    <mergeCell ref="GD121:GF121"/>
    <mergeCell ref="GG121:GI121"/>
    <mergeCell ref="GJ121:GL121"/>
    <mergeCell ref="FC121:FE121"/>
    <mergeCell ref="FF121:FH121"/>
    <mergeCell ref="FI121:FK121"/>
    <mergeCell ref="FL121:FN121"/>
    <mergeCell ref="FO121:FQ121"/>
    <mergeCell ref="FR121:FT121"/>
    <mergeCell ref="EK121:EM121"/>
    <mergeCell ref="EN121:EP121"/>
    <mergeCell ref="EQ121:ES121"/>
    <mergeCell ref="ET121:EV121"/>
    <mergeCell ref="EW121:EY121"/>
    <mergeCell ref="CO122:CQ122"/>
    <mergeCell ref="CR122:CT122"/>
    <mergeCell ref="CU122:CW122"/>
    <mergeCell ref="CX122:CZ122"/>
    <mergeCell ref="DA122:DC122"/>
    <mergeCell ref="DD122:DF122"/>
    <mergeCell ref="BW122:BY122"/>
    <mergeCell ref="BZ122:CB122"/>
    <mergeCell ref="CC122:CE122"/>
    <mergeCell ref="CF122:CH122"/>
    <mergeCell ref="CI122:CK122"/>
    <mergeCell ref="CL122:CN122"/>
    <mergeCell ref="BE122:BG122"/>
    <mergeCell ref="BH122:BJ122"/>
    <mergeCell ref="BK122:BM122"/>
    <mergeCell ref="BN122:BP122"/>
    <mergeCell ref="HE121:HG121"/>
    <mergeCell ref="EZ121:FB121"/>
    <mergeCell ref="DS121:DU121"/>
    <mergeCell ref="DV121:DX121"/>
    <mergeCell ref="DY121:EA121"/>
    <mergeCell ref="EB121:ED121"/>
    <mergeCell ref="EE121:EG121"/>
    <mergeCell ref="EH121:EJ121"/>
    <mergeCell ref="DA121:DC121"/>
    <mergeCell ref="DD121:DF121"/>
    <mergeCell ref="DG121:DI121"/>
    <mergeCell ref="DJ121:DL121"/>
    <mergeCell ref="DM121:DO121"/>
    <mergeCell ref="DP121:DR121"/>
    <mergeCell ref="CI121:CK121"/>
    <mergeCell ref="CL121:CN121"/>
    <mergeCell ref="FR122:FT122"/>
    <mergeCell ref="FU122:FW122"/>
    <mergeCell ref="FX122:FZ122"/>
    <mergeCell ref="EQ122:ES122"/>
    <mergeCell ref="ET122:EV122"/>
    <mergeCell ref="EW122:EY122"/>
    <mergeCell ref="EZ122:FB122"/>
    <mergeCell ref="FC122:FE122"/>
    <mergeCell ref="FF122:FH122"/>
    <mergeCell ref="DY122:EA122"/>
    <mergeCell ref="EB122:ED122"/>
    <mergeCell ref="EE122:EG122"/>
    <mergeCell ref="EH122:EJ122"/>
    <mergeCell ref="EK122:EM122"/>
    <mergeCell ref="EN122:EP122"/>
    <mergeCell ref="DG122:DI122"/>
    <mergeCell ref="DJ122:DL122"/>
    <mergeCell ref="DM122:DO122"/>
    <mergeCell ref="DP122:DR122"/>
    <mergeCell ref="DS122:DU122"/>
    <mergeCell ref="DV122:DX122"/>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BQ122:BS122"/>
    <mergeCell ref="BT122:BV122"/>
    <mergeCell ref="BK121:BM121"/>
    <mergeCell ref="BN121:BP121"/>
    <mergeCell ref="HK122:HM122"/>
    <mergeCell ref="GS122:GU122"/>
    <mergeCell ref="GV122:GX122"/>
    <mergeCell ref="GY122:HA122"/>
    <mergeCell ref="HB122:HD122"/>
    <mergeCell ref="HE122:HG122"/>
    <mergeCell ref="HH122:HJ122"/>
    <mergeCell ref="GA122:GC122"/>
    <mergeCell ref="GD122:GF122"/>
    <mergeCell ref="GG122:GI122"/>
    <mergeCell ref="GJ122:GL122"/>
    <mergeCell ref="GM122:GO122"/>
    <mergeCell ref="GP122:GR122"/>
    <mergeCell ref="FI122:FK122"/>
    <mergeCell ref="FL122:FN122"/>
    <mergeCell ref="FO122:FQ122"/>
    <mergeCell ref="HB135:HD135"/>
    <mergeCell ref="HE135:HG135"/>
    <mergeCell ref="HH135:HJ135"/>
    <mergeCell ref="HK135:HM135"/>
    <mergeCell ref="AG136:AK136"/>
    <mergeCell ref="AL136:AO136"/>
    <mergeCell ref="BZ133:DI133"/>
    <mergeCell ref="DJ133:ES133"/>
    <mergeCell ref="ET133:GC133"/>
    <mergeCell ref="GD133:HM133"/>
    <mergeCell ref="AP134:AR134"/>
    <mergeCell ref="AS134:AU134"/>
    <mergeCell ref="AV134:AX134"/>
    <mergeCell ref="AY134:BA134"/>
    <mergeCell ref="BB134:BD134"/>
    <mergeCell ref="BE134:BG134"/>
    <mergeCell ref="C131:N131"/>
    <mergeCell ref="O131:BW131"/>
    <mergeCell ref="B133:U134"/>
    <mergeCell ref="V133:AA134"/>
    <mergeCell ref="AB133:AF134"/>
    <mergeCell ref="AG133:AO134"/>
    <mergeCell ref="AP133:BY133"/>
    <mergeCell ref="BH134:BJ134"/>
    <mergeCell ref="BK134:BM134"/>
    <mergeCell ref="BN134:BP134"/>
    <mergeCell ref="DA134:DC134"/>
    <mergeCell ref="DD134:DF134"/>
    <mergeCell ref="DG134:DI134"/>
    <mergeCell ref="DJ134:DL134"/>
    <mergeCell ref="DM134:DO134"/>
    <mergeCell ref="DP134:DR134"/>
    <mergeCell ref="CC134:CE134"/>
    <mergeCell ref="CF134:CH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HE134:HG134"/>
    <mergeCell ref="HH134:HJ134"/>
    <mergeCell ref="HK134:HM134"/>
    <mergeCell ref="B135:U136"/>
    <mergeCell ref="V135:AA136"/>
    <mergeCell ref="AB135:AF136"/>
    <mergeCell ref="AG135:AK135"/>
    <mergeCell ref="AL135:AO135"/>
    <mergeCell ref="AP135:AR135"/>
    <mergeCell ref="AS135:AU135"/>
    <mergeCell ref="GM134:GO134"/>
    <mergeCell ref="GP134:GR134"/>
    <mergeCell ref="GS134:GU134"/>
    <mergeCell ref="GV134:GX134"/>
    <mergeCell ref="GY134:HA134"/>
    <mergeCell ref="HB134:HD134"/>
    <mergeCell ref="FU134:FW134"/>
    <mergeCell ref="FX134:FZ134"/>
    <mergeCell ref="GA134:GC134"/>
    <mergeCell ref="GD134:GF134"/>
    <mergeCell ref="ET135:EV135"/>
    <mergeCell ref="EW135:EY135"/>
    <mergeCell ref="CI134:CK134"/>
    <mergeCell ref="CL134:CN134"/>
    <mergeCell ref="CO134:CQ134"/>
    <mergeCell ref="CR134:CT134"/>
    <mergeCell ref="CU134:CW134"/>
    <mergeCell ref="CX134:CZ134"/>
    <mergeCell ref="BQ134:BS134"/>
    <mergeCell ref="BT134:BV134"/>
    <mergeCell ref="BW134:BY134"/>
    <mergeCell ref="BZ134:CB134"/>
    <mergeCell ref="DP135:DR135"/>
    <mergeCell ref="DS135:DU135"/>
    <mergeCell ref="DV135:DX135"/>
    <mergeCell ref="DY135:EA135"/>
    <mergeCell ref="EB135:ED135"/>
    <mergeCell ref="EE135:EG135"/>
    <mergeCell ref="DJ135:DL135"/>
    <mergeCell ref="DM135:DO135"/>
    <mergeCell ref="BZ135:DI135"/>
    <mergeCell ref="BB136:BD136"/>
    <mergeCell ref="BE136:BG136"/>
    <mergeCell ref="BH136:BJ136"/>
    <mergeCell ref="BK136:BM136"/>
    <mergeCell ref="BN136:BP136"/>
    <mergeCell ref="BQ136:BS136"/>
    <mergeCell ref="AP136:AR136"/>
    <mergeCell ref="AS136:AU136"/>
    <mergeCell ref="AV136:AX136"/>
    <mergeCell ref="AY136:BA136"/>
    <mergeCell ref="BN135:BP135"/>
    <mergeCell ref="BQ135:BS135"/>
    <mergeCell ref="BT135:BV135"/>
    <mergeCell ref="BW135:BY135"/>
    <mergeCell ref="AV135:AX135"/>
    <mergeCell ref="AY135:BA135"/>
    <mergeCell ref="BB135:BD135"/>
    <mergeCell ref="BE135:BG135"/>
    <mergeCell ref="BH135:BJ135"/>
    <mergeCell ref="BK135:BM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EH135:EJ135"/>
    <mergeCell ref="EK135:EM135"/>
    <mergeCell ref="EN135:EP135"/>
    <mergeCell ref="EQ135:ES135"/>
    <mergeCell ref="DJ136:DL136"/>
    <mergeCell ref="DM136:DO136"/>
    <mergeCell ref="DP136:DR136"/>
    <mergeCell ref="DS136:DU136"/>
    <mergeCell ref="BT136:BV136"/>
    <mergeCell ref="BW136:BY136"/>
    <mergeCell ref="BZ136:DI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GJ135:GL135"/>
    <mergeCell ref="HH136:HJ136"/>
    <mergeCell ref="HK136:HM136"/>
    <mergeCell ref="B137:U138"/>
    <mergeCell ref="V137:AA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EW137:EY137"/>
    <mergeCell ref="EZ137:FB137"/>
    <mergeCell ref="DS137:DU137"/>
    <mergeCell ref="HE137:HG137"/>
    <mergeCell ref="HH137:HJ137"/>
    <mergeCell ref="HK137:HM137"/>
    <mergeCell ref="AG138:AK138"/>
    <mergeCell ref="AL138:AO138"/>
    <mergeCell ref="AP138:AR138"/>
    <mergeCell ref="AS138:AU138"/>
    <mergeCell ref="AV138:AX138"/>
    <mergeCell ref="AY138:BA138"/>
    <mergeCell ref="BQ137:BS137"/>
    <mergeCell ref="BT137:BV137"/>
    <mergeCell ref="BW137:BY137"/>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J138:DL138"/>
    <mergeCell ref="FR138:FT138"/>
    <mergeCell ref="EH137:EJ137"/>
    <mergeCell ref="DJ137:DL137"/>
    <mergeCell ref="DM137:DO137"/>
    <mergeCell ref="DP137:DR137"/>
    <mergeCell ref="BZ137:DI137"/>
    <mergeCell ref="DV137:DX137"/>
    <mergeCell ref="DY137:EA137"/>
    <mergeCell ref="EB137:ED137"/>
    <mergeCell ref="EE137:EG137"/>
    <mergeCell ref="DM138:DO138"/>
    <mergeCell ref="DP138:DR138"/>
    <mergeCell ref="DS138:DU138"/>
    <mergeCell ref="DV138:DX138"/>
    <mergeCell ref="HH138:HJ138"/>
    <mergeCell ref="GA138:GC138"/>
    <mergeCell ref="AY137:BA137"/>
    <mergeCell ref="BB137:BD137"/>
    <mergeCell ref="BE137:BG137"/>
    <mergeCell ref="BH137:BJ137"/>
    <mergeCell ref="BK137:BM137"/>
    <mergeCell ref="BN137:BP137"/>
    <mergeCell ref="FF137:FH137"/>
    <mergeCell ref="FI137:FK137"/>
    <mergeCell ref="FL137:FN137"/>
    <mergeCell ref="FO137:FQ137"/>
    <mergeCell ref="FR137:FT137"/>
    <mergeCell ref="EK137:EM137"/>
    <mergeCell ref="EN137:EP137"/>
    <mergeCell ref="EQ137:ES137"/>
    <mergeCell ref="ET137:EV137"/>
    <mergeCell ref="BW138:BY138"/>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GP138:GR138"/>
    <mergeCell ref="B139:U140"/>
    <mergeCell ref="V139:AA140"/>
    <mergeCell ref="AB139:AF140"/>
    <mergeCell ref="AG139:AK139"/>
    <mergeCell ref="AL139:AO139"/>
    <mergeCell ref="AP139:AR139"/>
    <mergeCell ref="AS139:AU139"/>
    <mergeCell ref="AV139:AX139"/>
    <mergeCell ref="AY139:BA139"/>
    <mergeCell ref="GS138:GU138"/>
    <mergeCell ref="GV138:GX138"/>
    <mergeCell ref="GY138:HA138"/>
    <mergeCell ref="HB138:HD138"/>
    <mergeCell ref="HE138:HG138"/>
    <mergeCell ref="FI138:FK138"/>
    <mergeCell ref="FL138:FN138"/>
    <mergeCell ref="FO138:FQ138"/>
    <mergeCell ref="GD138:GF138"/>
    <mergeCell ref="GG138:GI138"/>
    <mergeCell ref="GJ138:GL138"/>
    <mergeCell ref="GM138:GO138"/>
    <mergeCell ref="GA139:GC139"/>
    <mergeCell ref="GD139:GF139"/>
    <mergeCell ref="GJ139:GL139"/>
    <mergeCell ref="BB139:BD139"/>
    <mergeCell ref="BE139:BG139"/>
    <mergeCell ref="BH139:BJ139"/>
    <mergeCell ref="BK139:BM139"/>
    <mergeCell ref="BN139:BP139"/>
    <mergeCell ref="BQ139:BS139"/>
    <mergeCell ref="CL139:CN139"/>
    <mergeCell ref="CO139:CQ139"/>
    <mergeCell ref="HK138:HM138"/>
    <mergeCell ref="BE138:BG138"/>
    <mergeCell ref="BH138:BJ138"/>
    <mergeCell ref="BK138:BM138"/>
    <mergeCell ref="BN138:BP138"/>
    <mergeCell ref="BQ138:BS138"/>
    <mergeCell ref="BT138:BV138"/>
    <mergeCell ref="BZ138:DI138"/>
    <mergeCell ref="BB138:BD138"/>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DM139:DO139"/>
    <mergeCell ref="DP139:DR139"/>
    <mergeCell ref="DS139:DU139"/>
    <mergeCell ref="BT139:BV139"/>
    <mergeCell ref="BW139:BY139"/>
    <mergeCell ref="BZ139:CB139"/>
    <mergeCell ref="CC139:CE139"/>
    <mergeCell ref="CF139:CH139"/>
    <mergeCell ref="CI139:CK139"/>
    <mergeCell ref="GY141:HA141"/>
    <mergeCell ref="HB141:HD141"/>
    <mergeCell ref="HE141:HG141"/>
    <mergeCell ref="DV140:DX140"/>
    <mergeCell ref="DY140:EA140"/>
    <mergeCell ref="GY140:HA140"/>
    <mergeCell ref="HB140:HD140"/>
    <mergeCell ref="HE140:HG140"/>
    <mergeCell ref="GG139:GI139"/>
    <mergeCell ref="HH141:HJ141"/>
    <mergeCell ref="HK141:HM141"/>
    <mergeCell ref="AG142:AK142"/>
    <mergeCell ref="HH139:HJ139"/>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CU139:CW139"/>
    <mergeCell ref="CX139:CZ139"/>
    <mergeCell ref="DA139:DC139"/>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GM139:GO139"/>
    <mergeCell ref="FF139:FH139"/>
    <mergeCell ref="DD139:DF139"/>
    <mergeCell ref="DG139:DI139"/>
    <mergeCell ref="DJ139:DL139"/>
    <mergeCell ref="CR139:CT139"/>
    <mergeCell ref="DS140:DU140"/>
    <mergeCell ref="EE139:EG139"/>
    <mergeCell ref="EH139:EJ139"/>
    <mergeCell ref="EK139:EM139"/>
    <mergeCell ref="BW141:BY141"/>
    <mergeCell ref="BZ141:CB141"/>
    <mergeCell ref="CU141:CW141"/>
    <mergeCell ref="CX141:CZ141"/>
    <mergeCell ref="DA141:DC141"/>
    <mergeCell ref="DD141:DF141"/>
    <mergeCell ref="DG141:DI141"/>
    <mergeCell ref="DJ141:DL141"/>
    <mergeCell ref="CC141:CE141"/>
    <mergeCell ref="CF141:CH141"/>
    <mergeCell ref="CI141:CK141"/>
    <mergeCell ref="CL141:CN141"/>
    <mergeCell ref="CO141:CQ141"/>
    <mergeCell ref="CR141:CT141"/>
    <mergeCell ref="BH140:BJ140"/>
    <mergeCell ref="BK140:BM140"/>
    <mergeCell ref="BN140:BP140"/>
    <mergeCell ref="BQ140:BS140"/>
    <mergeCell ref="BT140:BV140"/>
    <mergeCell ref="BW140:BY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O140:CQ140"/>
    <mergeCell ref="BE141:BG141"/>
    <mergeCell ref="BH141:BJ141"/>
    <mergeCell ref="AB141:AF142"/>
    <mergeCell ref="AG141:AK141"/>
    <mergeCell ref="AL141:AO141"/>
    <mergeCell ref="AP141:AR141"/>
    <mergeCell ref="GV140:GX140"/>
    <mergeCell ref="ET140:EV140"/>
    <mergeCell ref="EW140:EY140"/>
    <mergeCell ref="EZ140:FB140"/>
    <mergeCell ref="FC140:FE140"/>
    <mergeCell ref="FF140:FH140"/>
    <mergeCell ref="FI140:FK140"/>
    <mergeCell ref="EB140:ED140"/>
    <mergeCell ref="EE140:EG140"/>
    <mergeCell ref="EH140:EJ140"/>
    <mergeCell ref="EK140:EM140"/>
    <mergeCell ref="EN140:EP140"/>
    <mergeCell ref="EQ140:ES140"/>
    <mergeCell ref="DJ140:DL140"/>
    <mergeCell ref="DM140:DO140"/>
    <mergeCell ref="DP140:DR140"/>
    <mergeCell ref="DM141:DO141"/>
    <mergeCell ref="DP141:DR141"/>
    <mergeCell ref="DS141:DU141"/>
    <mergeCell ref="DV141:DX141"/>
    <mergeCell ref="DY141:EA141"/>
    <mergeCell ref="EB141:ED141"/>
    <mergeCell ref="BK141:BM141"/>
    <mergeCell ref="BN141:BP141"/>
    <mergeCell ref="BQ141:BS141"/>
    <mergeCell ref="BT141:BV141"/>
    <mergeCell ref="AL142:AO142"/>
    <mergeCell ref="AP142:AR142"/>
    <mergeCell ref="AS142:AU142"/>
    <mergeCell ref="AV142:AX142"/>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EZ141:FB141"/>
    <mergeCell ref="FC141:FE141"/>
    <mergeCell ref="FF141:FH141"/>
    <mergeCell ref="FI141:FK141"/>
    <mergeCell ref="FL141:FN141"/>
    <mergeCell ref="EE141:EG141"/>
    <mergeCell ref="EH141:EJ141"/>
    <mergeCell ref="EK141:EM141"/>
    <mergeCell ref="EN141:EP141"/>
    <mergeCell ref="EQ141:ES141"/>
    <mergeCell ref="ET141:EV141"/>
    <mergeCell ref="AS141:AU141"/>
    <mergeCell ref="AV141:AX141"/>
    <mergeCell ref="AY141:BA141"/>
    <mergeCell ref="BB141:BD141"/>
    <mergeCell ref="FC142:FE142"/>
    <mergeCell ref="FF142:FH142"/>
    <mergeCell ref="FI142:FK142"/>
    <mergeCell ref="FL142:FN142"/>
    <mergeCell ref="FO142:FQ142"/>
    <mergeCell ref="FR142:FT142"/>
    <mergeCell ref="EK142:EM142"/>
    <mergeCell ref="EN142:EP142"/>
    <mergeCell ref="EQ142:ES142"/>
    <mergeCell ref="ET142:EV142"/>
    <mergeCell ref="EW142:EY142"/>
    <mergeCell ref="BE142:BG142"/>
    <mergeCell ref="BH142:BJ142"/>
    <mergeCell ref="BK142:BM142"/>
    <mergeCell ref="BN142:BP142"/>
    <mergeCell ref="CL142:CN142"/>
    <mergeCell ref="CO142:CQ142"/>
    <mergeCell ref="CR142:CT142"/>
    <mergeCell ref="CU142:CW142"/>
    <mergeCell ref="CX142:CZ142"/>
    <mergeCell ref="BQ142:BS142"/>
    <mergeCell ref="BT142:BV142"/>
    <mergeCell ref="BW142:BY142"/>
    <mergeCell ref="BZ142:CB142"/>
    <mergeCell ref="CC142:CE142"/>
    <mergeCell ref="CF142:CH142"/>
    <mergeCell ref="HH142:HJ142"/>
    <mergeCell ref="HK142:HM142"/>
    <mergeCell ref="B143:U144"/>
    <mergeCell ref="V143:AA144"/>
    <mergeCell ref="AB143:AF144"/>
    <mergeCell ref="AG143:AK143"/>
    <mergeCell ref="AL143:AO143"/>
    <mergeCell ref="AP143:AR143"/>
    <mergeCell ref="AS143:AU143"/>
    <mergeCell ref="GM142:GO142"/>
    <mergeCell ref="GP142:GR142"/>
    <mergeCell ref="GS142:GU142"/>
    <mergeCell ref="GV142:GX142"/>
    <mergeCell ref="GY142:HA142"/>
    <mergeCell ref="HB142:HD142"/>
    <mergeCell ref="FU142:FW142"/>
    <mergeCell ref="FX142:FZ142"/>
    <mergeCell ref="GA142:GC142"/>
    <mergeCell ref="GD142:GF142"/>
    <mergeCell ref="AG144:AK144"/>
    <mergeCell ref="AL144:AO144"/>
    <mergeCell ref="AP144:AR144"/>
    <mergeCell ref="AS144:AU144"/>
    <mergeCell ref="AV144:AX144"/>
    <mergeCell ref="AY144:BA144"/>
    <mergeCell ref="GJ143:GL143"/>
    <mergeCell ref="GM143:GO143"/>
    <mergeCell ref="GP143:GR143"/>
    <mergeCell ref="GS143:GU143"/>
    <mergeCell ref="GV143:GX143"/>
    <mergeCell ref="GG142:GI142"/>
    <mergeCell ref="GJ142:GL142"/>
    <mergeCell ref="AV143:AX143"/>
    <mergeCell ref="AY143:BA143"/>
    <mergeCell ref="BB143:BD143"/>
    <mergeCell ref="BE143:BG143"/>
    <mergeCell ref="CF143:CH143"/>
    <mergeCell ref="CI143:CK143"/>
    <mergeCell ref="CL143:CN143"/>
    <mergeCell ref="CO143:CQ143"/>
    <mergeCell ref="CR143:CT143"/>
    <mergeCell ref="CU143:CW143"/>
    <mergeCell ref="BN143:BP143"/>
    <mergeCell ref="BQ143:BS143"/>
    <mergeCell ref="BT143:BV143"/>
    <mergeCell ref="BW143:BY143"/>
    <mergeCell ref="BZ143:CB143"/>
    <mergeCell ref="CC143:CE143"/>
    <mergeCell ref="AY142:BA142"/>
    <mergeCell ref="BB142:BD142"/>
    <mergeCell ref="B141:U142"/>
    <mergeCell ref="V141:AA142"/>
    <mergeCell ref="HE143:HG143"/>
    <mergeCell ref="HH143:HJ143"/>
    <mergeCell ref="HK143:HM143"/>
    <mergeCell ref="HE142:HG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CI142:CK142"/>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BB144:BD144"/>
    <mergeCell ref="BE144:BG144"/>
    <mergeCell ref="BH144:BJ144"/>
    <mergeCell ref="BK144:BM144"/>
    <mergeCell ref="HB143:HD143"/>
    <mergeCell ref="EQ143:ES143"/>
    <mergeCell ref="ET143:EV143"/>
    <mergeCell ref="EW143:EY143"/>
    <mergeCell ref="DP143:DR143"/>
    <mergeCell ref="DS143:DU143"/>
    <mergeCell ref="DV143:DX143"/>
    <mergeCell ref="DY143:EA143"/>
    <mergeCell ref="EB143:ED143"/>
    <mergeCell ref="EE143:EG143"/>
    <mergeCell ref="CX143:CZ143"/>
    <mergeCell ref="DA143:DC143"/>
    <mergeCell ref="DD143:DF143"/>
    <mergeCell ref="DG143:DI143"/>
    <mergeCell ref="DJ143:DL143"/>
    <mergeCell ref="DM143:DO143"/>
    <mergeCell ref="FO143:FQ143"/>
    <mergeCell ref="EH143:EJ143"/>
    <mergeCell ref="EK143:EM143"/>
    <mergeCell ref="EN143:EP143"/>
    <mergeCell ref="DD144:DF144"/>
    <mergeCell ref="DG144:DI144"/>
    <mergeCell ref="DJ144:DL144"/>
    <mergeCell ref="DM144:DO144"/>
    <mergeCell ref="DP144:DR144"/>
    <mergeCell ref="DS144:DU144"/>
    <mergeCell ref="CL144:CN144"/>
    <mergeCell ref="CO144:CQ144"/>
    <mergeCell ref="BT144:BV144"/>
    <mergeCell ref="BW144:BY144"/>
    <mergeCell ref="BZ144:CB144"/>
    <mergeCell ref="CC144:CE144"/>
    <mergeCell ref="CF144:CH144"/>
    <mergeCell ref="CI144:CK144"/>
    <mergeCell ref="FF144:FH144"/>
    <mergeCell ref="FI144:FK144"/>
    <mergeCell ref="FL144:FN144"/>
    <mergeCell ref="FO144:FQ144"/>
    <mergeCell ref="FR144:FT144"/>
    <mergeCell ref="FU144:FW144"/>
    <mergeCell ref="EN144:EP144"/>
    <mergeCell ref="EQ144:ES144"/>
    <mergeCell ref="ET144:EV144"/>
    <mergeCell ref="EW144:EY144"/>
    <mergeCell ref="EZ144:FB144"/>
    <mergeCell ref="FC144:FE144"/>
    <mergeCell ref="DV144:DX144"/>
    <mergeCell ref="DY144:EA144"/>
    <mergeCell ref="EB144:ED144"/>
    <mergeCell ref="EE144:EG144"/>
    <mergeCell ref="EH144:EJ144"/>
    <mergeCell ref="EK144:EM144"/>
    <mergeCell ref="AY145:BA145"/>
    <mergeCell ref="BB145:BD145"/>
    <mergeCell ref="BE145:BG145"/>
    <mergeCell ref="BH145:BJ145"/>
    <mergeCell ref="BH143:BJ143"/>
    <mergeCell ref="BK143:BM143"/>
    <mergeCell ref="HH144:HJ144"/>
    <mergeCell ref="HK144:HM144"/>
    <mergeCell ref="B145:U146"/>
    <mergeCell ref="V145:AA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CR144:CT144"/>
    <mergeCell ref="CU144:CW144"/>
    <mergeCell ref="CX144:CZ144"/>
    <mergeCell ref="DA144:DC144"/>
    <mergeCell ref="EQ145:ES145"/>
    <mergeCell ref="ET145:EV145"/>
    <mergeCell ref="EW145:EY145"/>
    <mergeCell ref="EZ145:FB145"/>
    <mergeCell ref="DS145:DU145"/>
    <mergeCell ref="DV145:DX145"/>
    <mergeCell ref="DY145:EA145"/>
    <mergeCell ref="EB145:ED145"/>
    <mergeCell ref="EE145:EG145"/>
    <mergeCell ref="EH145:EJ145"/>
    <mergeCell ref="DA145:DC145"/>
    <mergeCell ref="DD145:DF145"/>
    <mergeCell ref="DG145:DI145"/>
    <mergeCell ref="DJ145:DL145"/>
    <mergeCell ref="DM145:DO145"/>
    <mergeCell ref="DP145:DR145"/>
    <mergeCell ref="CO145:CQ145"/>
    <mergeCell ref="CR145:CT145"/>
    <mergeCell ref="CU145:CW145"/>
    <mergeCell ref="CX145:CZ145"/>
    <mergeCell ref="BN144:BP144"/>
    <mergeCell ref="BQ144:BS144"/>
    <mergeCell ref="HE145:HG145"/>
    <mergeCell ref="HH145:HJ145"/>
    <mergeCell ref="HK145:HM145"/>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FI145:FK145"/>
    <mergeCell ref="FL145:FN145"/>
    <mergeCell ref="FO145:FQ145"/>
    <mergeCell ref="FR145:FT145"/>
    <mergeCell ref="EK145:EM145"/>
    <mergeCell ref="EN145:EP145"/>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O146:CQ146"/>
    <mergeCell ref="CR146:CT146"/>
    <mergeCell ref="CU146:CW146"/>
    <mergeCell ref="CX146:CZ146"/>
    <mergeCell ref="DA146:DC146"/>
    <mergeCell ref="DD146:DF146"/>
    <mergeCell ref="HK146:HM146"/>
    <mergeCell ref="B147:U148"/>
    <mergeCell ref="V147:AA148"/>
    <mergeCell ref="AB147:AF148"/>
    <mergeCell ref="AG147:AK147"/>
    <mergeCell ref="AL147:AO147"/>
    <mergeCell ref="AP147:AR147"/>
    <mergeCell ref="AS147:AU147"/>
    <mergeCell ref="AV147:AX147"/>
    <mergeCell ref="AY147:BA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EQ146:ES146"/>
    <mergeCell ref="ET146:EV146"/>
    <mergeCell ref="EW146:EY146"/>
    <mergeCell ref="EZ146:FB146"/>
    <mergeCell ref="CR147:CT147"/>
    <mergeCell ref="CU147:CW147"/>
    <mergeCell ref="CX147:CZ147"/>
    <mergeCell ref="DA147:DC147"/>
    <mergeCell ref="BB147:BD147"/>
    <mergeCell ref="BE147:BG147"/>
    <mergeCell ref="BH147:BJ147"/>
    <mergeCell ref="BK147:BM147"/>
    <mergeCell ref="BK145:BM145"/>
    <mergeCell ref="BN145:BP145"/>
    <mergeCell ref="BW146:BY146"/>
    <mergeCell ref="BZ146:CB146"/>
    <mergeCell ref="CC146:CE146"/>
    <mergeCell ref="CF146:CH146"/>
    <mergeCell ref="CI146:CK146"/>
    <mergeCell ref="CL146:CN146"/>
    <mergeCell ref="BE146:BG146"/>
    <mergeCell ref="BH146:BJ146"/>
    <mergeCell ref="BK146:BM146"/>
    <mergeCell ref="BN146:BP146"/>
    <mergeCell ref="BQ145:BS145"/>
    <mergeCell ref="BT145:BV145"/>
    <mergeCell ref="BW145:BY145"/>
    <mergeCell ref="BZ145:CB145"/>
    <mergeCell ref="CC145:CE145"/>
    <mergeCell ref="CF145:CH145"/>
    <mergeCell ref="CI145:CK145"/>
    <mergeCell ref="CL145:CN145"/>
    <mergeCell ref="HK147:HM147"/>
    <mergeCell ref="AG148:AK148"/>
    <mergeCell ref="AL148:AO148"/>
    <mergeCell ref="AP148:AR148"/>
    <mergeCell ref="AS148:AU148"/>
    <mergeCell ref="AV148:AX148"/>
    <mergeCell ref="AY148:BA148"/>
    <mergeCell ref="BB148:BD148"/>
    <mergeCell ref="BE148:BG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FL147:FN147"/>
    <mergeCell ref="FO147:FQ147"/>
    <mergeCell ref="FR147:FT147"/>
    <mergeCell ref="FU147:FW147"/>
    <mergeCell ref="EN147:EP147"/>
    <mergeCell ref="EQ147:ES147"/>
    <mergeCell ref="ET147:EV147"/>
    <mergeCell ref="EW147:EY147"/>
    <mergeCell ref="EZ147:FB147"/>
    <mergeCell ref="CL148:CN148"/>
    <mergeCell ref="CO148:CQ148"/>
    <mergeCell ref="BH148:BJ148"/>
    <mergeCell ref="BK148:BM148"/>
    <mergeCell ref="BN148:BP148"/>
    <mergeCell ref="BQ148:BS148"/>
    <mergeCell ref="BT148:BV148"/>
    <mergeCell ref="BW148:BY148"/>
    <mergeCell ref="BQ146:BS146"/>
    <mergeCell ref="BT146:BV146"/>
    <mergeCell ref="BT147:BV147"/>
    <mergeCell ref="BW147:BY147"/>
    <mergeCell ref="BZ147:CB147"/>
    <mergeCell ref="CC147:CE147"/>
    <mergeCell ref="CF147:CH147"/>
    <mergeCell ref="CI147:CK147"/>
    <mergeCell ref="HH147:HJ147"/>
    <mergeCell ref="FC147:FE147"/>
    <mergeCell ref="DV147:DX147"/>
    <mergeCell ref="DY147:EA147"/>
    <mergeCell ref="EB147:ED147"/>
    <mergeCell ref="EE147:EG147"/>
    <mergeCell ref="EH147:EJ147"/>
    <mergeCell ref="EK147:EM147"/>
    <mergeCell ref="DD147:DF147"/>
    <mergeCell ref="DG147:DI147"/>
    <mergeCell ref="DJ147:DL147"/>
    <mergeCell ref="DM147:DO147"/>
    <mergeCell ref="DP147:DR147"/>
    <mergeCell ref="DS147:DU147"/>
    <mergeCell ref="CL147:CN147"/>
    <mergeCell ref="CO147:CQ147"/>
    <mergeCell ref="HH148:HJ148"/>
    <mergeCell ref="HK148:HM148"/>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ET148:EV148"/>
    <mergeCell ref="EW148:EY148"/>
    <mergeCell ref="EZ148:FB148"/>
    <mergeCell ref="FC148:FE148"/>
    <mergeCell ref="FF148:FH148"/>
    <mergeCell ref="FI148:FK148"/>
    <mergeCell ref="AV113:BD113"/>
    <mergeCell ref="AV114:BD114"/>
    <mergeCell ref="BE119:BY119"/>
    <mergeCell ref="BE120:BY120"/>
    <mergeCell ref="BN147:BP147"/>
    <mergeCell ref="BQ147:BS147"/>
    <mergeCell ref="GV148:GX148"/>
    <mergeCell ref="GY148:HA148"/>
    <mergeCell ref="HB148:HD148"/>
    <mergeCell ref="HE148:HG148"/>
    <mergeCell ref="EB148:ED148"/>
    <mergeCell ref="EE148:EG148"/>
    <mergeCell ref="EH148:EJ148"/>
    <mergeCell ref="EK148:EM148"/>
    <mergeCell ref="EN148:EP148"/>
    <mergeCell ref="EQ148:ES148"/>
    <mergeCell ref="DJ148:DL148"/>
    <mergeCell ref="DM148:DO148"/>
    <mergeCell ref="DP148:DR148"/>
    <mergeCell ref="DS148:DU148"/>
    <mergeCell ref="DV148:DX148"/>
    <mergeCell ref="DY148:EA148"/>
    <mergeCell ref="CR148:CT148"/>
    <mergeCell ref="CU148:CW148"/>
    <mergeCell ref="CX148:CZ148"/>
    <mergeCell ref="DA148:DC148"/>
    <mergeCell ref="DD148:DF148"/>
    <mergeCell ref="DG148:DI148"/>
    <mergeCell ref="BZ148:CB148"/>
    <mergeCell ref="CC148:CE148"/>
    <mergeCell ref="CF148:CH148"/>
    <mergeCell ref="CI148:CK148"/>
  </mergeCells>
  <pageMargins left="0.75" right="0.75" top="1" bottom="1" header="0" footer="0"/>
  <pageSetup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92D050"/>
  </sheetPr>
  <dimension ref="A1:BM128"/>
  <sheetViews>
    <sheetView showGridLines="0" showRowColHeaders="0" topLeftCell="B97" zoomScale="90" zoomScaleNormal="90" workbookViewId="0">
      <selection activeCell="AN101" sqref="AN101:AS101"/>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371"/>
    </row>
    <row r="3" spans="2:65"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372"/>
    </row>
    <row r="4" spans="2:65"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373"/>
    </row>
    <row r="5" spans="2:65"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362"/>
    </row>
    <row r="6" spans="2:65"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362"/>
    </row>
    <row r="7" spans="2:65"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362"/>
    </row>
    <row r="8" spans="2:65"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362"/>
    </row>
    <row r="9" spans="2:65"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363"/>
    </row>
    <row r="10" spans="2:65"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362"/>
    </row>
    <row r="11" spans="2:65"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371"/>
    </row>
    <row r="12" spans="2:65"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373"/>
    </row>
    <row r="13" spans="2:65"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379"/>
    </row>
    <row r="14" spans="2:65"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379"/>
    </row>
    <row r="15" spans="2:65"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379"/>
    </row>
    <row r="16" spans="2:65"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380"/>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75" t="str">
        <f>'LE 06 (PROG)'!J19:S19</f>
        <v>TERCER TRIMESTRE DE 2.018</v>
      </c>
      <c r="K19" s="376"/>
      <c r="L19" s="376"/>
      <c r="M19" s="376"/>
      <c r="N19" s="376"/>
      <c r="O19" s="376"/>
      <c r="P19" s="376"/>
      <c r="Q19" s="376"/>
      <c r="R19" s="376"/>
      <c r="S19" s="37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75" t="str">
        <f>'LE 06 (PROG)'!J21:S21</f>
        <v>OCTUBRE 1 DE 2.018</v>
      </c>
      <c r="K21" s="376"/>
      <c r="L21" s="376"/>
      <c r="M21" s="376"/>
      <c r="N21" s="376"/>
      <c r="O21" s="376"/>
      <c r="P21" s="376"/>
      <c r="Q21" s="376"/>
      <c r="R21" s="376"/>
      <c r="S21" s="37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6" t="s">
        <v>33</v>
      </c>
      <c r="D25" s="177"/>
      <c r="E25" s="177"/>
      <c r="F25" s="177"/>
      <c r="G25" s="177"/>
      <c r="H25" s="177"/>
      <c r="I25" s="177"/>
      <c r="J25" s="177"/>
      <c r="K25" s="177"/>
      <c r="L25" s="177"/>
      <c r="M25" s="177"/>
      <c r="N25" s="177"/>
      <c r="O25" s="178" t="str">
        <f>'LE 06 (PROG)'!O25:BW25</f>
        <v>DESARROLLO TECNOLOGICO</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374"/>
    </row>
    <row r="26" spans="2:65" ht="18" customHeight="1" x14ac:dyDescent="0.2">
      <c r="B26" s="7"/>
      <c r="C26" s="176" t="s">
        <v>34</v>
      </c>
      <c r="D26" s="177"/>
      <c r="E26" s="177"/>
      <c r="F26" s="177"/>
      <c r="G26" s="177"/>
      <c r="H26" s="177"/>
      <c r="I26" s="177"/>
      <c r="J26" s="177"/>
      <c r="K26" s="177"/>
      <c r="L26" s="177"/>
      <c r="M26" s="177"/>
      <c r="N26" s="177"/>
      <c r="O26" s="378" t="str">
        <f>'LE 06 (PROG)'!O26:Q26</f>
        <v>LE 06</v>
      </c>
      <c r="P26" s="378"/>
      <c r="Q26" s="37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6" t="s">
        <v>35</v>
      </c>
      <c r="D27" s="176"/>
      <c r="E27" s="176"/>
      <c r="F27" s="176"/>
      <c r="G27" s="176"/>
      <c r="H27" s="176"/>
      <c r="I27" s="176"/>
      <c r="J27" s="176"/>
      <c r="K27" s="176"/>
      <c r="L27" s="176"/>
      <c r="M27" s="176"/>
      <c r="N27" s="176"/>
      <c r="O27" s="180">
        <f>'LE 06 (PROG)'!O27:Q27</f>
        <v>0.2</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181" t="s">
        <v>36</v>
      </c>
      <c r="D28" s="181"/>
      <c r="E28" s="181"/>
      <c r="F28" s="181"/>
      <c r="G28" s="181"/>
      <c r="H28" s="181"/>
      <c r="I28" s="181"/>
      <c r="J28" s="181"/>
      <c r="K28" s="181"/>
      <c r="L28" s="181"/>
      <c r="M28" s="181"/>
      <c r="N28" s="181"/>
      <c r="O28" s="215" t="str">
        <f>'LE 06 (PROG)'!O28:BW28</f>
        <v>Modernizar el sistema de información de la Empresa Social del Estado.</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370"/>
    </row>
    <row r="29" spans="2:65" ht="18" customHeight="1" x14ac:dyDescent="0.2">
      <c r="B29" s="7"/>
      <c r="C29" s="176" t="s">
        <v>34</v>
      </c>
      <c r="D29" s="176"/>
      <c r="E29" s="176"/>
      <c r="F29" s="176"/>
      <c r="G29" s="176"/>
      <c r="H29" s="176"/>
      <c r="I29" s="176"/>
      <c r="J29" s="176"/>
      <c r="K29" s="176"/>
      <c r="L29" s="176"/>
      <c r="M29" s="176"/>
      <c r="N29" s="176"/>
      <c r="O29" s="179" t="str">
        <f>'LE 06 (PROG)'!O29:R29</f>
        <v>LE 06 OB 01</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6" t="s">
        <v>37</v>
      </c>
      <c r="D30" s="176"/>
      <c r="E30" s="176"/>
      <c r="F30" s="176"/>
      <c r="G30" s="176"/>
      <c r="H30" s="176"/>
      <c r="I30" s="176"/>
      <c r="J30" s="176"/>
      <c r="K30" s="176"/>
      <c r="L30" s="176"/>
      <c r="M30" s="176"/>
      <c r="N30" s="176"/>
      <c r="O30" s="216">
        <f>'LE 06 (PROG)'!O30:Q30</f>
        <v>0.2</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6" t="s">
        <v>38</v>
      </c>
      <c r="D31" s="176"/>
      <c r="E31" s="176"/>
      <c r="F31" s="176"/>
      <c r="G31" s="176"/>
      <c r="H31" s="176"/>
      <c r="I31" s="176"/>
      <c r="J31" s="176"/>
      <c r="K31" s="176"/>
      <c r="L31" s="176"/>
      <c r="M31" s="176"/>
      <c r="N31" s="176"/>
      <c r="O31" s="179" t="str">
        <f>'LE 06 (PROG)'!O31:BW31</f>
        <v>Gerente Empresa Social del Estado.</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374"/>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64" t="s">
        <v>39</v>
      </c>
      <c r="C33" s="365"/>
      <c r="D33" s="365"/>
      <c r="E33" s="365"/>
      <c r="F33" s="365"/>
      <c r="G33" s="365"/>
      <c r="H33" s="365"/>
      <c r="I33" s="365"/>
      <c r="J33" s="365"/>
      <c r="K33" s="365"/>
      <c r="L33" s="365"/>
      <c r="M33" s="365"/>
      <c r="N33" s="365"/>
      <c r="O33" s="365"/>
      <c r="P33" s="365"/>
      <c r="Q33" s="365"/>
      <c r="R33" s="365"/>
      <c r="S33" s="365"/>
      <c r="T33" s="365"/>
      <c r="U33" s="366"/>
      <c r="V33" s="364" t="s">
        <v>40</v>
      </c>
      <c r="W33" s="365"/>
      <c r="X33" s="365"/>
      <c r="Y33" s="365"/>
      <c r="Z33" s="365"/>
      <c r="AA33" s="366"/>
      <c r="AB33" s="367" t="s">
        <v>9</v>
      </c>
      <c r="AC33" s="368"/>
      <c r="AD33" s="368"/>
      <c r="AE33" s="368"/>
      <c r="AF33" s="368"/>
      <c r="AG33" s="369"/>
      <c r="AH33" s="367" t="s">
        <v>49</v>
      </c>
      <c r="AI33" s="368"/>
      <c r="AJ33" s="368"/>
      <c r="AK33" s="368"/>
      <c r="AL33" s="368"/>
      <c r="AM33" s="369"/>
      <c r="AN33" s="367" t="s">
        <v>10</v>
      </c>
      <c r="AO33" s="368"/>
      <c r="AP33" s="368"/>
      <c r="AQ33" s="368"/>
      <c r="AR33" s="368"/>
      <c r="AS33" s="369"/>
      <c r="AT33" s="367" t="s">
        <v>48</v>
      </c>
      <c r="AU33" s="368"/>
      <c r="AV33" s="368"/>
      <c r="AW33" s="368"/>
      <c r="AX33" s="368"/>
      <c r="AY33" s="369"/>
      <c r="AZ33" s="367" t="s">
        <v>7</v>
      </c>
      <c r="BA33" s="368"/>
      <c r="BB33" s="368"/>
      <c r="BC33" s="368"/>
      <c r="BD33" s="368"/>
      <c r="BE33" s="368"/>
      <c r="BF33" s="369"/>
      <c r="BG33" s="367" t="s">
        <v>6</v>
      </c>
      <c r="BH33" s="368"/>
      <c r="BI33" s="368"/>
      <c r="BJ33" s="368"/>
      <c r="BK33" s="368"/>
      <c r="BL33" s="368"/>
      <c r="BM33" s="369"/>
    </row>
    <row r="34" spans="1:65" ht="18" customHeight="1" x14ac:dyDescent="0.2">
      <c r="A34" s="37"/>
      <c r="B34" s="599" t="str">
        <f>'LE 06 (PROG)'!B35</f>
        <v>Actualizar el aplicativo informático XENCO a la versión XENCO ADVANCE</v>
      </c>
      <c r="C34" s="600"/>
      <c r="D34" s="600"/>
      <c r="E34" s="600"/>
      <c r="F34" s="600"/>
      <c r="G34" s="600"/>
      <c r="H34" s="600"/>
      <c r="I34" s="600"/>
      <c r="J34" s="600"/>
      <c r="K34" s="600"/>
      <c r="L34" s="600"/>
      <c r="M34" s="600"/>
      <c r="N34" s="600"/>
      <c r="O34" s="600"/>
      <c r="P34" s="600"/>
      <c r="Q34" s="600"/>
      <c r="R34" s="600"/>
      <c r="S34" s="600"/>
      <c r="T34" s="600"/>
      <c r="U34" s="601"/>
      <c r="V34" s="341" t="str">
        <f>'LE 06 (PROG)'!V35</f>
        <v>LE 06 OB 01 AC 01</v>
      </c>
      <c r="W34" s="342"/>
      <c r="X34" s="342"/>
      <c r="Y34" s="342"/>
      <c r="Z34" s="342"/>
      <c r="AA34" s="343"/>
      <c r="AB34" s="344">
        <f>'LE 06 (PROG)'!AB35</f>
        <v>0.97899999999999998</v>
      </c>
      <c r="AC34" s="345"/>
      <c r="AD34" s="345"/>
      <c r="AE34" s="345"/>
      <c r="AF34" s="345"/>
      <c r="AG34" s="346"/>
      <c r="AH34" s="347">
        <f>'LE 06 (PROG)'!AL35</f>
        <v>1</v>
      </c>
      <c r="AI34" s="348"/>
      <c r="AJ34" s="348"/>
      <c r="AK34" s="348"/>
      <c r="AL34" s="348"/>
      <c r="AM34" s="349"/>
      <c r="AN34" s="350">
        <f>'LE 06 (PROG)'!AL36</f>
        <v>1</v>
      </c>
      <c r="AO34" s="351"/>
      <c r="AP34" s="351"/>
      <c r="AQ34" s="351"/>
      <c r="AR34" s="351"/>
      <c r="AS34" s="352"/>
      <c r="AT34" s="353">
        <f>IF(AH34=0,"",(AN34*1)/AH34)</f>
        <v>1</v>
      </c>
      <c r="AU34" s="354"/>
      <c r="AV34" s="354"/>
      <c r="AW34" s="354"/>
      <c r="AX34" s="354"/>
      <c r="AY34" s="355"/>
      <c r="AZ34" s="356">
        <f>AB34*100</f>
        <v>97.899999999999991</v>
      </c>
      <c r="BA34" s="357"/>
      <c r="BB34" s="357"/>
      <c r="BC34" s="357"/>
      <c r="BD34" s="357"/>
      <c r="BE34" s="357"/>
      <c r="BF34" s="358"/>
      <c r="BG34" s="359">
        <f>IF(AH34=0,(AZ34),((AT34*AB34)*100))</f>
        <v>97.899999999999991</v>
      </c>
      <c r="BH34" s="360"/>
      <c r="BI34" s="360"/>
      <c r="BJ34" s="360"/>
      <c r="BK34" s="360"/>
      <c r="BL34" s="360"/>
      <c r="BM34" s="361"/>
    </row>
    <row r="35" spans="1:65" ht="18" customHeight="1" thickBot="1" x14ac:dyDescent="0.25">
      <c r="A35" s="37"/>
      <c r="B35" s="602" t="str">
        <f>'LE 06 (PROG)'!B37</f>
        <v>Capacitar a los usuarios del aplicativo informático XENCO ADVANCE</v>
      </c>
      <c r="C35" s="603"/>
      <c r="D35" s="603"/>
      <c r="E35" s="603"/>
      <c r="F35" s="603"/>
      <c r="G35" s="603"/>
      <c r="H35" s="603"/>
      <c r="I35" s="603"/>
      <c r="J35" s="603"/>
      <c r="K35" s="603"/>
      <c r="L35" s="603"/>
      <c r="M35" s="603"/>
      <c r="N35" s="603"/>
      <c r="O35" s="603"/>
      <c r="P35" s="603"/>
      <c r="Q35" s="603"/>
      <c r="R35" s="603"/>
      <c r="S35" s="603"/>
      <c r="T35" s="603"/>
      <c r="U35" s="604"/>
      <c r="V35" s="263" t="str">
        <f>'LE 06 (PROG)'!V37</f>
        <v>LE 06 OB 01 AC 02</v>
      </c>
      <c r="W35" s="264"/>
      <c r="X35" s="264"/>
      <c r="Y35" s="264"/>
      <c r="Z35" s="264"/>
      <c r="AA35" s="265"/>
      <c r="AB35" s="266">
        <f>'LE 06 (PROG)'!AB37</f>
        <v>2.1000000000000001E-2</v>
      </c>
      <c r="AC35" s="267"/>
      <c r="AD35" s="267"/>
      <c r="AE35" s="267"/>
      <c r="AF35" s="267"/>
      <c r="AG35" s="268"/>
      <c r="AH35" s="269">
        <f>'LE 06 (PROG)'!AL37</f>
        <v>1</v>
      </c>
      <c r="AI35" s="270"/>
      <c r="AJ35" s="270"/>
      <c r="AK35" s="270"/>
      <c r="AL35" s="270"/>
      <c r="AM35" s="271"/>
      <c r="AN35" s="272">
        <f>'LE 06 (PROG)'!AL38</f>
        <v>1</v>
      </c>
      <c r="AO35" s="273"/>
      <c r="AP35" s="273"/>
      <c r="AQ35" s="273"/>
      <c r="AR35" s="273"/>
      <c r="AS35" s="274"/>
      <c r="AT35" s="275">
        <f t="shared" ref="AT35" si="0">IF(AH35=0,"",(AN35*1)/AH35)</f>
        <v>1</v>
      </c>
      <c r="AU35" s="276"/>
      <c r="AV35" s="276"/>
      <c r="AW35" s="276"/>
      <c r="AX35" s="276"/>
      <c r="AY35" s="277"/>
      <c r="AZ35" s="254">
        <f t="shared" ref="AZ35" si="1">AB35*100</f>
        <v>2.1</v>
      </c>
      <c r="BA35" s="255"/>
      <c r="BB35" s="255"/>
      <c r="BC35" s="255"/>
      <c r="BD35" s="255"/>
      <c r="BE35" s="255"/>
      <c r="BF35" s="256"/>
      <c r="BG35" s="257">
        <f t="shared" ref="BG35" si="2">IF(AH35=0,(AZ35),((AT35*AB35)*100))</f>
        <v>2.1</v>
      </c>
      <c r="BH35" s="258"/>
      <c r="BI35" s="258"/>
      <c r="BJ35" s="258"/>
      <c r="BK35" s="258"/>
      <c r="BL35" s="258"/>
      <c r="BM35" s="259"/>
    </row>
    <row r="36" spans="1:65" ht="18" customHeight="1" thickBot="1" x14ac:dyDescent="0.25">
      <c r="A36" s="37"/>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row>
    <row r="37" spans="1:65" ht="18" customHeight="1" x14ac:dyDescent="0.2">
      <c r="A37" s="37"/>
      <c r="B37" s="224" t="s">
        <v>2</v>
      </c>
      <c r="C37" s="225"/>
      <c r="D37" s="225"/>
      <c r="E37" s="225"/>
      <c r="F37" s="225"/>
      <c r="G37" s="225"/>
      <c r="H37" s="225"/>
      <c r="I37" s="225"/>
      <c r="J37" s="225"/>
      <c r="K37" s="225"/>
      <c r="L37" s="225"/>
      <c r="M37" s="225"/>
      <c r="N37" s="225"/>
      <c r="O37" s="225"/>
      <c r="P37" s="225"/>
      <c r="Q37" s="225"/>
      <c r="R37" s="225"/>
      <c r="S37" s="225"/>
      <c r="T37" s="225"/>
      <c r="U37" s="226"/>
      <c r="V37" s="230" t="s">
        <v>1</v>
      </c>
      <c r="W37" s="231"/>
      <c r="X37" s="231"/>
      <c r="Y37" s="231"/>
      <c r="Z37" s="231"/>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2"/>
      <c r="AZ37" s="233">
        <f>SUM(AZ34:BF35)</f>
        <v>99.999999999999986</v>
      </c>
      <c r="BA37" s="234"/>
      <c r="BB37" s="234"/>
      <c r="BC37" s="234"/>
      <c r="BD37" s="234"/>
      <c r="BE37" s="234"/>
      <c r="BF37" s="234"/>
      <c r="BG37" s="234">
        <f>SUM(BG34:BM35)</f>
        <v>99.999999999999986</v>
      </c>
      <c r="BH37" s="234"/>
      <c r="BI37" s="234"/>
      <c r="BJ37" s="234"/>
      <c r="BK37" s="234"/>
      <c r="BL37" s="234"/>
      <c r="BM37" s="235"/>
    </row>
    <row r="38" spans="1:65" ht="18" customHeight="1" thickBot="1" x14ac:dyDescent="0.25">
      <c r="A38" s="37"/>
      <c r="B38" s="227"/>
      <c r="C38" s="228"/>
      <c r="D38" s="228"/>
      <c r="E38" s="228"/>
      <c r="F38" s="228"/>
      <c r="G38" s="228"/>
      <c r="H38" s="228"/>
      <c r="I38" s="228"/>
      <c r="J38" s="228"/>
      <c r="K38" s="228"/>
      <c r="L38" s="228"/>
      <c r="M38" s="228"/>
      <c r="N38" s="228"/>
      <c r="O38" s="228"/>
      <c r="P38" s="228"/>
      <c r="Q38" s="228"/>
      <c r="R38" s="228"/>
      <c r="S38" s="228"/>
      <c r="T38" s="228"/>
      <c r="U38" s="229"/>
      <c r="V38" s="236" t="s">
        <v>3</v>
      </c>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8">
        <f>IF(BG37=100,1,(BG37*1)/AZ37)</f>
        <v>1</v>
      </c>
      <c r="BA38" s="239"/>
      <c r="BB38" s="239"/>
      <c r="BC38" s="239"/>
      <c r="BD38" s="239"/>
      <c r="BE38" s="239"/>
      <c r="BF38" s="239"/>
      <c r="BG38" s="239"/>
      <c r="BH38" s="239"/>
      <c r="BI38" s="239"/>
      <c r="BJ38" s="239"/>
      <c r="BK38" s="239"/>
      <c r="BL38" s="239"/>
      <c r="BM38" s="240"/>
    </row>
    <row r="39" spans="1:65" ht="18" customHeight="1" thickBot="1" x14ac:dyDescent="0.25">
      <c r="A39" s="37"/>
      <c r="B39" s="45"/>
      <c r="C39" s="45"/>
      <c r="D39" s="45"/>
      <c r="E39" s="45"/>
      <c r="F39" s="45"/>
      <c r="G39" s="45"/>
      <c r="H39" s="45"/>
      <c r="I39" s="45"/>
      <c r="J39" s="45"/>
      <c r="K39" s="45"/>
      <c r="L39" s="45"/>
      <c r="M39" s="45"/>
      <c r="N39" s="45"/>
      <c r="O39" s="45"/>
      <c r="P39" s="45"/>
      <c r="Q39" s="45"/>
      <c r="R39" s="45"/>
      <c r="S39" s="45"/>
      <c r="T39" s="45"/>
      <c r="U39" s="45"/>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7"/>
      <c r="BH39" s="47"/>
      <c r="BI39" s="47"/>
      <c r="BJ39" s="47"/>
      <c r="BK39" s="47"/>
      <c r="BL39" s="47"/>
      <c r="BM39" s="47"/>
    </row>
    <row r="40" spans="1:65" ht="18" customHeight="1" x14ac:dyDescent="0.2">
      <c r="A40" s="37"/>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41"/>
    </row>
    <row r="41" spans="1:65" ht="18" customHeight="1" x14ac:dyDescent="0.2">
      <c r="A41" s="37"/>
      <c r="B41" s="7"/>
      <c r="C41" s="176" t="s">
        <v>33</v>
      </c>
      <c r="D41" s="177"/>
      <c r="E41" s="177"/>
      <c r="F41" s="177"/>
      <c r="G41" s="177"/>
      <c r="H41" s="177"/>
      <c r="I41" s="177"/>
      <c r="J41" s="177"/>
      <c r="K41" s="177"/>
      <c r="L41" s="177"/>
      <c r="M41" s="177"/>
      <c r="N41" s="177"/>
      <c r="O41" s="178" t="str">
        <f>'LE 06 (PROG)'!O41:BW41</f>
        <v>DESARROLLO TECNOLOGICO.</v>
      </c>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374"/>
    </row>
    <row r="42" spans="1:65" ht="18" customHeight="1" x14ac:dyDescent="0.2">
      <c r="A42" s="37"/>
      <c r="B42" s="7"/>
      <c r="C42" s="176" t="s">
        <v>34</v>
      </c>
      <c r="D42" s="177"/>
      <c r="E42" s="177"/>
      <c r="F42" s="177"/>
      <c r="G42" s="177"/>
      <c r="H42" s="177"/>
      <c r="I42" s="177"/>
      <c r="J42" s="177"/>
      <c r="K42" s="177"/>
      <c r="L42" s="177"/>
      <c r="M42" s="177"/>
      <c r="N42" s="177"/>
      <c r="O42" s="378" t="str">
        <f>'LE 06 (PROG)'!O42:Q42</f>
        <v>LE 06</v>
      </c>
      <c r="P42" s="378"/>
      <c r="Q42" s="378"/>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42"/>
    </row>
    <row r="43" spans="1:65" ht="18" customHeight="1" x14ac:dyDescent="0.2">
      <c r="A43" s="37"/>
      <c r="B43" s="7"/>
      <c r="C43" s="176" t="s">
        <v>35</v>
      </c>
      <c r="D43" s="176"/>
      <c r="E43" s="176"/>
      <c r="F43" s="176"/>
      <c r="G43" s="176"/>
      <c r="H43" s="176"/>
      <c r="I43" s="176"/>
      <c r="J43" s="176"/>
      <c r="K43" s="176"/>
      <c r="L43" s="176"/>
      <c r="M43" s="176"/>
      <c r="N43" s="176"/>
      <c r="O43" s="180">
        <f>'LE 06 (PROG)'!O43:Q43</f>
        <v>0.2</v>
      </c>
      <c r="P43" s="180"/>
      <c r="Q43" s="180"/>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42"/>
    </row>
    <row r="44" spans="1:65" ht="18" customHeight="1" x14ac:dyDescent="0.2">
      <c r="A44" s="37"/>
      <c r="B44" s="7"/>
      <c r="C44" s="181" t="s">
        <v>36</v>
      </c>
      <c r="D44" s="181"/>
      <c r="E44" s="181"/>
      <c r="F44" s="181"/>
      <c r="G44" s="181"/>
      <c r="H44" s="181"/>
      <c r="I44" s="181"/>
      <c r="J44" s="181"/>
      <c r="K44" s="181"/>
      <c r="L44" s="181"/>
      <c r="M44" s="181"/>
      <c r="N44" s="181"/>
      <c r="O44" s="215" t="str">
        <f>'LE 06 (PROG)'!O44:BW44</f>
        <v>Mantener contacto con la comunidad mediante medios de comunicación informáticos y redes sociales.</v>
      </c>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370"/>
    </row>
    <row r="45" spans="1:65" ht="18" customHeight="1" x14ac:dyDescent="0.2">
      <c r="A45" s="37"/>
      <c r="B45" s="7"/>
      <c r="C45" s="176" t="s">
        <v>34</v>
      </c>
      <c r="D45" s="176"/>
      <c r="E45" s="176"/>
      <c r="F45" s="176"/>
      <c r="G45" s="176"/>
      <c r="H45" s="176"/>
      <c r="I45" s="176"/>
      <c r="J45" s="176"/>
      <c r="K45" s="176"/>
      <c r="L45" s="176"/>
      <c r="M45" s="176"/>
      <c r="N45" s="176"/>
      <c r="O45" s="216" t="str">
        <f>'LE 06 (PROG)'!O45:R45</f>
        <v>LE 06 OB 02</v>
      </c>
      <c r="P45" s="179"/>
      <c r="Q45" s="179"/>
      <c r="R45" s="17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42"/>
    </row>
    <row r="46" spans="1:65" ht="18" customHeight="1" x14ac:dyDescent="0.2">
      <c r="A46" s="37"/>
      <c r="B46" s="7"/>
      <c r="C46" s="176" t="s">
        <v>37</v>
      </c>
      <c r="D46" s="176"/>
      <c r="E46" s="176"/>
      <c r="F46" s="176"/>
      <c r="G46" s="176"/>
      <c r="H46" s="176"/>
      <c r="I46" s="176"/>
      <c r="J46" s="176"/>
      <c r="K46" s="176"/>
      <c r="L46" s="176"/>
      <c r="M46" s="176"/>
      <c r="N46" s="176"/>
      <c r="O46" s="216">
        <f>'LE 06 (PROG)'!O46:Q46</f>
        <v>0.05</v>
      </c>
      <c r="P46" s="179"/>
      <c r="Q46" s="17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176" t="s">
        <v>38</v>
      </c>
      <c r="D47" s="176"/>
      <c r="E47" s="176"/>
      <c r="F47" s="176"/>
      <c r="G47" s="176"/>
      <c r="H47" s="176"/>
      <c r="I47" s="176"/>
      <c r="J47" s="176"/>
      <c r="K47" s="176"/>
      <c r="L47" s="176"/>
      <c r="M47" s="176"/>
      <c r="N47" s="176"/>
      <c r="O47" s="179" t="str">
        <f>'LE 06 (PROG)'!O47:BW47</f>
        <v>Gerente Empresa Social del Estado.</v>
      </c>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374"/>
    </row>
    <row r="48" spans="1:65" ht="18" customHeight="1" thickBot="1" x14ac:dyDescent="0.25">
      <c r="A48" s="37"/>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43"/>
    </row>
    <row r="49" spans="1:65" ht="18" customHeight="1" thickBot="1" x14ac:dyDescent="0.25">
      <c r="A49" s="37"/>
      <c r="B49" s="364" t="s">
        <v>39</v>
      </c>
      <c r="C49" s="365"/>
      <c r="D49" s="365"/>
      <c r="E49" s="365"/>
      <c r="F49" s="365"/>
      <c r="G49" s="365"/>
      <c r="H49" s="365"/>
      <c r="I49" s="365"/>
      <c r="J49" s="365"/>
      <c r="K49" s="365"/>
      <c r="L49" s="365"/>
      <c r="M49" s="365"/>
      <c r="N49" s="365"/>
      <c r="O49" s="365"/>
      <c r="P49" s="365"/>
      <c r="Q49" s="365"/>
      <c r="R49" s="365"/>
      <c r="S49" s="365"/>
      <c r="T49" s="365"/>
      <c r="U49" s="366"/>
      <c r="V49" s="364" t="s">
        <v>40</v>
      </c>
      <c r="W49" s="365"/>
      <c r="X49" s="365"/>
      <c r="Y49" s="365"/>
      <c r="Z49" s="365"/>
      <c r="AA49" s="366"/>
      <c r="AB49" s="367" t="s">
        <v>9</v>
      </c>
      <c r="AC49" s="368"/>
      <c r="AD49" s="368"/>
      <c r="AE49" s="368"/>
      <c r="AF49" s="368"/>
      <c r="AG49" s="369"/>
      <c r="AH49" s="367" t="s">
        <v>49</v>
      </c>
      <c r="AI49" s="368"/>
      <c r="AJ49" s="368"/>
      <c r="AK49" s="368"/>
      <c r="AL49" s="368"/>
      <c r="AM49" s="369"/>
      <c r="AN49" s="367" t="s">
        <v>10</v>
      </c>
      <c r="AO49" s="368"/>
      <c r="AP49" s="368"/>
      <c r="AQ49" s="368"/>
      <c r="AR49" s="368"/>
      <c r="AS49" s="369"/>
      <c r="AT49" s="367" t="s">
        <v>48</v>
      </c>
      <c r="AU49" s="368"/>
      <c r="AV49" s="368"/>
      <c r="AW49" s="368"/>
      <c r="AX49" s="368"/>
      <c r="AY49" s="369"/>
      <c r="AZ49" s="367" t="s">
        <v>7</v>
      </c>
      <c r="BA49" s="368"/>
      <c r="BB49" s="368"/>
      <c r="BC49" s="368"/>
      <c r="BD49" s="368"/>
      <c r="BE49" s="368"/>
      <c r="BF49" s="369"/>
      <c r="BG49" s="367" t="s">
        <v>6</v>
      </c>
      <c r="BH49" s="368"/>
      <c r="BI49" s="368"/>
      <c r="BJ49" s="368"/>
      <c r="BK49" s="368"/>
      <c r="BL49" s="368"/>
      <c r="BM49" s="369"/>
    </row>
    <row r="50" spans="1:65" ht="35.25" customHeight="1" x14ac:dyDescent="0.2">
      <c r="A50" s="37"/>
      <c r="B50" s="338" t="str">
        <f>'LE 06 (PROG)'!B51</f>
        <v>Mantener operativo y actualizado el sitio web de la Empresa Social del Estado, www.hospitaldeconcordia.gov.co</v>
      </c>
      <c r="C50" s="339"/>
      <c r="D50" s="339"/>
      <c r="E50" s="339"/>
      <c r="F50" s="339"/>
      <c r="G50" s="339"/>
      <c r="H50" s="339"/>
      <c r="I50" s="339"/>
      <c r="J50" s="339"/>
      <c r="K50" s="339"/>
      <c r="L50" s="339"/>
      <c r="M50" s="339"/>
      <c r="N50" s="339"/>
      <c r="O50" s="339"/>
      <c r="P50" s="339"/>
      <c r="Q50" s="339"/>
      <c r="R50" s="339"/>
      <c r="S50" s="339"/>
      <c r="T50" s="339"/>
      <c r="U50" s="340"/>
      <c r="V50" s="341" t="str">
        <f>'LE 06 (PROG)'!V51</f>
        <v>LE 06 OB 02 AC 01</v>
      </c>
      <c r="W50" s="342"/>
      <c r="X50" s="342"/>
      <c r="Y50" s="342"/>
      <c r="Z50" s="342"/>
      <c r="AA50" s="343"/>
      <c r="AB50" s="344">
        <f>'LE 06 (PROG)'!AB51</f>
        <v>0.30590000000000001</v>
      </c>
      <c r="AC50" s="345"/>
      <c r="AD50" s="345"/>
      <c r="AE50" s="345"/>
      <c r="AF50" s="345"/>
      <c r="AG50" s="346"/>
      <c r="AH50" s="347">
        <f>'LE 06 (PROG)'!AL51</f>
        <v>33</v>
      </c>
      <c r="AI50" s="348"/>
      <c r="AJ50" s="348"/>
      <c r="AK50" s="348"/>
      <c r="AL50" s="348"/>
      <c r="AM50" s="349"/>
      <c r="AN50" s="350">
        <f>'LE 06 (PROG)'!AL52</f>
        <v>27</v>
      </c>
      <c r="AO50" s="351"/>
      <c r="AP50" s="351"/>
      <c r="AQ50" s="351"/>
      <c r="AR50" s="351"/>
      <c r="AS50" s="352"/>
      <c r="AT50" s="596">
        <f>IF(AH50=0,"",(AN50*1)/AH50)</f>
        <v>0.81818181818181823</v>
      </c>
      <c r="AU50" s="597"/>
      <c r="AV50" s="597"/>
      <c r="AW50" s="597"/>
      <c r="AX50" s="597"/>
      <c r="AY50" s="598"/>
      <c r="AZ50" s="356">
        <f>AB50*100</f>
        <v>30.59</v>
      </c>
      <c r="BA50" s="357"/>
      <c r="BB50" s="357"/>
      <c r="BC50" s="357"/>
      <c r="BD50" s="357"/>
      <c r="BE50" s="357"/>
      <c r="BF50" s="358"/>
      <c r="BG50" s="359">
        <f>IF(AH50=0,(AZ50),((AT50*AB50)*100))</f>
        <v>25.028181818181821</v>
      </c>
      <c r="BH50" s="360"/>
      <c r="BI50" s="360"/>
      <c r="BJ50" s="360"/>
      <c r="BK50" s="360"/>
      <c r="BL50" s="360"/>
      <c r="BM50" s="361"/>
    </row>
    <row r="51" spans="1:65" ht="18" customHeight="1" x14ac:dyDescent="0.2">
      <c r="A51" s="37"/>
      <c r="B51" s="308" t="str">
        <f>'LE 06 (PROG)'!B53</f>
        <v>Abrir una cuenta oficial de Facebook para la Empresa Social del Estado.</v>
      </c>
      <c r="C51" s="309"/>
      <c r="D51" s="309"/>
      <c r="E51" s="309"/>
      <c r="F51" s="309"/>
      <c r="G51" s="309"/>
      <c r="H51" s="309"/>
      <c r="I51" s="309"/>
      <c r="J51" s="309"/>
      <c r="K51" s="309"/>
      <c r="L51" s="309"/>
      <c r="M51" s="309"/>
      <c r="N51" s="309"/>
      <c r="O51" s="309"/>
      <c r="P51" s="309"/>
      <c r="Q51" s="309"/>
      <c r="R51" s="309"/>
      <c r="S51" s="309"/>
      <c r="T51" s="309"/>
      <c r="U51" s="310"/>
      <c r="V51" s="311" t="str">
        <f>'LE 06 (PROG)'!V53</f>
        <v>LE 06 OB 02 AC 02</v>
      </c>
      <c r="W51" s="312"/>
      <c r="X51" s="312"/>
      <c r="Y51" s="312"/>
      <c r="Z51" s="312"/>
      <c r="AA51" s="313"/>
      <c r="AB51" s="314">
        <f>'LE 06 (PROG)'!AB53</f>
        <v>2.3E-3</v>
      </c>
      <c r="AC51" s="315"/>
      <c r="AD51" s="315"/>
      <c r="AE51" s="315"/>
      <c r="AF51" s="315"/>
      <c r="AG51" s="316"/>
      <c r="AH51" s="317">
        <f>'LE 06 (PROG)'!AL53</f>
        <v>1</v>
      </c>
      <c r="AI51" s="318"/>
      <c r="AJ51" s="318"/>
      <c r="AK51" s="318"/>
      <c r="AL51" s="318"/>
      <c r="AM51" s="319"/>
      <c r="AN51" s="320">
        <f>'LE 06 (PROG)'!AL54</f>
        <v>1</v>
      </c>
      <c r="AO51" s="321"/>
      <c r="AP51" s="321"/>
      <c r="AQ51" s="321"/>
      <c r="AR51" s="321"/>
      <c r="AS51" s="322"/>
      <c r="AT51" s="314">
        <f t="shared" ref="AT51:AT58" si="3">IF(AH51=0,"",(AN51*1)/AH51)</f>
        <v>1</v>
      </c>
      <c r="AU51" s="315"/>
      <c r="AV51" s="315"/>
      <c r="AW51" s="315"/>
      <c r="AX51" s="315"/>
      <c r="AY51" s="316"/>
      <c r="AZ51" s="278">
        <f t="shared" ref="AZ51:AZ58" si="4">AB51*100</f>
        <v>0.22999999999999998</v>
      </c>
      <c r="BA51" s="279"/>
      <c r="BB51" s="279"/>
      <c r="BC51" s="279"/>
      <c r="BD51" s="279"/>
      <c r="BE51" s="279"/>
      <c r="BF51" s="280"/>
      <c r="BG51" s="281">
        <f t="shared" ref="BG51:BG58" si="5">IF(AH51=0,(AZ51),((AT51*AB51)*100))</f>
        <v>0.22999999999999998</v>
      </c>
      <c r="BH51" s="282"/>
      <c r="BI51" s="282"/>
      <c r="BJ51" s="282"/>
      <c r="BK51" s="282"/>
      <c r="BL51" s="282"/>
      <c r="BM51" s="283"/>
    </row>
    <row r="52" spans="1:65" ht="18" customHeight="1" x14ac:dyDescent="0.2">
      <c r="A52" s="37"/>
      <c r="B52" s="284" t="str">
        <f>'LE 06 (PROG)'!B55</f>
        <v>Abrir una cuenta oficial de Twitter para la Empresa Social del Estado.</v>
      </c>
      <c r="C52" s="285"/>
      <c r="D52" s="285"/>
      <c r="E52" s="285"/>
      <c r="F52" s="285"/>
      <c r="G52" s="285"/>
      <c r="H52" s="285"/>
      <c r="I52" s="285"/>
      <c r="J52" s="285"/>
      <c r="K52" s="285"/>
      <c r="L52" s="285"/>
      <c r="M52" s="285"/>
      <c r="N52" s="285"/>
      <c r="O52" s="285"/>
      <c r="P52" s="285"/>
      <c r="Q52" s="285"/>
      <c r="R52" s="285"/>
      <c r="S52" s="285"/>
      <c r="T52" s="285"/>
      <c r="U52" s="286"/>
      <c r="V52" s="287" t="str">
        <f>'LE 06 (PROG)'!V55</f>
        <v>LE 06 OB 02 AC 03</v>
      </c>
      <c r="W52" s="288"/>
      <c r="X52" s="288"/>
      <c r="Y52" s="288"/>
      <c r="Z52" s="288"/>
      <c r="AA52" s="289"/>
      <c r="AB52" s="290">
        <f>'LE 06 (PROG)'!AB55</f>
        <v>2.3E-3</v>
      </c>
      <c r="AC52" s="291"/>
      <c r="AD52" s="291"/>
      <c r="AE52" s="291"/>
      <c r="AF52" s="291"/>
      <c r="AG52" s="292"/>
      <c r="AH52" s="293">
        <f>'LE 06 (PROG)'!AL55</f>
        <v>1</v>
      </c>
      <c r="AI52" s="294"/>
      <c r="AJ52" s="294"/>
      <c r="AK52" s="294"/>
      <c r="AL52" s="294"/>
      <c r="AM52" s="295"/>
      <c r="AN52" s="296">
        <f>'LE 06 (PROG)'!AL56</f>
        <v>1</v>
      </c>
      <c r="AO52" s="297"/>
      <c r="AP52" s="297"/>
      <c r="AQ52" s="297"/>
      <c r="AR52" s="297"/>
      <c r="AS52" s="298"/>
      <c r="AT52" s="290">
        <f t="shared" si="3"/>
        <v>1</v>
      </c>
      <c r="AU52" s="291"/>
      <c r="AV52" s="291"/>
      <c r="AW52" s="291"/>
      <c r="AX52" s="291"/>
      <c r="AY52" s="292"/>
      <c r="AZ52" s="302">
        <f t="shared" si="4"/>
        <v>0.22999999999999998</v>
      </c>
      <c r="BA52" s="303"/>
      <c r="BB52" s="303"/>
      <c r="BC52" s="303"/>
      <c r="BD52" s="303"/>
      <c r="BE52" s="303"/>
      <c r="BF52" s="304"/>
      <c r="BG52" s="305">
        <f t="shared" si="5"/>
        <v>0.22999999999999998</v>
      </c>
      <c r="BH52" s="306"/>
      <c r="BI52" s="306"/>
      <c r="BJ52" s="306"/>
      <c r="BK52" s="306"/>
      <c r="BL52" s="306"/>
      <c r="BM52" s="307"/>
    </row>
    <row r="53" spans="1:65" ht="35.25" customHeight="1" x14ac:dyDescent="0.2">
      <c r="A53" s="37"/>
      <c r="B53" s="308" t="str">
        <f>'LE 06 (PROG)'!B57</f>
        <v>Revisar periodicamente lo que se publica en las redes sociales en relación con la Empresa Social del Estado.</v>
      </c>
      <c r="C53" s="309"/>
      <c r="D53" s="309"/>
      <c r="E53" s="309"/>
      <c r="F53" s="309"/>
      <c r="G53" s="309"/>
      <c r="H53" s="309"/>
      <c r="I53" s="309"/>
      <c r="J53" s="309"/>
      <c r="K53" s="309"/>
      <c r="L53" s="309"/>
      <c r="M53" s="309"/>
      <c r="N53" s="309"/>
      <c r="O53" s="309"/>
      <c r="P53" s="309"/>
      <c r="Q53" s="309"/>
      <c r="R53" s="309"/>
      <c r="S53" s="309"/>
      <c r="T53" s="309"/>
      <c r="U53" s="310"/>
      <c r="V53" s="311" t="str">
        <f>'LE 06 (PROG)'!V57</f>
        <v>LE 06 OB 02 AC 04</v>
      </c>
      <c r="W53" s="312"/>
      <c r="X53" s="312"/>
      <c r="Y53" s="312"/>
      <c r="Z53" s="312"/>
      <c r="AA53" s="313"/>
      <c r="AB53" s="314">
        <f>'LE 06 (PROG)'!AB57</f>
        <v>0.3085</v>
      </c>
      <c r="AC53" s="315"/>
      <c r="AD53" s="315"/>
      <c r="AE53" s="315"/>
      <c r="AF53" s="315"/>
      <c r="AG53" s="316"/>
      <c r="AH53" s="317">
        <f>'LE 06 (PROG)'!AL57</f>
        <v>21</v>
      </c>
      <c r="AI53" s="318"/>
      <c r="AJ53" s="318"/>
      <c r="AK53" s="318"/>
      <c r="AL53" s="318"/>
      <c r="AM53" s="319"/>
      <c r="AN53" s="320">
        <f>'LE 06 (PROG)'!AL58</f>
        <v>11</v>
      </c>
      <c r="AO53" s="321"/>
      <c r="AP53" s="321"/>
      <c r="AQ53" s="321"/>
      <c r="AR53" s="321"/>
      <c r="AS53" s="322"/>
      <c r="AT53" s="499">
        <f t="shared" si="3"/>
        <v>0.52380952380952384</v>
      </c>
      <c r="AU53" s="500"/>
      <c r="AV53" s="500"/>
      <c r="AW53" s="500"/>
      <c r="AX53" s="500"/>
      <c r="AY53" s="501"/>
      <c r="AZ53" s="278">
        <f t="shared" si="4"/>
        <v>30.85</v>
      </c>
      <c r="BA53" s="279"/>
      <c r="BB53" s="279"/>
      <c r="BC53" s="279"/>
      <c r="BD53" s="279"/>
      <c r="BE53" s="279"/>
      <c r="BF53" s="280"/>
      <c r="BG53" s="281">
        <f t="shared" si="5"/>
        <v>16.159523809523808</v>
      </c>
      <c r="BH53" s="282"/>
      <c r="BI53" s="282"/>
      <c r="BJ53" s="282"/>
      <c r="BK53" s="282"/>
      <c r="BL53" s="282"/>
      <c r="BM53" s="283"/>
    </row>
    <row r="54" spans="1:65" ht="35.25" customHeight="1" x14ac:dyDescent="0.2">
      <c r="A54" s="37"/>
      <c r="B54" s="284" t="str">
        <f>'LE 06 (PROG)'!B59</f>
        <v>Presentar un informe diario a la gerencia de la Empresa Social del Estado sobre aspectos relevantes publicados en las redes sociales.</v>
      </c>
      <c r="C54" s="285"/>
      <c r="D54" s="285"/>
      <c r="E54" s="285"/>
      <c r="F54" s="285"/>
      <c r="G54" s="285"/>
      <c r="H54" s="285"/>
      <c r="I54" s="285"/>
      <c r="J54" s="285"/>
      <c r="K54" s="285"/>
      <c r="L54" s="285"/>
      <c r="M54" s="285"/>
      <c r="N54" s="285"/>
      <c r="O54" s="285"/>
      <c r="P54" s="285"/>
      <c r="Q54" s="285"/>
      <c r="R54" s="285"/>
      <c r="S54" s="285"/>
      <c r="T54" s="285"/>
      <c r="U54" s="286"/>
      <c r="V54" s="287" t="str">
        <f>'LE 06 (PROG)'!V59</f>
        <v>LE 06 OB 02 AC 05</v>
      </c>
      <c r="W54" s="288"/>
      <c r="X54" s="288"/>
      <c r="Y54" s="288"/>
      <c r="Z54" s="288"/>
      <c r="AA54" s="289"/>
      <c r="AB54" s="290">
        <f>'LE 06 (PROG)'!AB59</f>
        <v>0.20380000000000001</v>
      </c>
      <c r="AC54" s="291"/>
      <c r="AD54" s="291"/>
      <c r="AE54" s="291"/>
      <c r="AF54" s="291"/>
      <c r="AG54" s="292"/>
      <c r="AH54" s="293">
        <f>'LE 06 (PROG)'!AL59</f>
        <v>84</v>
      </c>
      <c r="AI54" s="294"/>
      <c r="AJ54" s="294"/>
      <c r="AK54" s="294"/>
      <c r="AL54" s="294"/>
      <c r="AM54" s="295"/>
      <c r="AN54" s="296">
        <f>'LE 06 (PROG)'!AL60</f>
        <v>44</v>
      </c>
      <c r="AO54" s="297"/>
      <c r="AP54" s="297"/>
      <c r="AQ54" s="297"/>
      <c r="AR54" s="297"/>
      <c r="AS54" s="298"/>
      <c r="AT54" s="499">
        <f t="shared" si="3"/>
        <v>0.52380952380952384</v>
      </c>
      <c r="AU54" s="500"/>
      <c r="AV54" s="500"/>
      <c r="AW54" s="500"/>
      <c r="AX54" s="500"/>
      <c r="AY54" s="501"/>
      <c r="AZ54" s="302">
        <f t="shared" si="4"/>
        <v>20.380000000000003</v>
      </c>
      <c r="BA54" s="303"/>
      <c r="BB54" s="303"/>
      <c r="BC54" s="303"/>
      <c r="BD54" s="303"/>
      <c r="BE54" s="303"/>
      <c r="BF54" s="304"/>
      <c r="BG54" s="305">
        <f t="shared" si="5"/>
        <v>10.675238095238097</v>
      </c>
      <c r="BH54" s="306"/>
      <c r="BI54" s="306"/>
      <c r="BJ54" s="306"/>
      <c r="BK54" s="306"/>
      <c r="BL54" s="306"/>
      <c r="BM54" s="307"/>
    </row>
    <row r="55" spans="1:65" ht="35.25" customHeight="1" x14ac:dyDescent="0.2">
      <c r="A55" s="37"/>
      <c r="B55" s="308" t="str">
        <f>'LE 06 (PROG)'!B61</f>
        <v>Dar a las publicaciones en las redes sociales un tratamiento análogo al que se da al sistema PQRSDF.</v>
      </c>
      <c r="C55" s="309"/>
      <c r="D55" s="309"/>
      <c r="E55" s="309"/>
      <c r="F55" s="309"/>
      <c r="G55" s="309"/>
      <c r="H55" s="309"/>
      <c r="I55" s="309"/>
      <c r="J55" s="309"/>
      <c r="K55" s="309"/>
      <c r="L55" s="309"/>
      <c r="M55" s="309"/>
      <c r="N55" s="309"/>
      <c r="O55" s="309"/>
      <c r="P55" s="309"/>
      <c r="Q55" s="309"/>
      <c r="R55" s="309"/>
      <c r="S55" s="309"/>
      <c r="T55" s="309"/>
      <c r="U55" s="310"/>
      <c r="V55" s="311" t="str">
        <f>'LE 06 (PROG)'!V61</f>
        <v>LE 06 OB 02 AC 06</v>
      </c>
      <c r="W55" s="312"/>
      <c r="X55" s="312"/>
      <c r="Y55" s="312"/>
      <c r="Z55" s="312"/>
      <c r="AA55" s="313"/>
      <c r="AB55" s="314">
        <f>'LE 06 (PROG)'!AB61</f>
        <v>6.4000000000000003E-3</v>
      </c>
      <c r="AC55" s="315"/>
      <c r="AD55" s="315"/>
      <c r="AE55" s="315"/>
      <c r="AF55" s="315"/>
      <c r="AG55" s="316"/>
      <c r="AH55" s="317">
        <f>'LE 06 (PROG)'!AL61</f>
        <v>1</v>
      </c>
      <c r="AI55" s="318"/>
      <c r="AJ55" s="318"/>
      <c r="AK55" s="318"/>
      <c r="AL55" s="318"/>
      <c r="AM55" s="319"/>
      <c r="AN55" s="320">
        <f>'LE 06 (PROG)'!AL62</f>
        <v>1</v>
      </c>
      <c r="AO55" s="321"/>
      <c r="AP55" s="321"/>
      <c r="AQ55" s="321"/>
      <c r="AR55" s="321"/>
      <c r="AS55" s="322"/>
      <c r="AT55" s="314">
        <f t="shared" si="3"/>
        <v>1</v>
      </c>
      <c r="AU55" s="315"/>
      <c r="AV55" s="315"/>
      <c r="AW55" s="315"/>
      <c r="AX55" s="315"/>
      <c r="AY55" s="316"/>
      <c r="AZ55" s="278">
        <f t="shared" si="4"/>
        <v>0.64</v>
      </c>
      <c r="BA55" s="279"/>
      <c r="BB55" s="279"/>
      <c r="BC55" s="279"/>
      <c r="BD55" s="279"/>
      <c r="BE55" s="279"/>
      <c r="BF55" s="280"/>
      <c r="BG55" s="281">
        <f t="shared" si="5"/>
        <v>0.64</v>
      </c>
      <c r="BH55" s="282"/>
      <c r="BI55" s="282"/>
      <c r="BJ55" s="282"/>
      <c r="BK55" s="282"/>
      <c r="BL55" s="282"/>
      <c r="BM55" s="283"/>
    </row>
    <row r="56" spans="1:65" ht="35.25" customHeight="1" x14ac:dyDescent="0.2">
      <c r="A56" s="37"/>
      <c r="B56" s="284" t="str">
        <f>'LE 06 (PROG)'!B63</f>
        <v>Formular planes de mejoramientos con base en el análisis de lo que se publica en las redes sociales.</v>
      </c>
      <c r="C56" s="285"/>
      <c r="D56" s="285"/>
      <c r="E56" s="285"/>
      <c r="F56" s="285"/>
      <c r="G56" s="285"/>
      <c r="H56" s="285"/>
      <c r="I56" s="285"/>
      <c r="J56" s="285"/>
      <c r="K56" s="285"/>
      <c r="L56" s="285"/>
      <c r="M56" s="285"/>
      <c r="N56" s="285"/>
      <c r="O56" s="285"/>
      <c r="P56" s="285"/>
      <c r="Q56" s="285"/>
      <c r="R56" s="285"/>
      <c r="S56" s="285"/>
      <c r="T56" s="285"/>
      <c r="U56" s="286"/>
      <c r="V56" s="287" t="str">
        <f>'LE 06 (PROG)'!V63</f>
        <v>LE 06 OB 02 AC 07</v>
      </c>
      <c r="W56" s="288"/>
      <c r="X56" s="288"/>
      <c r="Y56" s="288"/>
      <c r="Z56" s="288"/>
      <c r="AA56" s="289"/>
      <c r="AB56" s="290">
        <f>'LE 06 (PROG)'!AB63</f>
        <v>9.1800000000000007E-2</v>
      </c>
      <c r="AC56" s="291"/>
      <c r="AD56" s="291"/>
      <c r="AE56" s="291"/>
      <c r="AF56" s="291"/>
      <c r="AG56" s="292"/>
      <c r="AH56" s="293">
        <f>'LE 06 (PROG)'!AL63</f>
        <v>14</v>
      </c>
      <c r="AI56" s="294"/>
      <c r="AJ56" s="294"/>
      <c r="AK56" s="294"/>
      <c r="AL56" s="294"/>
      <c r="AM56" s="295"/>
      <c r="AN56" s="296">
        <f>'LE 06 (PROG)'!AL64</f>
        <v>0</v>
      </c>
      <c r="AO56" s="297"/>
      <c r="AP56" s="297"/>
      <c r="AQ56" s="297"/>
      <c r="AR56" s="297"/>
      <c r="AS56" s="298"/>
      <c r="AT56" s="499">
        <f t="shared" si="3"/>
        <v>0</v>
      </c>
      <c r="AU56" s="500"/>
      <c r="AV56" s="500"/>
      <c r="AW56" s="500"/>
      <c r="AX56" s="500"/>
      <c r="AY56" s="501"/>
      <c r="AZ56" s="302">
        <f t="shared" si="4"/>
        <v>9.1800000000000015</v>
      </c>
      <c r="BA56" s="303"/>
      <c r="BB56" s="303"/>
      <c r="BC56" s="303"/>
      <c r="BD56" s="303"/>
      <c r="BE56" s="303"/>
      <c r="BF56" s="304"/>
      <c r="BG56" s="305">
        <f t="shared" si="5"/>
        <v>0</v>
      </c>
      <c r="BH56" s="306"/>
      <c r="BI56" s="306"/>
      <c r="BJ56" s="306"/>
      <c r="BK56" s="306"/>
      <c r="BL56" s="306"/>
      <c r="BM56" s="307"/>
    </row>
    <row r="57" spans="1:65" ht="35.25" customHeight="1" x14ac:dyDescent="0.2">
      <c r="A57" s="37"/>
      <c r="B57" s="308" t="str">
        <f>'LE 06 (PROG)'!B65</f>
        <v>Ejecutar las actividades contenidas en los planes de mejoramiento derivados del analisis de las publicaciones en redes sociales.</v>
      </c>
      <c r="C57" s="309"/>
      <c r="D57" s="309"/>
      <c r="E57" s="309"/>
      <c r="F57" s="309"/>
      <c r="G57" s="309"/>
      <c r="H57" s="309"/>
      <c r="I57" s="309"/>
      <c r="J57" s="309"/>
      <c r="K57" s="309"/>
      <c r="L57" s="309"/>
      <c r="M57" s="309"/>
      <c r="N57" s="309"/>
      <c r="O57" s="309"/>
      <c r="P57" s="309"/>
      <c r="Q57" s="309"/>
      <c r="R57" s="309"/>
      <c r="S57" s="309"/>
      <c r="T57" s="309"/>
      <c r="U57" s="310"/>
      <c r="V57" s="311" t="str">
        <f>'LE 06 (PROG)'!V65</f>
        <v>LE 06 OB 02 AC 08</v>
      </c>
      <c r="W57" s="312"/>
      <c r="X57" s="312"/>
      <c r="Y57" s="312"/>
      <c r="Z57" s="312"/>
      <c r="AA57" s="313"/>
      <c r="AB57" s="314">
        <f>'LE 06 (PROG)'!AB65</f>
        <v>5.57E-2</v>
      </c>
      <c r="AC57" s="315"/>
      <c r="AD57" s="315"/>
      <c r="AE57" s="315"/>
      <c r="AF57" s="315"/>
      <c r="AG57" s="316"/>
      <c r="AH57" s="317">
        <f>'LE 06 (PROG)'!AL65</f>
        <v>2</v>
      </c>
      <c r="AI57" s="318"/>
      <c r="AJ57" s="318"/>
      <c r="AK57" s="318"/>
      <c r="AL57" s="318"/>
      <c r="AM57" s="319"/>
      <c r="AN57" s="320">
        <f>'LE 06 (PROG)'!AL66</f>
        <v>0</v>
      </c>
      <c r="AO57" s="321"/>
      <c r="AP57" s="321"/>
      <c r="AQ57" s="321"/>
      <c r="AR57" s="321"/>
      <c r="AS57" s="322"/>
      <c r="AT57" s="499">
        <f t="shared" si="3"/>
        <v>0</v>
      </c>
      <c r="AU57" s="500"/>
      <c r="AV57" s="500"/>
      <c r="AW57" s="500"/>
      <c r="AX57" s="500"/>
      <c r="AY57" s="501"/>
      <c r="AZ57" s="278">
        <f t="shared" si="4"/>
        <v>5.57</v>
      </c>
      <c r="BA57" s="279"/>
      <c r="BB57" s="279"/>
      <c r="BC57" s="279"/>
      <c r="BD57" s="279"/>
      <c r="BE57" s="279"/>
      <c r="BF57" s="280"/>
      <c r="BG57" s="281">
        <f t="shared" si="5"/>
        <v>0</v>
      </c>
      <c r="BH57" s="282"/>
      <c r="BI57" s="282"/>
      <c r="BJ57" s="282"/>
      <c r="BK57" s="282"/>
      <c r="BL57" s="282"/>
      <c r="BM57" s="283"/>
    </row>
    <row r="58" spans="1:65" ht="35.25" customHeight="1" thickBot="1" x14ac:dyDescent="0.25">
      <c r="A58" s="37"/>
      <c r="B58" s="472" t="str">
        <f>'LE 06 (PROG)'!B67</f>
        <v>Realizar seguimiento a la ejecución de los planes de mejoramiento formulados.</v>
      </c>
      <c r="C58" s="473"/>
      <c r="D58" s="473"/>
      <c r="E58" s="473"/>
      <c r="F58" s="473"/>
      <c r="G58" s="473"/>
      <c r="H58" s="473"/>
      <c r="I58" s="473"/>
      <c r="J58" s="473"/>
      <c r="K58" s="473"/>
      <c r="L58" s="473"/>
      <c r="M58" s="473"/>
      <c r="N58" s="473"/>
      <c r="O58" s="473"/>
      <c r="P58" s="473"/>
      <c r="Q58" s="473"/>
      <c r="R58" s="473"/>
      <c r="S58" s="473"/>
      <c r="T58" s="473"/>
      <c r="U58" s="474"/>
      <c r="V58" s="475" t="str">
        <f>'LE 06 (PROG)'!V67</f>
        <v>LE 06 OB 02 AC 09</v>
      </c>
      <c r="W58" s="476"/>
      <c r="X58" s="476"/>
      <c r="Y58" s="476"/>
      <c r="Z58" s="476"/>
      <c r="AA58" s="477"/>
      <c r="AB58" s="478">
        <f>'LE 06 (PROG)'!AB67</f>
        <v>2.3300000000000001E-2</v>
      </c>
      <c r="AC58" s="479"/>
      <c r="AD58" s="479"/>
      <c r="AE58" s="479"/>
      <c r="AF58" s="479"/>
      <c r="AG58" s="480"/>
      <c r="AH58" s="481">
        <f>'LE 06 (PROG)'!AL67</f>
        <v>14</v>
      </c>
      <c r="AI58" s="482"/>
      <c r="AJ58" s="482"/>
      <c r="AK58" s="482"/>
      <c r="AL58" s="482"/>
      <c r="AM58" s="483"/>
      <c r="AN58" s="484">
        <f>'LE 06 (PROG)'!AL68</f>
        <v>0</v>
      </c>
      <c r="AO58" s="485"/>
      <c r="AP58" s="485"/>
      <c r="AQ58" s="485"/>
      <c r="AR58" s="485"/>
      <c r="AS58" s="486"/>
      <c r="AT58" s="570">
        <f t="shared" si="3"/>
        <v>0</v>
      </c>
      <c r="AU58" s="571"/>
      <c r="AV58" s="571"/>
      <c r="AW58" s="571"/>
      <c r="AX58" s="571"/>
      <c r="AY58" s="572"/>
      <c r="AZ58" s="502">
        <f t="shared" si="4"/>
        <v>2.33</v>
      </c>
      <c r="BA58" s="503"/>
      <c r="BB58" s="503"/>
      <c r="BC58" s="503"/>
      <c r="BD58" s="503"/>
      <c r="BE58" s="503"/>
      <c r="BF58" s="504"/>
      <c r="BG58" s="469">
        <f t="shared" si="5"/>
        <v>0</v>
      </c>
      <c r="BH58" s="470"/>
      <c r="BI58" s="470"/>
      <c r="BJ58" s="470"/>
      <c r="BK58" s="470"/>
      <c r="BL58" s="470"/>
      <c r="BM58" s="471"/>
    </row>
    <row r="59" spans="1:65" ht="18" customHeight="1" thickBot="1" x14ac:dyDescent="0.25">
      <c r="A59" s="37"/>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row>
    <row r="60" spans="1:65" ht="18" customHeight="1" x14ac:dyDescent="0.2">
      <c r="A60" s="37"/>
      <c r="B60" s="224" t="s">
        <v>2</v>
      </c>
      <c r="C60" s="225"/>
      <c r="D60" s="225"/>
      <c r="E60" s="225"/>
      <c r="F60" s="225"/>
      <c r="G60" s="225"/>
      <c r="H60" s="225"/>
      <c r="I60" s="225"/>
      <c r="J60" s="225"/>
      <c r="K60" s="225"/>
      <c r="L60" s="225"/>
      <c r="M60" s="225"/>
      <c r="N60" s="225"/>
      <c r="O60" s="225"/>
      <c r="P60" s="225"/>
      <c r="Q60" s="225"/>
      <c r="R60" s="225"/>
      <c r="S60" s="225"/>
      <c r="T60" s="225"/>
      <c r="U60" s="226"/>
      <c r="V60" s="230" t="s">
        <v>1</v>
      </c>
      <c r="W60" s="231"/>
      <c r="X60" s="231"/>
      <c r="Y60" s="231"/>
      <c r="Z60" s="23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2"/>
      <c r="AZ60" s="233">
        <f>SUM(AZ50:BF58)</f>
        <v>100.00000000000001</v>
      </c>
      <c r="BA60" s="234"/>
      <c r="BB60" s="234"/>
      <c r="BC60" s="234"/>
      <c r="BD60" s="234"/>
      <c r="BE60" s="234"/>
      <c r="BF60" s="234"/>
      <c r="BG60" s="234">
        <f>SUM(BG50:BM58)</f>
        <v>52.962943722943734</v>
      </c>
      <c r="BH60" s="234"/>
      <c r="BI60" s="234"/>
      <c r="BJ60" s="234"/>
      <c r="BK60" s="234"/>
      <c r="BL60" s="234"/>
      <c r="BM60" s="235"/>
    </row>
    <row r="61" spans="1:65" ht="18" customHeight="1" thickBot="1" x14ac:dyDescent="0.25">
      <c r="A61" s="37"/>
      <c r="B61" s="227"/>
      <c r="C61" s="228"/>
      <c r="D61" s="228"/>
      <c r="E61" s="228"/>
      <c r="F61" s="228"/>
      <c r="G61" s="228"/>
      <c r="H61" s="228"/>
      <c r="I61" s="228"/>
      <c r="J61" s="228"/>
      <c r="K61" s="228"/>
      <c r="L61" s="228"/>
      <c r="M61" s="228"/>
      <c r="N61" s="228"/>
      <c r="O61" s="228"/>
      <c r="P61" s="228"/>
      <c r="Q61" s="228"/>
      <c r="R61" s="228"/>
      <c r="S61" s="228"/>
      <c r="T61" s="228"/>
      <c r="U61" s="229"/>
      <c r="V61" s="236" t="s">
        <v>3</v>
      </c>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593">
        <f>IF(BG60=100,1,(BG60*1)/AZ60)</f>
        <v>0.52962943722943723</v>
      </c>
      <c r="BA61" s="594"/>
      <c r="BB61" s="594"/>
      <c r="BC61" s="594"/>
      <c r="BD61" s="594"/>
      <c r="BE61" s="594"/>
      <c r="BF61" s="594"/>
      <c r="BG61" s="594"/>
      <c r="BH61" s="594"/>
      <c r="BI61" s="594"/>
      <c r="BJ61" s="594"/>
      <c r="BK61" s="594"/>
      <c r="BL61" s="594"/>
      <c r="BM61" s="595"/>
    </row>
    <row r="62" spans="1:65" ht="18" customHeight="1" thickBot="1" x14ac:dyDescent="0.25">
      <c r="A62" s="37"/>
      <c r="B62" s="45"/>
      <c r="C62" s="45"/>
      <c r="D62" s="45"/>
      <c r="E62" s="45"/>
      <c r="F62" s="45"/>
      <c r="G62" s="45"/>
      <c r="H62" s="45"/>
      <c r="I62" s="45"/>
      <c r="J62" s="45"/>
      <c r="K62" s="45"/>
      <c r="L62" s="45"/>
      <c r="M62" s="45"/>
      <c r="N62" s="45"/>
      <c r="O62" s="45"/>
      <c r="P62" s="45"/>
      <c r="Q62" s="45"/>
      <c r="R62" s="45"/>
      <c r="S62" s="45"/>
      <c r="T62" s="45"/>
      <c r="U62" s="45"/>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7"/>
      <c r="BH62" s="47"/>
      <c r="BI62" s="47"/>
      <c r="BJ62" s="47"/>
      <c r="BK62" s="47"/>
      <c r="BL62" s="47"/>
      <c r="BM62" s="47"/>
    </row>
    <row r="63" spans="1:65" ht="18" customHeight="1" x14ac:dyDescent="0.2">
      <c r="A63" s="37"/>
      <c r="B63" s="24"/>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6"/>
      <c r="AY63" s="26"/>
      <c r="AZ63" s="26"/>
      <c r="BA63" s="26"/>
      <c r="BB63" s="26"/>
      <c r="BC63" s="26"/>
      <c r="BD63" s="26"/>
      <c r="BE63" s="26"/>
      <c r="BF63" s="27"/>
      <c r="BG63" s="27"/>
      <c r="BH63" s="27"/>
      <c r="BI63" s="27"/>
      <c r="BJ63" s="27"/>
      <c r="BK63" s="27"/>
      <c r="BL63" s="27"/>
      <c r="BM63" s="41"/>
    </row>
    <row r="64" spans="1:65" ht="18" customHeight="1" x14ac:dyDescent="0.2">
      <c r="A64" s="37"/>
      <c r="B64" s="7"/>
      <c r="C64" s="176" t="s">
        <v>33</v>
      </c>
      <c r="D64" s="177"/>
      <c r="E64" s="177"/>
      <c r="F64" s="177"/>
      <c r="G64" s="177"/>
      <c r="H64" s="177"/>
      <c r="I64" s="177"/>
      <c r="J64" s="177"/>
      <c r="K64" s="177"/>
      <c r="L64" s="177"/>
      <c r="M64" s="177"/>
      <c r="N64" s="177"/>
      <c r="O64" s="178" t="str">
        <f>'LE 06 (PROG)'!O71:BW71</f>
        <v>DESARROLLO TECNOLOGICO.</v>
      </c>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374"/>
    </row>
    <row r="65" spans="1:65" ht="18" customHeight="1" x14ac:dyDescent="0.2">
      <c r="A65" s="37"/>
      <c r="B65" s="7"/>
      <c r="C65" s="176" t="s">
        <v>34</v>
      </c>
      <c r="D65" s="177"/>
      <c r="E65" s="177"/>
      <c r="F65" s="177"/>
      <c r="G65" s="177"/>
      <c r="H65" s="177"/>
      <c r="I65" s="177"/>
      <c r="J65" s="177"/>
      <c r="K65" s="177"/>
      <c r="L65" s="177"/>
      <c r="M65" s="177"/>
      <c r="N65" s="177"/>
      <c r="O65" s="378" t="str">
        <f>'LE 06 (PROG)'!O72:Q72</f>
        <v>LE 06</v>
      </c>
      <c r="P65" s="378"/>
      <c r="Q65" s="378"/>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29"/>
      <c r="AY65" s="29"/>
      <c r="AZ65" s="29"/>
      <c r="BA65" s="29"/>
      <c r="BB65" s="29"/>
      <c r="BC65" s="29"/>
      <c r="BD65" s="29"/>
      <c r="BE65" s="29"/>
      <c r="BF65" s="29"/>
      <c r="BG65" s="29"/>
      <c r="BH65" s="29"/>
      <c r="BI65" s="29"/>
      <c r="BJ65" s="29"/>
      <c r="BK65" s="29"/>
      <c r="BL65" s="29"/>
      <c r="BM65" s="42"/>
    </row>
    <row r="66" spans="1:65" ht="18" customHeight="1" x14ac:dyDescent="0.2">
      <c r="A66" s="37"/>
      <c r="B66" s="7"/>
      <c r="C66" s="176" t="s">
        <v>35</v>
      </c>
      <c r="D66" s="176"/>
      <c r="E66" s="176"/>
      <c r="F66" s="176"/>
      <c r="G66" s="176"/>
      <c r="H66" s="176"/>
      <c r="I66" s="176"/>
      <c r="J66" s="176"/>
      <c r="K66" s="176"/>
      <c r="L66" s="176"/>
      <c r="M66" s="176"/>
      <c r="N66" s="176"/>
      <c r="O66" s="180">
        <f>'LE 06 (PROG)'!O73:Q73</f>
        <v>0.2</v>
      </c>
      <c r="P66" s="180"/>
      <c r="Q66" s="180"/>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29"/>
      <c r="AY66" s="29"/>
      <c r="AZ66" s="29"/>
      <c r="BA66" s="29"/>
      <c r="BB66" s="29"/>
      <c r="BC66" s="29"/>
      <c r="BD66" s="29"/>
      <c r="BE66" s="29"/>
      <c r="BF66" s="29"/>
      <c r="BG66" s="29"/>
      <c r="BH66" s="29"/>
      <c r="BI66" s="29"/>
      <c r="BJ66" s="29"/>
      <c r="BK66" s="29"/>
      <c r="BL66" s="29"/>
      <c r="BM66" s="42"/>
    </row>
    <row r="67" spans="1:65" ht="18" customHeight="1" x14ac:dyDescent="0.2">
      <c r="A67" s="37"/>
      <c r="B67" s="7"/>
      <c r="C67" s="181" t="s">
        <v>36</v>
      </c>
      <c r="D67" s="181"/>
      <c r="E67" s="181"/>
      <c r="F67" s="181"/>
      <c r="G67" s="181"/>
      <c r="H67" s="181"/>
      <c r="I67" s="181"/>
      <c r="J67" s="181"/>
      <c r="K67" s="181"/>
      <c r="L67" s="181"/>
      <c r="M67" s="181"/>
      <c r="N67" s="181"/>
      <c r="O67" s="215" t="str">
        <f>'LE 06 (PROG)'!O74:BW74</f>
        <v>Cumplir con el Plan de Mantenimiento Hospitalario.</v>
      </c>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c r="BJ67" s="215"/>
      <c r="BK67" s="215"/>
      <c r="BL67" s="215"/>
      <c r="BM67" s="370"/>
    </row>
    <row r="68" spans="1:65" ht="18" customHeight="1" x14ac:dyDescent="0.2">
      <c r="A68" s="37"/>
      <c r="B68" s="7"/>
      <c r="C68" s="176" t="s">
        <v>34</v>
      </c>
      <c r="D68" s="176"/>
      <c r="E68" s="176"/>
      <c r="F68" s="176"/>
      <c r="G68" s="176"/>
      <c r="H68" s="176"/>
      <c r="I68" s="176"/>
      <c r="J68" s="176"/>
      <c r="K68" s="176"/>
      <c r="L68" s="176"/>
      <c r="M68" s="176"/>
      <c r="N68" s="176"/>
      <c r="O68" s="216" t="str">
        <f>'LE 06 (PROG)'!O75:R75</f>
        <v>LE 06 OB 03</v>
      </c>
      <c r="P68" s="179"/>
      <c r="Q68" s="179"/>
      <c r="R68" s="17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29"/>
      <c r="AY68" s="29"/>
      <c r="AZ68" s="29"/>
      <c r="BA68" s="29"/>
      <c r="BB68" s="29"/>
      <c r="BC68" s="29"/>
      <c r="BD68" s="29"/>
      <c r="BE68" s="29"/>
      <c r="BF68" s="29"/>
      <c r="BG68" s="29"/>
      <c r="BH68" s="29"/>
      <c r="BI68" s="29"/>
      <c r="BJ68" s="29"/>
      <c r="BK68" s="29"/>
      <c r="BL68" s="29"/>
      <c r="BM68" s="42"/>
    </row>
    <row r="69" spans="1:65" ht="18" customHeight="1" x14ac:dyDescent="0.2">
      <c r="A69" s="37"/>
      <c r="B69" s="7"/>
      <c r="C69" s="176" t="s">
        <v>37</v>
      </c>
      <c r="D69" s="176"/>
      <c r="E69" s="176"/>
      <c r="F69" s="176"/>
      <c r="G69" s="176"/>
      <c r="H69" s="176"/>
      <c r="I69" s="176"/>
      <c r="J69" s="176"/>
      <c r="K69" s="176"/>
      <c r="L69" s="176"/>
      <c r="M69" s="176"/>
      <c r="N69" s="176"/>
      <c r="O69" s="216">
        <f>'LE 06 (PROG)'!O76:Q76</f>
        <v>0.15</v>
      </c>
      <c r="P69" s="179"/>
      <c r="Q69" s="17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29"/>
      <c r="AY69" s="29"/>
      <c r="AZ69" s="29"/>
      <c r="BA69" s="29"/>
      <c r="BB69" s="29"/>
      <c r="BC69" s="29"/>
      <c r="BD69" s="29"/>
      <c r="BE69" s="29"/>
      <c r="BF69" s="29"/>
      <c r="BG69" s="29"/>
      <c r="BH69" s="29"/>
      <c r="BI69" s="29"/>
      <c r="BJ69" s="29"/>
      <c r="BK69" s="29"/>
      <c r="BL69" s="29"/>
      <c r="BM69" s="42"/>
    </row>
    <row r="70" spans="1:65" ht="18" customHeight="1" x14ac:dyDescent="0.2">
      <c r="A70" s="37"/>
      <c r="B70" s="7"/>
      <c r="C70" s="176" t="s">
        <v>38</v>
      </c>
      <c r="D70" s="176"/>
      <c r="E70" s="176"/>
      <c r="F70" s="176"/>
      <c r="G70" s="176"/>
      <c r="H70" s="176"/>
      <c r="I70" s="176"/>
      <c r="J70" s="176"/>
      <c r="K70" s="176"/>
      <c r="L70" s="176"/>
      <c r="M70" s="176"/>
      <c r="N70" s="176"/>
      <c r="O70" s="179" t="str">
        <f>'LE 06 (PROG)'!O77:BW77</f>
        <v>Subgerente Administrativa.</v>
      </c>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374"/>
    </row>
    <row r="71" spans="1:65" ht="18" customHeight="1" thickBot="1" x14ac:dyDescent="0.25">
      <c r="A71" s="37"/>
      <c r="B71" s="17"/>
      <c r="C71" s="30"/>
      <c r="D71" s="30"/>
      <c r="E71" s="30"/>
      <c r="F71" s="30"/>
      <c r="G71" s="30"/>
      <c r="H71" s="30"/>
      <c r="I71" s="30"/>
      <c r="J71" s="30"/>
      <c r="K71" s="30"/>
      <c r="L71" s="30"/>
      <c r="M71" s="30"/>
      <c r="N71" s="30"/>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2"/>
      <c r="AY71" s="32"/>
      <c r="AZ71" s="32"/>
      <c r="BA71" s="32"/>
      <c r="BB71" s="32"/>
      <c r="BC71" s="32"/>
      <c r="BD71" s="32"/>
      <c r="BE71" s="32"/>
      <c r="BF71" s="32"/>
      <c r="BG71" s="32"/>
      <c r="BH71" s="32"/>
      <c r="BI71" s="32"/>
      <c r="BJ71" s="32"/>
      <c r="BK71" s="32"/>
      <c r="BL71" s="32"/>
      <c r="BM71" s="43"/>
    </row>
    <row r="72" spans="1:65" ht="18" customHeight="1" thickBot="1" x14ac:dyDescent="0.25">
      <c r="A72" s="37"/>
      <c r="B72" s="364" t="s">
        <v>39</v>
      </c>
      <c r="C72" s="365"/>
      <c r="D72" s="365"/>
      <c r="E72" s="365"/>
      <c r="F72" s="365"/>
      <c r="G72" s="365"/>
      <c r="H72" s="365"/>
      <c r="I72" s="365"/>
      <c r="J72" s="365"/>
      <c r="K72" s="365"/>
      <c r="L72" s="365"/>
      <c r="M72" s="365"/>
      <c r="N72" s="365"/>
      <c r="O72" s="365"/>
      <c r="P72" s="365"/>
      <c r="Q72" s="365"/>
      <c r="R72" s="365"/>
      <c r="S72" s="365"/>
      <c r="T72" s="365"/>
      <c r="U72" s="366"/>
      <c r="V72" s="364" t="s">
        <v>40</v>
      </c>
      <c r="W72" s="365"/>
      <c r="X72" s="365"/>
      <c r="Y72" s="365"/>
      <c r="Z72" s="365"/>
      <c r="AA72" s="366"/>
      <c r="AB72" s="367" t="s">
        <v>9</v>
      </c>
      <c r="AC72" s="368"/>
      <c r="AD72" s="368"/>
      <c r="AE72" s="368"/>
      <c r="AF72" s="368"/>
      <c r="AG72" s="369"/>
      <c r="AH72" s="367" t="s">
        <v>49</v>
      </c>
      <c r="AI72" s="368"/>
      <c r="AJ72" s="368"/>
      <c r="AK72" s="368"/>
      <c r="AL72" s="368"/>
      <c r="AM72" s="369"/>
      <c r="AN72" s="367" t="s">
        <v>10</v>
      </c>
      <c r="AO72" s="368"/>
      <c r="AP72" s="368"/>
      <c r="AQ72" s="368"/>
      <c r="AR72" s="368"/>
      <c r="AS72" s="369"/>
      <c r="AT72" s="367" t="s">
        <v>48</v>
      </c>
      <c r="AU72" s="368"/>
      <c r="AV72" s="368"/>
      <c r="AW72" s="368"/>
      <c r="AX72" s="368"/>
      <c r="AY72" s="369"/>
      <c r="AZ72" s="367" t="s">
        <v>7</v>
      </c>
      <c r="BA72" s="368"/>
      <c r="BB72" s="368"/>
      <c r="BC72" s="368"/>
      <c r="BD72" s="368"/>
      <c r="BE72" s="368"/>
      <c r="BF72" s="369"/>
      <c r="BG72" s="367" t="s">
        <v>6</v>
      </c>
      <c r="BH72" s="368"/>
      <c r="BI72" s="368"/>
      <c r="BJ72" s="368"/>
      <c r="BK72" s="368"/>
      <c r="BL72" s="368"/>
      <c r="BM72" s="369"/>
    </row>
    <row r="73" spans="1:65" ht="54.75" customHeight="1" x14ac:dyDescent="0.2">
      <c r="A73" s="37"/>
      <c r="B73" s="338" t="str">
        <f>'LE 06 (PROG)'!B81</f>
        <v>Formular un Plan de Mantenimiento Preventivo y Correctivo para la planta física, muebles y enseres, equipos biomédicos, equipos de comunicaciones y cómputo vehículos y maquinaria de la Empresa Social del Estado.</v>
      </c>
      <c r="C73" s="339"/>
      <c r="D73" s="339"/>
      <c r="E73" s="339"/>
      <c r="F73" s="339"/>
      <c r="G73" s="339"/>
      <c r="H73" s="339"/>
      <c r="I73" s="339"/>
      <c r="J73" s="339"/>
      <c r="K73" s="339"/>
      <c r="L73" s="339"/>
      <c r="M73" s="339"/>
      <c r="N73" s="339"/>
      <c r="O73" s="339"/>
      <c r="P73" s="339"/>
      <c r="Q73" s="339"/>
      <c r="R73" s="339"/>
      <c r="S73" s="339"/>
      <c r="T73" s="339"/>
      <c r="U73" s="340"/>
      <c r="V73" s="341" t="str">
        <f>'LE 06 (PROG)'!V81</f>
        <v>LE 06 OB 03 AC 01</v>
      </c>
      <c r="W73" s="342"/>
      <c r="X73" s="342"/>
      <c r="Y73" s="342"/>
      <c r="Z73" s="342"/>
      <c r="AA73" s="343"/>
      <c r="AB73" s="344">
        <f>'LE 06 (PROG)'!AB81</f>
        <v>1.49E-2</v>
      </c>
      <c r="AC73" s="345"/>
      <c r="AD73" s="345"/>
      <c r="AE73" s="345"/>
      <c r="AF73" s="345"/>
      <c r="AG73" s="346"/>
      <c r="AH73" s="347">
        <f>'LE 06 (PROG)'!AL81</f>
        <v>3</v>
      </c>
      <c r="AI73" s="348"/>
      <c r="AJ73" s="348"/>
      <c r="AK73" s="348"/>
      <c r="AL73" s="348"/>
      <c r="AM73" s="349"/>
      <c r="AN73" s="350">
        <f>'LE 06 (PROG)'!AL82</f>
        <v>3</v>
      </c>
      <c r="AO73" s="351"/>
      <c r="AP73" s="351"/>
      <c r="AQ73" s="351"/>
      <c r="AR73" s="351"/>
      <c r="AS73" s="352"/>
      <c r="AT73" s="353">
        <f>IF(AH73=0,"",(AN73*1)/AH73)</f>
        <v>1</v>
      </c>
      <c r="AU73" s="354"/>
      <c r="AV73" s="354"/>
      <c r="AW73" s="354"/>
      <c r="AX73" s="354"/>
      <c r="AY73" s="355"/>
      <c r="AZ73" s="356">
        <f>AB73*100</f>
        <v>1.49</v>
      </c>
      <c r="BA73" s="357"/>
      <c r="BB73" s="357"/>
      <c r="BC73" s="357"/>
      <c r="BD73" s="357"/>
      <c r="BE73" s="357"/>
      <c r="BF73" s="358"/>
      <c r="BG73" s="359">
        <f>IF(AH73=0,(AZ73),((AT73*AB73)*100))</f>
        <v>1.49</v>
      </c>
      <c r="BH73" s="360"/>
      <c r="BI73" s="360"/>
      <c r="BJ73" s="360"/>
      <c r="BK73" s="360"/>
      <c r="BL73" s="360"/>
      <c r="BM73" s="361"/>
    </row>
    <row r="74" spans="1:65" ht="35.25" customHeight="1" x14ac:dyDescent="0.2">
      <c r="A74" s="37"/>
      <c r="B74" s="308" t="str">
        <f>'LE 06 (PROG)'!B83</f>
        <v>Ejecutar las actividades contenidas en el Plan de Mantenimiento Preventivo y Correctivo.</v>
      </c>
      <c r="C74" s="309"/>
      <c r="D74" s="309"/>
      <c r="E74" s="309"/>
      <c r="F74" s="309"/>
      <c r="G74" s="309"/>
      <c r="H74" s="309"/>
      <c r="I74" s="309"/>
      <c r="J74" s="309"/>
      <c r="K74" s="309"/>
      <c r="L74" s="309"/>
      <c r="M74" s="309"/>
      <c r="N74" s="309"/>
      <c r="O74" s="309"/>
      <c r="P74" s="309"/>
      <c r="Q74" s="309"/>
      <c r="R74" s="309"/>
      <c r="S74" s="309"/>
      <c r="T74" s="309"/>
      <c r="U74" s="310"/>
      <c r="V74" s="311" t="str">
        <f>'LE 06 (PROG)'!V83</f>
        <v>LE 06 OB 03 AC 02</v>
      </c>
      <c r="W74" s="312"/>
      <c r="X74" s="312"/>
      <c r="Y74" s="312"/>
      <c r="Z74" s="312"/>
      <c r="AA74" s="313"/>
      <c r="AB74" s="314">
        <f>'LE 06 (PROG)'!AB83</f>
        <v>0.31130000000000002</v>
      </c>
      <c r="AC74" s="315"/>
      <c r="AD74" s="315"/>
      <c r="AE74" s="315"/>
      <c r="AF74" s="315"/>
      <c r="AG74" s="316"/>
      <c r="AH74" s="317">
        <f>'LE 06 (PROG)'!AL83</f>
        <v>3</v>
      </c>
      <c r="AI74" s="318"/>
      <c r="AJ74" s="318"/>
      <c r="AK74" s="318"/>
      <c r="AL74" s="318"/>
      <c r="AM74" s="319"/>
      <c r="AN74" s="320">
        <f>'LE 06 (PROG)'!AL84</f>
        <v>2.75</v>
      </c>
      <c r="AO74" s="321"/>
      <c r="AP74" s="321"/>
      <c r="AQ74" s="321"/>
      <c r="AR74" s="321"/>
      <c r="AS74" s="322"/>
      <c r="AT74" s="326">
        <f t="shared" ref="AT74:AT81" si="6">IF(AH74=0,"",(AN74*1)/AH74)</f>
        <v>0.91666666666666663</v>
      </c>
      <c r="AU74" s="327"/>
      <c r="AV74" s="327"/>
      <c r="AW74" s="327"/>
      <c r="AX74" s="327"/>
      <c r="AY74" s="328"/>
      <c r="AZ74" s="278">
        <f t="shared" ref="AZ74:AZ81" si="7">AB74*100</f>
        <v>31.130000000000003</v>
      </c>
      <c r="BA74" s="279"/>
      <c r="BB74" s="279"/>
      <c r="BC74" s="279"/>
      <c r="BD74" s="279"/>
      <c r="BE74" s="279"/>
      <c r="BF74" s="280"/>
      <c r="BG74" s="281">
        <f t="shared" ref="BG74:BG81" si="8">IF(AH74=0,(AZ74),((AT74*AB74)*100))</f>
        <v>28.535833333333333</v>
      </c>
      <c r="BH74" s="282"/>
      <c r="BI74" s="282"/>
      <c r="BJ74" s="282"/>
      <c r="BK74" s="282"/>
      <c r="BL74" s="282"/>
      <c r="BM74" s="283"/>
    </row>
    <row r="75" spans="1:65" ht="35.25" customHeight="1" x14ac:dyDescent="0.2">
      <c r="A75" s="37"/>
      <c r="B75" s="284" t="str">
        <f>'LE 06 (PROG)'!B85</f>
        <v>Presentar informes al Comité Directivo de la Empresa Social del Estado de la ejecución del Plan de Mantenimiento Preventivo y Correctivo.</v>
      </c>
      <c r="C75" s="285"/>
      <c r="D75" s="285"/>
      <c r="E75" s="285"/>
      <c r="F75" s="285"/>
      <c r="G75" s="285"/>
      <c r="H75" s="285"/>
      <c r="I75" s="285"/>
      <c r="J75" s="285"/>
      <c r="K75" s="285"/>
      <c r="L75" s="285"/>
      <c r="M75" s="285"/>
      <c r="N75" s="285"/>
      <c r="O75" s="285"/>
      <c r="P75" s="285"/>
      <c r="Q75" s="285"/>
      <c r="R75" s="285"/>
      <c r="S75" s="285"/>
      <c r="T75" s="285"/>
      <c r="U75" s="286"/>
      <c r="V75" s="287" t="str">
        <f>'LE 06 (PROG)'!V85</f>
        <v>LE 06 OB 03 AC 03</v>
      </c>
      <c r="W75" s="288"/>
      <c r="X75" s="288"/>
      <c r="Y75" s="288"/>
      <c r="Z75" s="288"/>
      <c r="AA75" s="289"/>
      <c r="AB75" s="290">
        <f>'LE 06 (PROG)'!AB85</f>
        <v>3.0999999999999999E-3</v>
      </c>
      <c r="AC75" s="291"/>
      <c r="AD75" s="291"/>
      <c r="AE75" s="291"/>
      <c r="AF75" s="291"/>
      <c r="AG75" s="292"/>
      <c r="AH75" s="293">
        <f>'LE 06 (PROG)'!AL85</f>
        <v>16</v>
      </c>
      <c r="AI75" s="294"/>
      <c r="AJ75" s="294"/>
      <c r="AK75" s="294"/>
      <c r="AL75" s="294"/>
      <c r="AM75" s="295"/>
      <c r="AN75" s="296">
        <f>'LE 06 (PROG)'!AL86</f>
        <v>5</v>
      </c>
      <c r="AO75" s="297"/>
      <c r="AP75" s="297"/>
      <c r="AQ75" s="297"/>
      <c r="AR75" s="297"/>
      <c r="AS75" s="298"/>
      <c r="AT75" s="299">
        <f t="shared" si="6"/>
        <v>0.3125</v>
      </c>
      <c r="AU75" s="300"/>
      <c r="AV75" s="300"/>
      <c r="AW75" s="300"/>
      <c r="AX75" s="300"/>
      <c r="AY75" s="301"/>
      <c r="AZ75" s="302">
        <f t="shared" si="7"/>
        <v>0.31</v>
      </c>
      <c r="BA75" s="303"/>
      <c r="BB75" s="303"/>
      <c r="BC75" s="303"/>
      <c r="BD75" s="303"/>
      <c r="BE75" s="303"/>
      <c r="BF75" s="304"/>
      <c r="BG75" s="305">
        <f t="shared" si="8"/>
        <v>9.6875000000000003E-2</v>
      </c>
      <c r="BH75" s="306"/>
      <c r="BI75" s="306"/>
      <c r="BJ75" s="306"/>
      <c r="BK75" s="306"/>
      <c r="BL75" s="306"/>
      <c r="BM75" s="307"/>
    </row>
    <row r="76" spans="1:65" ht="35.25" customHeight="1" x14ac:dyDescent="0.2">
      <c r="A76" s="37"/>
      <c r="B76" s="308" t="str">
        <f>'LE 06 (PROG)'!B87</f>
        <v>Formular planes de mejoramientos con base en de la ejcución del Plan de Mantenimiento Preventivo y Correctivo.</v>
      </c>
      <c r="C76" s="309"/>
      <c r="D76" s="309"/>
      <c r="E76" s="309"/>
      <c r="F76" s="309"/>
      <c r="G76" s="309"/>
      <c r="H76" s="309"/>
      <c r="I76" s="309"/>
      <c r="J76" s="309"/>
      <c r="K76" s="309"/>
      <c r="L76" s="309"/>
      <c r="M76" s="309"/>
      <c r="N76" s="309"/>
      <c r="O76" s="309"/>
      <c r="P76" s="309"/>
      <c r="Q76" s="309"/>
      <c r="R76" s="309"/>
      <c r="S76" s="309"/>
      <c r="T76" s="309"/>
      <c r="U76" s="310"/>
      <c r="V76" s="311" t="str">
        <f>'LE 06 (PROG)'!V87</f>
        <v>LE 06 OB 03 AC 04</v>
      </c>
      <c r="W76" s="312"/>
      <c r="X76" s="312"/>
      <c r="Y76" s="312"/>
      <c r="Z76" s="312"/>
      <c r="AA76" s="313"/>
      <c r="AB76" s="314">
        <f>'LE 06 (PROG)'!AB87</f>
        <v>3.0999999999999999E-3</v>
      </c>
      <c r="AC76" s="315"/>
      <c r="AD76" s="315"/>
      <c r="AE76" s="315"/>
      <c r="AF76" s="315"/>
      <c r="AG76" s="316"/>
      <c r="AH76" s="317">
        <f>'LE 06 (PROG)'!AL87</f>
        <v>16</v>
      </c>
      <c r="AI76" s="318"/>
      <c r="AJ76" s="318"/>
      <c r="AK76" s="318"/>
      <c r="AL76" s="318"/>
      <c r="AM76" s="319"/>
      <c r="AN76" s="320">
        <f>'LE 06 (PROG)'!AL88</f>
        <v>2</v>
      </c>
      <c r="AO76" s="321"/>
      <c r="AP76" s="321"/>
      <c r="AQ76" s="321"/>
      <c r="AR76" s="321"/>
      <c r="AS76" s="322"/>
      <c r="AT76" s="326">
        <f t="shared" si="6"/>
        <v>0.125</v>
      </c>
      <c r="AU76" s="327"/>
      <c r="AV76" s="327"/>
      <c r="AW76" s="327"/>
      <c r="AX76" s="327"/>
      <c r="AY76" s="328"/>
      <c r="AZ76" s="278">
        <f t="shared" si="7"/>
        <v>0.31</v>
      </c>
      <c r="BA76" s="279"/>
      <c r="BB76" s="279"/>
      <c r="BC76" s="279"/>
      <c r="BD76" s="279"/>
      <c r="BE76" s="279"/>
      <c r="BF76" s="280"/>
      <c r="BG76" s="281">
        <f t="shared" si="8"/>
        <v>3.875E-2</v>
      </c>
      <c r="BH76" s="282"/>
      <c r="BI76" s="282"/>
      <c r="BJ76" s="282"/>
      <c r="BK76" s="282"/>
      <c r="BL76" s="282"/>
      <c r="BM76" s="283"/>
    </row>
    <row r="77" spans="1:65" ht="35.25" customHeight="1" x14ac:dyDescent="0.2">
      <c r="A77" s="37"/>
      <c r="B77" s="284" t="str">
        <f>'LE 06 (PROG)'!B89</f>
        <v>Ejecutar las actividades contenidas en los planes de mejoramiento derivados de de la ejecución del Plan de Mantenimiento Preventivo y Correctivo.</v>
      </c>
      <c r="C77" s="285"/>
      <c r="D77" s="285"/>
      <c r="E77" s="285"/>
      <c r="F77" s="285"/>
      <c r="G77" s="285"/>
      <c r="H77" s="285"/>
      <c r="I77" s="285"/>
      <c r="J77" s="285"/>
      <c r="K77" s="285"/>
      <c r="L77" s="285"/>
      <c r="M77" s="285"/>
      <c r="N77" s="285"/>
      <c r="O77" s="285"/>
      <c r="P77" s="285"/>
      <c r="Q77" s="285"/>
      <c r="R77" s="285"/>
      <c r="S77" s="285"/>
      <c r="T77" s="285"/>
      <c r="U77" s="286"/>
      <c r="V77" s="287" t="str">
        <f>'LE 06 (PROG)'!V89</f>
        <v>LE 06 OB 03 AC 05</v>
      </c>
      <c r="W77" s="288"/>
      <c r="X77" s="288"/>
      <c r="Y77" s="288"/>
      <c r="Z77" s="288"/>
      <c r="AA77" s="289"/>
      <c r="AB77" s="290">
        <f>'LE 06 (PROG)'!AB89</f>
        <v>1.1000000000000001E-3</v>
      </c>
      <c r="AC77" s="291"/>
      <c r="AD77" s="291"/>
      <c r="AE77" s="291"/>
      <c r="AF77" s="291"/>
      <c r="AG77" s="292"/>
      <c r="AH77" s="293">
        <f>'LE 06 (PROG)'!AL89</f>
        <v>100</v>
      </c>
      <c r="AI77" s="294"/>
      <c r="AJ77" s="294"/>
      <c r="AK77" s="294"/>
      <c r="AL77" s="294"/>
      <c r="AM77" s="295"/>
      <c r="AN77" s="296">
        <f>'LE 06 (PROG)'!AL90</f>
        <v>1</v>
      </c>
      <c r="AO77" s="297"/>
      <c r="AP77" s="297"/>
      <c r="AQ77" s="297"/>
      <c r="AR77" s="297"/>
      <c r="AS77" s="298"/>
      <c r="AT77" s="299">
        <f t="shared" si="6"/>
        <v>0.01</v>
      </c>
      <c r="AU77" s="300"/>
      <c r="AV77" s="300"/>
      <c r="AW77" s="300"/>
      <c r="AX77" s="300"/>
      <c r="AY77" s="301"/>
      <c r="AZ77" s="302">
        <f t="shared" si="7"/>
        <v>0.11</v>
      </c>
      <c r="BA77" s="303"/>
      <c r="BB77" s="303"/>
      <c r="BC77" s="303"/>
      <c r="BD77" s="303"/>
      <c r="BE77" s="303"/>
      <c r="BF77" s="304"/>
      <c r="BG77" s="305">
        <f t="shared" si="8"/>
        <v>1.1000000000000001E-3</v>
      </c>
      <c r="BH77" s="306"/>
      <c r="BI77" s="306"/>
      <c r="BJ77" s="306"/>
      <c r="BK77" s="306"/>
      <c r="BL77" s="306"/>
      <c r="BM77" s="307"/>
    </row>
    <row r="78" spans="1:65" ht="35.25" customHeight="1" x14ac:dyDescent="0.2">
      <c r="A78" s="37"/>
      <c r="B78" s="308" t="str">
        <f>'LE 06 (PROG)'!B91</f>
        <v>Realizar seguimiento a la ejecución de los planes de mejoramiento formulados.</v>
      </c>
      <c r="C78" s="309"/>
      <c r="D78" s="309"/>
      <c r="E78" s="309"/>
      <c r="F78" s="309"/>
      <c r="G78" s="309"/>
      <c r="H78" s="309"/>
      <c r="I78" s="309"/>
      <c r="J78" s="309"/>
      <c r="K78" s="309"/>
      <c r="L78" s="309"/>
      <c r="M78" s="309"/>
      <c r="N78" s="309"/>
      <c r="O78" s="309"/>
      <c r="P78" s="309"/>
      <c r="Q78" s="309"/>
      <c r="R78" s="309"/>
      <c r="S78" s="309"/>
      <c r="T78" s="309"/>
      <c r="U78" s="310"/>
      <c r="V78" s="311" t="str">
        <f>'LE 06 (PROG)'!V91</f>
        <v>LE 06 OB 03 AC 06</v>
      </c>
      <c r="W78" s="312"/>
      <c r="X78" s="312"/>
      <c r="Y78" s="312"/>
      <c r="Z78" s="312"/>
      <c r="AA78" s="313"/>
      <c r="AB78" s="314">
        <f>'LE 06 (PROG)'!AB91</f>
        <v>3.0000000000000001E-3</v>
      </c>
      <c r="AC78" s="315"/>
      <c r="AD78" s="315"/>
      <c r="AE78" s="315"/>
      <c r="AF78" s="315"/>
      <c r="AG78" s="316"/>
      <c r="AH78" s="317">
        <f>'LE 06 (PROG)'!AL91</f>
        <v>15</v>
      </c>
      <c r="AI78" s="318"/>
      <c r="AJ78" s="318"/>
      <c r="AK78" s="318"/>
      <c r="AL78" s="318"/>
      <c r="AM78" s="319"/>
      <c r="AN78" s="320">
        <f>'LE 06 (PROG)'!AL92</f>
        <v>2</v>
      </c>
      <c r="AO78" s="321"/>
      <c r="AP78" s="321"/>
      <c r="AQ78" s="321"/>
      <c r="AR78" s="321"/>
      <c r="AS78" s="322"/>
      <c r="AT78" s="326">
        <f t="shared" si="6"/>
        <v>0.13333333333333333</v>
      </c>
      <c r="AU78" s="327"/>
      <c r="AV78" s="327"/>
      <c r="AW78" s="327"/>
      <c r="AX78" s="327"/>
      <c r="AY78" s="328"/>
      <c r="AZ78" s="278">
        <f t="shared" si="7"/>
        <v>0.3</v>
      </c>
      <c r="BA78" s="279"/>
      <c r="BB78" s="279"/>
      <c r="BC78" s="279"/>
      <c r="BD78" s="279"/>
      <c r="BE78" s="279"/>
      <c r="BF78" s="280"/>
      <c r="BG78" s="281">
        <f t="shared" si="8"/>
        <v>0.04</v>
      </c>
      <c r="BH78" s="282"/>
      <c r="BI78" s="282"/>
      <c r="BJ78" s="282"/>
      <c r="BK78" s="282"/>
      <c r="BL78" s="282"/>
      <c r="BM78" s="283"/>
    </row>
    <row r="79" spans="1:65" ht="18" customHeight="1" x14ac:dyDescent="0.2">
      <c r="A79" s="37"/>
      <c r="B79" s="284" t="str">
        <f>'LE 06 (PROG)'!B93</f>
        <v>Ejecutar acciones de aseo y jardineria de la planta física.</v>
      </c>
      <c r="C79" s="285"/>
      <c r="D79" s="285"/>
      <c r="E79" s="285"/>
      <c r="F79" s="285"/>
      <c r="G79" s="285"/>
      <c r="H79" s="285"/>
      <c r="I79" s="285"/>
      <c r="J79" s="285"/>
      <c r="K79" s="285"/>
      <c r="L79" s="285"/>
      <c r="M79" s="285"/>
      <c r="N79" s="285"/>
      <c r="O79" s="285"/>
      <c r="P79" s="285"/>
      <c r="Q79" s="285"/>
      <c r="R79" s="285"/>
      <c r="S79" s="285"/>
      <c r="T79" s="285"/>
      <c r="U79" s="286"/>
      <c r="V79" s="287" t="str">
        <f>'LE 06 (PROG)'!V93</f>
        <v>LE 06 OB 03 AC 07</v>
      </c>
      <c r="W79" s="288"/>
      <c r="X79" s="288"/>
      <c r="Y79" s="288"/>
      <c r="Z79" s="288"/>
      <c r="AA79" s="289"/>
      <c r="AB79" s="290">
        <f>'LE 06 (PROG)'!AB93</f>
        <v>0.33029999999999998</v>
      </c>
      <c r="AC79" s="291"/>
      <c r="AD79" s="291"/>
      <c r="AE79" s="291"/>
      <c r="AF79" s="291"/>
      <c r="AG79" s="292"/>
      <c r="AH79" s="293">
        <f>'LE 06 (PROG)'!AL93</f>
        <v>3</v>
      </c>
      <c r="AI79" s="294"/>
      <c r="AJ79" s="294"/>
      <c r="AK79" s="294"/>
      <c r="AL79" s="294"/>
      <c r="AM79" s="295"/>
      <c r="AN79" s="296">
        <f>'LE 06 (PROG)'!AL94</f>
        <v>3</v>
      </c>
      <c r="AO79" s="297"/>
      <c r="AP79" s="297"/>
      <c r="AQ79" s="297"/>
      <c r="AR79" s="297"/>
      <c r="AS79" s="298"/>
      <c r="AT79" s="299">
        <f t="shared" si="6"/>
        <v>1</v>
      </c>
      <c r="AU79" s="300"/>
      <c r="AV79" s="300"/>
      <c r="AW79" s="300"/>
      <c r="AX79" s="300"/>
      <c r="AY79" s="301"/>
      <c r="AZ79" s="302">
        <f t="shared" si="7"/>
        <v>33.03</v>
      </c>
      <c r="BA79" s="303"/>
      <c r="BB79" s="303"/>
      <c r="BC79" s="303"/>
      <c r="BD79" s="303"/>
      <c r="BE79" s="303"/>
      <c r="BF79" s="304"/>
      <c r="BG79" s="305">
        <f t="shared" si="8"/>
        <v>33.03</v>
      </c>
      <c r="BH79" s="306"/>
      <c r="BI79" s="306"/>
      <c r="BJ79" s="306"/>
      <c r="BK79" s="306"/>
      <c r="BL79" s="306"/>
      <c r="BM79" s="307"/>
    </row>
    <row r="80" spans="1:65" ht="18" customHeight="1" x14ac:dyDescent="0.2">
      <c r="A80" s="37"/>
      <c r="B80" s="308" t="str">
        <f>'LE 06 (PROG)'!B95</f>
        <v>Ejecutar acciones de ropería (lavanderia, planchado y distribución).</v>
      </c>
      <c r="C80" s="309"/>
      <c r="D80" s="309"/>
      <c r="E80" s="309"/>
      <c r="F80" s="309"/>
      <c r="G80" s="309"/>
      <c r="H80" s="309"/>
      <c r="I80" s="309"/>
      <c r="J80" s="309"/>
      <c r="K80" s="309"/>
      <c r="L80" s="309"/>
      <c r="M80" s="309"/>
      <c r="N80" s="309"/>
      <c r="O80" s="309"/>
      <c r="P80" s="309"/>
      <c r="Q80" s="309"/>
      <c r="R80" s="309"/>
      <c r="S80" s="309"/>
      <c r="T80" s="309"/>
      <c r="U80" s="310"/>
      <c r="V80" s="311" t="str">
        <f>'LE 06 (PROG)'!V95</f>
        <v>LE 06 OB 03 AC 08</v>
      </c>
      <c r="W80" s="312"/>
      <c r="X80" s="312"/>
      <c r="Y80" s="312"/>
      <c r="Z80" s="312"/>
      <c r="AA80" s="313"/>
      <c r="AB80" s="314">
        <f>'LE 06 (PROG)'!AB95</f>
        <v>0.1123</v>
      </c>
      <c r="AC80" s="315"/>
      <c r="AD80" s="315"/>
      <c r="AE80" s="315"/>
      <c r="AF80" s="315"/>
      <c r="AG80" s="316"/>
      <c r="AH80" s="317">
        <f>'LE 06 (PROG)'!AL95</f>
        <v>3</v>
      </c>
      <c r="AI80" s="318"/>
      <c r="AJ80" s="318"/>
      <c r="AK80" s="318"/>
      <c r="AL80" s="318"/>
      <c r="AM80" s="319"/>
      <c r="AN80" s="320">
        <f>'LE 06 (PROG)'!AL96</f>
        <v>3</v>
      </c>
      <c r="AO80" s="321"/>
      <c r="AP80" s="321"/>
      <c r="AQ80" s="321"/>
      <c r="AR80" s="321"/>
      <c r="AS80" s="322"/>
      <c r="AT80" s="326">
        <f t="shared" si="6"/>
        <v>1</v>
      </c>
      <c r="AU80" s="327"/>
      <c r="AV80" s="327"/>
      <c r="AW80" s="327"/>
      <c r="AX80" s="327"/>
      <c r="AY80" s="328"/>
      <c r="AZ80" s="278">
        <f t="shared" si="7"/>
        <v>11.23</v>
      </c>
      <c r="BA80" s="279"/>
      <c r="BB80" s="279"/>
      <c r="BC80" s="279"/>
      <c r="BD80" s="279"/>
      <c r="BE80" s="279"/>
      <c r="BF80" s="280"/>
      <c r="BG80" s="281">
        <f t="shared" si="8"/>
        <v>11.23</v>
      </c>
      <c r="BH80" s="282"/>
      <c r="BI80" s="282"/>
      <c r="BJ80" s="282"/>
      <c r="BK80" s="282"/>
      <c r="BL80" s="282"/>
      <c r="BM80" s="283"/>
    </row>
    <row r="81" spans="1:65" ht="18" customHeight="1" thickBot="1" x14ac:dyDescent="0.25">
      <c r="A81" s="37"/>
      <c r="B81" s="472" t="str">
        <f>'LE 06 (PROG)'!B97</f>
        <v>Realizar acciones de vigilancia en las diferentes áreas de la institución.</v>
      </c>
      <c r="C81" s="473"/>
      <c r="D81" s="473"/>
      <c r="E81" s="473"/>
      <c r="F81" s="473"/>
      <c r="G81" s="473"/>
      <c r="H81" s="473"/>
      <c r="I81" s="473"/>
      <c r="J81" s="473"/>
      <c r="K81" s="473"/>
      <c r="L81" s="473"/>
      <c r="M81" s="473"/>
      <c r="N81" s="473"/>
      <c r="O81" s="473"/>
      <c r="P81" s="473"/>
      <c r="Q81" s="473"/>
      <c r="R81" s="473"/>
      <c r="S81" s="473"/>
      <c r="T81" s="473"/>
      <c r="U81" s="474"/>
      <c r="V81" s="475" t="str">
        <f>'LE 06 (PROG)'!V97</f>
        <v>LE 06 OB 03 AC 09</v>
      </c>
      <c r="W81" s="476"/>
      <c r="X81" s="476"/>
      <c r="Y81" s="476"/>
      <c r="Z81" s="476"/>
      <c r="AA81" s="477"/>
      <c r="AB81" s="478">
        <f>'LE 06 (PROG)'!AB97</f>
        <v>0.22090000000000001</v>
      </c>
      <c r="AC81" s="479"/>
      <c r="AD81" s="479"/>
      <c r="AE81" s="479"/>
      <c r="AF81" s="479"/>
      <c r="AG81" s="480"/>
      <c r="AH81" s="481">
        <f>'LE 06 (PROG)'!AL97</f>
        <v>3</v>
      </c>
      <c r="AI81" s="482"/>
      <c r="AJ81" s="482"/>
      <c r="AK81" s="482"/>
      <c r="AL81" s="482"/>
      <c r="AM81" s="483"/>
      <c r="AN81" s="484">
        <f>'LE 06 (PROG)'!AL98</f>
        <v>3</v>
      </c>
      <c r="AO81" s="485"/>
      <c r="AP81" s="485"/>
      <c r="AQ81" s="485"/>
      <c r="AR81" s="485"/>
      <c r="AS81" s="486"/>
      <c r="AT81" s="487">
        <f t="shared" si="6"/>
        <v>1</v>
      </c>
      <c r="AU81" s="488"/>
      <c r="AV81" s="488"/>
      <c r="AW81" s="488"/>
      <c r="AX81" s="488"/>
      <c r="AY81" s="489"/>
      <c r="AZ81" s="502">
        <f t="shared" si="7"/>
        <v>22.09</v>
      </c>
      <c r="BA81" s="503"/>
      <c r="BB81" s="503"/>
      <c r="BC81" s="503"/>
      <c r="BD81" s="503"/>
      <c r="BE81" s="503"/>
      <c r="BF81" s="504"/>
      <c r="BG81" s="469">
        <f t="shared" si="8"/>
        <v>22.09</v>
      </c>
      <c r="BH81" s="470"/>
      <c r="BI81" s="470"/>
      <c r="BJ81" s="470"/>
      <c r="BK81" s="470"/>
      <c r="BL81" s="470"/>
      <c r="BM81" s="471"/>
    </row>
    <row r="82" spans="1:65" ht="18" customHeight="1" thickBot="1" x14ac:dyDescent="0.25">
      <c r="A82" s="37"/>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row>
    <row r="83" spans="1:65" ht="18" customHeight="1" x14ac:dyDescent="0.2">
      <c r="A83" s="37"/>
      <c r="B83" s="224" t="s">
        <v>2</v>
      </c>
      <c r="C83" s="225"/>
      <c r="D83" s="225"/>
      <c r="E83" s="225"/>
      <c r="F83" s="225"/>
      <c r="G83" s="225"/>
      <c r="H83" s="225"/>
      <c r="I83" s="225"/>
      <c r="J83" s="225"/>
      <c r="K83" s="225"/>
      <c r="L83" s="225"/>
      <c r="M83" s="225"/>
      <c r="N83" s="225"/>
      <c r="O83" s="225"/>
      <c r="P83" s="225"/>
      <c r="Q83" s="225"/>
      <c r="R83" s="225"/>
      <c r="S83" s="225"/>
      <c r="T83" s="225"/>
      <c r="U83" s="226"/>
      <c r="V83" s="230" t="s">
        <v>1</v>
      </c>
      <c r="W83" s="231"/>
      <c r="X83" s="231"/>
      <c r="Y83" s="231"/>
      <c r="Z83" s="231"/>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2"/>
      <c r="AZ83" s="233">
        <f>SUM(AZ73:BF81)</f>
        <v>100.00000000000001</v>
      </c>
      <c r="BA83" s="234"/>
      <c r="BB83" s="234"/>
      <c r="BC83" s="234"/>
      <c r="BD83" s="234"/>
      <c r="BE83" s="234"/>
      <c r="BF83" s="234"/>
      <c r="BG83" s="234">
        <f>SUM(BG73:BM81)</f>
        <v>96.552558333333337</v>
      </c>
      <c r="BH83" s="234"/>
      <c r="BI83" s="234"/>
      <c r="BJ83" s="234"/>
      <c r="BK83" s="234"/>
      <c r="BL83" s="234"/>
      <c r="BM83" s="235"/>
    </row>
    <row r="84" spans="1:65" ht="18" customHeight="1" thickBot="1" x14ac:dyDescent="0.25">
      <c r="A84" s="37"/>
      <c r="B84" s="227"/>
      <c r="C84" s="228"/>
      <c r="D84" s="228"/>
      <c r="E84" s="228"/>
      <c r="F84" s="228"/>
      <c r="G84" s="228"/>
      <c r="H84" s="228"/>
      <c r="I84" s="228"/>
      <c r="J84" s="228"/>
      <c r="K84" s="228"/>
      <c r="L84" s="228"/>
      <c r="M84" s="228"/>
      <c r="N84" s="228"/>
      <c r="O84" s="228"/>
      <c r="P84" s="228"/>
      <c r="Q84" s="228"/>
      <c r="R84" s="228"/>
      <c r="S84" s="228"/>
      <c r="T84" s="228"/>
      <c r="U84" s="229"/>
      <c r="V84" s="236" t="s">
        <v>3</v>
      </c>
      <c r="W84" s="237"/>
      <c r="X84" s="237"/>
      <c r="Y84" s="237"/>
      <c r="Z84" s="237"/>
      <c r="AA84" s="237"/>
      <c r="AB84" s="237"/>
      <c r="AC84" s="237"/>
      <c r="AD84" s="237"/>
      <c r="AE84" s="237"/>
      <c r="AF84" s="237"/>
      <c r="AG84" s="237"/>
      <c r="AH84" s="237"/>
      <c r="AI84" s="237"/>
      <c r="AJ84" s="237"/>
      <c r="AK84" s="237"/>
      <c r="AL84" s="237"/>
      <c r="AM84" s="237"/>
      <c r="AN84" s="237"/>
      <c r="AO84" s="237"/>
      <c r="AP84" s="237"/>
      <c r="AQ84" s="237"/>
      <c r="AR84" s="237"/>
      <c r="AS84" s="237"/>
      <c r="AT84" s="237"/>
      <c r="AU84" s="237"/>
      <c r="AV84" s="237"/>
      <c r="AW84" s="237"/>
      <c r="AX84" s="237"/>
      <c r="AY84" s="237"/>
      <c r="AZ84" s="251">
        <f>IF(BG83=100,1,(BG83*1)/AZ83)</f>
        <v>0.96552558333333327</v>
      </c>
      <c r="BA84" s="252"/>
      <c r="BB84" s="252"/>
      <c r="BC84" s="252"/>
      <c r="BD84" s="252"/>
      <c r="BE84" s="252"/>
      <c r="BF84" s="252"/>
      <c r="BG84" s="252"/>
      <c r="BH84" s="252"/>
      <c r="BI84" s="252"/>
      <c r="BJ84" s="252"/>
      <c r="BK84" s="252"/>
      <c r="BL84" s="252"/>
      <c r="BM84" s="253"/>
    </row>
    <row r="85" spans="1:65" ht="18" customHeight="1" thickBot="1" x14ac:dyDescent="0.25">
      <c r="A85" s="37"/>
      <c r="B85" s="45"/>
      <c r="C85" s="45"/>
      <c r="D85" s="45"/>
      <c r="E85" s="45"/>
      <c r="F85" s="45"/>
      <c r="G85" s="45"/>
      <c r="H85" s="45"/>
      <c r="I85" s="45"/>
      <c r="J85" s="45"/>
      <c r="K85" s="45"/>
      <c r="L85" s="45"/>
      <c r="M85" s="45"/>
      <c r="N85" s="45"/>
      <c r="O85" s="45"/>
      <c r="P85" s="45"/>
      <c r="Q85" s="45"/>
      <c r="R85" s="45"/>
      <c r="S85" s="45"/>
      <c r="T85" s="45"/>
      <c r="U85" s="45"/>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7"/>
      <c r="BH85" s="47"/>
      <c r="BI85" s="47"/>
      <c r="BJ85" s="47"/>
      <c r="BK85" s="47"/>
      <c r="BL85" s="47"/>
      <c r="BM85" s="47"/>
    </row>
    <row r="86" spans="1:65" ht="18" customHeight="1" x14ac:dyDescent="0.2">
      <c r="A86" s="37"/>
      <c r="B86" s="24"/>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6"/>
      <c r="AY86" s="26"/>
      <c r="AZ86" s="26"/>
      <c r="BA86" s="26"/>
      <c r="BB86" s="26"/>
      <c r="BC86" s="26"/>
      <c r="BD86" s="26"/>
      <c r="BE86" s="26"/>
      <c r="BF86" s="27"/>
      <c r="BG86" s="27"/>
      <c r="BH86" s="27"/>
      <c r="BI86" s="27"/>
      <c r="BJ86" s="27"/>
      <c r="BK86" s="27"/>
      <c r="BL86" s="27"/>
      <c r="BM86" s="41"/>
    </row>
    <row r="87" spans="1:65" ht="18" customHeight="1" x14ac:dyDescent="0.2">
      <c r="A87" s="37"/>
      <c r="B87" s="7"/>
      <c r="C87" s="176" t="s">
        <v>33</v>
      </c>
      <c r="D87" s="177"/>
      <c r="E87" s="177"/>
      <c r="F87" s="177"/>
      <c r="G87" s="177"/>
      <c r="H87" s="177"/>
      <c r="I87" s="177"/>
      <c r="J87" s="177"/>
      <c r="K87" s="177"/>
      <c r="L87" s="177"/>
      <c r="M87" s="177"/>
      <c r="N87" s="177"/>
      <c r="O87" s="529" t="str">
        <f>'LE 06 (PROG)'!O101:BW101</f>
        <v>DESARROLLO TECNOLOGICO.</v>
      </c>
      <c r="P87" s="378"/>
      <c r="Q87" s="378"/>
      <c r="R87" s="378"/>
      <c r="S87" s="378"/>
      <c r="T87" s="378"/>
      <c r="U87" s="378"/>
      <c r="V87" s="378"/>
      <c r="W87" s="378"/>
      <c r="X87" s="378"/>
      <c r="Y87" s="378"/>
      <c r="Z87" s="378"/>
      <c r="AA87" s="378"/>
      <c r="AB87" s="378"/>
      <c r="AC87" s="378"/>
      <c r="AD87" s="378"/>
      <c r="AE87" s="378"/>
      <c r="AF87" s="378"/>
      <c r="AG87" s="378"/>
      <c r="AH87" s="378"/>
      <c r="AI87" s="378"/>
      <c r="AJ87" s="378"/>
      <c r="AK87" s="378"/>
      <c r="AL87" s="378"/>
      <c r="AM87" s="378"/>
      <c r="AN87" s="378"/>
      <c r="AO87" s="378"/>
      <c r="AP87" s="378"/>
      <c r="AQ87" s="378"/>
      <c r="AR87" s="378"/>
      <c r="AS87" s="378"/>
      <c r="AT87" s="378"/>
      <c r="AU87" s="378"/>
      <c r="AV87" s="378"/>
      <c r="AW87" s="378"/>
      <c r="AX87" s="378"/>
      <c r="AY87" s="378"/>
      <c r="AZ87" s="378"/>
      <c r="BA87" s="378"/>
      <c r="BB87" s="378"/>
      <c r="BC87" s="378"/>
      <c r="BD87" s="378"/>
      <c r="BE87" s="378"/>
      <c r="BF87" s="378"/>
      <c r="BG87" s="378"/>
      <c r="BH87" s="378"/>
      <c r="BI87" s="378"/>
      <c r="BJ87" s="378"/>
      <c r="BK87" s="378"/>
      <c r="BL87" s="378"/>
      <c r="BM87" s="530"/>
    </row>
    <row r="88" spans="1:65" ht="18" customHeight="1" x14ac:dyDescent="0.2">
      <c r="A88" s="37"/>
      <c r="B88" s="7"/>
      <c r="C88" s="176" t="s">
        <v>34</v>
      </c>
      <c r="D88" s="177"/>
      <c r="E88" s="177"/>
      <c r="F88" s="177"/>
      <c r="G88" s="177"/>
      <c r="H88" s="177"/>
      <c r="I88" s="177"/>
      <c r="J88" s="177"/>
      <c r="K88" s="177"/>
      <c r="L88" s="177"/>
      <c r="M88" s="177"/>
      <c r="N88" s="177"/>
      <c r="O88" s="378" t="str">
        <f>'LE 06 (PROG)'!O102:Q102</f>
        <v>LE 06</v>
      </c>
      <c r="P88" s="378"/>
      <c r="Q88" s="378"/>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29"/>
      <c r="AY88" s="29"/>
      <c r="AZ88" s="29"/>
      <c r="BA88" s="29"/>
      <c r="BB88" s="29"/>
      <c r="BC88" s="29"/>
      <c r="BD88" s="29"/>
      <c r="BE88" s="29"/>
      <c r="BF88" s="29"/>
      <c r="BG88" s="29"/>
      <c r="BH88" s="29"/>
      <c r="BI88" s="29"/>
      <c r="BJ88" s="29"/>
      <c r="BK88" s="29"/>
      <c r="BL88" s="29"/>
      <c r="BM88" s="42"/>
    </row>
    <row r="89" spans="1:65" ht="18" customHeight="1" x14ac:dyDescent="0.2">
      <c r="A89" s="37"/>
      <c r="B89" s="7"/>
      <c r="C89" s="176" t="s">
        <v>35</v>
      </c>
      <c r="D89" s="176"/>
      <c r="E89" s="176"/>
      <c r="F89" s="176"/>
      <c r="G89" s="176"/>
      <c r="H89" s="176"/>
      <c r="I89" s="176"/>
      <c r="J89" s="176"/>
      <c r="K89" s="176"/>
      <c r="L89" s="176"/>
      <c r="M89" s="176"/>
      <c r="N89" s="176"/>
      <c r="O89" s="180">
        <f>'LE 06 (PROG)'!O103:Q103</f>
        <v>0.2</v>
      </c>
      <c r="P89" s="180"/>
      <c r="Q89" s="180"/>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29"/>
      <c r="AY89" s="29"/>
      <c r="AZ89" s="29"/>
      <c r="BA89" s="29"/>
      <c r="BB89" s="29"/>
      <c r="BC89" s="29"/>
      <c r="BD89" s="29"/>
      <c r="BE89" s="29"/>
      <c r="BF89" s="29"/>
      <c r="BG89" s="29"/>
      <c r="BH89" s="29"/>
      <c r="BI89" s="29"/>
      <c r="BJ89" s="29"/>
      <c r="BK89" s="29"/>
      <c r="BL89" s="29"/>
      <c r="BM89" s="42"/>
    </row>
    <row r="90" spans="1:65" ht="18" customHeight="1" x14ac:dyDescent="0.2">
      <c r="A90" s="37"/>
      <c r="B90" s="7"/>
      <c r="C90" s="181" t="s">
        <v>36</v>
      </c>
      <c r="D90" s="181"/>
      <c r="E90" s="181"/>
      <c r="F90" s="181"/>
      <c r="G90" s="181"/>
      <c r="H90" s="181"/>
      <c r="I90" s="181"/>
      <c r="J90" s="181"/>
      <c r="K90" s="181"/>
      <c r="L90" s="181"/>
      <c r="M90" s="181"/>
      <c r="N90" s="181"/>
      <c r="O90" s="215" t="str">
        <f>'LE 06 (PROG)'!O104:BW104</f>
        <v>Mejorar las condiciones de la planta física de la Empresa Social del Estado.</v>
      </c>
      <c r="P90" s="215"/>
      <c r="Q90" s="215"/>
      <c r="R90" s="215"/>
      <c r="S90" s="215"/>
      <c r="T90" s="215"/>
      <c r="U90" s="215"/>
      <c r="V90" s="215"/>
      <c r="W90" s="215"/>
      <c r="X90" s="215"/>
      <c r="Y90" s="215"/>
      <c r="Z90" s="215"/>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215"/>
      <c r="BB90" s="215"/>
      <c r="BC90" s="215"/>
      <c r="BD90" s="215"/>
      <c r="BE90" s="215"/>
      <c r="BF90" s="215"/>
      <c r="BG90" s="215"/>
      <c r="BH90" s="215"/>
      <c r="BI90" s="215"/>
      <c r="BJ90" s="215"/>
      <c r="BK90" s="215"/>
      <c r="BL90" s="215"/>
      <c r="BM90" s="370"/>
    </row>
    <row r="91" spans="1:65" ht="18" customHeight="1" x14ac:dyDescent="0.2">
      <c r="A91" s="37"/>
      <c r="B91" s="7"/>
      <c r="C91" s="176" t="s">
        <v>34</v>
      </c>
      <c r="D91" s="176"/>
      <c r="E91" s="176"/>
      <c r="F91" s="176"/>
      <c r="G91" s="176"/>
      <c r="H91" s="176"/>
      <c r="I91" s="176"/>
      <c r="J91" s="176"/>
      <c r="K91" s="176"/>
      <c r="L91" s="176"/>
      <c r="M91" s="176"/>
      <c r="N91" s="176"/>
      <c r="O91" s="216" t="str">
        <f>'LE 06 (PROG)'!O105:R105</f>
        <v>LE 06 OB 04</v>
      </c>
      <c r="P91" s="179"/>
      <c r="Q91" s="179"/>
      <c r="R91" s="17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29"/>
      <c r="AY91" s="29"/>
      <c r="AZ91" s="29"/>
      <c r="BA91" s="29"/>
      <c r="BB91" s="29"/>
      <c r="BC91" s="29"/>
      <c r="BD91" s="29"/>
      <c r="BE91" s="29"/>
      <c r="BF91" s="29"/>
      <c r="BG91" s="29"/>
      <c r="BH91" s="29"/>
      <c r="BI91" s="29"/>
      <c r="BJ91" s="29"/>
      <c r="BK91" s="29"/>
      <c r="BL91" s="29"/>
      <c r="BM91" s="42"/>
    </row>
    <row r="92" spans="1:65" ht="18" customHeight="1" x14ac:dyDescent="0.2">
      <c r="A92" s="37"/>
      <c r="B92" s="7"/>
      <c r="C92" s="176" t="s">
        <v>37</v>
      </c>
      <c r="D92" s="176"/>
      <c r="E92" s="176"/>
      <c r="F92" s="176"/>
      <c r="G92" s="176"/>
      <c r="H92" s="176"/>
      <c r="I92" s="176"/>
      <c r="J92" s="176"/>
      <c r="K92" s="176"/>
      <c r="L92" s="176"/>
      <c r="M92" s="176"/>
      <c r="N92" s="176"/>
      <c r="O92" s="216">
        <f>'LE 06 (PROG)'!O106:Q106</f>
        <v>0.3</v>
      </c>
      <c r="P92" s="179"/>
      <c r="Q92" s="17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29"/>
      <c r="AY92" s="29"/>
      <c r="AZ92" s="29"/>
      <c r="BA92" s="29"/>
      <c r="BB92" s="29"/>
      <c r="BC92" s="29"/>
      <c r="BD92" s="29"/>
      <c r="BE92" s="29"/>
      <c r="BF92" s="29"/>
      <c r="BG92" s="29"/>
      <c r="BH92" s="29"/>
      <c r="BI92" s="29"/>
      <c r="BJ92" s="29"/>
      <c r="BK92" s="29"/>
      <c r="BL92" s="29"/>
      <c r="BM92" s="42"/>
    </row>
    <row r="93" spans="1:65" ht="18" customHeight="1" x14ac:dyDescent="0.2">
      <c r="A93" s="37"/>
      <c r="B93" s="7"/>
      <c r="C93" s="176" t="s">
        <v>38</v>
      </c>
      <c r="D93" s="176"/>
      <c r="E93" s="176"/>
      <c r="F93" s="176"/>
      <c r="G93" s="176"/>
      <c r="H93" s="176"/>
      <c r="I93" s="176"/>
      <c r="J93" s="176"/>
      <c r="K93" s="176"/>
      <c r="L93" s="176"/>
      <c r="M93" s="176"/>
      <c r="N93" s="176"/>
      <c r="O93" s="179" t="str">
        <f>'LE 06 (PROG)'!O107:BW107</f>
        <v>Gerente Empresa Social del Estado.</v>
      </c>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374"/>
    </row>
    <row r="94" spans="1:65" ht="18" customHeight="1" thickBot="1" x14ac:dyDescent="0.25">
      <c r="A94" s="37"/>
      <c r="B94" s="17"/>
      <c r="C94" s="30"/>
      <c r="D94" s="30"/>
      <c r="E94" s="30"/>
      <c r="F94" s="30"/>
      <c r="G94" s="30"/>
      <c r="H94" s="30"/>
      <c r="I94" s="30"/>
      <c r="J94" s="30"/>
      <c r="K94" s="30"/>
      <c r="L94" s="30"/>
      <c r="M94" s="30"/>
      <c r="N94" s="30"/>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2"/>
      <c r="AY94" s="32"/>
      <c r="AZ94" s="32"/>
      <c r="BA94" s="32"/>
      <c r="BB94" s="32"/>
      <c r="BC94" s="32"/>
      <c r="BD94" s="32"/>
      <c r="BE94" s="32"/>
      <c r="BF94" s="32"/>
      <c r="BG94" s="32"/>
      <c r="BH94" s="32"/>
      <c r="BI94" s="32"/>
      <c r="BJ94" s="32"/>
      <c r="BK94" s="32"/>
      <c r="BL94" s="32"/>
      <c r="BM94" s="43"/>
    </row>
    <row r="95" spans="1:65" ht="18" customHeight="1" thickBot="1" x14ac:dyDescent="0.25">
      <c r="A95" s="37"/>
      <c r="B95" s="364" t="s">
        <v>39</v>
      </c>
      <c r="C95" s="365"/>
      <c r="D95" s="365"/>
      <c r="E95" s="365"/>
      <c r="F95" s="365"/>
      <c r="G95" s="365"/>
      <c r="H95" s="365"/>
      <c r="I95" s="365"/>
      <c r="J95" s="365"/>
      <c r="K95" s="365"/>
      <c r="L95" s="365"/>
      <c r="M95" s="365"/>
      <c r="N95" s="365"/>
      <c r="O95" s="365"/>
      <c r="P95" s="365"/>
      <c r="Q95" s="365"/>
      <c r="R95" s="365"/>
      <c r="S95" s="365"/>
      <c r="T95" s="365"/>
      <c r="U95" s="366"/>
      <c r="V95" s="364" t="s">
        <v>40</v>
      </c>
      <c r="W95" s="365"/>
      <c r="X95" s="365"/>
      <c r="Y95" s="365"/>
      <c r="Z95" s="365"/>
      <c r="AA95" s="366"/>
      <c r="AB95" s="367" t="s">
        <v>9</v>
      </c>
      <c r="AC95" s="368"/>
      <c r="AD95" s="368"/>
      <c r="AE95" s="368"/>
      <c r="AF95" s="368"/>
      <c r="AG95" s="369"/>
      <c r="AH95" s="367" t="s">
        <v>49</v>
      </c>
      <c r="AI95" s="368"/>
      <c r="AJ95" s="368"/>
      <c r="AK95" s="368"/>
      <c r="AL95" s="368"/>
      <c r="AM95" s="369"/>
      <c r="AN95" s="367" t="s">
        <v>10</v>
      </c>
      <c r="AO95" s="368"/>
      <c r="AP95" s="368"/>
      <c r="AQ95" s="368"/>
      <c r="AR95" s="368"/>
      <c r="AS95" s="369"/>
      <c r="AT95" s="367" t="s">
        <v>48</v>
      </c>
      <c r="AU95" s="368"/>
      <c r="AV95" s="368"/>
      <c r="AW95" s="368"/>
      <c r="AX95" s="368"/>
      <c r="AY95" s="369"/>
      <c r="AZ95" s="367" t="s">
        <v>7</v>
      </c>
      <c r="BA95" s="368"/>
      <c r="BB95" s="368"/>
      <c r="BC95" s="368"/>
      <c r="BD95" s="368"/>
      <c r="BE95" s="368"/>
      <c r="BF95" s="369"/>
      <c r="BG95" s="367" t="s">
        <v>6</v>
      </c>
      <c r="BH95" s="368"/>
      <c r="BI95" s="368"/>
      <c r="BJ95" s="368"/>
      <c r="BK95" s="368"/>
      <c r="BL95" s="368"/>
      <c r="BM95" s="369"/>
    </row>
    <row r="96" spans="1:65" ht="34.5" customHeight="1" x14ac:dyDescent="0.2">
      <c r="A96" s="37"/>
      <c r="B96" s="338" t="str">
        <f>'LE 06 (PROG)'!B111</f>
        <v>Gestionar la consecución de recursos para financiar las actividades de mejoramiento de la planta física de la Empresa Social del Estado.</v>
      </c>
      <c r="C96" s="339"/>
      <c r="D96" s="339"/>
      <c r="E96" s="339"/>
      <c r="F96" s="339"/>
      <c r="G96" s="339"/>
      <c r="H96" s="339"/>
      <c r="I96" s="339"/>
      <c r="J96" s="339"/>
      <c r="K96" s="339"/>
      <c r="L96" s="339"/>
      <c r="M96" s="339"/>
      <c r="N96" s="339"/>
      <c r="O96" s="339"/>
      <c r="P96" s="339"/>
      <c r="Q96" s="339"/>
      <c r="R96" s="339"/>
      <c r="S96" s="339"/>
      <c r="T96" s="339"/>
      <c r="U96" s="340"/>
      <c r="V96" s="341" t="str">
        <f>'LE 06 (PROG)'!V111</f>
        <v>LE 06 OB 04 AC 01</v>
      </c>
      <c r="W96" s="342"/>
      <c r="X96" s="342"/>
      <c r="Y96" s="342"/>
      <c r="Z96" s="342"/>
      <c r="AA96" s="343"/>
      <c r="AB96" s="344">
        <f>'LE 06 (PROG)'!AB111</f>
        <v>1.1999999999999999E-3</v>
      </c>
      <c r="AC96" s="345"/>
      <c r="AD96" s="345"/>
      <c r="AE96" s="345"/>
      <c r="AF96" s="345"/>
      <c r="AG96" s="346"/>
      <c r="AH96" s="347">
        <f>'LE 06 (PROG)'!AL111</f>
        <v>2</v>
      </c>
      <c r="AI96" s="348"/>
      <c r="AJ96" s="348"/>
      <c r="AK96" s="348"/>
      <c r="AL96" s="348"/>
      <c r="AM96" s="349"/>
      <c r="AN96" s="350">
        <f>'LE 06 (PROG)'!AL112</f>
        <v>2</v>
      </c>
      <c r="AO96" s="351"/>
      <c r="AP96" s="351"/>
      <c r="AQ96" s="351"/>
      <c r="AR96" s="351"/>
      <c r="AS96" s="352"/>
      <c r="AT96" s="353">
        <f>IF(AH96=0,"",(AN96*1)/AH96)</f>
        <v>1</v>
      </c>
      <c r="AU96" s="354"/>
      <c r="AV96" s="354"/>
      <c r="AW96" s="354"/>
      <c r="AX96" s="354"/>
      <c r="AY96" s="355"/>
      <c r="AZ96" s="356">
        <f>AB96*100</f>
        <v>0.12</v>
      </c>
      <c r="BA96" s="357"/>
      <c r="BB96" s="357"/>
      <c r="BC96" s="357"/>
      <c r="BD96" s="357"/>
      <c r="BE96" s="357"/>
      <c r="BF96" s="358"/>
      <c r="BG96" s="359">
        <f>IF(AH96=0,(AZ96),((AT96*AB96)*100))</f>
        <v>0.12</v>
      </c>
      <c r="BH96" s="360"/>
      <c r="BI96" s="360"/>
      <c r="BJ96" s="360"/>
      <c r="BK96" s="360"/>
      <c r="BL96" s="360"/>
      <c r="BM96" s="361"/>
    </row>
    <row r="97" spans="1:65" ht="34.5" customHeight="1" x14ac:dyDescent="0.2">
      <c r="A97" s="37"/>
      <c r="B97" s="308" t="str">
        <f>'LE 06 (PROG)'!B113</f>
        <v>Ejecutar las actividades de mejoramiento de la planta física de la Empresa Social del Estado.</v>
      </c>
      <c r="C97" s="309"/>
      <c r="D97" s="309"/>
      <c r="E97" s="309"/>
      <c r="F97" s="309"/>
      <c r="G97" s="309"/>
      <c r="H97" s="309"/>
      <c r="I97" s="309"/>
      <c r="J97" s="309"/>
      <c r="K97" s="309"/>
      <c r="L97" s="309"/>
      <c r="M97" s="309"/>
      <c r="N97" s="309"/>
      <c r="O97" s="309"/>
      <c r="P97" s="309"/>
      <c r="Q97" s="309"/>
      <c r="R97" s="309"/>
      <c r="S97" s="309"/>
      <c r="T97" s="309"/>
      <c r="U97" s="310"/>
      <c r="V97" s="311" t="str">
        <f>'LE 06 (PROG)'!V113</f>
        <v>LE 06 OB 04 AC 02</v>
      </c>
      <c r="W97" s="312"/>
      <c r="X97" s="312"/>
      <c r="Y97" s="312"/>
      <c r="Z97" s="312"/>
      <c r="AA97" s="313"/>
      <c r="AB97" s="314">
        <f>'LE 06 (PROG)'!AB113</f>
        <v>0.95530000000000004</v>
      </c>
      <c r="AC97" s="315"/>
      <c r="AD97" s="315"/>
      <c r="AE97" s="315"/>
      <c r="AF97" s="315"/>
      <c r="AG97" s="316"/>
      <c r="AH97" s="317">
        <f>'LE 06 (PROG)'!AL113</f>
        <v>3</v>
      </c>
      <c r="AI97" s="318"/>
      <c r="AJ97" s="318"/>
      <c r="AK97" s="318"/>
      <c r="AL97" s="318"/>
      <c r="AM97" s="319"/>
      <c r="AN97" s="320">
        <f>'LE 06 (PROG)'!AL114</f>
        <v>3</v>
      </c>
      <c r="AO97" s="321"/>
      <c r="AP97" s="321"/>
      <c r="AQ97" s="321"/>
      <c r="AR97" s="321"/>
      <c r="AS97" s="322"/>
      <c r="AT97" s="326">
        <f t="shared" ref="AT97:AT101" si="9">IF(AH97=0,"",(AN97*1)/AH97)</f>
        <v>1</v>
      </c>
      <c r="AU97" s="327"/>
      <c r="AV97" s="327"/>
      <c r="AW97" s="327"/>
      <c r="AX97" s="327"/>
      <c r="AY97" s="328"/>
      <c r="AZ97" s="278">
        <f t="shared" ref="AZ97:AZ101" si="10">AB97*100</f>
        <v>95.53</v>
      </c>
      <c r="BA97" s="279"/>
      <c r="BB97" s="279"/>
      <c r="BC97" s="279"/>
      <c r="BD97" s="279"/>
      <c r="BE97" s="279"/>
      <c r="BF97" s="280"/>
      <c r="BG97" s="281">
        <f t="shared" ref="BG97:BG101" si="11">IF(AH97=0,(AZ97),((AT97*AB97)*100))</f>
        <v>95.53</v>
      </c>
      <c r="BH97" s="282"/>
      <c r="BI97" s="282"/>
      <c r="BJ97" s="282"/>
      <c r="BK97" s="282"/>
      <c r="BL97" s="282"/>
      <c r="BM97" s="283"/>
    </row>
    <row r="98" spans="1:65" ht="34.5" customHeight="1" x14ac:dyDescent="0.2">
      <c r="A98" s="37"/>
      <c r="B98" s="284" t="str">
        <f>'LE 06 (PROG)'!B115</f>
        <v>Presentar informes al Comité Directivo de la Empresa Social del Estado de la ejecución de las actividades de mejoramiento de la planta física.</v>
      </c>
      <c r="C98" s="285"/>
      <c r="D98" s="285"/>
      <c r="E98" s="285"/>
      <c r="F98" s="285"/>
      <c r="G98" s="285"/>
      <c r="H98" s="285"/>
      <c r="I98" s="285"/>
      <c r="J98" s="285"/>
      <c r="K98" s="285"/>
      <c r="L98" s="285"/>
      <c r="M98" s="285"/>
      <c r="N98" s="285"/>
      <c r="O98" s="285"/>
      <c r="P98" s="285"/>
      <c r="Q98" s="285"/>
      <c r="R98" s="285"/>
      <c r="S98" s="285"/>
      <c r="T98" s="285"/>
      <c r="U98" s="286"/>
      <c r="V98" s="287" t="str">
        <f>'LE 06 (PROG)'!V115</f>
        <v>LE 06 OB 04 AC 03</v>
      </c>
      <c r="W98" s="288"/>
      <c r="X98" s="288"/>
      <c r="Y98" s="288"/>
      <c r="Z98" s="288"/>
      <c r="AA98" s="289"/>
      <c r="AB98" s="290">
        <f>'LE 06 (PROG)'!AB115</f>
        <v>5.0000000000000001E-4</v>
      </c>
      <c r="AC98" s="291"/>
      <c r="AD98" s="291"/>
      <c r="AE98" s="291"/>
      <c r="AF98" s="291"/>
      <c r="AG98" s="292"/>
      <c r="AH98" s="293">
        <f>'LE 06 (PROG)'!AL115</f>
        <v>3</v>
      </c>
      <c r="AI98" s="294"/>
      <c r="AJ98" s="294"/>
      <c r="AK98" s="294"/>
      <c r="AL98" s="294"/>
      <c r="AM98" s="295"/>
      <c r="AN98" s="296">
        <f>'LE 06 (PROG)'!AL116</f>
        <v>3</v>
      </c>
      <c r="AO98" s="297"/>
      <c r="AP98" s="297"/>
      <c r="AQ98" s="297"/>
      <c r="AR98" s="297"/>
      <c r="AS98" s="298"/>
      <c r="AT98" s="299">
        <f t="shared" si="9"/>
        <v>1</v>
      </c>
      <c r="AU98" s="300"/>
      <c r="AV98" s="300"/>
      <c r="AW98" s="300"/>
      <c r="AX98" s="300"/>
      <c r="AY98" s="301"/>
      <c r="AZ98" s="302">
        <f t="shared" si="10"/>
        <v>0.05</v>
      </c>
      <c r="BA98" s="303"/>
      <c r="BB98" s="303"/>
      <c r="BC98" s="303"/>
      <c r="BD98" s="303"/>
      <c r="BE98" s="303"/>
      <c r="BF98" s="304"/>
      <c r="BG98" s="305">
        <f t="shared" si="11"/>
        <v>0.05</v>
      </c>
      <c r="BH98" s="306"/>
      <c r="BI98" s="306"/>
      <c r="BJ98" s="306"/>
      <c r="BK98" s="306"/>
      <c r="BL98" s="306"/>
      <c r="BM98" s="307"/>
    </row>
    <row r="99" spans="1:65" ht="34.5" customHeight="1" x14ac:dyDescent="0.2">
      <c r="A99" s="37"/>
      <c r="B99" s="308" t="str">
        <f>'LE 06 (PROG)'!B117</f>
        <v>Formular planes de mejoramientos con base en la ejcución de las actividades de mejoramiento de la planta física.</v>
      </c>
      <c r="C99" s="309"/>
      <c r="D99" s="309"/>
      <c r="E99" s="309"/>
      <c r="F99" s="309"/>
      <c r="G99" s="309"/>
      <c r="H99" s="309"/>
      <c r="I99" s="309"/>
      <c r="J99" s="309"/>
      <c r="K99" s="309"/>
      <c r="L99" s="309"/>
      <c r="M99" s="309"/>
      <c r="N99" s="309"/>
      <c r="O99" s="309"/>
      <c r="P99" s="309"/>
      <c r="Q99" s="309"/>
      <c r="R99" s="309"/>
      <c r="S99" s="309"/>
      <c r="T99" s="309"/>
      <c r="U99" s="310"/>
      <c r="V99" s="311" t="str">
        <f>'LE 06 (PROG)'!V117</f>
        <v>LE 06 OB 04 AC 04</v>
      </c>
      <c r="W99" s="312"/>
      <c r="X99" s="312"/>
      <c r="Y99" s="312"/>
      <c r="Z99" s="312"/>
      <c r="AA99" s="313"/>
      <c r="AB99" s="314">
        <f>'LE 06 (PROG)'!AB117</f>
        <v>5.0000000000000001E-4</v>
      </c>
      <c r="AC99" s="315"/>
      <c r="AD99" s="315"/>
      <c r="AE99" s="315"/>
      <c r="AF99" s="315"/>
      <c r="AG99" s="316"/>
      <c r="AH99" s="317">
        <f>'LE 06 (PROG)'!AL117</f>
        <v>3</v>
      </c>
      <c r="AI99" s="318"/>
      <c r="AJ99" s="318"/>
      <c r="AK99" s="318"/>
      <c r="AL99" s="318"/>
      <c r="AM99" s="319"/>
      <c r="AN99" s="320">
        <f>'LE 06 (PROG)'!AL118</f>
        <v>2</v>
      </c>
      <c r="AO99" s="321"/>
      <c r="AP99" s="321"/>
      <c r="AQ99" s="321"/>
      <c r="AR99" s="321"/>
      <c r="AS99" s="322"/>
      <c r="AT99" s="323">
        <f t="shared" si="9"/>
        <v>0.66666666666666663</v>
      </c>
      <c r="AU99" s="324"/>
      <c r="AV99" s="324"/>
      <c r="AW99" s="324"/>
      <c r="AX99" s="324"/>
      <c r="AY99" s="325"/>
      <c r="AZ99" s="278">
        <f t="shared" si="10"/>
        <v>0.05</v>
      </c>
      <c r="BA99" s="279"/>
      <c r="BB99" s="279"/>
      <c r="BC99" s="279"/>
      <c r="BD99" s="279"/>
      <c r="BE99" s="279"/>
      <c r="BF99" s="280"/>
      <c r="BG99" s="281">
        <f t="shared" si="11"/>
        <v>3.3333333333333333E-2</v>
      </c>
      <c r="BH99" s="282"/>
      <c r="BI99" s="282"/>
      <c r="BJ99" s="282"/>
      <c r="BK99" s="282"/>
      <c r="BL99" s="282"/>
      <c r="BM99" s="283"/>
    </row>
    <row r="100" spans="1:65" ht="34.5" customHeight="1" x14ac:dyDescent="0.2">
      <c r="A100" s="37"/>
      <c r="B100" s="284" t="str">
        <f>'LE 06 (PROG)'!B119</f>
        <v>Ejecutar las actividades contenidas en los planes de mejoramiento derivados de de la ejecución de las actividades de mejoramiento de la planta física.</v>
      </c>
      <c r="C100" s="285"/>
      <c r="D100" s="285"/>
      <c r="E100" s="285"/>
      <c r="F100" s="285"/>
      <c r="G100" s="285"/>
      <c r="H100" s="285"/>
      <c r="I100" s="285"/>
      <c r="J100" s="285"/>
      <c r="K100" s="285"/>
      <c r="L100" s="285"/>
      <c r="M100" s="285"/>
      <c r="N100" s="285"/>
      <c r="O100" s="285"/>
      <c r="P100" s="285"/>
      <c r="Q100" s="285"/>
      <c r="R100" s="285"/>
      <c r="S100" s="285"/>
      <c r="T100" s="285"/>
      <c r="U100" s="286"/>
      <c r="V100" s="287" t="str">
        <f>'LE 06 (PROG)'!V119</f>
        <v>LE 06 OB 04 AC 05</v>
      </c>
      <c r="W100" s="288"/>
      <c r="X100" s="288"/>
      <c r="Y100" s="288"/>
      <c r="Z100" s="288"/>
      <c r="AA100" s="289"/>
      <c r="AB100" s="290">
        <f>'LE 06 (PROG)'!AB119</f>
        <v>4.2000000000000003E-2</v>
      </c>
      <c r="AC100" s="291"/>
      <c r="AD100" s="291"/>
      <c r="AE100" s="291"/>
      <c r="AF100" s="291"/>
      <c r="AG100" s="292"/>
      <c r="AH100" s="293">
        <f>'LE 06 (PROG)'!AL119</f>
        <v>3</v>
      </c>
      <c r="AI100" s="294"/>
      <c r="AJ100" s="294"/>
      <c r="AK100" s="294"/>
      <c r="AL100" s="294"/>
      <c r="AM100" s="295"/>
      <c r="AN100" s="296">
        <f>'LE 06 (PROG)'!AL120</f>
        <v>1.85</v>
      </c>
      <c r="AO100" s="297"/>
      <c r="AP100" s="297"/>
      <c r="AQ100" s="297"/>
      <c r="AR100" s="297"/>
      <c r="AS100" s="298"/>
      <c r="AT100" s="323">
        <f t="shared" si="9"/>
        <v>0.6166666666666667</v>
      </c>
      <c r="AU100" s="324"/>
      <c r="AV100" s="324"/>
      <c r="AW100" s="324"/>
      <c r="AX100" s="324"/>
      <c r="AY100" s="325"/>
      <c r="AZ100" s="302">
        <f t="shared" si="10"/>
        <v>4.2</v>
      </c>
      <c r="BA100" s="303"/>
      <c r="BB100" s="303"/>
      <c r="BC100" s="303"/>
      <c r="BD100" s="303"/>
      <c r="BE100" s="303"/>
      <c r="BF100" s="304"/>
      <c r="BG100" s="305">
        <f t="shared" si="11"/>
        <v>2.5900000000000003</v>
      </c>
      <c r="BH100" s="306"/>
      <c r="BI100" s="306"/>
      <c r="BJ100" s="306"/>
      <c r="BK100" s="306"/>
      <c r="BL100" s="306"/>
      <c r="BM100" s="307"/>
    </row>
    <row r="101" spans="1:65" ht="34.5" customHeight="1" thickBot="1" x14ac:dyDescent="0.25">
      <c r="A101" s="37"/>
      <c r="B101" s="260" t="str">
        <f>'LE 06 (PROG)'!B121</f>
        <v>Realizar seguimiento a la ejecución de los planes de mejoramiento formulados.</v>
      </c>
      <c r="C101" s="261"/>
      <c r="D101" s="261"/>
      <c r="E101" s="261"/>
      <c r="F101" s="261"/>
      <c r="G101" s="261"/>
      <c r="H101" s="261"/>
      <c r="I101" s="261"/>
      <c r="J101" s="261"/>
      <c r="K101" s="261"/>
      <c r="L101" s="261"/>
      <c r="M101" s="261"/>
      <c r="N101" s="261"/>
      <c r="O101" s="261"/>
      <c r="P101" s="261"/>
      <c r="Q101" s="261"/>
      <c r="R101" s="261"/>
      <c r="S101" s="261"/>
      <c r="T101" s="261"/>
      <c r="U101" s="262"/>
      <c r="V101" s="263" t="str">
        <f>'LE 06 (PROG)'!V121</f>
        <v>LE 06 OB 04 AC 06</v>
      </c>
      <c r="W101" s="264"/>
      <c r="X101" s="264"/>
      <c r="Y101" s="264"/>
      <c r="Z101" s="264"/>
      <c r="AA101" s="265"/>
      <c r="AB101" s="266">
        <f>'LE 06 (PROG)'!AB121</f>
        <v>5.0000000000000001E-4</v>
      </c>
      <c r="AC101" s="267"/>
      <c r="AD101" s="267"/>
      <c r="AE101" s="267"/>
      <c r="AF101" s="267"/>
      <c r="AG101" s="268"/>
      <c r="AH101" s="269">
        <f>'LE 06 (PROG)'!AL121</f>
        <v>4</v>
      </c>
      <c r="AI101" s="270"/>
      <c r="AJ101" s="270"/>
      <c r="AK101" s="270"/>
      <c r="AL101" s="270"/>
      <c r="AM101" s="271"/>
      <c r="AN101" s="272">
        <f>'LE 06 (PROG)'!AL122</f>
        <v>3</v>
      </c>
      <c r="AO101" s="273"/>
      <c r="AP101" s="273"/>
      <c r="AQ101" s="273"/>
      <c r="AR101" s="273"/>
      <c r="AS101" s="274"/>
      <c r="AT101" s="590">
        <f t="shared" si="9"/>
        <v>0.75</v>
      </c>
      <c r="AU101" s="591"/>
      <c r="AV101" s="591"/>
      <c r="AW101" s="591"/>
      <c r="AX101" s="591"/>
      <c r="AY101" s="592"/>
      <c r="AZ101" s="254">
        <f t="shared" si="10"/>
        <v>0.05</v>
      </c>
      <c r="BA101" s="255"/>
      <c r="BB101" s="255"/>
      <c r="BC101" s="255"/>
      <c r="BD101" s="255"/>
      <c r="BE101" s="255"/>
      <c r="BF101" s="256"/>
      <c r="BG101" s="257">
        <f t="shared" si="11"/>
        <v>3.7499999999999999E-2</v>
      </c>
      <c r="BH101" s="258"/>
      <c r="BI101" s="258"/>
      <c r="BJ101" s="258"/>
      <c r="BK101" s="258"/>
      <c r="BL101" s="258"/>
      <c r="BM101" s="259"/>
    </row>
    <row r="102" spans="1:65" ht="18" customHeight="1" thickBot="1" x14ac:dyDescent="0.25">
      <c r="A102" s="37"/>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row>
    <row r="103" spans="1:65" ht="18" customHeight="1" x14ac:dyDescent="0.2">
      <c r="A103" s="37"/>
      <c r="B103" s="224" t="s">
        <v>2</v>
      </c>
      <c r="C103" s="225"/>
      <c r="D103" s="225"/>
      <c r="E103" s="225"/>
      <c r="F103" s="225"/>
      <c r="G103" s="225"/>
      <c r="H103" s="225"/>
      <c r="I103" s="225"/>
      <c r="J103" s="225"/>
      <c r="K103" s="225"/>
      <c r="L103" s="225"/>
      <c r="M103" s="225"/>
      <c r="N103" s="225"/>
      <c r="O103" s="225"/>
      <c r="P103" s="225"/>
      <c r="Q103" s="225"/>
      <c r="R103" s="225"/>
      <c r="S103" s="225"/>
      <c r="T103" s="225"/>
      <c r="U103" s="226"/>
      <c r="V103" s="519" t="s">
        <v>1</v>
      </c>
      <c r="W103" s="520"/>
      <c r="X103" s="520"/>
      <c r="Y103" s="520"/>
      <c r="Z103" s="520"/>
      <c r="AA103" s="520"/>
      <c r="AB103" s="520"/>
      <c r="AC103" s="520"/>
      <c r="AD103" s="520"/>
      <c r="AE103" s="520"/>
      <c r="AF103" s="520"/>
      <c r="AG103" s="520"/>
      <c r="AH103" s="520"/>
      <c r="AI103" s="520"/>
      <c r="AJ103" s="520"/>
      <c r="AK103" s="520"/>
      <c r="AL103" s="520"/>
      <c r="AM103" s="520"/>
      <c r="AN103" s="520"/>
      <c r="AO103" s="520"/>
      <c r="AP103" s="520"/>
      <c r="AQ103" s="520"/>
      <c r="AR103" s="520"/>
      <c r="AS103" s="520"/>
      <c r="AT103" s="520"/>
      <c r="AU103" s="520"/>
      <c r="AV103" s="520"/>
      <c r="AW103" s="520"/>
      <c r="AX103" s="520"/>
      <c r="AY103" s="521"/>
      <c r="AZ103" s="233">
        <f>SUM(AZ96:BF101)</f>
        <v>100</v>
      </c>
      <c r="BA103" s="234"/>
      <c r="BB103" s="234"/>
      <c r="BC103" s="234"/>
      <c r="BD103" s="234"/>
      <c r="BE103" s="234"/>
      <c r="BF103" s="234"/>
      <c r="BG103" s="234">
        <f>SUM(BG96:BM101)</f>
        <v>98.360833333333332</v>
      </c>
      <c r="BH103" s="234"/>
      <c r="BI103" s="234"/>
      <c r="BJ103" s="234"/>
      <c r="BK103" s="234"/>
      <c r="BL103" s="234"/>
      <c r="BM103" s="235"/>
    </row>
    <row r="104" spans="1:65" ht="18" customHeight="1" thickBot="1" x14ac:dyDescent="0.25">
      <c r="A104" s="37"/>
      <c r="B104" s="227"/>
      <c r="C104" s="228"/>
      <c r="D104" s="228"/>
      <c r="E104" s="228"/>
      <c r="F104" s="228"/>
      <c r="G104" s="228"/>
      <c r="H104" s="228"/>
      <c r="I104" s="228"/>
      <c r="J104" s="228"/>
      <c r="K104" s="228"/>
      <c r="L104" s="228"/>
      <c r="M104" s="228"/>
      <c r="N104" s="228"/>
      <c r="O104" s="228"/>
      <c r="P104" s="228"/>
      <c r="Q104" s="228"/>
      <c r="R104" s="228"/>
      <c r="S104" s="228"/>
      <c r="T104" s="228"/>
      <c r="U104" s="229"/>
      <c r="V104" s="236" t="s">
        <v>3</v>
      </c>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8">
        <f>IF(BG103=100,1,(BG103*1)/AZ103)</f>
        <v>0.98360833333333331</v>
      </c>
      <c r="BA104" s="239"/>
      <c r="BB104" s="239"/>
      <c r="BC104" s="239"/>
      <c r="BD104" s="239"/>
      <c r="BE104" s="239"/>
      <c r="BF104" s="239"/>
      <c r="BG104" s="239"/>
      <c r="BH104" s="239"/>
      <c r="BI104" s="239"/>
      <c r="BJ104" s="239"/>
      <c r="BK104" s="239"/>
      <c r="BL104" s="239"/>
      <c r="BM104" s="240"/>
    </row>
    <row r="105" spans="1:65" ht="18" customHeight="1" thickBot="1" x14ac:dyDescent="0.25">
      <c r="A105" s="37"/>
      <c r="B105" s="45"/>
      <c r="C105" s="45"/>
      <c r="D105" s="45"/>
      <c r="E105" s="45"/>
      <c r="F105" s="45"/>
      <c r="G105" s="45"/>
      <c r="H105" s="45"/>
      <c r="I105" s="45"/>
      <c r="J105" s="45"/>
      <c r="K105" s="45"/>
      <c r="L105" s="45"/>
      <c r="M105" s="45"/>
      <c r="N105" s="45"/>
      <c r="O105" s="45"/>
      <c r="P105" s="45"/>
      <c r="Q105" s="45"/>
      <c r="R105" s="45"/>
      <c r="S105" s="45"/>
      <c r="T105" s="45"/>
      <c r="U105" s="45"/>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7"/>
      <c r="BH105" s="47"/>
      <c r="BI105" s="47"/>
      <c r="BJ105" s="47"/>
      <c r="BK105" s="47"/>
      <c r="BL105" s="47"/>
      <c r="BM105" s="47"/>
    </row>
    <row r="106" spans="1:65" ht="18" customHeight="1" x14ac:dyDescent="0.2">
      <c r="A106" s="37"/>
      <c r="B106" s="24"/>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6"/>
      <c r="AY106" s="26"/>
      <c r="AZ106" s="26"/>
      <c r="BA106" s="26"/>
      <c r="BB106" s="26"/>
      <c r="BC106" s="26"/>
      <c r="BD106" s="26"/>
      <c r="BE106" s="26"/>
      <c r="BF106" s="27"/>
      <c r="BG106" s="27"/>
      <c r="BH106" s="27"/>
      <c r="BI106" s="27"/>
      <c r="BJ106" s="27"/>
      <c r="BK106" s="27"/>
      <c r="BL106" s="27"/>
      <c r="BM106" s="41"/>
    </row>
    <row r="107" spans="1:65" ht="18" customHeight="1" x14ac:dyDescent="0.2">
      <c r="A107" s="37"/>
      <c r="B107" s="7"/>
      <c r="C107" s="176" t="s">
        <v>33</v>
      </c>
      <c r="D107" s="176"/>
      <c r="E107" s="176"/>
      <c r="F107" s="176"/>
      <c r="G107" s="176"/>
      <c r="H107" s="176"/>
      <c r="I107" s="176"/>
      <c r="J107" s="176"/>
      <c r="K107" s="176"/>
      <c r="L107" s="176"/>
      <c r="M107" s="176"/>
      <c r="N107" s="176"/>
      <c r="O107" s="178" t="str">
        <f>'LE 06 (PROG)'!O125:BW125</f>
        <v>DESARROLLO TECNOLOGICO.</v>
      </c>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c r="AV107" s="178"/>
      <c r="AW107" s="178"/>
      <c r="AX107" s="178"/>
      <c r="AY107" s="178"/>
      <c r="AZ107" s="178"/>
      <c r="BA107" s="178"/>
      <c r="BB107" s="178"/>
      <c r="BC107" s="178"/>
      <c r="BD107" s="178"/>
      <c r="BE107" s="178"/>
      <c r="BF107" s="178"/>
      <c r="BG107" s="178"/>
      <c r="BH107" s="178"/>
      <c r="BI107" s="178"/>
      <c r="BJ107" s="178"/>
      <c r="BK107" s="178"/>
      <c r="BL107" s="178"/>
      <c r="BM107" s="528"/>
    </row>
    <row r="108" spans="1:65" ht="18" customHeight="1" x14ac:dyDescent="0.2">
      <c r="A108" s="37"/>
      <c r="B108" s="7"/>
      <c r="C108" s="176" t="s">
        <v>34</v>
      </c>
      <c r="D108" s="177"/>
      <c r="E108" s="177"/>
      <c r="F108" s="177"/>
      <c r="G108" s="177"/>
      <c r="H108" s="177"/>
      <c r="I108" s="177"/>
      <c r="J108" s="177"/>
      <c r="K108" s="177"/>
      <c r="L108" s="177"/>
      <c r="M108" s="177"/>
      <c r="N108" s="177"/>
      <c r="O108" s="378" t="str">
        <f>'LE 06 (PROG)'!O126:Q126</f>
        <v>LE 06</v>
      </c>
      <c r="P108" s="378"/>
      <c r="Q108" s="378"/>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29"/>
      <c r="AY108" s="29"/>
      <c r="AZ108" s="29"/>
      <c r="BA108" s="29"/>
      <c r="BB108" s="29"/>
      <c r="BC108" s="29"/>
      <c r="BD108" s="29"/>
      <c r="BE108" s="29"/>
      <c r="BF108" s="29"/>
      <c r="BG108" s="29"/>
      <c r="BH108" s="29"/>
      <c r="BI108" s="29"/>
      <c r="BJ108" s="29"/>
      <c r="BK108" s="29"/>
      <c r="BL108" s="29"/>
      <c r="BM108" s="42"/>
    </row>
    <row r="109" spans="1:65" ht="18" customHeight="1" x14ac:dyDescent="0.2">
      <c r="A109" s="37"/>
      <c r="B109" s="7"/>
      <c r="C109" s="176" t="s">
        <v>35</v>
      </c>
      <c r="D109" s="176"/>
      <c r="E109" s="176"/>
      <c r="F109" s="176"/>
      <c r="G109" s="176"/>
      <c r="H109" s="176"/>
      <c r="I109" s="176"/>
      <c r="J109" s="176"/>
      <c r="K109" s="176"/>
      <c r="L109" s="176"/>
      <c r="M109" s="176"/>
      <c r="N109" s="176"/>
      <c r="O109" s="180">
        <f>'LE 06 (PROG)'!O127:Q127</f>
        <v>0.2</v>
      </c>
      <c r="P109" s="180"/>
      <c r="Q109" s="180"/>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29"/>
      <c r="AY109" s="29"/>
      <c r="AZ109" s="29"/>
      <c r="BA109" s="29"/>
      <c r="BB109" s="29"/>
      <c r="BC109" s="29"/>
      <c r="BD109" s="29"/>
      <c r="BE109" s="29"/>
      <c r="BF109" s="29"/>
      <c r="BG109" s="29"/>
      <c r="BH109" s="29"/>
      <c r="BI109" s="29"/>
      <c r="BJ109" s="29"/>
      <c r="BK109" s="29"/>
      <c r="BL109" s="29"/>
      <c r="BM109" s="42"/>
    </row>
    <row r="110" spans="1:65" ht="18" customHeight="1" x14ac:dyDescent="0.2">
      <c r="A110" s="37"/>
      <c r="B110" s="7"/>
      <c r="C110" s="181" t="s">
        <v>36</v>
      </c>
      <c r="D110" s="181"/>
      <c r="E110" s="181"/>
      <c r="F110" s="181"/>
      <c r="G110" s="181"/>
      <c r="H110" s="181"/>
      <c r="I110" s="181"/>
      <c r="J110" s="181"/>
      <c r="K110" s="181"/>
      <c r="L110" s="181"/>
      <c r="M110" s="181"/>
      <c r="N110" s="181"/>
      <c r="O110" s="215" t="str">
        <f>'LE 06 (PROG)'!O128:BW128</f>
        <v>Modernizar el parque automotor de ambulancias de traslado asistencial básico de la Empresa Social del Estado.</v>
      </c>
      <c r="P110" s="215"/>
      <c r="Q110" s="215"/>
      <c r="R110" s="215"/>
      <c r="S110" s="215"/>
      <c r="T110" s="215"/>
      <c r="U110" s="215"/>
      <c r="V110" s="215"/>
      <c r="W110" s="215"/>
      <c r="X110" s="215"/>
      <c r="Y110" s="215"/>
      <c r="Z110" s="215"/>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c r="BA110" s="215"/>
      <c r="BB110" s="215"/>
      <c r="BC110" s="215"/>
      <c r="BD110" s="215"/>
      <c r="BE110" s="215"/>
      <c r="BF110" s="215"/>
      <c r="BG110" s="215"/>
      <c r="BH110" s="215"/>
      <c r="BI110" s="215"/>
      <c r="BJ110" s="215"/>
      <c r="BK110" s="215"/>
      <c r="BL110" s="215"/>
      <c r="BM110" s="370"/>
    </row>
    <row r="111" spans="1:65" ht="18" customHeight="1" x14ac:dyDescent="0.2">
      <c r="A111" s="37"/>
      <c r="B111" s="7"/>
      <c r="C111" s="176" t="s">
        <v>34</v>
      </c>
      <c r="D111" s="176"/>
      <c r="E111" s="176"/>
      <c r="F111" s="176"/>
      <c r="G111" s="176"/>
      <c r="H111" s="176"/>
      <c r="I111" s="176"/>
      <c r="J111" s="176"/>
      <c r="K111" s="176"/>
      <c r="L111" s="176"/>
      <c r="M111" s="176"/>
      <c r="N111" s="176"/>
      <c r="O111" s="216" t="str">
        <f>'LE 06 (PROG)'!O129:R129</f>
        <v>LE 06 OB 05</v>
      </c>
      <c r="P111" s="216"/>
      <c r="Q111" s="216"/>
      <c r="R111" s="216"/>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29"/>
      <c r="AY111" s="29"/>
      <c r="AZ111" s="29"/>
      <c r="BA111" s="29"/>
      <c r="BB111" s="29"/>
      <c r="BC111" s="29"/>
      <c r="BD111" s="29"/>
      <c r="BE111" s="29"/>
      <c r="BF111" s="29"/>
      <c r="BG111" s="29"/>
      <c r="BH111" s="29"/>
      <c r="BI111" s="29"/>
      <c r="BJ111" s="29"/>
      <c r="BK111" s="29"/>
      <c r="BL111" s="29"/>
      <c r="BM111" s="42"/>
    </row>
    <row r="112" spans="1:65" ht="18" customHeight="1" x14ac:dyDescent="0.2">
      <c r="A112" s="37"/>
      <c r="B112" s="7"/>
      <c r="C112" s="176" t="s">
        <v>37</v>
      </c>
      <c r="D112" s="176"/>
      <c r="E112" s="176"/>
      <c r="F112" s="176"/>
      <c r="G112" s="176"/>
      <c r="H112" s="176"/>
      <c r="I112" s="176"/>
      <c r="J112" s="176"/>
      <c r="K112" s="176"/>
      <c r="L112" s="176"/>
      <c r="M112" s="176"/>
      <c r="N112" s="176"/>
      <c r="O112" s="216">
        <f>'LE 06 (PROG)'!O130:Q130</f>
        <v>0.3</v>
      </c>
      <c r="P112" s="179"/>
      <c r="Q112" s="17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42"/>
    </row>
    <row r="113" spans="1:65" ht="18" customHeight="1" x14ac:dyDescent="0.2">
      <c r="A113" s="37"/>
      <c r="B113" s="7"/>
      <c r="C113" s="176" t="s">
        <v>38</v>
      </c>
      <c r="D113" s="176"/>
      <c r="E113" s="176"/>
      <c r="F113" s="176"/>
      <c r="G113" s="176"/>
      <c r="H113" s="176"/>
      <c r="I113" s="176"/>
      <c r="J113" s="176"/>
      <c r="K113" s="176"/>
      <c r="L113" s="176"/>
      <c r="M113" s="176"/>
      <c r="N113" s="176"/>
      <c r="O113" s="179" t="str">
        <f>'LE 06 (PROG)'!O131:BW131</f>
        <v>Gerente Empresa Social del Estado.</v>
      </c>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374"/>
    </row>
    <row r="114" spans="1:65" ht="18" customHeight="1" thickBot="1" x14ac:dyDescent="0.25">
      <c r="A114" s="37"/>
      <c r="B114" s="17"/>
      <c r="C114" s="30"/>
      <c r="D114" s="30"/>
      <c r="E114" s="30"/>
      <c r="F114" s="30"/>
      <c r="G114" s="30"/>
      <c r="H114" s="30"/>
      <c r="I114" s="30"/>
      <c r="J114" s="30"/>
      <c r="K114" s="30"/>
      <c r="L114" s="30"/>
      <c r="M114" s="30"/>
      <c r="N114" s="30"/>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2"/>
      <c r="AY114" s="32"/>
      <c r="AZ114" s="32"/>
      <c r="BA114" s="32"/>
      <c r="BB114" s="32"/>
      <c r="BC114" s="32"/>
      <c r="BD114" s="32"/>
      <c r="BE114" s="32"/>
      <c r="BF114" s="32"/>
      <c r="BG114" s="32"/>
      <c r="BH114" s="32"/>
      <c r="BI114" s="32"/>
      <c r="BJ114" s="32"/>
      <c r="BK114" s="32"/>
      <c r="BL114" s="32"/>
      <c r="BM114" s="43"/>
    </row>
    <row r="115" spans="1:65" ht="18" customHeight="1" thickBot="1" x14ac:dyDescent="0.25">
      <c r="A115" s="37"/>
      <c r="B115" s="522" t="s">
        <v>39</v>
      </c>
      <c r="C115" s="523"/>
      <c r="D115" s="523"/>
      <c r="E115" s="523"/>
      <c r="F115" s="523"/>
      <c r="G115" s="523"/>
      <c r="H115" s="523"/>
      <c r="I115" s="523"/>
      <c r="J115" s="523"/>
      <c r="K115" s="523"/>
      <c r="L115" s="523"/>
      <c r="M115" s="523"/>
      <c r="N115" s="523"/>
      <c r="O115" s="523"/>
      <c r="P115" s="523"/>
      <c r="Q115" s="523"/>
      <c r="R115" s="523"/>
      <c r="S115" s="523"/>
      <c r="T115" s="523"/>
      <c r="U115" s="524"/>
      <c r="V115" s="522" t="s">
        <v>40</v>
      </c>
      <c r="W115" s="523"/>
      <c r="X115" s="523"/>
      <c r="Y115" s="523"/>
      <c r="Z115" s="523"/>
      <c r="AA115" s="524"/>
      <c r="AB115" s="525" t="s">
        <v>9</v>
      </c>
      <c r="AC115" s="526"/>
      <c r="AD115" s="526"/>
      <c r="AE115" s="526"/>
      <c r="AF115" s="526"/>
      <c r="AG115" s="527"/>
      <c r="AH115" s="525" t="s">
        <v>49</v>
      </c>
      <c r="AI115" s="526"/>
      <c r="AJ115" s="526"/>
      <c r="AK115" s="526"/>
      <c r="AL115" s="526"/>
      <c r="AM115" s="527"/>
      <c r="AN115" s="525" t="s">
        <v>10</v>
      </c>
      <c r="AO115" s="526"/>
      <c r="AP115" s="526"/>
      <c r="AQ115" s="526"/>
      <c r="AR115" s="526"/>
      <c r="AS115" s="527"/>
      <c r="AT115" s="525" t="s">
        <v>48</v>
      </c>
      <c r="AU115" s="526"/>
      <c r="AV115" s="526"/>
      <c r="AW115" s="526"/>
      <c r="AX115" s="526"/>
      <c r="AY115" s="527"/>
      <c r="AZ115" s="525" t="s">
        <v>7</v>
      </c>
      <c r="BA115" s="526"/>
      <c r="BB115" s="526"/>
      <c r="BC115" s="526"/>
      <c r="BD115" s="526"/>
      <c r="BE115" s="526"/>
      <c r="BF115" s="527"/>
      <c r="BG115" s="525" t="s">
        <v>6</v>
      </c>
      <c r="BH115" s="526"/>
      <c r="BI115" s="526"/>
      <c r="BJ115" s="526"/>
      <c r="BK115" s="526"/>
      <c r="BL115" s="526"/>
      <c r="BM115" s="527"/>
    </row>
    <row r="116" spans="1:65" ht="35.25" customHeight="1" x14ac:dyDescent="0.2">
      <c r="A116" s="37"/>
      <c r="B116" s="338" t="str">
        <f>'LE 06 (PROG)'!B135</f>
        <v>Preparar un proyecto orientado a la búsqueda de recursos de cofinanciación para la adquisición de una ambulancia.</v>
      </c>
      <c r="C116" s="339"/>
      <c r="D116" s="339"/>
      <c r="E116" s="339"/>
      <c r="F116" s="339"/>
      <c r="G116" s="339"/>
      <c r="H116" s="339"/>
      <c r="I116" s="339"/>
      <c r="J116" s="339"/>
      <c r="K116" s="339"/>
      <c r="L116" s="339"/>
      <c r="M116" s="339"/>
      <c r="N116" s="339"/>
      <c r="O116" s="339"/>
      <c r="P116" s="339"/>
      <c r="Q116" s="339"/>
      <c r="R116" s="339"/>
      <c r="S116" s="339"/>
      <c r="T116" s="339"/>
      <c r="U116" s="340"/>
      <c r="V116" s="341" t="str">
        <f>'LE 06 (PROG)'!V135</f>
        <v>LE 06 OB 05 AC 01</v>
      </c>
      <c r="W116" s="342"/>
      <c r="X116" s="342"/>
      <c r="Y116" s="342"/>
      <c r="Z116" s="342"/>
      <c r="AA116" s="343"/>
      <c r="AB116" s="344">
        <f>'LE 06 (PROG)'!AB135</f>
        <v>1.21E-2</v>
      </c>
      <c r="AC116" s="345"/>
      <c r="AD116" s="345"/>
      <c r="AE116" s="345"/>
      <c r="AF116" s="345"/>
      <c r="AG116" s="346"/>
      <c r="AH116" s="347">
        <f>'LE 06 (PROG)'!AL135</f>
        <v>1</v>
      </c>
      <c r="AI116" s="348"/>
      <c r="AJ116" s="348"/>
      <c r="AK116" s="348"/>
      <c r="AL116" s="348"/>
      <c r="AM116" s="349"/>
      <c r="AN116" s="350">
        <f>'LE 06 (PROG)'!AL136</f>
        <v>3</v>
      </c>
      <c r="AO116" s="351"/>
      <c r="AP116" s="351"/>
      <c r="AQ116" s="351"/>
      <c r="AR116" s="351"/>
      <c r="AS116" s="352"/>
      <c r="AT116" s="353">
        <f>IF(AH116=0,"",(AN116*1)/AH116)</f>
        <v>3</v>
      </c>
      <c r="AU116" s="354"/>
      <c r="AV116" s="354"/>
      <c r="AW116" s="354"/>
      <c r="AX116" s="354"/>
      <c r="AY116" s="355"/>
      <c r="AZ116" s="356">
        <f>AB116*100</f>
        <v>1.21</v>
      </c>
      <c r="BA116" s="357"/>
      <c r="BB116" s="357"/>
      <c r="BC116" s="357"/>
      <c r="BD116" s="357"/>
      <c r="BE116" s="357"/>
      <c r="BF116" s="358"/>
      <c r="BG116" s="359">
        <f>IF(AH116=0,(AZ116),((AT116*AB116)*100))</f>
        <v>3.63</v>
      </c>
      <c r="BH116" s="360"/>
      <c r="BI116" s="360"/>
      <c r="BJ116" s="360"/>
      <c r="BK116" s="360"/>
      <c r="BL116" s="360"/>
      <c r="BM116" s="361"/>
    </row>
    <row r="117" spans="1:65" ht="18" customHeight="1" x14ac:dyDescent="0.2">
      <c r="A117" s="37"/>
      <c r="B117" s="308" t="str">
        <f>'LE 06 (PROG)'!B137</f>
        <v>Presentar el proyecto a las potenciales instancias cofinanciadoras.</v>
      </c>
      <c r="C117" s="309"/>
      <c r="D117" s="309"/>
      <c r="E117" s="309"/>
      <c r="F117" s="309"/>
      <c r="G117" s="309"/>
      <c r="H117" s="309"/>
      <c r="I117" s="309"/>
      <c r="J117" s="309"/>
      <c r="K117" s="309"/>
      <c r="L117" s="309"/>
      <c r="M117" s="309"/>
      <c r="N117" s="309"/>
      <c r="O117" s="309"/>
      <c r="P117" s="309"/>
      <c r="Q117" s="309"/>
      <c r="R117" s="309"/>
      <c r="S117" s="309"/>
      <c r="T117" s="309"/>
      <c r="U117" s="310"/>
      <c r="V117" s="311" t="str">
        <f>'LE 06 (PROG)'!V137</f>
        <v>LE 06 OB 05 AC 02</v>
      </c>
      <c r="W117" s="312"/>
      <c r="X117" s="312"/>
      <c r="Y117" s="312"/>
      <c r="Z117" s="312"/>
      <c r="AA117" s="313"/>
      <c r="AB117" s="314">
        <f>'LE 06 (PROG)'!AB137</f>
        <v>1.21E-2</v>
      </c>
      <c r="AC117" s="315"/>
      <c r="AD117" s="315"/>
      <c r="AE117" s="315"/>
      <c r="AF117" s="315"/>
      <c r="AG117" s="316"/>
      <c r="AH117" s="317">
        <f>'LE 06 (PROG)'!AL137</f>
        <v>2</v>
      </c>
      <c r="AI117" s="318"/>
      <c r="AJ117" s="318"/>
      <c r="AK117" s="318"/>
      <c r="AL117" s="318"/>
      <c r="AM117" s="319"/>
      <c r="AN117" s="320">
        <f>'LE 06 (PROG)'!AL138</f>
        <v>4</v>
      </c>
      <c r="AO117" s="321"/>
      <c r="AP117" s="321"/>
      <c r="AQ117" s="321"/>
      <c r="AR117" s="321"/>
      <c r="AS117" s="322"/>
      <c r="AT117" s="326">
        <f t="shared" ref="AT117:AT122" si="12">IF(AH117=0,"",(AN117*1)/AH117)</f>
        <v>2</v>
      </c>
      <c r="AU117" s="327"/>
      <c r="AV117" s="327"/>
      <c r="AW117" s="327"/>
      <c r="AX117" s="327"/>
      <c r="AY117" s="328"/>
      <c r="AZ117" s="278">
        <f t="shared" ref="AZ117:AZ122" si="13">AB117*100</f>
        <v>1.21</v>
      </c>
      <c r="BA117" s="279"/>
      <c r="BB117" s="279"/>
      <c r="BC117" s="279"/>
      <c r="BD117" s="279"/>
      <c r="BE117" s="279"/>
      <c r="BF117" s="280"/>
      <c r="BG117" s="281">
        <f t="shared" ref="BG117:BG122" si="14">IF(AH117=0,(AZ117),((AT117*AB117)*100))</f>
        <v>2.42</v>
      </c>
      <c r="BH117" s="282"/>
      <c r="BI117" s="282"/>
      <c r="BJ117" s="282"/>
      <c r="BK117" s="282"/>
      <c r="BL117" s="282"/>
      <c r="BM117" s="283"/>
    </row>
    <row r="118" spans="1:65" ht="54.75" customHeight="1" x14ac:dyDescent="0.2">
      <c r="A118" s="37"/>
      <c r="B118" s="284" t="str">
        <f>'LE 06 (PROG)'!B139</f>
        <v>Seleccionar y cotizar una ambulancia nueva, que cumpla con las condiciones de capacidad  técnico científica del Sistema Único de Habilitación del Sistema Obligatorio de Garantía de la Calidad para la Atención en Salud</v>
      </c>
      <c r="C118" s="285"/>
      <c r="D118" s="285"/>
      <c r="E118" s="285"/>
      <c r="F118" s="285"/>
      <c r="G118" s="285"/>
      <c r="H118" s="285"/>
      <c r="I118" s="285"/>
      <c r="J118" s="285"/>
      <c r="K118" s="285"/>
      <c r="L118" s="285"/>
      <c r="M118" s="285"/>
      <c r="N118" s="285"/>
      <c r="O118" s="285"/>
      <c r="P118" s="285"/>
      <c r="Q118" s="285"/>
      <c r="R118" s="285"/>
      <c r="S118" s="285"/>
      <c r="T118" s="285"/>
      <c r="U118" s="286"/>
      <c r="V118" s="287" t="str">
        <f>'LE 06 (PROG)'!V139</f>
        <v>LE 06 OB 05 AC 03</v>
      </c>
      <c r="W118" s="288"/>
      <c r="X118" s="288"/>
      <c r="Y118" s="288"/>
      <c r="Z118" s="288"/>
      <c r="AA118" s="289"/>
      <c r="AB118" s="290">
        <f>'LE 06 (PROG)'!AB139</f>
        <v>2E-3</v>
      </c>
      <c r="AC118" s="291"/>
      <c r="AD118" s="291"/>
      <c r="AE118" s="291"/>
      <c r="AF118" s="291"/>
      <c r="AG118" s="292"/>
      <c r="AH118" s="293">
        <f>'LE 06 (PROG)'!AL139</f>
        <v>1</v>
      </c>
      <c r="AI118" s="294"/>
      <c r="AJ118" s="294"/>
      <c r="AK118" s="294"/>
      <c r="AL118" s="294"/>
      <c r="AM118" s="295"/>
      <c r="AN118" s="296">
        <f>'LE 06 (PROG)'!AL140</f>
        <v>1</v>
      </c>
      <c r="AO118" s="297"/>
      <c r="AP118" s="297"/>
      <c r="AQ118" s="297"/>
      <c r="AR118" s="297"/>
      <c r="AS118" s="298"/>
      <c r="AT118" s="299">
        <f t="shared" si="12"/>
        <v>1</v>
      </c>
      <c r="AU118" s="300"/>
      <c r="AV118" s="300"/>
      <c r="AW118" s="300"/>
      <c r="AX118" s="300"/>
      <c r="AY118" s="301"/>
      <c r="AZ118" s="302">
        <f t="shared" si="13"/>
        <v>0.2</v>
      </c>
      <c r="BA118" s="303"/>
      <c r="BB118" s="303"/>
      <c r="BC118" s="303"/>
      <c r="BD118" s="303"/>
      <c r="BE118" s="303"/>
      <c r="BF118" s="304"/>
      <c r="BG118" s="305">
        <f t="shared" si="14"/>
        <v>0.2</v>
      </c>
      <c r="BH118" s="306"/>
      <c r="BI118" s="306"/>
      <c r="BJ118" s="306"/>
      <c r="BK118" s="306"/>
      <c r="BL118" s="306"/>
      <c r="BM118" s="307"/>
    </row>
    <row r="119" spans="1:65" ht="54.75" customHeight="1" x14ac:dyDescent="0.2">
      <c r="A119" s="37"/>
      <c r="B119" s="308" t="str">
        <f>'LE 06 (PROG)'!B141</f>
        <v xml:space="preserve">Seleccionar una alternativa de financiación entre la banca comercial, la banca pública o el consecionario distribuidor del vehículo a adquirir, para el aporte que le corresponda al Hospital en la cofinanciación de la ambulancia. </v>
      </c>
      <c r="C119" s="309"/>
      <c r="D119" s="309"/>
      <c r="E119" s="309"/>
      <c r="F119" s="309"/>
      <c r="G119" s="309"/>
      <c r="H119" s="309"/>
      <c r="I119" s="309"/>
      <c r="J119" s="309"/>
      <c r="K119" s="309"/>
      <c r="L119" s="309"/>
      <c r="M119" s="309"/>
      <c r="N119" s="309"/>
      <c r="O119" s="309"/>
      <c r="P119" s="309"/>
      <c r="Q119" s="309"/>
      <c r="R119" s="309"/>
      <c r="S119" s="309"/>
      <c r="T119" s="309"/>
      <c r="U119" s="310"/>
      <c r="V119" s="311" t="str">
        <f>'LE 06 (PROG)'!V141</f>
        <v>LE 06 OB 05 AC 04</v>
      </c>
      <c r="W119" s="312"/>
      <c r="X119" s="312"/>
      <c r="Y119" s="312"/>
      <c r="Z119" s="312"/>
      <c r="AA119" s="313"/>
      <c r="AB119" s="314">
        <f>'LE 06 (PROG)'!AB141</f>
        <v>8.9999999999999998E-4</v>
      </c>
      <c r="AC119" s="315"/>
      <c r="AD119" s="315"/>
      <c r="AE119" s="315"/>
      <c r="AF119" s="315"/>
      <c r="AG119" s="316"/>
      <c r="AH119" s="317">
        <f>'LE 06 (PROG)'!AL141</f>
        <v>1</v>
      </c>
      <c r="AI119" s="318"/>
      <c r="AJ119" s="318"/>
      <c r="AK119" s="318"/>
      <c r="AL119" s="318"/>
      <c r="AM119" s="319"/>
      <c r="AN119" s="320">
        <f>'LE 06 (PROG)'!AL142</f>
        <v>1</v>
      </c>
      <c r="AO119" s="321"/>
      <c r="AP119" s="321"/>
      <c r="AQ119" s="321"/>
      <c r="AR119" s="321"/>
      <c r="AS119" s="322"/>
      <c r="AT119" s="326">
        <f t="shared" si="12"/>
        <v>1</v>
      </c>
      <c r="AU119" s="327"/>
      <c r="AV119" s="327"/>
      <c r="AW119" s="327"/>
      <c r="AX119" s="327"/>
      <c r="AY119" s="328"/>
      <c r="AZ119" s="278">
        <f t="shared" si="13"/>
        <v>0.09</v>
      </c>
      <c r="BA119" s="279"/>
      <c r="BB119" s="279"/>
      <c r="BC119" s="279"/>
      <c r="BD119" s="279"/>
      <c r="BE119" s="279"/>
      <c r="BF119" s="280"/>
      <c r="BG119" s="281">
        <f t="shared" si="14"/>
        <v>0.09</v>
      </c>
      <c r="BH119" s="282"/>
      <c r="BI119" s="282"/>
      <c r="BJ119" s="282"/>
      <c r="BK119" s="282"/>
      <c r="BL119" s="282"/>
      <c r="BM119" s="283"/>
    </row>
    <row r="120" spans="1:65" ht="18" customHeight="1" x14ac:dyDescent="0.2">
      <c r="A120" s="37"/>
      <c r="B120" s="284" t="str">
        <f>'LE 06 (PROG)'!B143</f>
        <v>Tramitar el crédito destinado a la compra de la ambulancia.</v>
      </c>
      <c r="C120" s="285"/>
      <c r="D120" s="285"/>
      <c r="E120" s="285"/>
      <c r="F120" s="285"/>
      <c r="G120" s="285"/>
      <c r="H120" s="285"/>
      <c r="I120" s="285"/>
      <c r="J120" s="285"/>
      <c r="K120" s="285"/>
      <c r="L120" s="285"/>
      <c r="M120" s="285"/>
      <c r="N120" s="285"/>
      <c r="O120" s="285"/>
      <c r="P120" s="285"/>
      <c r="Q120" s="285"/>
      <c r="R120" s="285"/>
      <c r="S120" s="285"/>
      <c r="T120" s="285"/>
      <c r="U120" s="286"/>
      <c r="V120" s="287" t="str">
        <f>'LE 06 (PROG)'!V143</f>
        <v>LE 06 OB 05 AC 05</v>
      </c>
      <c r="W120" s="288"/>
      <c r="X120" s="288"/>
      <c r="Y120" s="288"/>
      <c r="Z120" s="288"/>
      <c r="AA120" s="289"/>
      <c r="AB120" s="290">
        <f>'LE 06 (PROG)'!AB143</f>
        <v>3.8999999999999998E-3</v>
      </c>
      <c r="AC120" s="291"/>
      <c r="AD120" s="291"/>
      <c r="AE120" s="291"/>
      <c r="AF120" s="291"/>
      <c r="AG120" s="292"/>
      <c r="AH120" s="293">
        <f>'LE 06 (PROG)'!AL143</f>
        <v>1</v>
      </c>
      <c r="AI120" s="294"/>
      <c r="AJ120" s="294"/>
      <c r="AK120" s="294"/>
      <c r="AL120" s="294"/>
      <c r="AM120" s="295"/>
      <c r="AN120" s="296">
        <f>'LE 06 (PROG)'!AL144</f>
        <v>1</v>
      </c>
      <c r="AO120" s="297"/>
      <c r="AP120" s="297"/>
      <c r="AQ120" s="297"/>
      <c r="AR120" s="297"/>
      <c r="AS120" s="298"/>
      <c r="AT120" s="299">
        <f t="shared" si="12"/>
        <v>1</v>
      </c>
      <c r="AU120" s="300"/>
      <c r="AV120" s="300"/>
      <c r="AW120" s="300"/>
      <c r="AX120" s="300"/>
      <c r="AY120" s="301"/>
      <c r="AZ120" s="302">
        <f t="shared" si="13"/>
        <v>0.38999999999999996</v>
      </c>
      <c r="BA120" s="303"/>
      <c r="BB120" s="303"/>
      <c r="BC120" s="303"/>
      <c r="BD120" s="303"/>
      <c r="BE120" s="303"/>
      <c r="BF120" s="304"/>
      <c r="BG120" s="305">
        <f t="shared" si="14"/>
        <v>0.38999999999999996</v>
      </c>
      <c r="BH120" s="306"/>
      <c r="BI120" s="306"/>
      <c r="BJ120" s="306"/>
      <c r="BK120" s="306"/>
      <c r="BL120" s="306"/>
      <c r="BM120" s="307"/>
    </row>
    <row r="121" spans="1:65" ht="18" customHeight="1" x14ac:dyDescent="0.2">
      <c r="A121" s="37"/>
      <c r="B121" s="308" t="str">
        <f>'LE 06 (PROG)'!B145</f>
        <v>Comprar la nueva ambulancia.</v>
      </c>
      <c r="C121" s="309"/>
      <c r="D121" s="309"/>
      <c r="E121" s="309"/>
      <c r="F121" s="309"/>
      <c r="G121" s="309"/>
      <c r="H121" s="309"/>
      <c r="I121" s="309"/>
      <c r="J121" s="309"/>
      <c r="K121" s="309"/>
      <c r="L121" s="309"/>
      <c r="M121" s="309"/>
      <c r="N121" s="309"/>
      <c r="O121" s="309"/>
      <c r="P121" s="309"/>
      <c r="Q121" s="309"/>
      <c r="R121" s="309"/>
      <c r="S121" s="309"/>
      <c r="T121" s="309"/>
      <c r="U121" s="310"/>
      <c r="V121" s="311" t="str">
        <f>'LE 06 (PROG)'!V145</f>
        <v>LE 06 OB 05 AC 06</v>
      </c>
      <c r="W121" s="312"/>
      <c r="X121" s="312"/>
      <c r="Y121" s="312"/>
      <c r="Z121" s="312"/>
      <c r="AA121" s="313"/>
      <c r="AB121" s="314">
        <f>'LE 06 (PROG)'!AB145</f>
        <v>0.7641</v>
      </c>
      <c r="AC121" s="315"/>
      <c r="AD121" s="315"/>
      <c r="AE121" s="315"/>
      <c r="AF121" s="315"/>
      <c r="AG121" s="316"/>
      <c r="AH121" s="317">
        <f>'LE 06 (PROG)'!AL145</f>
        <v>1</v>
      </c>
      <c r="AI121" s="318"/>
      <c r="AJ121" s="318"/>
      <c r="AK121" s="318"/>
      <c r="AL121" s="318"/>
      <c r="AM121" s="319"/>
      <c r="AN121" s="320">
        <f>'LE 06 (PROG)'!AL146</f>
        <v>1</v>
      </c>
      <c r="AO121" s="321"/>
      <c r="AP121" s="321"/>
      <c r="AQ121" s="321"/>
      <c r="AR121" s="321"/>
      <c r="AS121" s="322"/>
      <c r="AT121" s="326">
        <f t="shared" si="12"/>
        <v>1</v>
      </c>
      <c r="AU121" s="327"/>
      <c r="AV121" s="327"/>
      <c r="AW121" s="327"/>
      <c r="AX121" s="327"/>
      <c r="AY121" s="328"/>
      <c r="AZ121" s="278">
        <f t="shared" si="13"/>
        <v>76.41</v>
      </c>
      <c r="BA121" s="279"/>
      <c r="BB121" s="279"/>
      <c r="BC121" s="279"/>
      <c r="BD121" s="279"/>
      <c r="BE121" s="279"/>
      <c r="BF121" s="280"/>
      <c r="BG121" s="281">
        <f t="shared" si="14"/>
        <v>76.41</v>
      </c>
      <c r="BH121" s="282"/>
      <c r="BI121" s="282"/>
      <c r="BJ121" s="282"/>
      <c r="BK121" s="282"/>
      <c r="BL121" s="282"/>
      <c r="BM121" s="283"/>
    </row>
    <row r="122" spans="1:65" ht="18" customHeight="1" thickBot="1" x14ac:dyDescent="0.25">
      <c r="A122" s="37"/>
      <c r="B122" s="472" t="str">
        <f>'LE 06 (PROG)'!B147</f>
        <v>Pagar las cuotas de financiación del crédito adquirido</v>
      </c>
      <c r="C122" s="473"/>
      <c r="D122" s="473"/>
      <c r="E122" s="473"/>
      <c r="F122" s="473"/>
      <c r="G122" s="473"/>
      <c r="H122" s="473"/>
      <c r="I122" s="473"/>
      <c r="J122" s="473"/>
      <c r="K122" s="473"/>
      <c r="L122" s="473"/>
      <c r="M122" s="473"/>
      <c r="N122" s="473"/>
      <c r="O122" s="473"/>
      <c r="P122" s="473"/>
      <c r="Q122" s="473"/>
      <c r="R122" s="473"/>
      <c r="S122" s="473"/>
      <c r="T122" s="473"/>
      <c r="U122" s="474"/>
      <c r="V122" s="475" t="str">
        <f>'LE 06 (PROG)'!V147</f>
        <v>LE 06 OB 05 AC 07</v>
      </c>
      <c r="W122" s="476"/>
      <c r="X122" s="476"/>
      <c r="Y122" s="476"/>
      <c r="Z122" s="476"/>
      <c r="AA122" s="477"/>
      <c r="AB122" s="478">
        <f>'LE 06 (PROG)'!AB147</f>
        <v>0.2049</v>
      </c>
      <c r="AC122" s="479"/>
      <c r="AD122" s="479"/>
      <c r="AE122" s="479"/>
      <c r="AF122" s="479"/>
      <c r="AG122" s="480"/>
      <c r="AH122" s="481">
        <f>'LE 06 (PROG)'!AL147</f>
        <v>8</v>
      </c>
      <c r="AI122" s="482"/>
      <c r="AJ122" s="482"/>
      <c r="AK122" s="482"/>
      <c r="AL122" s="482"/>
      <c r="AM122" s="483"/>
      <c r="AN122" s="484">
        <f>'LE 06 (PROG)'!AL148</f>
        <v>8</v>
      </c>
      <c r="AO122" s="485"/>
      <c r="AP122" s="485"/>
      <c r="AQ122" s="485"/>
      <c r="AR122" s="485"/>
      <c r="AS122" s="486"/>
      <c r="AT122" s="487">
        <f t="shared" si="12"/>
        <v>1</v>
      </c>
      <c r="AU122" s="488"/>
      <c r="AV122" s="488"/>
      <c r="AW122" s="488"/>
      <c r="AX122" s="488"/>
      <c r="AY122" s="489"/>
      <c r="AZ122" s="502">
        <f t="shared" si="13"/>
        <v>20.49</v>
      </c>
      <c r="BA122" s="503"/>
      <c r="BB122" s="503"/>
      <c r="BC122" s="503"/>
      <c r="BD122" s="503"/>
      <c r="BE122" s="503"/>
      <c r="BF122" s="504"/>
      <c r="BG122" s="469">
        <f t="shared" si="14"/>
        <v>20.49</v>
      </c>
      <c r="BH122" s="470"/>
      <c r="BI122" s="470"/>
      <c r="BJ122" s="470"/>
      <c r="BK122" s="470"/>
      <c r="BL122" s="470"/>
      <c r="BM122" s="471"/>
    </row>
    <row r="123" spans="1:65" ht="18" customHeight="1" thickBot="1" x14ac:dyDescent="0.25">
      <c r="A123" s="37"/>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row>
    <row r="124" spans="1:65" ht="18" customHeight="1" x14ac:dyDescent="0.2">
      <c r="A124" s="37"/>
      <c r="B124" s="224" t="s">
        <v>2</v>
      </c>
      <c r="C124" s="225"/>
      <c r="D124" s="225"/>
      <c r="E124" s="225"/>
      <c r="F124" s="225"/>
      <c r="G124" s="225"/>
      <c r="H124" s="225"/>
      <c r="I124" s="225"/>
      <c r="J124" s="225"/>
      <c r="K124" s="225"/>
      <c r="L124" s="225"/>
      <c r="M124" s="225"/>
      <c r="N124" s="225"/>
      <c r="O124" s="225"/>
      <c r="P124" s="225"/>
      <c r="Q124" s="225"/>
      <c r="R124" s="225"/>
      <c r="S124" s="225"/>
      <c r="T124" s="225"/>
      <c r="U124" s="226"/>
      <c r="V124" s="230" t="s">
        <v>1</v>
      </c>
      <c r="W124" s="231"/>
      <c r="X124" s="231"/>
      <c r="Y124" s="231"/>
      <c r="Z124" s="231"/>
      <c r="AA124" s="23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2"/>
      <c r="AZ124" s="233">
        <f>SUM(AZ116:BF122)</f>
        <v>99.999999999999986</v>
      </c>
      <c r="BA124" s="234"/>
      <c r="BB124" s="234"/>
      <c r="BC124" s="234"/>
      <c r="BD124" s="234"/>
      <c r="BE124" s="234"/>
      <c r="BF124" s="234"/>
      <c r="BG124" s="234">
        <f>SUM(BG116:BM122)</f>
        <v>103.63</v>
      </c>
      <c r="BH124" s="234"/>
      <c r="BI124" s="234"/>
      <c r="BJ124" s="234"/>
      <c r="BK124" s="234"/>
      <c r="BL124" s="234"/>
      <c r="BM124" s="235"/>
    </row>
    <row r="125" spans="1:65" ht="18" customHeight="1" thickBot="1" x14ac:dyDescent="0.25">
      <c r="A125" s="37"/>
      <c r="B125" s="227"/>
      <c r="C125" s="228"/>
      <c r="D125" s="228"/>
      <c r="E125" s="228"/>
      <c r="F125" s="228"/>
      <c r="G125" s="228"/>
      <c r="H125" s="228"/>
      <c r="I125" s="228"/>
      <c r="J125" s="228"/>
      <c r="K125" s="228"/>
      <c r="L125" s="228"/>
      <c r="M125" s="228"/>
      <c r="N125" s="228"/>
      <c r="O125" s="228"/>
      <c r="P125" s="228"/>
      <c r="Q125" s="228"/>
      <c r="R125" s="228"/>
      <c r="S125" s="228"/>
      <c r="T125" s="228"/>
      <c r="U125" s="229"/>
      <c r="V125" s="236" t="s">
        <v>3</v>
      </c>
      <c r="W125" s="237"/>
      <c r="X125" s="237"/>
      <c r="Y125" s="237"/>
      <c r="Z125" s="237"/>
      <c r="AA125" s="237"/>
      <c r="AB125" s="237"/>
      <c r="AC125" s="237"/>
      <c r="AD125" s="237"/>
      <c r="AE125" s="237"/>
      <c r="AF125" s="237"/>
      <c r="AG125" s="237"/>
      <c r="AH125" s="237"/>
      <c r="AI125" s="237"/>
      <c r="AJ125" s="237"/>
      <c r="AK125" s="237"/>
      <c r="AL125" s="237"/>
      <c r="AM125" s="237"/>
      <c r="AN125" s="237"/>
      <c r="AO125" s="237"/>
      <c r="AP125" s="237"/>
      <c r="AQ125" s="237"/>
      <c r="AR125" s="237"/>
      <c r="AS125" s="237"/>
      <c r="AT125" s="237"/>
      <c r="AU125" s="237"/>
      <c r="AV125" s="237"/>
      <c r="AW125" s="237"/>
      <c r="AX125" s="237"/>
      <c r="AY125" s="237"/>
      <c r="AZ125" s="251">
        <f>IF(BG124=100,1,(BG124*1)/AZ124)</f>
        <v>1.0363</v>
      </c>
      <c r="BA125" s="252"/>
      <c r="BB125" s="252"/>
      <c r="BC125" s="252"/>
      <c r="BD125" s="252"/>
      <c r="BE125" s="252"/>
      <c r="BF125" s="252"/>
      <c r="BG125" s="252"/>
      <c r="BH125" s="252"/>
      <c r="BI125" s="252"/>
      <c r="BJ125" s="252"/>
      <c r="BK125" s="252"/>
      <c r="BL125" s="252"/>
      <c r="BM125" s="253"/>
    </row>
    <row r="126" spans="1:65" ht="18" customHeight="1" thickBot="1" x14ac:dyDescent="0.25">
      <c r="A126" s="37"/>
      <c r="B126" s="45"/>
      <c r="C126" s="45"/>
      <c r="D126" s="45"/>
      <c r="E126" s="45"/>
      <c r="F126" s="45"/>
      <c r="G126" s="45"/>
      <c r="H126" s="45"/>
      <c r="I126" s="45"/>
      <c r="J126" s="45"/>
      <c r="K126" s="45"/>
      <c r="L126" s="45"/>
      <c r="M126" s="45"/>
      <c r="N126" s="45"/>
      <c r="O126" s="45"/>
      <c r="P126" s="45"/>
      <c r="Q126" s="45"/>
      <c r="R126" s="45"/>
      <c r="S126" s="45"/>
      <c r="T126" s="45"/>
      <c r="U126" s="45"/>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7"/>
      <c r="BH126" s="47"/>
      <c r="BI126" s="47"/>
      <c r="BJ126" s="47"/>
      <c r="BK126" s="47"/>
      <c r="BL126" s="47"/>
      <c r="BM126" s="47"/>
    </row>
    <row r="127" spans="1:65" s="48" customFormat="1" ht="18" customHeight="1" x14ac:dyDescent="0.2">
      <c r="A127" s="35"/>
      <c r="B127" s="241" t="s">
        <v>8</v>
      </c>
      <c r="C127" s="242"/>
      <c r="D127" s="242"/>
      <c r="E127" s="242"/>
      <c r="F127" s="242"/>
      <c r="G127" s="242"/>
      <c r="H127" s="242"/>
      <c r="I127" s="242"/>
      <c r="J127" s="242"/>
      <c r="K127" s="242"/>
      <c r="L127" s="242"/>
      <c r="M127" s="242"/>
      <c r="N127" s="242"/>
      <c r="O127" s="242"/>
      <c r="P127" s="242"/>
      <c r="Q127" s="242"/>
      <c r="R127" s="242"/>
      <c r="S127" s="242"/>
      <c r="T127" s="242"/>
      <c r="U127" s="242"/>
      <c r="V127" s="245" t="s">
        <v>1</v>
      </c>
      <c r="W127" s="246"/>
      <c r="X127" s="246"/>
      <c r="Y127" s="246"/>
      <c r="Z127" s="246"/>
      <c r="AA127" s="246"/>
      <c r="AB127" s="246"/>
      <c r="AC127" s="246"/>
      <c r="AD127" s="246"/>
      <c r="AE127" s="246"/>
      <c r="AF127" s="246"/>
      <c r="AG127" s="246"/>
      <c r="AH127" s="246"/>
      <c r="AI127" s="246"/>
      <c r="AJ127" s="246"/>
      <c r="AK127" s="246"/>
      <c r="AL127" s="246"/>
      <c r="AM127" s="246"/>
      <c r="AN127" s="246"/>
      <c r="AO127" s="246"/>
      <c r="AP127" s="246"/>
      <c r="AQ127" s="246"/>
      <c r="AR127" s="246"/>
      <c r="AS127" s="246"/>
      <c r="AT127" s="246"/>
      <c r="AU127" s="246"/>
      <c r="AV127" s="246"/>
      <c r="AW127" s="246"/>
      <c r="AX127" s="246"/>
      <c r="AY127" s="247"/>
      <c r="AZ127" s="233">
        <f>(O30+O46+O69+O92+O112)*100</f>
        <v>100</v>
      </c>
      <c r="BA127" s="234"/>
      <c r="BB127" s="234"/>
      <c r="BC127" s="234"/>
      <c r="BD127" s="234"/>
      <c r="BE127" s="234"/>
      <c r="BF127" s="234"/>
      <c r="BG127" s="234">
        <f>(O30*BG37)+(O46*BG60)+(O69*BG83)+(O92*BG103)+(O112*BG124)</f>
        <v>97.728280936147172</v>
      </c>
      <c r="BH127" s="234"/>
      <c r="BI127" s="234"/>
      <c r="BJ127" s="234"/>
      <c r="BK127" s="234"/>
      <c r="BL127" s="234"/>
      <c r="BM127" s="235"/>
    </row>
    <row r="128" spans="1:65" s="48" customFormat="1" ht="18" customHeight="1" thickBot="1" x14ac:dyDescent="0.25">
      <c r="A128" s="35"/>
      <c r="B128" s="243"/>
      <c r="C128" s="244"/>
      <c r="D128" s="244"/>
      <c r="E128" s="244"/>
      <c r="F128" s="244"/>
      <c r="G128" s="244"/>
      <c r="H128" s="244"/>
      <c r="I128" s="244"/>
      <c r="J128" s="244"/>
      <c r="K128" s="244"/>
      <c r="L128" s="244"/>
      <c r="M128" s="244"/>
      <c r="N128" s="244"/>
      <c r="O128" s="244"/>
      <c r="P128" s="244"/>
      <c r="Q128" s="244"/>
      <c r="R128" s="244"/>
      <c r="S128" s="244"/>
      <c r="T128" s="244"/>
      <c r="U128" s="244"/>
      <c r="V128" s="248" t="s">
        <v>3</v>
      </c>
      <c r="W128" s="249"/>
      <c r="X128" s="249"/>
      <c r="Y128" s="249"/>
      <c r="Z128" s="249"/>
      <c r="AA128" s="249"/>
      <c r="AB128" s="249"/>
      <c r="AC128" s="249"/>
      <c r="AD128" s="249"/>
      <c r="AE128" s="249"/>
      <c r="AF128" s="249"/>
      <c r="AG128" s="249"/>
      <c r="AH128" s="249"/>
      <c r="AI128" s="249"/>
      <c r="AJ128" s="249"/>
      <c r="AK128" s="249"/>
      <c r="AL128" s="249"/>
      <c r="AM128" s="249"/>
      <c r="AN128" s="249"/>
      <c r="AO128" s="249"/>
      <c r="AP128" s="249"/>
      <c r="AQ128" s="249"/>
      <c r="AR128" s="249"/>
      <c r="AS128" s="249"/>
      <c r="AT128" s="249"/>
      <c r="AU128" s="249"/>
      <c r="AV128" s="249"/>
      <c r="AW128" s="249"/>
      <c r="AX128" s="249"/>
      <c r="AY128" s="250"/>
      <c r="AZ128" s="251">
        <f>BG127/AZ127</f>
        <v>0.97728280936147172</v>
      </c>
      <c r="BA128" s="252"/>
      <c r="BB128" s="252"/>
      <c r="BC128" s="252"/>
      <c r="BD128" s="252"/>
      <c r="BE128" s="252"/>
      <c r="BF128" s="252"/>
      <c r="BG128" s="252"/>
      <c r="BH128" s="252"/>
      <c r="BI128" s="252"/>
      <c r="BJ128" s="252"/>
      <c r="BK128" s="252"/>
      <c r="BL128" s="252"/>
      <c r="BM128" s="253"/>
    </row>
  </sheetData>
  <mergeCells count="430">
    <mergeCell ref="B2:BM2"/>
    <mergeCell ref="B3:BM3"/>
    <mergeCell ref="B4:BM4"/>
    <mergeCell ref="B5:BM5"/>
    <mergeCell ref="B6:BM6"/>
    <mergeCell ref="B7:BM7"/>
    <mergeCell ref="B14:BM14"/>
    <mergeCell ref="B15:BM15"/>
    <mergeCell ref="B16:BM16"/>
    <mergeCell ref="C17:S17"/>
    <mergeCell ref="C19:I19"/>
    <mergeCell ref="J19:S19"/>
    <mergeCell ref="B8:BM8"/>
    <mergeCell ref="B9:BM9"/>
    <mergeCell ref="B10:BM10"/>
    <mergeCell ref="B11:BM11"/>
    <mergeCell ref="B12:BM12"/>
    <mergeCell ref="B13:BM13"/>
    <mergeCell ref="C27:N27"/>
    <mergeCell ref="O27:Q27"/>
    <mergeCell ref="C28:N28"/>
    <mergeCell ref="O28:BM28"/>
    <mergeCell ref="C29:N29"/>
    <mergeCell ref="O29:R29"/>
    <mergeCell ref="C21:I21"/>
    <mergeCell ref="J21:S21"/>
    <mergeCell ref="C25:N25"/>
    <mergeCell ref="O25:BM25"/>
    <mergeCell ref="C26:N26"/>
    <mergeCell ref="O26:Q26"/>
    <mergeCell ref="C30:N30"/>
    <mergeCell ref="O30:Q30"/>
    <mergeCell ref="C31:N31"/>
    <mergeCell ref="O31:BM31"/>
    <mergeCell ref="B33:U33"/>
    <mergeCell ref="V33:AA33"/>
    <mergeCell ref="AB33:AG33"/>
    <mergeCell ref="AH33:AM33"/>
    <mergeCell ref="AN33:AS33"/>
    <mergeCell ref="AT33:AY33"/>
    <mergeCell ref="AZ33:BF33"/>
    <mergeCell ref="BG33:BM33"/>
    <mergeCell ref="B34:U34"/>
    <mergeCell ref="V34:AA34"/>
    <mergeCell ref="AB34:AG34"/>
    <mergeCell ref="AH34:AM34"/>
    <mergeCell ref="AN34:AS34"/>
    <mergeCell ref="AT34:AY34"/>
    <mergeCell ref="AZ34:BF34"/>
    <mergeCell ref="BG34:BM34"/>
    <mergeCell ref="C42:N42"/>
    <mergeCell ref="O42:Q42"/>
    <mergeCell ref="AZ35:BF35"/>
    <mergeCell ref="BG35:BM35"/>
    <mergeCell ref="B35:U35"/>
    <mergeCell ref="V35:AA35"/>
    <mergeCell ref="AB35:AG35"/>
    <mergeCell ref="AH35:AM35"/>
    <mergeCell ref="AN35:AS35"/>
    <mergeCell ref="AT35:AY35"/>
    <mergeCell ref="B37:U38"/>
    <mergeCell ref="V37:AY37"/>
    <mergeCell ref="AZ37:BF37"/>
    <mergeCell ref="BG37:BM37"/>
    <mergeCell ref="V38:AY38"/>
    <mergeCell ref="AZ38:BM38"/>
    <mergeCell ref="C44:N44"/>
    <mergeCell ref="O44:BM44"/>
    <mergeCell ref="C45:N45"/>
    <mergeCell ref="O45:R45"/>
    <mergeCell ref="C46:N46"/>
    <mergeCell ref="O46:Q46"/>
    <mergeCell ref="C41:N41"/>
    <mergeCell ref="O41:BM41"/>
    <mergeCell ref="AZ50:BF50"/>
    <mergeCell ref="BG50:BM50"/>
    <mergeCell ref="C47:N47"/>
    <mergeCell ref="O47:BM47"/>
    <mergeCell ref="B49:U49"/>
    <mergeCell ref="V49:AA49"/>
    <mergeCell ref="AB49:AG49"/>
    <mergeCell ref="AH49:AM49"/>
    <mergeCell ref="AN49:AS49"/>
    <mergeCell ref="AT49:AY49"/>
    <mergeCell ref="AZ49:BF49"/>
    <mergeCell ref="BG49:BM49"/>
    <mergeCell ref="C43:N43"/>
    <mergeCell ref="O43:Q43"/>
    <mergeCell ref="B51:U51"/>
    <mergeCell ref="V51:AA51"/>
    <mergeCell ref="AB51:AG51"/>
    <mergeCell ref="AH51:AM51"/>
    <mergeCell ref="AN51:AS51"/>
    <mergeCell ref="AT51:AY51"/>
    <mergeCell ref="AZ51:BF51"/>
    <mergeCell ref="BG51:BM51"/>
    <mergeCell ref="B50:U50"/>
    <mergeCell ref="V50:AA50"/>
    <mergeCell ref="AB50:AG50"/>
    <mergeCell ref="AH50:AM50"/>
    <mergeCell ref="AN50:AS50"/>
    <mergeCell ref="AT50:AY50"/>
    <mergeCell ref="AZ52:BF52"/>
    <mergeCell ref="BG52:BM52"/>
    <mergeCell ref="B53:U53"/>
    <mergeCell ref="V53:AA53"/>
    <mergeCell ref="AB53:AG53"/>
    <mergeCell ref="AH53:AM53"/>
    <mergeCell ref="AN53:AS53"/>
    <mergeCell ref="AT53:AY53"/>
    <mergeCell ref="AZ53:BF53"/>
    <mergeCell ref="BG53:BM53"/>
    <mergeCell ref="B52:U52"/>
    <mergeCell ref="V52:AA52"/>
    <mergeCell ref="AB52:AG52"/>
    <mergeCell ref="AH52:AM52"/>
    <mergeCell ref="AN52:AS52"/>
    <mergeCell ref="AT52:AY52"/>
    <mergeCell ref="AZ54:BF54"/>
    <mergeCell ref="BG54:BM54"/>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C67:N67"/>
    <mergeCell ref="O67:BM67"/>
    <mergeCell ref="C68:N68"/>
    <mergeCell ref="O68:R68"/>
    <mergeCell ref="C69:N69"/>
    <mergeCell ref="O69:Q69"/>
    <mergeCell ref="C64:N64"/>
    <mergeCell ref="O64:BM64"/>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C70:N70"/>
    <mergeCell ref="O70:BM70"/>
    <mergeCell ref="B72:U72"/>
    <mergeCell ref="V72:AA72"/>
    <mergeCell ref="AB72:AG72"/>
    <mergeCell ref="AH72:AM72"/>
    <mergeCell ref="AN72:AS72"/>
    <mergeCell ref="AT72:AY72"/>
    <mergeCell ref="AZ72:BF72"/>
    <mergeCell ref="BG72:BM72"/>
    <mergeCell ref="AZ58:BF58"/>
    <mergeCell ref="BG58:BM58"/>
    <mergeCell ref="B58:U58"/>
    <mergeCell ref="V58:AA58"/>
    <mergeCell ref="AB58:AG58"/>
    <mergeCell ref="AH58:AM58"/>
    <mergeCell ref="AN58:AS58"/>
    <mergeCell ref="AT58:AY58"/>
    <mergeCell ref="B60:U61"/>
    <mergeCell ref="V60:AY60"/>
    <mergeCell ref="AZ60:BF60"/>
    <mergeCell ref="BG60:BM60"/>
    <mergeCell ref="V61:AY61"/>
    <mergeCell ref="AZ61:BM61"/>
    <mergeCell ref="B74:U74"/>
    <mergeCell ref="V74:AA74"/>
    <mergeCell ref="AB74:AG74"/>
    <mergeCell ref="AH74:AM74"/>
    <mergeCell ref="AN74:AS74"/>
    <mergeCell ref="AT74:AY74"/>
    <mergeCell ref="AZ74:BF74"/>
    <mergeCell ref="BG74:BM74"/>
    <mergeCell ref="B73:U73"/>
    <mergeCell ref="V73:AA73"/>
    <mergeCell ref="B77:U77"/>
    <mergeCell ref="V77:AA77"/>
    <mergeCell ref="C65:N65"/>
    <mergeCell ref="O65:Q65"/>
    <mergeCell ref="C66:N66"/>
    <mergeCell ref="O66:Q66"/>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83:U84"/>
    <mergeCell ref="V83:AY83"/>
    <mergeCell ref="AZ83:BF83"/>
    <mergeCell ref="BG83:BM83"/>
    <mergeCell ref="V84:AY84"/>
    <mergeCell ref="AZ84:BM84"/>
    <mergeCell ref="AB73:AG73"/>
    <mergeCell ref="AH73:AM73"/>
    <mergeCell ref="AN73:AS73"/>
    <mergeCell ref="AT73:AY73"/>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AB77:AG77"/>
    <mergeCell ref="AH77:AM77"/>
    <mergeCell ref="AN77:AS77"/>
    <mergeCell ref="AT77:AY77"/>
    <mergeCell ref="AZ81:BF81"/>
    <mergeCell ref="BG81:BM81"/>
    <mergeCell ref="B81:U81"/>
    <mergeCell ref="V81:AA81"/>
    <mergeCell ref="AB81:AG81"/>
    <mergeCell ref="AH81:AM81"/>
    <mergeCell ref="AN81:AS81"/>
    <mergeCell ref="AT81:AY81"/>
    <mergeCell ref="AN79:AS79"/>
    <mergeCell ref="AT79:AY79"/>
    <mergeCell ref="AZ77:BF77"/>
    <mergeCell ref="BG77:BM77"/>
    <mergeCell ref="B78:U78"/>
    <mergeCell ref="V78:AA78"/>
    <mergeCell ref="AB78:AG78"/>
    <mergeCell ref="AH78:AM78"/>
    <mergeCell ref="AN78:AS78"/>
    <mergeCell ref="AT78:AY78"/>
    <mergeCell ref="AZ78:BF78"/>
    <mergeCell ref="BG78:BM78"/>
    <mergeCell ref="C90:N90"/>
    <mergeCell ref="O90:BM90"/>
    <mergeCell ref="C91:N91"/>
    <mergeCell ref="O91:R91"/>
    <mergeCell ref="C92:N92"/>
    <mergeCell ref="O92:Q92"/>
    <mergeCell ref="C87:N87"/>
    <mergeCell ref="O87:BM87"/>
    <mergeCell ref="C88:N88"/>
    <mergeCell ref="O88:Q88"/>
    <mergeCell ref="C89:N89"/>
    <mergeCell ref="O89:Q89"/>
    <mergeCell ref="C93:N93"/>
    <mergeCell ref="O93:BM93"/>
    <mergeCell ref="B95:U95"/>
    <mergeCell ref="V95:AA95"/>
    <mergeCell ref="AB95:AG95"/>
    <mergeCell ref="AH95:AM95"/>
    <mergeCell ref="AN95:AS95"/>
    <mergeCell ref="AT95:AY95"/>
    <mergeCell ref="AZ95:BF95"/>
    <mergeCell ref="BG95:BM95"/>
    <mergeCell ref="AZ96:BF96"/>
    <mergeCell ref="BG96:BM96"/>
    <mergeCell ref="B97:U97"/>
    <mergeCell ref="V97:AA97"/>
    <mergeCell ref="AB97:AG97"/>
    <mergeCell ref="AH97:AM97"/>
    <mergeCell ref="AN97:AS97"/>
    <mergeCell ref="AT97:AY97"/>
    <mergeCell ref="AZ97:BF97"/>
    <mergeCell ref="BG97:BM97"/>
    <mergeCell ref="B96:U96"/>
    <mergeCell ref="V96:AA96"/>
    <mergeCell ref="AB96:AG96"/>
    <mergeCell ref="AH96:AM96"/>
    <mergeCell ref="AN96:AS96"/>
    <mergeCell ref="AT96:AY96"/>
    <mergeCell ref="AZ98:BF98"/>
    <mergeCell ref="BG98:BM98"/>
    <mergeCell ref="B99:U99"/>
    <mergeCell ref="V99:AA99"/>
    <mergeCell ref="AB99:AG99"/>
    <mergeCell ref="AH99:AM99"/>
    <mergeCell ref="AN99:AS99"/>
    <mergeCell ref="AT99:AY99"/>
    <mergeCell ref="AZ99:BF99"/>
    <mergeCell ref="BG99:BM99"/>
    <mergeCell ref="B98:U98"/>
    <mergeCell ref="V98:AA98"/>
    <mergeCell ref="AB98:AG98"/>
    <mergeCell ref="AH98:AM98"/>
    <mergeCell ref="AN98:AS98"/>
    <mergeCell ref="AT98:AY98"/>
    <mergeCell ref="B103:U104"/>
    <mergeCell ref="V103:AY103"/>
    <mergeCell ref="AZ103:BF103"/>
    <mergeCell ref="BG103:BM103"/>
    <mergeCell ref="V104:AY104"/>
    <mergeCell ref="AZ104:BM104"/>
    <mergeCell ref="AZ100:BF100"/>
    <mergeCell ref="BG100:BM100"/>
    <mergeCell ref="B101:U101"/>
    <mergeCell ref="V101:AA101"/>
    <mergeCell ref="AB101:AG101"/>
    <mergeCell ref="AH101:AM101"/>
    <mergeCell ref="AN101:AS101"/>
    <mergeCell ref="AT101:AY101"/>
    <mergeCell ref="AZ101:BF101"/>
    <mergeCell ref="BG101:BM101"/>
    <mergeCell ref="B100:U100"/>
    <mergeCell ref="V100:AA100"/>
    <mergeCell ref="AB100:AG100"/>
    <mergeCell ref="AH100:AM100"/>
    <mergeCell ref="AN100:AS100"/>
    <mergeCell ref="AT100:AY100"/>
    <mergeCell ref="C110:N110"/>
    <mergeCell ref="O110:BM110"/>
    <mergeCell ref="C111:N111"/>
    <mergeCell ref="O111:R111"/>
    <mergeCell ref="C112:N112"/>
    <mergeCell ref="O112:Q112"/>
    <mergeCell ref="C107:N107"/>
    <mergeCell ref="O107:BM107"/>
    <mergeCell ref="C108:N108"/>
    <mergeCell ref="O108:Q108"/>
    <mergeCell ref="C109:N109"/>
    <mergeCell ref="O109:Q109"/>
    <mergeCell ref="C113:N113"/>
    <mergeCell ref="O113:BM113"/>
    <mergeCell ref="B115:U115"/>
    <mergeCell ref="V115:AA115"/>
    <mergeCell ref="AB115:AG115"/>
    <mergeCell ref="AH115:AM115"/>
    <mergeCell ref="AN115:AS115"/>
    <mergeCell ref="AT115:AY115"/>
    <mergeCell ref="AZ115:BF115"/>
    <mergeCell ref="BG115:BM115"/>
    <mergeCell ref="AZ116:BF116"/>
    <mergeCell ref="BG116:BM116"/>
    <mergeCell ref="B117:U117"/>
    <mergeCell ref="V117:AA117"/>
    <mergeCell ref="AB117:AG117"/>
    <mergeCell ref="AH117:AM117"/>
    <mergeCell ref="AN117:AS117"/>
    <mergeCell ref="AT117:AY117"/>
    <mergeCell ref="AZ117:BF117"/>
    <mergeCell ref="BG117:BM117"/>
    <mergeCell ref="B116:U116"/>
    <mergeCell ref="V116:AA116"/>
    <mergeCell ref="AB116:AG116"/>
    <mergeCell ref="AH116:AM116"/>
    <mergeCell ref="AN116:AS116"/>
    <mergeCell ref="AT116:AY116"/>
    <mergeCell ref="AZ118:BF118"/>
    <mergeCell ref="BG118:BM118"/>
    <mergeCell ref="B119:U119"/>
    <mergeCell ref="V119:AA119"/>
    <mergeCell ref="AB119:AG119"/>
    <mergeCell ref="AH119:AM119"/>
    <mergeCell ref="AN119:AS119"/>
    <mergeCell ref="AT119:AY119"/>
    <mergeCell ref="AZ119:BF119"/>
    <mergeCell ref="BG119:BM119"/>
    <mergeCell ref="B118:U118"/>
    <mergeCell ref="V118:AA118"/>
    <mergeCell ref="AB118:AG118"/>
    <mergeCell ref="AH118:AM118"/>
    <mergeCell ref="AN118:AS118"/>
    <mergeCell ref="AT118:AY118"/>
    <mergeCell ref="AZ122:BF122"/>
    <mergeCell ref="BG122:BM122"/>
    <mergeCell ref="B122:U122"/>
    <mergeCell ref="V122:AA122"/>
    <mergeCell ref="AB122:AG122"/>
    <mergeCell ref="AH122:AM122"/>
    <mergeCell ref="AN122:AS122"/>
    <mergeCell ref="AT122:AY122"/>
    <mergeCell ref="AZ120:BF120"/>
    <mergeCell ref="BG120:BM120"/>
    <mergeCell ref="B121:U121"/>
    <mergeCell ref="V121:AA121"/>
    <mergeCell ref="AB121:AG121"/>
    <mergeCell ref="AH121:AM121"/>
    <mergeCell ref="AN121:AS121"/>
    <mergeCell ref="AT121:AY121"/>
    <mergeCell ref="AZ121:BF121"/>
    <mergeCell ref="BG121:BM121"/>
    <mergeCell ref="B120:U120"/>
    <mergeCell ref="V120:AA120"/>
    <mergeCell ref="AB120:AG120"/>
    <mergeCell ref="AH120:AM120"/>
    <mergeCell ref="AN120:AS120"/>
    <mergeCell ref="AT120:AY120"/>
    <mergeCell ref="B127:U128"/>
    <mergeCell ref="V127:AY127"/>
    <mergeCell ref="AZ127:BF127"/>
    <mergeCell ref="BG127:BM127"/>
    <mergeCell ref="V128:AY128"/>
    <mergeCell ref="AZ128:BM128"/>
    <mergeCell ref="B124:U125"/>
    <mergeCell ref="V124:AY124"/>
    <mergeCell ref="AZ124:BF124"/>
    <mergeCell ref="BG124:BM124"/>
    <mergeCell ref="V125:AY125"/>
    <mergeCell ref="AZ125:BM125"/>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4" manualBreakCount="4">
    <brk id="38" max="16383" man="1"/>
    <brk id="61" max="16383" man="1"/>
    <brk id="84" max="16383" man="1"/>
    <brk id="104" max="16383" man="1"/>
  </row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37"/>
  <sheetViews>
    <sheetView showGridLines="0" showRowColHeaders="0" zoomScale="90" zoomScaleNormal="90" workbookViewId="0">
      <selection activeCell="BH30" sqref="BH30"/>
    </sheetView>
  </sheetViews>
  <sheetFormatPr baseColWidth="10" defaultColWidth="3.42578125" defaultRowHeight="18" customHeight="1" x14ac:dyDescent="0.2"/>
  <cols>
    <col min="1" max="20" width="3.42578125" style="35"/>
    <col min="21" max="32" width="3.42578125" style="36"/>
    <col min="33" max="38" width="3.42578125" style="37"/>
    <col min="39" max="39" width="3.42578125" style="38"/>
    <col min="40" max="16384" width="3.42578125" style="35"/>
  </cols>
  <sheetData>
    <row r="1" spans="2:39" ht="18" customHeight="1" thickBot="1" x14ac:dyDescent="0.25"/>
    <row r="2" spans="2:39"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371"/>
    </row>
    <row r="3" spans="2:39"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372"/>
    </row>
    <row r="4" spans="2:39"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373"/>
    </row>
    <row r="5" spans="2:39"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362"/>
    </row>
    <row r="6" spans="2:39"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362"/>
    </row>
    <row r="7" spans="2:39"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362"/>
    </row>
    <row r="8" spans="2:39"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362"/>
    </row>
    <row r="9" spans="2:39"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363"/>
    </row>
    <row r="10" spans="2:39"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362"/>
    </row>
    <row r="11" spans="2:39"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371"/>
    </row>
    <row r="12" spans="2:39"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373"/>
    </row>
    <row r="13" spans="2:39"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379"/>
    </row>
    <row r="14" spans="2:39"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379"/>
    </row>
    <row r="15" spans="2:39"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379"/>
    </row>
    <row r="16" spans="2:39"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380"/>
    </row>
    <row r="17" spans="1:39"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49"/>
    </row>
    <row r="18" spans="1:39"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49"/>
    </row>
    <row r="19" spans="1:39" ht="18" customHeight="1" x14ac:dyDescent="0.2">
      <c r="B19" s="7"/>
      <c r="C19" s="171" t="s">
        <v>46</v>
      </c>
      <c r="D19" s="171"/>
      <c r="E19" s="171"/>
      <c r="F19" s="171"/>
      <c r="G19" s="171"/>
      <c r="H19" s="171"/>
      <c r="I19" s="171"/>
      <c r="J19" s="375" t="str">
        <f>'LE 06 (PROG)'!J19:S19</f>
        <v>TERCER TRIMESTRE DE 2.018</v>
      </c>
      <c r="K19" s="376"/>
      <c r="L19" s="376"/>
      <c r="M19" s="376"/>
      <c r="N19" s="376"/>
      <c r="O19" s="376"/>
      <c r="P19" s="376"/>
      <c r="Q19" s="376"/>
      <c r="R19" s="376"/>
      <c r="S19" s="377"/>
      <c r="T19" s="8"/>
      <c r="U19" s="8"/>
      <c r="V19" s="8"/>
      <c r="W19" s="8"/>
      <c r="X19" s="8"/>
      <c r="Y19" s="8"/>
      <c r="Z19" s="8"/>
      <c r="AA19" s="8"/>
      <c r="AB19" s="8"/>
      <c r="AC19" s="8"/>
      <c r="AD19" s="8"/>
      <c r="AE19" s="8"/>
      <c r="AF19" s="8"/>
      <c r="AG19" s="8"/>
      <c r="AH19" s="8"/>
      <c r="AI19" s="8"/>
      <c r="AJ19" s="8"/>
      <c r="AK19" s="8"/>
      <c r="AL19" s="8"/>
      <c r="AM19" s="49"/>
    </row>
    <row r="20" spans="1:39"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49"/>
    </row>
    <row r="21" spans="1:39" ht="18" customHeight="1" x14ac:dyDescent="0.2">
      <c r="B21" s="7"/>
      <c r="C21" s="171" t="s">
        <v>47</v>
      </c>
      <c r="D21" s="171"/>
      <c r="E21" s="171"/>
      <c r="F21" s="171"/>
      <c r="G21" s="171"/>
      <c r="H21" s="171"/>
      <c r="I21" s="171"/>
      <c r="J21" s="375" t="str">
        <f>'LE 06 (PROG)'!J21:S21</f>
        <v>OCTUBRE 1 DE 2.018</v>
      </c>
      <c r="K21" s="376"/>
      <c r="L21" s="376"/>
      <c r="M21" s="376"/>
      <c r="N21" s="376"/>
      <c r="O21" s="376"/>
      <c r="P21" s="376"/>
      <c r="Q21" s="376"/>
      <c r="R21" s="376"/>
      <c r="S21" s="377"/>
      <c r="T21" s="15"/>
      <c r="U21" s="15"/>
      <c r="V21" s="15"/>
      <c r="W21" s="15"/>
      <c r="X21" s="15"/>
      <c r="Y21" s="15"/>
      <c r="Z21" s="15"/>
      <c r="AA21" s="15"/>
      <c r="AB21" s="15"/>
      <c r="AC21" s="15"/>
      <c r="AD21" s="15"/>
      <c r="AE21" s="15"/>
      <c r="AF21" s="15"/>
      <c r="AG21" s="15"/>
      <c r="AH21" s="15"/>
      <c r="AI21" s="15"/>
      <c r="AJ21" s="15"/>
      <c r="AK21" s="15"/>
      <c r="AL21" s="15"/>
      <c r="AM21" s="50"/>
    </row>
    <row r="22" spans="1:39"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51"/>
    </row>
    <row r="23" spans="1:39"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row>
    <row r="24" spans="1:39"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52"/>
    </row>
    <row r="25" spans="1:39" ht="18" customHeight="1" x14ac:dyDescent="0.2">
      <c r="B25" s="620" t="s">
        <v>879</v>
      </c>
      <c r="C25" s="621"/>
      <c r="D25" s="621"/>
      <c r="E25" s="621"/>
      <c r="F25" s="621"/>
      <c r="G25" s="621"/>
      <c r="H25" s="621"/>
      <c r="I25" s="621"/>
      <c r="J25" s="621"/>
      <c r="K25" s="621"/>
      <c r="L25" s="621"/>
      <c r="M25" s="621"/>
      <c r="N25" s="621"/>
      <c r="O25" s="621"/>
      <c r="P25" s="621"/>
      <c r="Q25" s="621"/>
      <c r="R25" s="621"/>
      <c r="S25" s="621"/>
      <c r="T25" s="621"/>
      <c r="U25" s="621"/>
      <c r="V25" s="621"/>
      <c r="W25" s="621"/>
      <c r="X25" s="621"/>
      <c r="Y25" s="621"/>
      <c r="Z25" s="621"/>
      <c r="AA25" s="621"/>
      <c r="AB25" s="621"/>
      <c r="AC25" s="621"/>
      <c r="AD25" s="621"/>
      <c r="AE25" s="621"/>
      <c r="AF25" s="621"/>
      <c r="AG25" s="621"/>
      <c r="AH25" s="621"/>
      <c r="AI25" s="621"/>
      <c r="AJ25" s="621"/>
      <c r="AK25" s="621"/>
      <c r="AL25" s="621"/>
      <c r="AM25" s="622"/>
    </row>
    <row r="26" spans="1:39" ht="9" customHeight="1" thickBot="1" x14ac:dyDescent="0.25">
      <c r="B26" s="17"/>
      <c r="C26" s="30"/>
      <c r="D26" s="30"/>
      <c r="E26" s="30"/>
      <c r="F26" s="30"/>
      <c r="G26" s="30"/>
      <c r="H26" s="30"/>
      <c r="I26" s="30"/>
      <c r="J26" s="30"/>
      <c r="K26" s="30"/>
      <c r="L26" s="30"/>
      <c r="M26" s="30"/>
      <c r="N26" s="30"/>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53"/>
    </row>
    <row r="27" spans="1:39" ht="9" customHeight="1" thickBot="1" x14ac:dyDescent="0.25">
      <c r="B27" s="9"/>
      <c r="C27" s="54"/>
      <c r="D27" s="54"/>
      <c r="E27" s="54"/>
      <c r="F27" s="54"/>
      <c r="G27" s="54"/>
      <c r="H27" s="54"/>
      <c r="I27" s="54"/>
      <c r="J27" s="54"/>
      <c r="K27" s="54"/>
      <c r="L27" s="54"/>
      <c r="M27" s="54"/>
      <c r="N27" s="54"/>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row>
    <row r="28" spans="1:39" ht="18" customHeight="1" thickBot="1" x14ac:dyDescent="0.25">
      <c r="A28" s="37"/>
      <c r="B28" s="364" t="s">
        <v>880</v>
      </c>
      <c r="C28" s="365"/>
      <c r="D28" s="365"/>
      <c r="E28" s="365"/>
      <c r="F28" s="365"/>
      <c r="G28" s="365"/>
      <c r="H28" s="365"/>
      <c r="I28" s="365"/>
      <c r="J28" s="365"/>
      <c r="K28" s="365"/>
      <c r="L28" s="365"/>
      <c r="M28" s="365"/>
      <c r="N28" s="365"/>
      <c r="O28" s="365"/>
      <c r="P28" s="365"/>
      <c r="Q28" s="365"/>
      <c r="R28" s="365"/>
      <c r="S28" s="365"/>
      <c r="T28" s="365"/>
      <c r="U28" s="366"/>
      <c r="V28" s="364" t="s">
        <v>40</v>
      </c>
      <c r="W28" s="365"/>
      <c r="X28" s="365"/>
      <c r="Y28" s="365"/>
      <c r="Z28" s="365"/>
      <c r="AA28" s="366"/>
      <c r="AB28" s="367" t="s">
        <v>9</v>
      </c>
      <c r="AC28" s="368"/>
      <c r="AD28" s="368"/>
      <c r="AE28" s="368"/>
      <c r="AF28" s="368"/>
      <c r="AG28" s="369"/>
      <c r="AH28" s="367" t="s">
        <v>6</v>
      </c>
      <c r="AI28" s="368"/>
      <c r="AJ28" s="368"/>
      <c r="AK28" s="368"/>
      <c r="AL28" s="368"/>
      <c r="AM28" s="369"/>
    </row>
    <row r="29" spans="1:39" ht="18" customHeight="1" x14ac:dyDescent="0.2">
      <c r="A29" s="37"/>
      <c r="B29" s="599" t="str">
        <f>'LE 01 (PROG)'!O25</f>
        <v>DIRECCIONAMIENTO ESTRATÉGICO</v>
      </c>
      <c r="C29" s="600"/>
      <c r="D29" s="600"/>
      <c r="E29" s="600"/>
      <c r="F29" s="600"/>
      <c r="G29" s="600"/>
      <c r="H29" s="600"/>
      <c r="I29" s="600"/>
      <c r="J29" s="600"/>
      <c r="K29" s="600"/>
      <c r="L29" s="600"/>
      <c r="M29" s="600"/>
      <c r="N29" s="600"/>
      <c r="O29" s="600"/>
      <c r="P29" s="600"/>
      <c r="Q29" s="600"/>
      <c r="R29" s="600"/>
      <c r="S29" s="600"/>
      <c r="T29" s="600"/>
      <c r="U29" s="601"/>
      <c r="V29" s="341" t="str">
        <f>'LE 01 (PROG)'!O26</f>
        <v>LE 01</v>
      </c>
      <c r="W29" s="342"/>
      <c r="X29" s="342"/>
      <c r="Y29" s="342"/>
      <c r="Z29" s="342"/>
      <c r="AA29" s="343"/>
      <c r="AB29" s="344">
        <f>'LE 01 (PROG)'!O27</f>
        <v>0.1</v>
      </c>
      <c r="AC29" s="345"/>
      <c r="AD29" s="345"/>
      <c r="AE29" s="345"/>
      <c r="AF29" s="345"/>
      <c r="AG29" s="346"/>
      <c r="AH29" s="347">
        <f>'LE 01 (EV)'!BG60</f>
        <v>89.510673809523837</v>
      </c>
      <c r="AI29" s="348"/>
      <c r="AJ29" s="348"/>
      <c r="AK29" s="348"/>
      <c r="AL29" s="348"/>
      <c r="AM29" s="349"/>
    </row>
    <row r="30" spans="1:39" ht="18" customHeight="1" x14ac:dyDescent="0.2">
      <c r="A30" s="37"/>
      <c r="B30" s="617" t="str">
        <f>'LE 02 (PROG)'!O25</f>
        <v>GERENCIA DEL DÍA A DÍA</v>
      </c>
      <c r="C30" s="618"/>
      <c r="D30" s="618"/>
      <c r="E30" s="618"/>
      <c r="F30" s="618"/>
      <c r="G30" s="618"/>
      <c r="H30" s="618"/>
      <c r="I30" s="618"/>
      <c r="J30" s="618"/>
      <c r="K30" s="618"/>
      <c r="L30" s="618"/>
      <c r="M30" s="618"/>
      <c r="N30" s="618"/>
      <c r="O30" s="618"/>
      <c r="P30" s="618"/>
      <c r="Q30" s="618"/>
      <c r="R30" s="618"/>
      <c r="S30" s="618"/>
      <c r="T30" s="618"/>
      <c r="U30" s="619"/>
      <c r="V30" s="120" t="str">
        <f>'LE 02 (PROG)'!O26</f>
        <v>LE 02</v>
      </c>
      <c r="W30" s="121"/>
      <c r="X30" s="121"/>
      <c r="Y30" s="121"/>
      <c r="Z30" s="121"/>
      <c r="AA30" s="122"/>
      <c r="AB30" s="126">
        <f>'LE 02 (PROG)'!O27</f>
        <v>0.4</v>
      </c>
      <c r="AC30" s="127"/>
      <c r="AD30" s="127"/>
      <c r="AE30" s="127"/>
      <c r="AF30" s="127"/>
      <c r="AG30" s="128"/>
      <c r="AH30" s="614">
        <f>'LE 02 (EV)'!BG206</f>
        <v>105.06071045956094</v>
      </c>
      <c r="AI30" s="615"/>
      <c r="AJ30" s="615"/>
      <c r="AK30" s="615"/>
      <c r="AL30" s="615"/>
      <c r="AM30" s="616"/>
    </row>
    <row r="31" spans="1:39" ht="18" customHeight="1" x14ac:dyDescent="0.2">
      <c r="A31" s="37"/>
      <c r="B31" s="573" t="str">
        <f>'LE 03 (PROG)'!O25</f>
        <v>TRANSFORMACIÓN CULTURAL</v>
      </c>
      <c r="C31" s="574"/>
      <c r="D31" s="574"/>
      <c r="E31" s="574"/>
      <c r="F31" s="574"/>
      <c r="G31" s="574"/>
      <c r="H31" s="574"/>
      <c r="I31" s="574"/>
      <c r="J31" s="574"/>
      <c r="K31" s="574"/>
      <c r="L31" s="574"/>
      <c r="M31" s="574"/>
      <c r="N31" s="574"/>
      <c r="O31" s="574"/>
      <c r="P31" s="574"/>
      <c r="Q31" s="574"/>
      <c r="R31" s="574"/>
      <c r="S31" s="574"/>
      <c r="T31" s="574"/>
      <c r="U31" s="575"/>
      <c r="V31" s="84" t="str">
        <f>'LE 03 (PROG)'!O26</f>
        <v>LE 03</v>
      </c>
      <c r="W31" s="85"/>
      <c r="X31" s="85"/>
      <c r="Y31" s="85"/>
      <c r="Z31" s="85"/>
      <c r="AA31" s="86"/>
      <c r="AB31" s="90">
        <f>'LE 03 (PROG)'!O27</f>
        <v>0.2</v>
      </c>
      <c r="AC31" s="91"/>
      <c r="AD31" s="91"/>
      <c r="AE31" s="91"/>
      <c r="AF31" s="91"/>
      <c r="AG31" s="92"/>
      <c r="AH31" s="611">
        <f>'LE 03 (EV)'!BG199</f>
        <v>80.288567407084898</v>
      </c>
      <c r="AI31" s="612"/>
      <c r="AJ31" s="612"/>
      <c r="AK31" s="612"/>
      <c r="AL31" s="612"/>
      <c r="AM31" s="613"/>
    </row>
    <row r="32" spans="1:39" ht="18" customHeight="1" x14ac:dyDescent="0.2">
      <c r="A32" s="37"/>
      <c r="B32" s="617" t="str">
        <f>'LE 04 (PROG)'!O25</f>
        <v>DESARROLLO HUMANO</v>
      </c>
      <c r="C32" s="618"/>
      <c r="D32" s="618"/>
      <c r="E32" s="618"/>
      <c r="F32" s="618"/>
      <c r="G32" s="618"/>
      <c r="H32" s="618"/>
      <c r="I32" s="618"/>
      <c r="J32" s="618"/>
      <c r="K32" s="618"/>
      <c r="L32" s="618"/>
      <c r="M32" s="618"/>
      <c r="N32" s="618"/>
      <c r="O32" s="618"/>
      <c r="P32" s="618"/>
      <c r="Q32" s="618"/>
      <c r="R32" s="618"/>
      <c r="S32" s="618"/>
      <c r="T32" s="618"/>
      <c r="U32" s="619"/>
      <c r="V32" s="120" t="str">
        <f>'LE 04 (PROG)'!O26</f>
        <v>LE 04</v>
      </c>
      <c r="W32" s="121"/>
      <c r="X32" s="121"/>
      <c r="Y32" s="121"/>
      <c r="Z32" s="121"/>
      <c r="AA32" s="122"/>
      <c r="AB32" s="126">
        <f>'LE 04 (PROG)'!O27</f>
        <v>0.05</v>
      </c>
      <c r="AC32" s="127"/>
      <c r="AD32" s="127"/>
      <c r="AE32" s="127"/>
      <c r="AF32" s="127"/>
      <c r="AG32" s="128"/>
      <c r="AH32" s="614">
        <f>'LE 04 (EV)'!BG71</f>
        <v>73.252379092627976</v>
      </c>
      <c r="AI32" s="615"/>
      <c r="AJ32" s="615"/>
      <c r="AK32" s="615"/>
      <c r="AL32" s="615"/>
      <c r="AM32" s="616"/>
    </row>
    <row r="33" spans="1:39" ht="18" customHeight="1" x14ac:dyDescent="0.2">
      <c r="A33" s="37"/>
      <c r="B33" s="573" t="str">
        <f>'LE 05 (PROG)'!O25</f>
        <v>DESARROLLO SOSTENIBLE</v>
      </c>
      <c r="C33" s="574"/>
      <c r="D33" s="574"/>
      <c r="E33" s="574"/>
      <c r="F33" s="574"/>
      <c r="G33" s="574"/>
      <c r="H33" s="574"/>
      <c r="I33" s="574"/>
      <c r="J33" s="574"/>
      <c r="K33" s="574"/>
      <c r="L33" s="574"/>
      <c r="M33" s="574"/>
      <c r="N33" s="574"/>
      <c r="O33" s="574"/>
      <c r="P33" s="574"/>
      <c r="Q33" s="574"/>
      <c r="R33" s="574"/>
      <c r="S33" s="574"/>
      <c r="T33" s="574"/>
      <c r="U33" s="575"/>
      <c r="V33" s="84" t="str">
        <f>'LE 05 (PROG)'!O26</f>
        <v>LE 05</v>
      </c>
      <c r="W33" s="85"/>
      <c r="X33" s="85"/>
      <c r="Y33" s="85"/>
      <c r="Z33" s="85"/>
      <c r="AA33" s="86"/>
      <c r="AB33" s="90">
        <f>'LE 05 (PROG)'!O27</f>
        <v>0.05</v>
      </c>
      <c r="AC33" s="91"/>
      <c r="AD33" s="91"/>
      <c r="AE33" s="91"/>
      <c r="AF33" s="91"/>
      <c r="AG33" s="92"/>
      <c r="AH33" s="611">
        <f>'LE 05 (EV)'!BG179</f>
        <v>103.83005147186148</v>
      </c>
      <c r="AI33" s="612"/>
      <c r="AJ33" s="612"/>
      <c r="AK33" s="612"/>
      <c r="AL33" s="612"/>
      <c r="AM33" s="613"/>
    </row>
    <row r="34" spans="1:39" ht="18" customHeight="1" thickBot="1" x14ac:dyDescent="0.25">
      <c r="A34" s="37"/>
      <c r="B34" s="602" t="str">
        <f>'LE 06 (PROG)'!O25</f>
        <v>DESARROLLO TECNOLOGICO</v>
      </c>
      <c r="C34" s="603"/>
      <c r="D34" s="603"/>
      <c r="E34" s="603"/>
      <c r="F34" s="603"/>
      <c r="G34" s="603"/>
      <c r="H34" s="603"/>
      <c r="I34" s="603"/>
      <c r="J34" s="603"/>
      <c r="K34" s="603"/>
      <c r="L34" s="603"/>
      <c r="M34" s="603"/>
      <c r="N34" s="603"/>
      <c r="O34" s="603"/>
      <c r="P34" s="603"/>
      <c r="Q34" s="603"/>
      <c r="R34" s="603"/>
      <c r="S34" s="603"/>
      <c r="T34" s="603"/>
      <c r="U34" s="604"/>
      <c r="V34" s="263" t="str">
        <f>'LE 06 (PROG)'!O26</f>
        <v>LE 06</v>
      </c>
      <c r="W34" s="264"/>
      <c r="X34" s="264"/>
      <c r="Y34" s="264"/>
      <c r="Z34" s="264"/>
      <c r="AA34" s="265"/>
      <c r="AB34" s="266">
        <f>'LE 06 (PROG)'!O27</f>
        <v>0.2</v>
      </c>
      <c r="AC34" s="267"/>
      <c r="AD34" s="267"/>
      <c r="AE34" s="267"/>
      <c r="AF34" s="267"/>
      <c r="AG34" s="268"/>
      <c r="AH34" s="269">
        <f>'LE 06 (EV)'!BG127</f>
        <v>97.728280936147172</v>
      </c>
      <c r="AI34" s="270"/>
      <c r="AJ34" s="270"/>
      <c r="AK34" s="270"/>
      <c r="AL34" s="270"/>
      <c r="AM34" s="271"/>
    </row>
    <row r="35" spans="1:39" ht="9.75" customHeight="1" thickBot="1" x14ac:dyDescent="0.25">
      <c r="A35" s="37"/>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row>
    <row r="36" spans="1:39" ht="18" customHeight="1" thickBot="1" x14ac:dyDescent="0.25">
      <c r="A36" s="37"/>
      <c r="B36" s="605" t="s">
        <v>887</v>
      </c>
      <c r="C36" s="606"/>
      <c r="D36" s="606"/>
      <c r="E36" s="606"/>
      <c r="F36" s="606"/>
      <c r="G36" s="606"/>
      <c r="H36" s="606"/>
      <c r="I36" s="606"/>
      <c r="J36" s="606"/>
      <c r="K36" s="606"/>
      <c r="L36" s="606"/>
      <c r="M36" s="606"/>
      <c r="N36" s="606"/>
      <c r="O36" s="606"/>
      <c r="P36" s="606"/>
      <c r="Q36" s="606"/>
      <c r="R36" s="606"/>
      <c r="S36" s="606"/>
      <c r="T36" s="606"/>
      <c r="U36" s="607"/>
      <c r="V36" s="608">
        <f>((AB29*AH29)+(AB30*AH30)+(AB31*AH31)+(AB32*AH32)+(AB33*AH33)+(AB34*AH34))/100</f>
        <v>0.95432842761647652</v>
      </c>
      <c r="W36" s="609"/>
      <c r="X36" s="609"/>
      <c r="Y36" s="609"/>
      <c r="Z36" s="609"/>
      <c r="AA36" s="609"/>
      <c r="AB36" s="609"/>
      <c r="AC36" s="609"/>
      <c r="AD36" s="609"/>
      <c r="AE36" s="609"/>
      <c r="AF36" s="609"/>
      <c r="AG36" s="609"/>
      <c r="AH36" s="609"/>
      <c r="AI36" s="609"/>
      <c r="AJ36" s="609"/>
      <c r="AK36" s="609"/>
      <c r="AL36" s="609"/>
      <c r="AM36" s="610"/>
    </row>
    <row r="37" spans="1:39" ht="18" customHeight="1" x14ac:dyDescent="0.2">
      <c r="A37" s="37"/>
      <c r="B37" s="45"/>
      <c r="C37" s="45"/>
      <c r="D37" s="45"/>
      <c r="E37" s="45"/>
      <c r="F37" s="45"/>
      <c r="G37" s="45"/>
      <c r="H37" s="45"/>
      <c r="I37" s="45"/>
      <c r="J37" s="45"/>
      <c r="K37" s="45"/>
      <c r="L37" s="45"/>
      <c r="M37" s="45"/>
      <c r="N37" s="45"/>
      <c r="O37" s="45"/>
      <c r="P37" s="45"/>
      <c r="Q37" s="45"/>
      <c r="R37" s="45"/>
      <c r="S37" s="45"/>
      <c r="T37" s="45"/>
      <c r="U37" s="45"/>
      <c r="V37" s="46"/>
      <c r="W37" s="46"/>
      <c r="X37" s="46"/>
      <c r="Y37" s="46"/>
      <c r="Z37" s="46"/>
      <c r="AA37" s="46"/>
      <c r="AB37" s="46"/>
      <c r="AC37" s="46"/>
      <c r="AD37" s="46"/>
      <c r="AE37" s="46"/>
      <c r="AF37" s="46"/>
      <c r="AG37" s="46"/>
      <c r="AH37" s="46"/>
      <c r="AI37" s="46"/>
      <c r="AJ37" s="46"/>
      <c r="AK37" s="46"/>
      <c r="AL37" s="46"/>
      <c r="AM37" s="46"/>
    </row>
  </sheetData>
  <sheetProtection algorithmName="SHA-512" hashValue="mddoj3LVyCvDD72qvEKg1ZukNbASiq5wSDlLs0s+/es1WKXB9yPkVfietKQeOu/fVqUA7fpFaoUNlVZ+BCC3OQ==" saltValue="Jwqu8PpdVlpLUAJuWizd1Q==" spinCount="100000" sheet="1" objects="1" scenarios="1"/>
  <mergeCells count="51">
    <mergeCell ref="B25:AM25"/>
    <mergeCell ref="B28:U28"/>
    <mergeCell ref="V28:AA28"/>
    <mergeCell ref="B13:AM13"/>
    <mergeCell ref="B2:AM2"/>
    <mergeCell ref="B3:AM3"/>
    <mergeCell ref="B4:AM4"/>
    <mergeCell ref="B5:AM5"/>
    <mergeCell ref="B6:AM6"/>
    <mergeCell ref="B7:AM7"/>
    <mergeCell ref="B8:AM8"/>
    <mergeCell ref="B9:AM9"/>
    <mergeCell ref="B10:AM10"/>
    <mergeCell ref="B11:AM11"/>
    <mergeCell ref="B12:AM12"/>
    <mergeCell ref="C21:I21"/>
    <mergeCell ref="J21:S21"/>
    <mergeCell ref="B14:AM14"/>
    <mergeCell ref="B15:AM15"/>
    <mergeCell ref="B16:AM16"/>
    <mergeCell ref="C17:S17"/>
    <mergeCell ref="C19:I19"/>
    <mergeCell ref="J19:S19"/>
    <mergeCell ref="B29:U29"/>
    <mergeCell ref="V29:AA29"/>
    <mergeCell ref="AB29:AG29"/>
    <mergeCell ref="AH29:AM29"/>
    <mergeCell ref="AH30:AM30"/>
    <mergeCell ref="B30:U30"/>
    <mergeCell ref="V30:AA30"/>
    <mergeCell ref="AB28:AG28"/>
    <mergeCell ref="AH28:AM28"/>
    <mergeCell ref="V31:AA31"/>
    <mergeCell ref="V32:AA32"/>
    <mergeCell ref="V33:AA33"/>
    <mergeCell ref="AB30:AG30"/>
    <mergeCell ref="B36:U36"/>
    <mergeCell ref="V36:AM36"/>
    <mergeCell ref="AB31:AG31"/>
    <mergeCell ref="AB32:AG32"/>
    <mergeCell ref="B34:U34"/>
    <mergeCell ref="V34:AA34"/>
    <mergeCell ref="AB34:AG34"/>
    <mergeCell ref="AH34:AM34"/>
    <mergeCell ref="AB33:AG33"/>
    <mergeCell ref="AH31:AM31"/>
    <mergeCell ref="AH32:AM32"/>
    <mergeCell ref="AH33:AM33"/>
    <mergeCell ref="B31:U31"/>
    <mergeCell ref="B32:U32"/>
    <mergeCell ref="B33:U33"/>
  </mergeCells>
  <pageMargins left="0.35433070866141736" right="0.35433070866141736" top="0.59055118110236227" bottom="0.59055118110236227" header="0" footer="0.39370078740157483"/>
  <pageSetup orientation="landscape" r:id="rId1"/>
  <headerFooter alignWithMargins="0">
    <oddFooter>&amp;R&amp;P</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92D050"/>
  </sheetPr>
  <dimension ref="A1:BM61"/>
  <sheetViews>
    <sheetView showGridLines="0" showRowColHeaders="0" zoomScale="90" zoomScaleNormal="90" workbookViewId="0">
      <selection activeCell="A21" sqref="A21"/>
    </sheetView>
  </sheetViews>
  <sheetFormatPr baseColWidth="10" defaultColWidth="3.42578125" defaultRowHeight="18" customHeight="1" x14ac:dyDescent="0.2"/>
  <cols>
    <col min="1" max="1" width="3.42578125" style="35" customWidth="1"/>
    <col min="2"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371"/>
    </row>
    <row r="3" spans="2:65"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372"/>
    </row>
    <row r="4" spans="2:65"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373"/>
    </row>
    <row r="5" spans="2:65"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362"/>
    </row>
    <row r="6" spans="2:65"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362"/>
    </row>
    <row r="7" spans="2:65"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362"/>
    </row>
    <row r="8" spans="2:65"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362"/>
    </row>
    <row r="9" spans="2:65"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363"/>
    </row>
    <row r="10" spans="2:65"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362"/>
    </row>
    <row r="11" spans="2:65"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371"/>
    </row>
    <row r="12" spans="2:65"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373"/>
    </row>
    <row r="13" spans="2:65"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379"/>
    </row>
    <row r="14" spans="2:65"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379"/>
    </row>
    <row r="15" spans="2:65"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379"/>
    </row>
    <row r="16" spans="2:65"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380"/>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75" t="str">
        <f>'LE 01 (PROG)'!J19:S19</f>
        <v>TERCER TRIMESTRE DE 2.018</v>
      </c>
      <c r="K19" s="376"/>
      <c r="L19" s="376"/>
      <c r="M19" s="376"/>
      <c r="N19" s="376"/>
      <c r="O19" s="376"/>
      <c r="P19" s="376"/>
      <c r="Q19" s="376"/>
      <c r="R19" s="376"/>
      <c r="S19" s="37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75" t="str">
        <f>'LE 01 (PROG)'!J21:S21</f>
        <v>OCTUBRE 1 DE 2.018</v>
      </c>
      <c r="K21" s="376"/>
      <c r="L21" s="376"/>
      <c r="M21" s="376"/>
      <c r="N21" s="376"/>
      <c r="O21" s="376"/>
      <c r="P21" s="376"/>
      <c r="Q21" s="376"/>
      <c r="R21" s="376"/>
      <c r="S21" s="37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6" t="s">
        <v>33</v>
      </c>
      <c r="D25" s="177"/>
      <c r="E25" s="177"/>
      <c r="F25" s="177"/>
      <c r="G25" s="177"/>
      <c r="H25" s="177"/>
      <c r="I25" s="177"/>
      <c r="J25" s="177"/>
      <c r="K25" s="177"/>
      <c r="L25" s="177"/>
      <c r="M25" s="177"/>
      <c r="N25" s="177"/>
      <c r="O25" s="178" t="str">
        <f>'LE 01 (PROG)'!O25:BW25</f>
        <v>DIRECCIONAMIENTO ESTRATÉGICO</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374"/>
    </row>
    <row r="26" spans="2:65" ht="18" customHeight="1" x14ac:dyDescent="0.2">
      <c r="B26" s="7"/>
      <c r="C26" s="176" t="s">
        <v>34</v>
      </c>
      <c r="D26" s="177"/>
      <c r="E26" s="177"/>
      <c r="F26" s="177"/>
      <c r="G26" s="177"/>
      <c r="H26" s="177"/>
      <c r="I26" s="177"/>
      <c r="J26" s="177"/>
      <c r="K26" s="177"/>
      <c r="L26" s="177"/>
      <c r="M26" s="177"/>
      <c r="N26" s="177"/>
      <c r="O26" s="378" t="str">
        <f>'LE 01 (PROG)'!O26:Q26</f>
        <v>LE 01</v>
      </c>
      <c r="P26" s="378"/>
      <c r="Q26" s="37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6" t="s">
        <v>35</v>
      </c>
      <c r="D27" s="176"/>
      <c r="E27" s="176"/>
      <c r="F27" s="176"/>
      <c r="G27" s="176"/>
      <c r="H27" s="176"/>
      <c r="I27" s="176"/>
      <c r="J27" s="176"/>
      <c r="K27" s="176"/>
      <c r="L27" s="176"/>
      <c r="M27" s="176"/>
      <c r="N27" s="176"/>
      <c r="O27" s="180">
        <f>'LE 01 (PROG)'!O27:Q27</f>
        <v>0.1</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7" customHeight="1" x14ac:dyDescent="0.2">
      <c r="B28" s="7"/>
      <c r="C28" s="181" t="s">
        <v>36</v>
      </c>
      <c r="D28" s="181"/>
      <c r="E28" s="181"/>
      <c r="F28" s="181"/>
      <c r="G28" s="181"/>
      <c r="H28" s="181"/>
      <c r="I28" s="181"/>
      <c r="J28" s="181"/>
      <c r="K28" s="181"/>
      <c r="L28" s="181"/>
      <c r="M28" s="181"/>
      <c r="N28" s="181"/>
      <c r="O28" s="215" t="str">
        <f>'LE 01 (PROG)'!O28:BW28</f>
        <v>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370"/>
    </row>
    <row r="29" spans="2:65" ht="18" customHeight="1" x14ac:dyDescent="0.2">
      <c r="B29" s="7"/>
      <c r="C29" s="176" t="s">
        <v>34</v>
      </c>
      <c r="D29" s="176"/>
      <c r="E29" s="176"/>
      <c r="F29" s="176"/>
      <c r="G29" s="176"/>
      <c r="H29" s="176"/>
      <c r="I29" s="176"/>
      <c r="J29" s="176"/>
      <c r="K29" s="176"/>
      <c r="L29" s="176"/>
      <c r="M29" s="176"/>
      <c r="N29" s="176"/>
      <c r="O29" s="179" t="str">
        <f>'LE 01 (PROG)'!O29:R29</f>
        <v>LE 01 OB 01</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6" t="s">
        <v>37</v>
      </c>
      <c r="D30" s="176"/>
      <c r="E30" s="176"/>
      <c r="F30" s="176"/>
      <c r="G30" s="176"/>
      <c r="H30" s="176"/>
      <c r="I30" s="176"/>
      <c r="J30" s="176"/>
      <c r="K30" s="176"/>
      <c r="L30" s="176"/>
      <c r="M30" s="176"/>
      <c r="N30" s="176"/>
      <c r="O30" s="216">
        <f>'LE 01 (PROG)'!O30:Q30</f>
        <v>1</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6" t="s">
        <v>38</v>
      </c>
      <c r="D31" s="176"/>
      <c r="E31" s="176"/>
      <c r="F31" s="176"/>
      <c r="G31" s="176"/>
      <c r="H31" s="176"/>
      <c r="I31" s="176"/>
      <c r="J31" s="176"/>
      <c r="K31" s="176"/>
      <c r="L31" s="176"/>
      <c r="M31" s="176"/>
      <c r="N31" s="176"/>
      <c r="O31" s="179" t="str">
        <f>'LE 01 (PROG)'!O31:BW31</f>
        <v>Gerente Empresa Social del Estado</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374"/>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64" t="s">
        <v>39</v>
      </c>
      <c r="C33" s="365"/>
      <c r="D33" s="365"/>
      <c r="E33" s="365"/>
      <c r="F33" s="365"/>
      <c r="G33" s="365"/>
      <c r="H33" s="365"/>
      <c r="I33" s="365"/>
      <c r="J33" s="365"/>
      <c r="K33" s="365"/>
      <c r="L33" s="365"/>
      <c r="M33" s="365"/>
      <c r="N33" s="365"/>
      <c r="O33" s="365"/>
      <c r="P33" s="365"/>
      <c r="Q33" s="365"/>
      <c r="R33" s="365"/>
      <c r="S33" s="365"/>
      <c r="T33" s="365"/>
      <c r="U33" s="366"/>
      <c r="V33" s="364" t="s">
        <v>40</v>
      </c>
      <c r="W33" s="365"/>
      <c r="X33" s="365"/>
      <c r="Y33" s="365"/>
      <c r="Z33" s="365"/>
      <c r="AA33" s="366"/>
      <c r="AB33" s="367" t="s">
        <v>9</v>
      </c>
      <c r="AC33" s="368"/>
      <c r="AD33" s="368"/>
      <c r="AE33" s="368"/>
      <c r="AF33" s="368"/>
      <c r="AG33" s="369"/>
      <c r="AH33" s="367" t="s">
        <v>49</v>
      </c>
      <c r="AI33" s="368"/>
      <c r="AJ33" s="368"/>
      <c r="AK33" s="368"/>
      <c r="AL33" s="368"/>
      <c r="AM33" s="369"/>
      <c r="AN33" s="367" t="s">
        <v>10</v>
      </c>
      <c r="AO33" s="368"/>
      <c r="AP33" s="368"/>
      <c r="AQ33" s="368"/>
      <c r="AR33" s="368"/>
      <c r="AS33" s="369"/>
      <c r="AT33" s="367" t="s">
        <v>48</v>
      </c>
      <c r="AU33" s="368"/>
      <c r="AV33" s="368"/>
      <c r="AW33" s="368"/>
      <c r="AX33" s="368"/>
      <c r="AY33" s="369"/>
      <c r="AZ33" s="367" t="s">
        <v>7</v>
      </c>
      <c r="BA33" s="368"/>
      <c r="BB33" s="368"/>
      <c r="BC33" s="368"/>
      <c r="BD33" s="368"/>
      <c r="BE33" s="368"/>
      <c r="BF33" s="369"/>
      <c r="BG33" s="367" t="s">
        <v>6</v>
      </c>
      <c r="BH33" s="368"/>
      <c r="BI33" s="368"/>
      <c r="BJ33" s="368"/>
      <c r="BK33" s="368"/>
      <c r="BL33" s="368"/>
      <c r="BM33" s="369"/>
    </row>
    <row r="34" spans="1:65" ht="36.75" customHeight="1" x14ac:dyDescent="0.2">
      <c r="A34" s="57"/>
      <c r="B34" s="338" t="str">
        <f>'LE 01 (PROG)'!B35</f>
        <v>Formular el Plan de Desarrollo Institucional 2.016 – 2.020 "Camino a la Acreditación en Salud".</v>
      </c>
      <c r="C34" s="339"/>
      <c r="D34" s="339"/>
      <c r="E34" s="339"/>
      <c r="F34" s="339"/>
      <c r="G34" s="339"/>
      <c r="H34" s="339"/>
      <c r="I34" s="339"/>
      <c r="J34" s="339"/>
      <c r="K34" s="339"/>
      <c r="L34" s="339"/>
      <c r="M34" s="339"/>
      <c r="N34" s="339"/>
      <c r="O34" s="339"/>
      <c r="P34" s="339"/>
      <c r="Q34" s="339"/>
      <c r="R34" s="339"/>
      <c r="S34" s="339"/>
      <c r="T34" s="339"/>
      <c r="U34" s="340"/>
      <c r="V34" s="341" t="str">
        <f>'LE 01 (PROG)'!V35</f>
        <v>LE 01 OB 01 AC 01</v>
      </c>
      <c r="W34" s="342"/>
      <c r="X34" s="342"/>
      <c r="Y34" s="342"/>
      <c r="Z34" s="342"/>
      <c r="AA34" s="343"/>
      <c r="AB34" s="344">
        <f>'LE 01 (PROG)'!AB35</f>
        <v>8.3699999999999997E-2</v>
      </c>
      <c r="AC34" s="345"/>
      <c r="AD34" s="345"/>
      <c r="AE34" s="345"/>
      <c r="AF34" s="345"/>
      <c r="AG34" s="346"/>
      <c r="AH34" s="347">
        <f>'LE 01 (PROG)'!AL35</f>
        <v>1</v>
      </c>
      <c r="AI34" s="348"/>
      <c r="AJ34" s="348"/>
      <c r="AK34" s="348"/>
      <c r="AL34" s="348"/>
      <c r="AM34" s="349"/>
      <c r="AN34" s="350">
        <f>'LE 01 (PROG)'!AL36</f>
        <v>1</v>
      </c>
      <c r="AO34" s="351"/>
      <c r="AP34" s="351"/>
      <c r="AQ34" s="351"/>
      <c r="AR34" s="351"/>
      <c r="AS34" s="352"/>
      <c r="AT34" s="353">
        <f>IF(AH34=0,"",(AN34*1)/AH34)</f>
        <v>1</v>
      </c>
      <c r="AU34" s="354"/>
      <c r="AV34" s="354"/>
      <c r="AW34" s="354"/>
      <c r="AX34" s="354"/>
      <c r="AY34" s="355"/>
      <c r="AZ34" s="356">
        <f>AB34*100</f>
        <v>8.3699999999999992</v>
      </c>
      <c r="BA34" s="357"/>
      <c r="BB34" s="357"/>
      <c r="BC34" s="357"/>
      <c r="BD34" s="357"/>
      <c r="BE34" s="357"/>
      <c r="BF34" s="358"/>
      <c r="BG34" s="359">
        <f>IF(AH34=0,(AZ34),((AT34*AB34)*100))</f>
        <v>8.3699999999999992</v>
      </c>
      <c r="BH34" s="360"/>
      <c r="BI34" s="360"/>
      <c r="BJ34" s="360"/>
      <c r="BK34" s="360"/>
      <c r="BL34" s="360"/>
      <c r="BM34" s="361"/>
    </row>
    <row r="35" spans="1:65" ht="36.75" customHeight="1" x14ac:dyDescent="0.2">
      <c r="A35" s="37"/>
      <c r="B35" s="308" t="str">
        <f>'LE 01 (PROG)'!B37</f>
        <v>Someter el Plan de Desarrollo Institucional al análisis y aprobación de la Junta Directiva.</v>
      </c>
      <c r="C35" s="309"/>
      <c r="D35" s="309"/>
      <c r="E35" s="309"/>
      <c r="F35" s="309"/>
      <c r="G35" s="309"/>
      <c r="H35" s="309"/>
      <c r="I35" s="309"/>
      <c r="J35" s="309"/>
      <c r="K35" s="309"/>
      <c r="L35" s="309"/>
      <c r="M35" s="309"/>
      <c r="N35" s="309"/>
      <c r="O35" s="309"/>
      <c r="P35" s="309"/>
      <c r="Q35" s="309"/>
      <c r="R35" s="309"/>
      <c r="S35" s="309"/>
      <c r="T35" s="309"/>
      <c r="U35" s="310"/>
      <c r="V35" s="311" t="str">
        <f>'LE 01 (PROG)'!V37</f>
        <v>LE 01 OB 01 AC 02</v>
      </c>
      <c r="W35" s="312"/>
      <c r="X35" s="312"/>
      <c r="Y35" s="312"/>
      <c r="Z35" s="312"/>
      <c r="AA35" s="313"/>
      <c r="AB35" s="314">
        <f>'LE 01 (PROG)'!AB37</f>
        <v>3.7000000000000002E-3</v>
      </c>
      <c r="AC35" s="315"/>
      <c r="AD35" s="315"/>
      <c r="AE35" s="315"/>
      <c r="AF35" s="315"/>
      <c r="AG35" s="316"/>
      <c r="AH35" s="317">
        <f>'LE 01 (PROG)'!AL37</f>
        <v>1</v>
      </c>
      <c r="AI35" s="318"/>
      <c r="AJ35" s="318"/>
      <c r="AK35" s="318"/>
      <c r="AL35" s="318"/>
      <c r="AM35" s="319"/>
      <c r="AN35" s="320">
        <f>'LE 01 (PROG)'!AL38</f>
        <v>1</v>
      </c>
      <c r="AO35" s="321"/>
      <c r="AP35" s="321"/>
      <c r="AQ35" s="321"/>
      <c r="AR35" s="321"/>
      <c r="AS35" s="322"/>
      <c r="AT35" s="326">
        <f t="shared" ref="AT35:AT55" si="0">IF(AH35=0,"",(AN35*1)/AH35)</f>
        <v>1</v>
      </c>
      <c r="AU35" s="327"/>
      <c r="AV35" s="327"/>
      <c r="AW35" s="327"/>
      <c r="AX35" s="327"/>
      <c r="AY35" s="328"/>
      <c r="AZ35" s="278">
        <f t="shared" ref="AZ35:AZ55" si="1">AB35*100</f>
        <v>0.37</v>
      </c>
      <c r="BA35" s="279"/>
      <c r="BB35" s="279"/>
      <c r="BC35" s="279"/>
      <c r="BD35" s="279"/>
      <c r="BE35" s="279"/>
      <c r="BF35" s="280"/>
      <c r="BG35" s="281">
        <f t="shared" ref="BG35:BG55" si="2">IF(AH35=0,(AZ35),((AT35*AB35)*100))</f>
        <v>0.37</v>
      </c>
      <c r="BH35" s="282"/>
      <c r="BI35" s="282"/>
      <c r="BJ35" s="282"/>
      <c r="BK35" s="282"/>
      <c r="BL35" s="282"/>
      <c r="BM35" s="283"/>
    </row>
    <row r="36" spans="1:65" ht="36.75" customHeight="1" x14ac:dyDescent="0.2">
      <c r="A36" s="37"/>
      <c r="B36" s="284" t="str">
        <f>'LE 01 (PROG)'!B39</f>
        <v>Proyectar los Planes Operativos Anuales de Actividades según los objetivos estratégicos del Plan de Desarrollo Institucional.</v>
      </c>
      <c r="C36" s="285"/>
      <c r="D36" s="285"/>
      <c r="E36" s="285"/>
      <c r="F36" s="285"/>
      <c r="G36" s="285"/>
      <c r="H36" s="285"/>
      <c r="I36" s="285"/>
      <c r="J36" s="285"/>
      <c r="K36" s="285"/>
      <c r="L36" s="285"/>
      <c r="M36" s="285"/>
      <c r="N36" s="285"/>
      <c r="O36" s="285"/>
      <c r="P36" s="285"/>
      <c r="Q36" s="285"/>
      <c r="R36" s="285"/>
      <c r="S36" s="285"/>
      <c r="T36" s="285"/>
      <c r="U36" s="286"/>
      <c r="V36" s="287" t="str">
        <f>'LE 01 (PROG)'!V39</f>
        <v>LE 01 OB 01 AC 03</v>
      </c>
      <c r="W36" s="288"/>
      <c r="X36" s="288"/>
      <c r="Y36" s="288"/>
      <c r="Z36" s="288"/>
      <c r="AA36" s="289"/>
      <c r="AB36" s="290">
        <f>'LE 01 (PROG)'!AB39</f>
        <v>0.1731</v>
      </c>
      <c r="AC36" s="291"/>
      <c r="AD36" s="291"/>
      <c r="AE36" s="291"/>
      <c r="AF36" s="291"/>
      <c r="AG36" s="292"/>
      <c r="AH36" s="293">
        <f>'LE 01 (PROG)'!AL39</f>
        <v>3</v>
      </c>
      <c r="AI36" s="294"/>
      <c r="AJ36" s="294"/>
      <c r="AK36" s="294"/>
      <c r="AL36" s="294"/>
      <c r="AM36" s="295"/>
      <c r="AN36" s="296">
        <f>'LE 01 (PROG)'!AL40</f>
        <v>3</v>
      </c>
      <c r="AO36" s="297"/>
      <c r="AP36" s="297"/>
      <c r="AQ36" s="297"/>
      <c r="AR36" s="297"/>
      <c r="AS36" s="298"/>
      <c r="AT36" s="299">
        <f t="shared" si="0"/>
        <v>1</v>
      </c>
      <c r="AU36" s="300"/>
      <c r="AV36" s="300"/>
      <c r="AW36" s="300"/>
      <c r="AX36" s="300"/>
      <c r="AY36" s="301"/>
      <c r="AZ36" s="302">
        <f t="shared" si="1"/>
        <v>17.309999999999999</v>
      </c>
      <c r="BA36" s="303"/>
      <c r="BB36" s="303"/>
      <c r="BC36" s="303"/>
      <c r="BD36" s="303"/>
      <c r="BE36" s="303"/>
      <c r="BF36" s="304"/>
      <c r="BG36" s="305">
        <f t="shared" si="2"/>
        <v>17.309999999999999</v>
      </c>
      <c r="BH36" s="306"/>
      <c r="BI36" s="306"/>
      <c r="BJ36" s="306"/>
      <c r="BK36" s="306"/>
      <c r="BL36" s="306"/>
      <c r="BM36" s="307"/>
    </row>
    <row r="37" spans="1:65" ht="36.75" customHeight="1" x14ac:dyDescent="0.2">
      <c r="A37" s="37"/>
      <c r="B37" s="308" t="str">
        <f>'LE 01 (PROG)'!B41</f>
        <v>Someter los Planes Operativos Anuales de Actividades al análisis y aprobación de la Junta Directiva.</v>
      </c>
      <c r="C37" s="309"/>
      <c r="D37" s="309"/>
      <c r="E37" s="309"/>
      <c r="F37" s="309"/>
      <c r="G37" s="309"/>
      <c r="H37" s="309"/>
      <c r="I37" s="309"/>
      <c r="J37" s="309"/>
      <c r="K37" s="309"/>
      <c r="L37" s="309"/>
      <c r="M37" s="309"/>
      <c r="N37" s="309"/>
      <c r="O37" s="309"/>
      <c r="P37" s="309"/>
      <c r="Q37" s="309"/>
      <c r="R37" s="309"/>
      <c r="S37" s="309"/>
      <c r="T37" s="309"/>
      <c r="U37" s="310"/>
      <c r="V37" s="311" t="str">
        <f>'LE 01 (PROG)'!V41</f>
        <v>LE 01 OB 01 AC 04</v>
      </c>
      <c r="W37" s="312"/>
      <c r="X37" s="312"/>
      <c r="Y37" s="312"/>
      <c r="Z37" s="312"/>
      <c r="AA37" s="313"/>
      <c r="AB37" s="314">
        <f>'LE 01 (PROG)'!AB41</f>
        <v>5.3E-3</v>
      </c>
      <c r="AC37" s="315"/>
      <c r="AD37" s="315"/>
      <c r="AE37" s="315"/>
      <c r="AF37" s="315"/>
      <c r="AG37" s="316"/>
      <c r="AH37" s="317">
        <f>'LE 01 (PROG)'!AL41</f>
        <v>3</v>
      </c>
      <c r="AI37" s="318"/>
      <c r="AJ37" s="318"/>
      <c r="AK37" s="318"/>
      <c r="AL37" s="318"/>
      <c r="AM37" s="319"/>
      <c r="AN37" s="320">
        <f>'LE 01 (PROG)'!AL42</f>
        <v>3</v>
      </c>
      <c r="AO37" s="321"/>
      <c r="AP37" s="321"/>
      <c r="AQ37" s="321"/>
      <c r="AR37" s="321"/>
      <c r="AS37" s="322"/>
      <c r="AT37" s="326">
        <f t="shared" si="0"/>
        <v>1</v>
      </c>
      <c r="AU37" s="327"/>
      <c r="AV37" s="327"/>
      <c r="AW37" s="327"/>
      <c r="AX37" s="327"/>
      <c r="AY37" s="328"/>
      <c r="AZ37" s="278">
        <f t="shared" si="1"/>
        <v>0.53</v>
      </c>
      <c r="BA37" s="279"/>
      <c r="BB37" s="279"/>
      <c r="BC37" s="279"/>
      <c r="BD37" s="279"/>
      <c r="BE37" s="279"/>
      <c r="BF37" s="280"/>
      <c r="BG37" s="281">
        <f t="shared" si="2"/>
        <v>0.53</v>
      </c>
      <c r="BH37" s="282"/>
      <c r="BI37" s="282"/>
      <c r="BJ37" s="282"/>
      <c r="BK37" s="282"/>
      <c r="BL37" s="282"/>
      <c r="BM37" s="283"/>
    </row>
    <row r="38" spans="1:65" ht="36.75" customHeight="1" x14ac:dyDescent="0.2">
      <c r="A38" s="37"/>
      <c r="B38" s="284" t="str">
        <f>'LE 01 (PROG)'!B43</f>
        <v>Realizar seguimiento trimestral a la ejecución de los Planes Operativos Anuales de Actividades y al Plan de Desarrollo Institucional, en general.</v>
      </c>
      <c r="C38" s="285"/>
      <c r="D38" s="285"/>
      <c r="E38" s="285"/>
      <c r="F38" s="285"/>
      <c r="G38" s="285"/>
      <c r="H38" s="285"/>
      <c r="I38" s="285"/>
      <c r="J38" s="285"/>
      <c r="K38" s="285"/>
      <c r="L38" s="285"/>
      <c r="M38" s="285"/>
      <c r="N38" s="285"/>
      <c r="O38" s="285"/>
      <c r="P38" s="285"/>
      <c r="Q38" s="285"/>
      <c r="R38" s="285"/>
      <c r="S38" s="285"/>
      <c r="T38" s="285"/>
      <c r="U38" s="286"/>
      <c r="V38" s="287" t="str">
        <f>'LE 01 (PROG)'!V43</f>
        <v>LE 01 OB 01 AC 05</v>
      </c>
      <c r="W38" s="288"/>
      <c r="X38" s="288"/>
      <c r="Y38" s="288"/>
      <c r="Z38" s="288"/>
      <c r="AA38" s="289"/>
      <c r="AB38" s="290">
        <f>'LE 01 (PROG)'!AB43</f>
        <v>0.1835</v>
      </c>
      <c r="AC38" s="291"/>
      <c r="AD38" s="291"/>
      <c r="AE38" s="291"/>
      <c r="AF38" s="291"/>
      <c r="AG38" s="292"/>
      <c r="AH38" s="293">
        <f>'LE 01 (PROG)'!AL43</f>
        <v>154</v>
      </c>
      <c r="AI38" s="294"/>
      <c r="AJ38" s="294"/>
      <c r="AK38" s="294"/>
      <c r="AL38" s="294"/>
      <c r="AM38" s="295"/>
      <c r="AN38" s="296">
        <f>'LE 01 (PROG)'!AL44</f>
        <v>154</v>
      </c>
      <c r="AO38" s="297"/>
      <c r="AP38" s="297"/>
      <c r="AQ38" s="297"/>
      <c r="AR38" s="297"/>
      <c r="AS38" s="298"/>
      <c r="AT38" s="299">
        <f t="shared" si="0"/>
        <v>1</v>
      </c>
      <c r="AU38" s="300"/>
      <c r="AV38" s="300"/>
      <c r="AW38" s="300"/>
      <c r="AX38" s="300"/>
      <c r="AY38" s="301"/>
      <c r="AZ38" s="302">
        <f>AB38*100</f>
        <v>18.350000000000001</v>
      </c>
      <c r="BA38" s="303"/>
      <c r="BB38" s="303"/>
      <c r="BC38" s="303"/>
      <c r="BD38" s="303"/>
      <c r="BE38" s="303"/>
      <c r="BF38" s="304"/>
      <c r="BG38" s="305">
        <f t="shared" si="2"/>
        <v>18.350000000000001</v>
      </c>
      <c r="BH38" s="306"/>
      <c r="BI38" s="306"/>
      <c r="BJ38" s="306"/>
      <c r="BK38" s="306"/>
      <c r="BL38" s="306"/>
      <c r="BM38" s="307"/>
    </row>
    <row r="39" spans="1:65" ht="36.75" customHeight="1" x14ac:dyDescent="0.2">
      <c r="A39" s="37"/>
      <c r="B39" s="308" t="str">
        <f>'LE 01 (PROG)'!B45</f>
        <v>Retroalimentar los resultados de la evaluación a los responsables de los objetivos estratégicos, para corregir las desviaciones observadas en la ejecución del Plan de Desarrollo Institucional.</v>
      </c>
      <c r="C39" s="309"/>
      <c r="D39" s="309"/>
      <c r="E39" s="309"/>
      <c r="F39" s="309"/>
      <c r="G39" s="309"/>
      <c r="H39" s="309"/>
      <c r="I39" s="309"/>
      <c r="J39" s="309"/>
      <c r="K39" s="309"/>
      <c r="L39" s="309"/>
      <c r="M39" s="309"/>
      <c r="N39" s="309"/>
      <c r="O39" s="309"/>
      <c r="P39" s="309"/>
      <c r="Q39" s="309"/>
      <c r="R39" s="309"/>
      <c r="S39" s="309"/>
      <c r="T39" s="309"/>
      <c r="U39" s="310"/>
      <c r="V39" s="311" t="str">
        <f>'LE 01 (PROG)'!V45</f>
        <v>LE 01 OB 01 AC 06</v>
      </c>
      <c r="W39" s="312"/>
      <c r="X39" s="312"/>
      <c r="Y39" s="312"/>
      <c r="Z39" s="312"/>
      <c r="AA39" s="313"/>
      <c r="AB39" s="314">
        <f>'LE 01 (PROG)'!AB45</f>
        <v>0.11070000000000001</v>
      </c>
      <c r="AC39" s="315"/>
      <c r="AD39" s="315"/>
      <c r="AE39" s="315"/>
      <c r="AF39" s="315"/>
      <c r="AG39" s="316"/>
      <c r="AH39" s="317">
        <f>'LE 01 (PROG)'!AL45</f>
        <v>154</v>
      </c>
      <c r="AI39" s="318"/>
      <c r="AJ39" s="318"/>
      <c r="AK39" s="318"/>
      <c r="AL39" s="318"/>
      <c r="AM39" s="319"/>
      <c r="AN39" s="320">
        <f>'LE 01 (PROG)'!AL46</f>
        <v>132</v>
      </c>
      <c r="AO39" s="321"/>
      <c r="AP39" s="321"/>
      <c r="AQ39" s="321"/>
      <c r="AR39" s="321"/>
      <c r="AS39" s="322"/>
      <c r="AT39" s="335">
        <f t="shared" si="0"/>
        <v>0.8571428571428571</v>
      </c>
      <c r="AU39" s="336"/>
      <c r="AV39" s="336"/>
      <c r="AW39" s="336"/>
      <c r="AX39" s="336"/>
      <c r="AY39" s="337"/>
      <c r="AZ39" s="278">
        <f t="shared" si="1"/>
        <v>11.07</v>
      </c>
      <c r="BA39" s="279"/>
      <c r="BB39" s="279"/>
      <c r="BC39" s="279"/>
      <c r="BD39" s="279"/>
      <c r="BE39" s="279"/>
      <c r="BF39" s="280"/>
      <c r="BG39" s="281">
        <f t="shared" si="2"/>
        <v>9.4885714285714275</v>
      </c>
      <c r="BH39" s="282"/>
      <c r="BI39" s="282"/>
      <c r="BJ39" s="282"/>
      <c r="BK39" s="282"/>
      <c r="BL39" s="282"/>
      <c r="BM39" s="283"/>
    </row>
    <row r="40" spans="1:65" ht="36.75" customHeight="1" x14ac:dyDescent="0.2">
      <c r="A40" s="37"/>
      <c r="B40" s="284" t="str">
        <f>'LE 01 (PROG)'!B47</f>
        <v>Formular planes de mejoramientos con base en el seguimiento trimestral a la ejecución de los Planes Operativos Anuales de Actividades y al Plan de Desarrollo Institucional.</v>
      </c>
      <c r="C40" s="285"/>
      <c r="D40" s="285"/>
      <c r="E40" s="285"/>
      <c r="F40" s="285"/>
      <c r="G40" s="285"/>
      <c r="H40" s="285"/>
      <c r="I40" s="285"/>
      <c r="J40" s="285"/>
      <c r="K40" s="285"/>
      <c r="L40" s="285"/>
      <c r="M40" s="285"/>
      <c r="N40" s="285"/>
      <c r="O40" s="285"/>
      <c r="P40" s="285"/>
      <c r="Q40" s="285"/>
      <c r="R40" s="285"/>
      <c r="S40" s="285"/>
      <c r="T40" s="285"/>
      <c r="U40" s="286"/>
      <c r="V40" s="287" t="str">
        <f>'LE 01 (PROG)'!V47</f>
        <v>LE 01 OB 01 AC 07</v>
      </c>
      <c r="W40" s="288"/>
      <c r="X40" s="288"/>
      <c r="Y40" s="288"/>
      <c r="Z40" s="288"/>
      <c r="AA40" s="289"/>
      <c r="AB40" s="290">
        <f>'LE 01 (PROG)'!AB47</f>
        <v>1.8100000000000002E-2</v>
      </c>
      <c r="AC40" s="291"/>
      <c r="AD40" s="291"/>
      <c r="AE40" s="291"/>
      <c r="AF40" s="291"/>
      <c r="AG40" s="292"/>
      <c r="AH40" s="293">
        <f>'LE 01 (PROG)'!AL47</f>
        <v>7</v>
      </c>
      <c r="AI40" s="294"/>
      <c r="AJ40" s="294"/>
      <c r="AK40" s="294"/>
      <c r="AL40" s="294"/>
      <c r="AM40" s="295"/>
      <c r="AN40" s="296">
        <f>'LE 01 (PROG)'!AL48</f>
        <v>6</v>
      </c>
      <c r="AO40" s="297"/>
      <c r="AP40" s="297"/>
      <c r="AQ40" s="297"/>
      <c r="AR40" s="297"/>
      <c r="AS40" s="298"/>
      <c r="AT40" s="323">
        <f t="shared" si="0"/>
        <v>0.8571428571428571</v>
      </c>
      <c r="AU40" s="324"/>
      <c r="AV40" s="324"/>
      <c r="AW40" s="324"/>
      <c r="AX40" s="324"/>
      <c r="AY40" s="325"/>
      <c r="AZ40" s="302">
        <f t="shared" si="1"/>
        <v>1.81</v>
      </c>
      <c r="BA40" s="303"/>
      <c r="BB40" s="303"/>
      <c r="BC40" s="303"/>
      <c r="BD40" s="303"/>
      <c r="BE40" s="303"/>
      <c r="BF40" s="304"/>
      <c r="BG40" s="305">
        <f t="shared" si="2"/>
        <v>1.5514285714285714</v>
      </c>
      <c r="BH40" s="306"/>
      <c r="BI40" s="306"/>
      <c r="BJ40" s="306"/>
      <c r="BK40" s="306"/>
      <c r="BL40" s="306"/>
      <c r="BM40" s="307"/>
    </row>
    <row r="41" spans="1:65" ht="36.75" customHeight="1" x14ac:dyDescent="0.2">
      <c r="A41" s="37"/>
      <c r="B41" s="308" t="str">
        <f>'LE 01 (PROG)'!B49</f>
        <v>Ejecutar las actividades contenidas en los planes de mejoramiento derivados del seguimiento trimestral a la ejecución de los Planes Operativos Anuales de Actividades y al Plan de Desarrollo Institucional.</v>
      </c>
      <c r="C41" s="309"/>
      <c r="D41" s="309"/>
      <c r="E41" s="309"/>
      <c r="F41" s="309"/>
      <c r="G41" s="309"/>
      <c r="H41" s="309"/>
      <c r="I41" s="309"/>
      <c r="J41" s="309"/>
      <c r="K41" s="309"/>
      <c r="L41" s="309"/>
      <c r="M41" s="309"/>
      <c r="N41" s="309"/>
      <c r="O41" s="309"/>
      <c r="P41" s="309"/>
      <c r="Q41" s="309"/>
      <c r="R41" s="309"/>
      <c r="S41" s="309"/>
      <c r="T41" s="309"/>
      <c r="U41" s="310"/>
      <c r="V41" s="311" t="str">
        <f>'LE 01 (PROG)'!V49</f>
        <v>LE 01 OB 01 AC 08</v>
      </c>
      <c r="W41" s="312"/>
      <c r="X41" s="312"/>
      <c r="Y41" s="312"/>
      <c r="Z41" s="312"/>
      <c r="AA41" s="313"/>
      <c r="AB41" s="314">
        <f>'LE 01 (PROG)'!AB49</f>
        <v>0.1343</v>
      </c>
      <c r="AC41" s="315"/>
      <c r="AD41" s="315"/>
      <c r="AE41" s="315"/>
      <c r="AF41" s="315"/>
      <c r="AG41" s="316"/>
      <c r="AH41" s="317">
        <f>'LE 01 (PROG)'!AL49</f>
        <v>2</v>
      </c>
      <c r="AI41" s="318"/>
      <c r="AJ41" s="318"/>
      <c r="AK41" s="318"/>
      <c r="AL41" s="318"/>
      <c r="AM41" s="319"/>
      <c r="AN41" s="320">
        <f>'LE 01 (PROG)'!AL50</f>
        <v>1.4500000000000002</v>
      </c>
      <c r="AO41" s="321"/>
      <c r="AP41" s="321"/>
      <c r="AQ41" s="321"/>
      <c r="AR41" s="321"/>
      <c r="AS41" s="322"/>
      <c r="AT41" s="323">
        <f t="shared" si="0"/>
        <v>0.72500000000000009</v>
      </c>
      <c r="AU41" s="324"/>
      <c r="AV41" s="324"/>
      <c r="AW41" s="324"/>
      <c r="AX41" s="324"/>
      <c r="AY41" s="325"/>
      <c r="AZ41" s="278">
        <f t="shared" si="1"/>
        <v>13.43</v>
      </c>
      <c r="BA41" s="279"/>
      <c r="BB41" s="279"/>
      <c r="BC41" s="279"/>
      <c r="BD41" s="279"/>
      <c r="BE41" s="279"/>
      <c r="BF41" s="280"/>
      <c r="BG41" s="281">
        <f t="shared" si="2"/>
        <v>9.7367500000000007</v>
      </c>
      <c r="BH41" s="282"/>
      <c r="BI41" s="282"/>
      <c r="BJ41" s="282"/>
      <c r="BK41" s="282"/>
      <c r="BL41" s="282"/>
      <c r="BM41" s="283"/>
    </row>
    <row r="42" spans="1:65" ht="36.75" customHeight="1" x14ac:dyDescent="0.2">
      <c r="A42" s="37"/>
      <c r="B42" s="284" t="str">
        <f>'LE 01 (PROG)'!B51</f>
        <v>Realizar seguimiento a la ejecución de los planes de mejoramiento formulados.</v>
      </c>
      <c r="C42" s="285"/>
      <c r="D42" s="285"/>
      <c r="E42" s="285"/>
      <c r="F42" s="285"/>
      <c r="G42" s="285"/>
      <c r="H42" s="285"/>
      <c r="I42" s="285"/>
      <c r="J42" s="285"/>
      <c r="K42" s="285"/>
      <c r="L42" s="285"/>
      <c r="M42" s="285"/>
      <c r="N42" s="285"/>
      <c r="O42" s="285"/>
      <c r="P42" s="285"/>
      <c r="Q42" s="285"/>
      <c r="R42" s="285"/>
      <c r="S42" s="285"/>
      <c r="T42" s="285"/>
      <c r="U42" s="286"/>
      <c r="V42" s="287" t="str">
        <f>'LE 01 (PROG)'!V51</f>
        <v>LE 01 OB 01 AC 09</v>
      </c>
      <c r="W42" s="288"/>
      <c r="X42" s="288"/>
      <c r="Y42" s="288"/>
      <c r="Z42" s="288"/>
      <c r="AA42" s="289"/>
      <c r="AB42" s="290">
        <f>'LE 01 (PROG)'!AB51</f>
        <v>4.4999999999999997E-3</v>
      </c>
      <c r="AC42" s="291"/>
      <c r="AD42" s="291"/>
      <c r="AE42" s="291"/>
      <c r="AF42" s="291"/>
      <c r="AG42" s="292"/>
      <c r="AH42" s="293">
        <f>'LE 01 (PROG)'!AL51</f>
        <v>6</v>
      </c>
      <c r="AI42" s="294"/>
      <c r="AJ42" s="294"/>
      <c r="AK42" s="294"/>
      <c r="AL42" s="294"/>
      <c r="AM42" s="295"/>
      <c r="AN42" s="296">
        <f>'LE 01 (PROG)'!AL52</f>
        <v>6</v>
      </c>
      <c r="AO42" s="297"/>
      <c r="AP42" s="297"/>
      <c r="AQ42" s="297"/>
      <c r="AR42" s="297"/>
      <c r="AS42" s="298"/>
      <c r="AT42" s="290">
        <f t="shared" si="0"/>
        <v>1</v>
      </c>
      <c r="AU42" s="291"/>
      <c r="AV42" s="291"/>
      <c r="AW42" s="291"/>
      <c r="AX42" s="291"/>
      <c r="AY42" s="292"/>
      <c r="AZ42" s="302">
        <f t="shared" si="1"/>
        <v>0.44999999999999996</v>
      </c>
      <c r="BA42" s="303"/>
      <c r="BB42" s="303"/>
      <c r="BC42" s="303"/>
      <c r="BD42" s="303"/>
      <c r="BE42" s="303"/>
      <c r="BF42" s="304"/>
      <c r="BG42" s="305">
        <f t="shared" si="2"/>
        <v>0.44999999999999996</v>
      </c>
      <c r="BH42" s="306"/>
      <c r="BI42" s="306"/>
      <c r="BJ42" s="306"/>
      <c r="BK42" s="306"/>
      <c r="BL42" s="306"/>
      <c r="BM42" s="307"/>
    </row>
    <row r="43" spans="1:65" ht="36.75" customHeight="1" x14ac:dyDescent="0.2">
      <c r="A43" s="37"/>
      <c r="B43" s="308" t="str">
        <f>'LE 01 (PROG)'!B53</f>
        <v>Presentar un informe semestral, a la Junta Directiva de la ejecución del Plan de Desarrollo.</v>
      </c>
      <c r="C43" s="309"/>
      <c r="D43" s="309"/>
      <c r="E43" s="309"/>
      <c r="F43" s="309"/>
      <c r="G43" s="309"/>
      <c r="H43" s="309"/>
      <c r="I43" s="309"/>
      <c r="J43" s="309"/>
      <c r="K43" s="309"/>
      <c r="L43" s="309"/>
      <c r="M43" s="309"/>
      <c r="N43" s="309"/>
      <c r="O43" s="309"/>
      <c r="P43" s="309"/>
      <c r="Q43" s="309"/>
      <c r="R43" s="309"/>
      <c r="S43" s="309"/>
      <c r="T43" s="309"/>
      <c r="U43" s="310"/>
      <c r="V43" s="311" t="str">
        <f>'LE 01 (PROG)'!V53</f>
        <v>LE 01 OB 01 AC 10</v>
      </c>
      <c r="W43" s="312"/>
      <c r="X43" s="312"/>
      <c r="Y43" s="312"/>
      <c r="Z43" s="312"/>
      <c r="AA43" s="313"/>
      <c r="AB43" s="314">
        <f>'LE 01 (PROG)'!AB53</f>
        <v>3.0000000000000001E-3</v>
      </c>
      <c r="AC43" s="315"/>
      <c r="AD43" s="315"/>
      <c r="AE43" s="315"/>
      <c r="AF43" s="315"/>
      <c r="AG43" s="316"/>
      <c r="AH43" s="317">
        <f>'LE 01 (PROG)'!AL53</f>
        <v>4</v>
      </c>
      <c r="AI43" s="318"/>
      <c r="AJ43" s="318"/>
      <c r="AK43" s="318"/>
      <c r="AL43" s="318"/>
      <c r="AM43" s="319"/>
      <c r="AN43" s="320">
        <f>'LE 01 (PROG)'!AL54</f>
        <v>5</v>
      </c>
      <c r="AO43" s="321"/>
      <c r="AP43" s="321"/>
      <c r="AQ43" s="321"/>
      <c r="AR43" s="321"/>
      <c r="AS43" s="322"/>
      <c r="AT43" s="332">
        <f t="shared" si="0"/>
        <v>1.25</v>
      </c>
      <c r="AU43" s="333"/>
      <c r="AV43" s="333"/>
      <c r="AW43" s="333"/>
      <c r="AX43" s="333"/>
      <c r="AY43" s="334"/>
      <c r="AZ43" s="278">
        <f t="shared" si="1"/>
        <v>0.3</v>
      </c>
      <c r="BA43" s="279"/>
      <c r="BB43" s="279"/>
      <c r="BC43" s="279"/>
      <c r="BD43" s="279"/>
      <c r="BE43" s="279"/>
      <c r="BF43" s="280"/>
      <c r="BG43" s="281">
        <f t="shared" si="2"/>
        <v>0.375</v>
      </c>
      <c r="BH43" s="282"/>
      <c r="BI43" s="282"/>
      <c r="BJ43" s="282"/>
      <c r="BK43" s="282"/>
      <c r="BL43" s="282"/>
      <c r="BM43" s="283"/>
    </row>
    <row r="44" spans="1:65" ht="36.75" customHeight="1" x14ac:dyDescent="0.2">
      <c r="A44" s="37"/>
      <c r="B44" s="284" t="str">
        <f>'LE 01 (PROG)'!B55</f>
        <v>Proyectar los ajustes requeridos por el Plan de Desarrollo Institucional según los resultados de su evaluación.</v>
      </c>
      <c r="C44" s="285"/>
      <c r="D44" s="285"/>
      <c r="E44" s="285"/>
      <c r="F44" s="285"/>
      <c r="G44" s="285"/>
      <c r="H44" s="285"/>
      <c r="I44" s="285"/>
      <c r="J44" s="285"/>
      <c r="K44" s="285"/>
      <c r="L44" s="285"/>
      <c r="M44" s="285"/>
      <c r="N44" s="285"/>
      <c r="O44" s="285"/>
      <c r="P44" s="285"/>
      <c r="Q44" s="285"/>
      <c r="R44" s="285"/>
      <c r="S44" s="285"/>
      <c r="T44" s="285"/>
      <c r="U44" s="286"/>
      <c r="V44" s="287" t="str">
        <f>'LE 01 (PROG)'!V55</f>
        <v>LE 01 OB 01 AC 11</v>
      </c>
      <c r="W44" s="288"/>
      <c r="X44" s="288"/>
      <c r="Y44" s="288"/>
      <c r="Z44" s="288"/>
      <c r="AA44" s="289"/>
      <c r="AB44" s="290">
        <f>'LE 01 (PROG)'!AB55</f>
        <v>4.0599999999999997E-2</v>
      </c>
      <c r="AC44" s="291"/>
      <c r="AD44" s="291"/>
      <c r="AE44" s="291"/>
      <c r="AF44" s="291"/>
      <c r="AG44" s="292"/>
      <c r="AH44" s="293">
        <f>'LE 01 (PROG)'!AL55</f>
        <v>0</v>
      </c>
      <c r="AI44" s="294"/>
      <c r="AJ44" s="294"/>
      <c r="AK44" s="294"/>
      <c r="AL44" s="294"/>
      <c r="AM44" s="295"/>
      <c r="AN44" s="296">
        <f>'LE 01 (PROG)'!AL56</f>
        <v>0</v>
      </c>
      <c r="AO44" s="297"/>
      <c r="AP44" s="297"/>
      <c r="AQ44" s="297"/>
      <c r="AR44" s="297"/>
      <c r="AS44" s="298"/>
      <c r="AT44" s="329" t="str">
        <f t="shared" si="0"/>
        <v/>
      </c>
      <c r="AU44" s="330"/>
      <c r="AV44" s="330"/>
      <c r="AW44" s="330"/>
      <c r="AX44" s="330"/>
      <c r="AY44" s="331"/>
      <c r="AZ44" s="302">
        <f t="shared" si="1"/>
        <v>4.0599999999999996</v>
      </c>
      <c r="BA44" s="303"/>
      <c r="BB44" s="303"/>
      <c r="BC44" s="303"/>
      <c r="BD44" s="303"/>
      <c r="BE44" s="303"/>
      <c r="BF44" s="304"/>
      <c r="BG44" s="305">
        <f t="shared" si="2"/>
        <v>4.0599999999999996</v>
      </c>
      <c r="BH44" s="306"/>
      <c r="BI44" s="306"/>
      <c r="BJ44" s="306"/>
      <c r="BK44" s="306"/>
      <c r="BL44" s="306"/>
      <c r="BM44" s="307"/>
    </row>
    <row r="45" spans="1:65" ht="36.75" customHeight="1" x14ac:dyDescent="0.2">
      <c r="A45" s="37"/>
      <c r="B45" s="308" t="str">
        <f>'LE 01 (PROG)'!B57</f>
        <v>Someter las modificaciones al Plan de Desarrollo Institucional al análisis y aprobación de la Junta Directiva</v>
      </c>
      <c r="C45" s="309"/>
      <c r="D45" s="309"/>
      <c r="E45" s="309"/>
      <c r="F45" s="309"/>
      <c r="G45" s="309"/>
      <c r="H45" s="309"/>
      <c r="I45" s="309"/>
      <c r="J45" s="309"/>
      <c r="K45" s="309"/>
      <c r="L45" s="309"/>
      <c r="M45" s="309"/>
      <c r="N45" s="309"/>
      <c r="O45" s="309"/>
      <c r="P45" s="309"/>
      <c r="Q45" s="309"/>
      <c r="R45" s="309"/>
      <c r="S45" s="309"/>
      <c r="T45" s="309"/>
      <c r="U45" s="310"/>
      <c r="V45" s="311" t="str">
        <f>'LE 01 (PROG)'!V57</f>
        <v>LE 01 OB 01 AC 12</v>
      </c>
      <c r="W45" s="312"/>
      <c r="X45" s="312"/>
      <c r="Y45" s="312"/>
      <c r="Z45" s="312"/>
      <c r="AA45" s="313"/>
      <c r="AB45" s="314">
        <f>'LE 01 (PROG)'!AB57</f>
        <v>2.9999999999999997E-4</v>
      </c>
      <c r="AC45" s="315"/>
      <c r="AD45" s="315"/>
      <c r="AE45" s="315"/>
      <c r="AF45" s="315"/>
      <c r="AG45" s="316"/>
      <c r="AH45" s="317">
        <f>'LE 01 (PROG)'!AL57</f>
        <v>0</v>
      </c>
      <c r="AI45" s="318"/>
      <c r="AJ45" s="318"/>
      <c r="AK45" s="318"/>
      <c r="AL45" s="318"/>
      <c r="AM45" s="319"/>
      <c r="AN45" s="320">
        <f>'LE 01 (PROG)'!AL58</f>
        <v>0</v>
      </c>
      <c r="AO45" s="321"/>
      <c r="AP45" s="321"/>
      <c r="AQ45" s="321"/>
      <c r="AR45" s="321"/>
      <c r="AS45" s="322"/>
      <c r="AT45" s="314" t="str">
        <f t="shared" si="0"/>
        <v/>
      </c>
      <c r="AU45" s="315"/>
      <c r="AV45" s="315"/>
      <c r="AW45" s="315"/>
      <c r="AX45" s="315"/>
      <c r="AY45" s="316"/>
      <c r="AZ45" s="278">
        <f t="shared" si="1"/>
        <v>0.03</v>
      </c>
      <c r="BA45" s="279"/>
      <c r="BB45" s="279"/>
      <c r="BC45" s="279"/>
      <c r="BD45" s="279"/>
      <c r="BE45" s="279"/>
      <c r="BF45" s="280"/>
      <c r="BG45" s="281">
        <f t="shared" si="2"/>
        <v>0.03</v>
      </c>
      <c r="BH45" s="282"/>
      <c r="BI45" s="282"/>
      <c r="BJ45" s="282"/>
      <c r="BK45" s="282"/>
      <c r="BL45" s="282"/>
      <c r="BM45" s="283"/>
    </row>
    <row r="46" spans="1:65" ht="36.75" customHeight="1" x14ac:dyDescent="0.2">
      <c r="A46" s="37"/>
      <c r="B46" s="284" t="str">
        <f>'LE 01 (PROG)'!B59</f>
        <v>Formular el Plan de Gestión Gerencial para el cuatrienio.</v>
      </c>
      <c r="C46" s="285"/>
      <c r="D46" s="285"/>
      <c r="E46" s="285"/>
      <c r="F46" s="285"/>
      <c r="G46" s="285"/>
      <c r="H46" s="285"/>
      <c r="I46" s="285"/>
      <c r="J46" s="285"/>
      <c r="K46" s="285"/>
      <c r="L46" s="285"/>
      <c r="M46" s="285"/>
      <c r="N46" s="285"/>
      <c r="O46" s="285"/>
      <c r="P46" s="285"/>
      <c r="Q46" s="285"/>
      <c r="R46" s="285"/>
      <c r="S46" s="285"/>
      <c r="T46" s="285"/>
      <c r="U46" s="286"/>
      <c r="V46" s="287" t="str">
        <f>'LE 01 (PROG)'!V59</f>
        <v>LE 01 OB 01 AC 13</v>
      </c>
      <c r="W46" s="288"/>
      <c r="X46" s="288"/>
      <c r="Y46" s="288"/>
      <c r="Z46" s="288"/>
      <c r="AA46" s="289"/>
      <c r="AB46" s="290">
        <f>'LE 01 (PROG)'!AB59</f>
        <v>1.84E-2</v>
      </c>
      <c r="AC46" s="291"/>
      <c r="AD46" s="291"/>
      <c r="AE46" s="291"/>
      <c r="AF46" s="291"/>
      <c r="AG46" s="292"/>
      <c r="AH46" s="293">
        <f>'LE 01 (PROG)'!AL59</f>
        <v>1</v>
      </c>
      <c r="AI46" s="294"/>
      <c r="AJ46" s="294"/>
      <c r="AK46" s="294"/>
      <c r="AL46" s="294"/>
      <c r="AM46" s="295"/>
      <c r="AN46" s="296">
        <f>'LE 01 (PROG)'!AL60</f>
        <v>1</v>
      </c>
      <c r="AO46" s="297"/>
      <c r="AP46" s="297"/>
      <c r="AQ46" s="297"/>
      <c r="AR46" s="297"/>
      <c r="AS46" s="298"/>
      <c r="AT46" s="299">
        <f t="shared" si="0"/>
        <v>1</v>
      </c>
      <c r="AU46" s="300"/>
      <c r="AV46" s="300"/>
      <c r="AW46" s="300"/>
      <c r="AX46" s="300"/>
      <c r="AY46" s="301"/>
      <c r="AZ46" s="302">
        <f t="shared" si="1"/>
        <v>1.8399999999999999</v>
      </c>
      <c r="BA46" s="303"/>
      <c r="BB46" s="303"/>
      <c r="BC46" s="303"/>
      <c r="BD46" s="303"/>
      <c r="BE46" s="303"/>
      <c r="BF46" s="304"/>
      <c r="BG46" s="305">
        <f t="shared" si="2"/>
        <v>1.8399999999999999</v>
      </c>
      <c r="BH46" s="306"/>
      <c r="BI46" s="306"/>
      <c r="BJ46" s="306"/>
      <c r="BK46" s="306"/>
      <c r="BL46" s="306"/>
      <c r="BM46" s="307"/>
    </row>
    <row r="47" spans="1:65" ht="36.75" customHeight="1" x14ac:dyDescent="0.2">
      <c r="A47" s="37"/>
      <c r="B47" s="308" t="str">
        <f>'LE 01 (PROG)'!B61</f>
        <v>Someter el Plan de Gestión Gerencial al análisis y aprobación de la Junta Directiva.</v>
      </c>
      <c r="C47" s="309"/>
      <c r="D47" s="309"/>
      <c r="E47" s="309"/>
      <c r="F47" s="309"/>
      <c r="G47" s="309"/>
      <c r="H47" s="309"/>
      <c r="I47" s="309"/>
      <c r="J47" s="309"/>
      <c r="K47" s="309"/>
      <c r="L47" s="309"/>
      <c r="M47" s="309"/>
      <c r="N47" s="309"/>
      <c r="O47" s="309"/>
      <c r="P47" s="309"/>
      <c r="Q47" s="309"/>
      <c r="R47" s="309"/>
      <c r="S47" s="309"/>
      <c r="T47" s="309"/>
      <c r="U47" s="310"/>
      <c r="V47" s="311" t="str">
        <f>'LE 01 (PROG)'!V61</f>
        <v>LE 01 OB 01 AC 14</v>
      </c>
      <c r="W47" s="312"/>
      <c r="X47" s="312"/>
      <c r="Y47" s="312"/>
      <c r="Z47" s="312"/>
      <c r="AA47" s="313"/>
      <c r="AB47" s="314">
        <f>'LE 01 (PROG)'!AB61</f>
        <v>2.3E-3</v>
      </c>
      <c r="AC47" s="315"/>
      <c r="AD47" s="315"/>
      <c r="AE47" s="315"/>
      <c r="AF47" s="315"/>
      <c r="AG47" s="316"/>
      <c r="AH47" s="317">
        <f>'LE 01 (PROG)'!AL61</f>
        <v>1</v>
      </c>
      <c r="AI47" s="318"/>
      <c r="AJ47" s="318"/>
      <c r="AK47" s="318"/>
      <c r="AL47" s="318"/>
      <c r="AM47" s="319"/>
      <c r="AN47" s="320">
        <f>'LE 01 (PROG)'!AL62</f>
        <v>1</v>
      </c>
      <c r="AO47" s="321"/>
      <c r="AP47" s="321"/>
      <c r="AQ47" s="321"/>
      <c r="AR47" s="321"/>
      <c r="AS47" s="322"/>
      <c r="AT47" s="326">
        <f t="shared" si="0"/>
        <v>1</v>
      </c>
      <c r="AU47" s="327"/>
      <c r="AV47" s="327"/>
      <c r="AW47" s="327"/>
      <c r="AX47" s="327"/>
      <c r="AY47" s="328"/>
      <c r="AZ47" s="278">
        <f t="shared" si="1"/>
        <v>0.22999999999999998</v>
      </c>
      <c r="BA47" s="279"/>
      <c r="BB47" s="279"/>
      <c r="BC47" s="279"/>
      <c r="BD47" s="279"/>
      <c r="BE47" s="279"/>
      <c r="BF47" s="280"/>
      <c r="BG47" s="281">
        <f t="shared" si="2"/>
        <v>0.22999999999999998</v>
      </c>
      <c r="BH47" s="282"/>
      <c r="BI47" s="282"/>
      <c r="BJ47" s="282"/>
      <c r="BK47" s="282"/>
      <c r="BL47" s="282"/>
      <c r="BM47" s="283"/>
    </row>
    <row r="48" spans="1:65" ht="36.75" customHeight="1" x14ac:dyDescent="0.2">
      <c r="A48" s="37"/>
      <c r="B48" s="284" t="str">
        <f>'LE 01 (PROG)'!B63</f>
        <v>Realizar seguimiento trimestral a la ejecución del Plan de Gestión Gerencial.</v>
      </c>
      <c r="C48" s="285"/>
      <c r="D48" s="285"/>
      <c r="E48" s="285"/>
      <c r="F48" s="285"/>
      <c r="G48" s="285"/>
      <c r="H48" s="285"/>
      <c r="I48" s="285"/>
      <c r="J48" s="285"/>
      <c r="K48" s="285"/>
      <c r="L48" s="285"/>
      <c r="M48" s="285"/>
      <c r="N48" s="285"/>
      <c r="O48" s="285"/>
      <c r="P48" s="285"/>
      <c r="Q48" s="285"/>
      <c r="R48" s="285"/>
      <c r="S48" s="285"/>
      <c r="T48" s="285"/>
      <c r="U48" s="286"/>
      <c r="V48" s="287" t="str">
        <f>'LE 01 (PROG)'!V63</f>
        <v>LE 01 OB 01 AC 15</v>
      </c>
      <c r="W48" s="288"/>
      <c r="X48" s="288"/>
      <c r="Y48" s="288"/>
      <c r="Z48" s="288"/>
      <c r="AA48" s="289"/>
      <c r="AB48" s="290">
        <f>'LE 01 (PROG)'!AB63</f>
        <v>9.1999999999999998E-3</v>
      </c>
      <c r="AC48" s="291"/>
      <c r="AD48" s="291"/>
      <c r="AE48" s="291"/>
      <c r="AF48" s="291"/>
      <c r="AG48" s="292"/>
      <c r="AH48" s="293">
        <f>'LE 01 (PROG)'!AL63</f>
        <v>9</v>
      </c>
      <c r="AI48" s="294"/>
      <c r="AJ48" s="294"/>
      <c r="AK48" s="294"/>
      <c r="AL48" s="294"/>
      <c r="AM48" s="295"/>
      <c r="AN48" s="296">
        <f>'LE 01 (PROG)'!AL64</f>
        <v>7</v>
      </c>
      <c r="AO48" s="297"/>
      <c r="AP48" s="297"/>
      <c r="AQ48" s="297"/>
      <c r="AR48" s="297"/>
      <c r="AS48" s="298"/>
      <c r="AT48" s="323">
        <f t="shared" si="0"/>
        <v>0.77777777777777779</v>
      </c>
      <c r="AU48" s="324"/>
      <c r="AV48" s="324"/>
      <c r="AW48" s="324"/>
      <c r="AX48" s="324"/>
      <c r="AY48" s="325"/>
      <c r="AZ48" s="302">
        <f t="shared" si="1"/>
        <v>0.91999999999999993</v>
      </c>
      <c r="BA48" s="303"/>
      <c r="BB48" s="303"/>
      <c r="BC48" s="303"/>
      <c r="BD48" s="303"/>
      <c r="BE48" s="303"/>
      <c r="BF48" s="304"/>
      <c r="BG48" s="305">
        <f t="shared" si="2"/>
        <v>0.71555555555555561</v>
      </c>
      <c r="BH48" s="306"/>
      <c r="BI48" s="306"/>
      <c r="BJ48" s="306"/>
      <c r="BK48" s="306"/>
      <c r="BL48" s="306"/>
      <c r="BM48" s="307"/>
    </row>
    <row r="49" spans="1:65" ht="36.75" customHeight="1" x14ac:dyDescent="0.2">
      <c r="A49" s="37"/>
      <c r="B49" s="308" t="str">
        <f>'LE 01 (PROG)'!B65</f>
        <v>Retroalimentar los resultados de la evaluación a los responsables de los indicadores, para corregir las desviaciones observadas en la ejecución del Plan de Gestión Gerencial.</v>
      </c>
      <c r="C49" s="309"/>
      <c r="D49" s="309"/>
      <c r="E49" s="309"/>
      <c r="F49" s="309"/>
      <c r="G49" s="309"/>
      <c r="H49" s="309"/>
      <c r="I49" s="309"/>
      <c r="J49" s="309"/>
      <c r="K49" s="309"/>
      <c r="L49" s="309"/>
      <c r="M49" s="309"/>
      <c r="N49" s="309"/>
      <c r="O49" s="309"/>
      <c r="P49" s="309"/>
      <c r="Q49" s="309"/>
      <c r="R49" s="309"/>
      <c r="S49" s="309"/>
      <c r="T49" s="309"/>
      <c r="U49" s="310"/>
      <c r="V49" s="311" t="str">
        <f>'LE 01 (PROG)'!V65</f>
        <v>LE 01 OB 01 AC 16</v>
      </c>
      <c r="W49" s="312"/>
      <c r="X49" s="312"/>
      <c r="Y49" s="312"/>
      <c r="Z49" s="312"/>
      <c r="AA49" s="313"/>
      <c r="AB49" s="314">
        <f>'LE 01 (PROG)'!AB65</f>
        <v>5.1999999999999998E-3</v>
      </c>
      <c r="AC49" s="315"/>
      <c r="AD49" s="315"/>
      <c r="AE49" s="315"/>
      <c r="AF49" s="315"/>
      <c r="AG49" s="316"/>
      <c r="AH49" s="317">
        <f>'LE 01 (PROG)'!AL65</f>
        <v>9</v>
      </c>
      <c r="AI49" s="318"/>
      <c r="AJ49" s="318"/>
      <c r="AK49" s="318"/>
      <c r="AL49" s="318"/>
      <c r="AM49" s="319"/>
      <c r="AN49" s="320">
        <f>'LE 01 (PROG)'!AL66</f>
        <v>7</v>
      </c>
      <c r="AO49" s="321"/>
      <c r="AP49" s="321"/>
      <c r="AQ49" s="321"/>
      <c r="AR49" s="321"/>
      <c r="AS49" s="322"/>
      <c r="AT49" s="323">
        <f t="shared" si="0"/>
        <v>0.77777777777777779</v>
      </c>
      <c r="AU49" s="324"/>
      <c r="AV49" s="324"/>
      <c r="AW49" s="324"/>
      <c r="AX49" s="324"/>
      <c r="AY49" s="325"/>
      <c r="AZ49" s="278">
        <f t="shared" si="1"/>
        <v>0.52</v>
      </c>
      <c r="BA49" s="279"/>
      <c r="BB49" s="279"/>
      <c r="BC49" s="279"/>
      <c r="BD49" s="279"/>
      <c r="BE49" s="279"/>
      <c r="BF49" s="280"/>
      <c r="BG49" s="281">
        <f t="shared" si="2"/>
        <v>0.40444444444444444</v>
      </c>
      <c r="BH49" s="282"/>
      <c r="BI49" s="282"/>
      <c r="BJ49" s="282"/>
      <c r="BK49" s="282"/>
      <c r="BL49" s="282"/>
      <c r="BM49" s="283"/>
    </row>
    <row r="50" spans="1:65" ht="36.75" customHeight="1" x14ac:dyDescent="0.2">
      <c r="A50" s="37"/>
      <c r="B50" s="284" t="str">
        <f>'LE 01 (PROG)'!B67</f>
        <v>Formular planes de mejoramientos con base en el seguimiento trimestral a la ejecución del Plan de Gestión Gerencial.</v>
      </c>
      <c r="C50" s="285"/>
      <c r="D50" s="285"/>
      <c r="E50" s="285"/>
      <c r="F50" s="285"/>
      <c r="G50" s="285"/>
      <c r="H50" s="285"/>
      <c r="I50" s="285"/>
      <c r="J50" s="285"/>
      <c r="K50" s="285"/>
      <c r="L50" s="285"/>
      <c r="M50" s="285"/>
      <c r="N50" s="285"/>
      <c r="O50" s="285"/>
      <c r="P50" s="285"/>
      <c r="Q50" s="285"/>
      <c r="R50" s="285"/>
      <c r="S50" s="285"/>
      <c r="T50" s="285"/>
      <c r="U50" s="286"/>
      <c r="V50" s="287" t="str">
        <f>'LE 01 (PROG)'!V67</f>
        <v>LE 01 OB 01 AC 17</v>
      </c>
      <c r="W50" s="288"/>
      <c r="X50" s="288"/>
      <c r="Y50" s="288"/>
      <c r="Z50" s="288"/>
      <c r="AA50" s="289"/>
      <c r="AB50" s="290">
        <f>'LE 01 (PROG)'!AB67</f>
        <v>5.4000000000000003E-3</v>
      </c>
      <c r="AC50" s="291"/>
      <c r="AD50" s="291"/>
      <c r="AE50" s="291"/>
      <c r="AF50" s="291"/>
      <c r="AG50" s="292"/>
      <c r="AH50" s="293">
        <f>'LE 01 (PROG)'!AL67</f>
        <v>8</v>
      </c>
      <c r="AI50" s="294"/>
      <c r="AJ50" s="294"/>
      <c r="AK50" s="294"/>
      <c r="AL50" s="294"/>
      <c r="AM50" s="295"/>
      <c r="AN50" s="296">
        <f>'LE 01 (PROG)'!AL68</f>
        <v>6</v>
      </c>
      <c r="AO50" s="297"/>
      <c r="AP50" s="297"/>
      <c r="AQ50" s="297"/>
      <c r="AR50" s="297"/>
      <c r="AS50" s="298"/>
      <c r="AT50" s="323">
        <f t="shared" si="0"/>
        <v>0.75</v>
      </c>
      <c r="AU50" s="324"/>
      <c r="AV50" s="324"/>
      <c r="AW50" s="324"/>
      <c r="AX50" s="324"/>
      <c r="AY50" s="325"/>
      <c r="AZ50" s="302">
        <f t="shared" si="1"/>
        <v>0.54</v>
      </c>
      <c r="BA50" s="303"/>
      <c r="BB50" s="303"/>
      <c r="BC50" s="303"/>
      <c r="BD50" s="303"/>
      <c r="BE50" s="303"/>
      <c r="BF50" s="304"/>
      <c r="BG50" s="305">
        <f t="shared" si="2"/>
        <v>0.40499999999999997</v>
      </c>
      <c r="BH50" s="306"/>
      <c r="BI50" s="306"/>
      <c r="BJ50" s="306"/>
      <c r="BK50" s="306"/>
      <c r="BL50" s="306"/>
      <c r="BM50" s="307"/>
    </row>
    <row r="51" spans="1:65" ht="36.75" customHeight="1" x14ac:dyDescent="0.2">
      <c r="A51" s="37"/>
      <c r="B51" s="308" t="str">
        <f>'LE 01 (PROG)'!B69</f>
        <v>Ejecutar las actividades contenidas en los planes de mejoramiento derivados del seguimiento trimestral a la ejecución del Plan de Gestión Gerencial.</v>
      </c>
      <c r="C51" s="309"/>
      <c r="D51" s="309"/>
      <c r="E51" s="309"/>
      <c r="F51" s="309"/>
      <c r="G51" s="309"/>
      <c r="H51" s="309"/>
      <c r="I51" s="309"/>
      <c r="J51" s="309"/>
      <c r="K51" s="309"/>
      <c r="L51" s="309"/>
      <c r="M51" s="309"/>
      <c r="N51" s="309"/>
      <c r="O51" s="309"/>
      <c r="P51" s="309"/>
      <c r="Q51" s="309"/>
      <c r="R51" s="309"/>
      <c r="S51" s="309"/>
      <c r="T51" s="309"/>
      <c r="U51" s="310"/>
      <c r="V51" s="311" t="str">
        <f>'LE 01 (PROG)'!V69</f>
        <v>LE 01 OB 01 AC 18</v>
      </c>
      <c r="W51" s="312"/>
      <c r="X51" s="312"/>
      <c r="Y51" s="312"/>
      <c r="Z51" s="312"/>
      <c r="AA51" s="313"/>
      <c r="AB51" s="314">
        <f>'LE 01 (PROG)'!AB69</f>
        <v>0.1411</v>
      </c>
      <c r="AC51" s="315"/>
      <c r="AD51" s="315"/>
      <c r="AE51" s="315"/>
      <c r="AF51" s="315"/>
      <c r="AG51" s="316"/>
      <c r="AH51" s="317">
        <f>'LE 01 (PROG)'!AL69</f>
        <v>3</v>
      </c>
      <c r="AI51" s="318"/>
      <c r="AJ51" s="318"/>
      <c r="AK51" s="318"/>
      <c r="AL51" s="318"/>
      <c r="AM51" s="319"/>
      <c r="AN51" s="320">
        <f>'LE 01 (PROG)'!AL70</f>
        <v>2.12</v>
      </c>
      <c r="AO51" s="321"/>
      <c r="AP51" s="321"/>
      <c r="AQ51" s="321"/>
      <c r="AR51" s="321"/>
      <c r="AS51" s="322"/>
      <c r="AT51" s="323">
        <f t="shared" si="0"/>
        <v>0.70666666666666667</v>
      </c>
      <c r="AU51" s="324"/>
      <c r="AV51" s="324"/>
      <c r="AW51" s="324"/>
      <c r="AX51" s="324"/>
      <c r="AY51" s="325"/>
      <c r="AZ51" s="278">
        <f t="shared" si="1"/>
        <v>14.11</v>
      </c>
      <c r="BA51" s="279"/>
      <c r="BB51" s="279"/>
      <c r="BC51" s="279"/>
      <c r="BD51" s="279"/>
      <c r="BE51" s="279"/>
      <c r="BF51" s="280"/>
      <c r="BG51" s="281">
        <f t="shared" si="2"/>
        <v>9.9710666666666672</v>
      </c>
      <c r="BH51" s="282"/>
      <c r="BI51" s="282"/>
      <c r="BJ51" s="282"/>
      <c r="BK51" s="282"/>
      <c r="BL51" s="282"/>
      <c r="BM51" s="283"/>
    </row>
    <row r="52" spans="1:65" ht="36.75" customHeight="1" x14ac:dyDescent="0.2">
      <c r="A52" s="37"/>
      <c r="B52" s="284" t="str">
        <f>'LE 01 (PROG)'!B71</f>
        <v>Realizar seguimiento a la ejecución de los planes de mejoramiento formulados.</v>
      </c>
      <c r="C52" s="285"/>
      <c r="D52" s="285"/>
      <c r="E52" s="285"/>
      <c r="F52" s="285"/>
      <c r="G52" s="285"/>
      <c r="H52" s="285"/>
      <c r="I52" s="285"/>
      <c r="J52" s="285"/>
      <c r="K52" s="285"/>
      <c r="L52" s="285"/>
      <c r="M52" s="285"/>
      <c r="N52" s="285"/>
      <c r="O52" s="285"/>
      <c r="P52" s="285"/>
      <c r="Q52" s="285"/>
      <c r="R52" s="285"/>
      <c r="S52" s="285"/>
      <c r="T52" s="285"/>
      <c r="U52" s="286"/>
      <c r="V52" s="287" t="str">
        <f>'LE 01 (PROG)'!V71</f>
        <v>LE 01 OB 01 AC 19</v>
      </c>
      <c r="W52" s="288"/>
      <c r="X52" s="288"/>
      <c r="Y52" s="288"/>
      <c r="Z52" s="288"/>
      <c r="AA52" s="289"/>
      <c r="AB52" s="290">
        <f>'LE 01 (PROG)'!AB71</f>
        <v>4.7999999999999996E-3</v>
      </c>
      <c r="AC52" s="291"/>
      <c r="AD52" s="291"/>
      <c r="AE52" s="291"/>
      <c r="AF52" s="291"/>
      <c r="AG52" s="292"/>
      <c r="AH52" s="293">
        <f>'LE 01 (PROG)'!AL71</f>
        <v>8</v>
      </c>
      <c r="AI52" s="294"/>
      <c r="AJ52" s="294"/>
      <c r="AK52" s="294"/>
      <c r="AL52" s="294"/>
      <c r="AM52" s="295"/>
      <c r="AN52" s="296">
        <f>'LE 01 (PROG)'!AL72</f>
        <v>6</v>
      </c>
      <c r="AO52" s="297"/>
      <c r="AP52" s="297"/>
      <c r="AQ52" s="297"/>
      <c r="AR52" s="297"/>
      <c r="AS52" s="298"/>
      <c r="AT52" s="323">
        <f t="shared" si="0"/>
        <v>0.75</v>
      </c>
      <c r="AU52" s="324"/>
      <c r="AV52" s="324"/>
      <c r="AW52" s="324"/>
      <c r="AX52" s="324"/>
      <c r="AY52" s="325"/>
      <c r="AZ52" s="302">
        <f t="shared" si="1"/>
        <v>0.48</v>
      </c>
      <c r="BA52" s="303"/>
      <c r="BB52" s="303"/>
      <c r="BC52" s="303"/>
      <c r="BD52" s="303"/>
      <c r="BE52" s="303"/>
      <c r="BF52" s="304"/>
      <c r="BG52" s="305">
        <f t="shared" si="2"/>
        <v>0.36</v>
      </c>
      <c r="BH52" s="306"/>
      <c r="BI52" s="306"/>
      <c r="BJ52" s="306"/>
      <c r="BK52" s="306"/>
      <c r="BL52" s="306"/>
      <c r="BM52" s="307"/>
    </row>
    <row r="53" spans="1:65" ht="36.75" customHeight="1" x14ac:dyDescent="0.2">
      <c r="A53" s="37"/>
      <c r="B53" s="308" t="str">
        <f>'LE 01 (PROG)'!B73</f>
        <v>Preparar los acuerdos de gestión a ser desarrollados por los gerentes públicos (Subgerente de Servicios de Salud y Subgerente Administrativa).</v>
      </c>
      <c r="C53" s="309"/>
      <c r="D53" s="309"/>
      <c r="E53" s="309"/>
      <c r="F53" s="309"/>
      <c r="G53" s="309"/>
      <c r="H53" s="309"/>
      <c r="I53" s="309"/>
      <c r="J53" s="309"/>
      <c r="K53" s="309"/>
      <c r="L53" s="309"/>
      <c r="M53" s="309"/>
      <c r="N53" s="309"/>
      <c r="O53" s="309"/>
      <c r="P53" s="309"/>
      <c r="Q53" s="309"/>
      <c r="R53" s="309"/>
      <c r="S53" s="309"/>
      <c r="T53" s="309"/>
      <c r="U53" s="310"/>
      <c r="V53" s="311" t="str">
        <f>'LE 01 (PROG)'!V73</f>
        <v>LE 01 OB 01 AC 20</v>
      </c>
      <c r="W53" s="312"/>
      <c r="X53" s="312"/>
      <c r="Y53" s="312"/>
      <c r="Z53" s="312"/>
      <c r="AA53" s="313"/>
      <c r="AB53" s="314">
        <f>'LE 01 (PROG)'!AB73</f>
        <v>2.29E-2</v>
      </c>
      <c r="AC53" s="315"/>
      <c r="AD53" s="315"/>
      <c r="AE53" s="315"/>
      <c r="AF53" s="315"/>
      <c r="AG53" s="316"/>
      <c r="AH53" s="317">
        <f>'LE 01 (PROG)'!AL73</f>
        <v>7</v>
      </c>
      <c r="AI53" s="318"/>
      <c r="AJ53" s="318"/>
      <c r="AK53" s="318"/>
      <c r="AL53" s="318"/>
      <c r="AM53" s="319"/>
      <c r="AN53" s="320">
        <f>'LE 01 (PROG)'!AL74</f>
        <v>6</v>
      </c>
      <c r="AO53" s="321"/>
      <c r="AP53" s="321"/>
      <c r="AQ53" s="321"/>
      <c r="AR53" s="321"/>
      <c r="AS53" s="322"/>
      <c r="AT53" s="323">
        <f t="shared" si="0"/>
        <v>0.8571428571428571</v>
      </c>
      <c r="AU53" s="324"/>
      <c r="AV53" s="324"/>
      <c r="AW53" s="324"/>
      <c r="AX53" s="324"/>
      <c r="AY53" s="325"/>
      <c r="AZ53" s="278">
        <f t="shared" si="1"/>
        <v>2.29</v>
      </c>
      <c r="BA53" s="279"/>
      <c r="BB53" s="279"/>
      <c r="BC53" s="279"/>
      <c r="BD53" s="279"/>
      <c r="BE53" s="279"/>
      <c r="BF53" s="280"/>
      <c r="BG53" s="281">
        <f t="shared" si="2"/>
        <v>1.9628571428571429</v>
      </c>
      <c r="BH53" s="282"/>
      <c r="BI53" s="282"/>
      <c r="BJ53" s="282"/>
      <c r="BK53" s="282"/>
      <c r="BL53" s="282"/>
      <c r="BM53" s="283"/>
    </row>
    <row r="54" spans="1:65" ht="36.75" customHeight="1" x14ac:dyDescent="0.2">
      <c r="A54" s="37"/>
      <c r="B54" s="284" t="str">
        <f>'LE 01 (PROG)'!B75</f>
        <v>Presentar los acuerdos de gestión a los gerentes públicos (Subgerente de Servicios de Salud y Subgerente Administrativa) y concertar compromisos de desempeño.</v>
      </c>
      <c r="C54" s="285"/>
      <c r="D54" s="285"/>
      <c r="E54" s="285"/>
      <c r="F54" s="285"/>
      <c r="G54" s="285"/>
      <c r="H54" s="285"/>
      <c r="I54" s="285"/>
      <c r="J54" s="285"/>
      <c r="K54" s="285"/>
      <c r="L54" s="285"/>
      <c r="M54" s="285"/>
      <c r="N54" s="285"/>
      <c r="O54" s="285"/>
      <c r="P54" s="285"/>
      <c r="Q54" s="285"/>
      <c r="R54" s="285"/>
      <c r="S54" s="285"/>
      <c r="T54" s="285"/>
      <c r="U54" s="286"/>
      <c r="V54" s="287" t="str">
        <f>'LE 01 (PROG)'!V75</f>
        <v>LE 01 OB 01 AC 21</v>
      </c>
      <c r="W54" s="288"/>
      <c r="X54" s="288"/>
      <c r="Y54" s="288"/>
      <c r="Z54" s="288"/>
      <c r="AA54" s="289"/>
      <c r="AB54" s="290">
        <f>'LE 01 (PROG)'!AB75</f>
        <v>1.2200000000000001E-2</v>
      </c>
      <c r="AC54" s="291"/>
      <c r="AD54" s="291"/>
      <c r="AE54" s="291"/>
      <c r="AF54" s="291"/>
      <c r="AG54" s="292"/>
      <c r="AH54" s="293">
        <f>'LE 01 (PROG)'!AL75</f>
        <v>8</v>
      </c>
      <c r="AI54" s="294"/>
      <c r="AJ54" s="294"/>
      <c r="AK54" s="294"/>
      <c r="AL54" s="294"/>
      <c r="AM54" s="295"/>
      <c r="AN54" s="296">
        <f>'LE 01 (PROG)'!AL76</f>
        <v>8</v>
      </c>
      <c r="AO54" s="297"/>
      <c r="AP54" s="297"/>
      <c r="AQ54" s="297"/>
      <c r="AR54" s="297"/>
      <c r="AS54" s="298"/>
      <c r="AT54" s="299">
        <f t="shared" si="0"/>
        <v>1</v>
      </c>
      <c r="AU54" s="300"/>
      <c r="AV54" s="300"/>
      <c r="AW54" s="300"/>
      <c r="AX54" s="300"/>
      <c r="AY54" s="301"/>
      <c r="AZ54" s="302">
        <f t="shared" si="1"/>
        <v>1.22</v>
      </c>
      <c r="BA54" s="303"/>
      <c r="BB54" s="303"/>
      <c r="BC54" s="303"/>
      <c r="BD54" s="303"/>
      <c r="BE54" s="303"/>
      <c r="BF54" s="304"/>
      <c r="BG54" s="305">
        <f t="shared" si="2"/>
        <v>1.22</v>
      </c>
      <c r="BH54" s="306"/>
      <c r="BI54" s="306"/>
      <c r="BJ54" s="306"/>
      <c r="BK54" s="306"/>
      <c r="BL54" s="306"/>
      <c r="BM54" s="307"/>
    </row>
    <row r="55" spans="1:65" ht="36.75" customHeight="1" thickBot="1" x14ac:dyDescent="0.25">
      <c r="A55" s="37"/>
      <c r="B55" s="260" t="str">
        <f>'LE 01 (PROG)'!B77</f>
        <v>Realizar seguimiento al cumplimiento de los compromisos de desempeño pactados con los gerentes públicos (Subgerente de Servicios de Salud y Subgerente Administrativa) y proponer los correctivos que sean necesarios.</v>
      </c>
      <c r="C55" s="261"/>
      <c r="D55" s="261"/>
      <c r="E55" s="261"/>
      <c r="F55" s="261"/>
      <c r="G55" s="261"/>
      <c r="H55" s="261"/>
      <c r="I55" s="261"/>
      <c r="J55" s="261"/>
      <c r="K55" s="261"/>
      <c r="L55" s="261"/>
      <c r="M55" s="261"/>
      <c r="N55" s="261"/>
      <c r="O55" s="261"/>
      <c r="P55" s="261"/>
      <c r="Q55" s="261"/>
      <c r="R55" s="261"/>
      <c r="S55" s="261"/>
      <c r="T55" s="261"/>
      <c r="U55" s="262"/>
      <c r="V55" s="263" t="str">
        <f>'LE 01 (PROG)'!V77</f>
        <v>LE 01 OB 01 AC 22</v>
      </c>
      <c r="W55" s="264"/>
      <c r="X55" s="264"/>
      <c r="Y55" s="264"/>
      <c r="Z55" s="264"/>
      <c r="AA55" s="265"/>
      <c r="AB55" s="266">
        <f>'LE 01 (PROG)'!AB77</f>
        <v>1.78E-2</v>
      </c>
      <c r="AC55" s="267"/>
      <c r="AD55" s="267"/>
      <c r="AE55" s="267"/>
      <c r="AF55" s="267"/>
      <c r="AG55" s="268"/>
      <c r="AH55" s="269">
        <f>'LE 01 (PROG)'!AL77</f>
        <v>8</v>
      </c>
      <c r="AI55" s="270"/>
      <c r="AJ55" s="270"/>
      <c r="AK55" s="270"/>
      <c r="AL55" s="270"/>
      <c r="AM55" s="271"/>
      <c r="AN55" s="272">
        <f>'LE 01 (PROG)'!AL78</f>
        <v>8</v>
      </c>
      <c r="AO55" s="273"/>
      <c r="AP55" s="273"/>
      <c r="AQ55" s="273"/>
      <c r="AR55" s="273"/>
      <c r="AS55" s="274"/>
      <c r="AT55" s="275">
        <f t="shared" si="0"/>
        <v>1</v>
      </c>
      <c r="AU55" s="276"/>
      <c r="AV55" s="276"/>
      <c r="AW55" s="276"/>
      <c r="AX55" s="276"/>
      <c r="AY55" s="277"/>
      <c r="AZ55" s="254">
        <f t="shared" si="1"/>
        <v>1.78</v>
      </c>
      <c r="BA55" s="255"/>
      <c r="BB55" s="255"/>
      <c r="BC55" s="255"/>
      <c r="BD55" s="255"/>
      <c r="BE55" s="255"/>
      <c r="BF55" s="256"/>
      <c r="BG55" s="257">
        <f t="shared" si="2"/>
        <v>1.78</v>
      </c>
      <c r="BH55" s="258"/>
      <c r="BI55" s="258"/>
      <c r="BJ55" s="258"/>
      <c r="BK55" s="258"/>
      <c r="BL55" s="258"/>
      <c r="BM55" s="259"/>
    </row>
    <row r="56" spans="1:65" ht="18" customHeight="1" thickBot="1" x14ac:dyDescent="0.25">
      <c r="A56" s="37"/>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row>
    <row r="57" spans="1:65" ht="18" customHeight="1" x14ac:dyDescent="0.2">
      <c r="A57" s="37"/>
      <c r="B57" s="224" t="s">
        <v>2</v>
      </c>
      <c r="C57" s="225"/>
      <c r="D57" s="225"/>
      <c r="E57" s="225"/>
      <c r="F57" s="225"/>
      <c r="G57" s="225"/>
      <c r="H57" s="225"/>
      <c r="I57" s="225"/>
      <c r="J57" s="225"/>
      <c r="K57" s="225"/>
      <c r="L57" s="225"/>
      <c r="M57" s="225"/>
      <c r="N57" s="225"/>
      <c r="O57" s="225"/>
      <c r="P57" s="225"/>
      <c r="Q57" s="225"/>
      <c r="R57" s="225"/>
      <c r="S57" s="225"/>
      <c r="T57" s="225"/>
      <c r="U57" s="226"/>
      <c r="V57" s="230" t="s">
        <v>1</v>
      </c>
      <c r="W57" s="231"/>
      <c r="X57" s="231"/>
      <c r="Y57" s="231"/>
      <c r="Z57" s="231"/>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2"/>
      <c r="AZ57" s="233">
        <f>SUM(AZ34:BF55)</f>
        <v>100.01000000000003</v>
      </c>
      <c r="BA57" s="234"/>
      <c r="BB57" s="234"/>
      <c r="BC57" s="234"/>
      <c r="BD57" s="234"/>
      <c r="BE57" s="234"/>
      <c r="BF57" s="234"/>
      <c r="BG57" s="234">
        <f>SUM(BG34:BM55)</f>
        <v>89.510673809523837</v>
      </c>
      <c r="BH57" s="234"/>
      <c r="BI57" s="234"/>
      <c r="BJ57" s="234"/>
      <c r="BK57" s="234"/>
      <c r="BL57" s="234"/>
      <c r="BM57" s="235"/>
    </row>
    <row r="58" spans="1:65" ht="18" customHeight="1" thickBot="1" x14ac:dyDescent="0.25">
      <c r="A58" s="37"/>
      <c r="B58" s="227"/>
      <c r="C58" s="228"/>
      <c r="D58" s="228"/>
      <c r="E58" s="228"/>
      <c r="F58" s="228"/>
      <c r="G58" s="228"/>
      <c r="H58" s="228"/>
      <c r="I58" s="228"/>
      <c r="J58" s="228"/>
      <c r="K58" s="228"/>
      <c r="L58" s="228"/>
      <c r="M58" s="228"/>
      <c r="N58" s="228"/>
      <c r="O58" s="228"/>
      <c r="P58" s="228"/>
      <c r="Q58" s="228"/>
      <c r="R58" s="228"/>
      <c r="S58" s="228"/>
      <c r="T58" s="228"/>
      <c r="U58" s="229"/>
      <c r="V58" s="236" t="s">
        <v>3</v>
      </c>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8">
        <f>IF(BG57=100,1,(BG57*1)/AZ57)</f>
        <v>0.89501723637160091</v>
      </c>
      <c r="BA58" s="239"/>
      <c r="BB58" s="239"/>
      <c r="BC58" s="239"/>
      <c r="BD58" s="239"/>
      <c r="BE58" s="239"/>
      <c r="BF58" s="239"/>
      <c r="BG58" s="239"/>
      <c r="BH58" s="239"/>
      <c r="BI58" s="239"/>
      <c r="BJ58" s="239"/>
      <c r="BK58" s="239"/>
      <c r="BL58" s="239"/>
      <c r="BM58" s="240"/>
    </row>
    <row r="59" spans="1:65" ht="18" customHeight="1" thickBot="1" x14ac:dyDescent="0.25">
      <c r="A59" s="37"/>
      <c r="B59" s="45"/>
      <c r="C59" s="45"/>
      <c r="D59" s="45"/>
      <c r="E59" s="45"/>
      <c r="F59" s="45"/>
      <c r="G59" s="45"/>
      <c r="H59" s="45"/>
      <c r="I59" s="45"/>
      <c r="J59" s="45"/>
      <c r="K59" s="45"/>
      <c r="L59" s="45"/>
      <c r="M59" s="45"/>
      <c r="N59" s="45"/>
      <c r="O59" s="45"/>
      <c r="P59" s="45"/>
      <c r="Q59" s="45"/>
      <c r="R59" s="45"/>
      <c r="S59" s="45"/>
      <c r="T59" s="45"/>
      <c r="U59" s="45"/>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7"/>
      <c r="BH59" s="47"/>
      <c r="BI59" s="47"/>
      <c r="BJ59" s="47"/>
      <c r="BK59" s="47"/>
      <c r="BL59" s="47"/>
      <c r="BM59" s="47"/>
    </row>
    <row r="60" spans="1:65" s="48" customFormat="1" ht="18" customHeight="1" x14ac:dyDescent="0.2">
      <c r="A60" s="35"/>
      <c r="B60" s="241" t="s">
        <v>8</v>
      </c>
      <c r="C60" s="242"/>
      <c r="D60" s="242"/>
      <c r="E60" s="242"/>
      <c r="F60" s="242"/>
      <c r="G60" s="242"/>
      <c r="H60" s="242"/>
      <c r="I60" s="242"/>
      <c r="J60" s="242"/>
      <c r="K60" s="242"/>
      <c r="L60" s="242"/>
      <c r="M60" s="242"/>
      <c r="N60" s="242"/>
      <c r="O60" s="242"/>
      <c r="P60" s="242"/>
      <c r="Q60" s="242"/>
      <c r="R60" s="242"/>
      <c r="S60" s="242"/>
      <c r="T60" s="242"/>
      <c r="U60" s="242"/>
      <c r="V60" s="245" t="s">
        <v>1</v>
      </c>
      <c r="W60" s="246"/>
      <c r="X60" s="246"/>
      <c r="Y60" s="246"/>
      <c r="Z60" s="246"/>
      <c r="AA60" s="246"/>
      <c r="AB60" s="246"/>
      <c r="AC60" s="246"/>
      <c r="AD60" s="246"/>
      <c r="AE60" s="246"/>
      <c r="AF60" s="246"/>
      <c r="AG60" s="246"/>
      <c r="AH60" s="246"/>
      <c r="AI60" s="246"/>
      <c r="AJ60" s="246"/>
      <c r="AK60" s="246"/>
      <c r="AL60" s="246"/>
      <c r="AM60" s="246"/>
      <c r="AN60" s="246"/>
      <c r="AO60" s="246"/>
      <c r="AP60" s="246"/>
      <c r="AQ60" s="246"/>
      <c r="AR60" s="246"/>
      <c r="AS60" s="246"/>
      <c r="AT60" s="246"/>
      <c r="AU60" s="246"/>
      <c r="AV60" s="246"/>
      <c r="AW60" s="246"/>
      <c r="AX60" s="246"/>
      <c r="AY60" s="247"/>
      <c r="AZ60" s="233">
        <f>(O30)*100</f>
        <v>100</v>
      </c>
      <c r="BA60" s="234"/>
      <c r="BB60" s="234"/>
      <c r="BC60" s="234"/>
      <c r="BD60" s="234"/>
      <c r="BE60" s="234"/>
      <c r="BF60" s="234"/>
      <c r="BG60" s="234">
        <f>(O30*BG57)</f>
        <v>89.510673809523837</v>
      </c>
      <c r="BH60" s="234"/>
      <c r="BI60" s="234"/>
      <c r="BJ60" s="234"/>
      <c r="BK60" s="234"/>
      <c r="BL60" s="234"/>
      <c r="BM60" s="235"/>
    </row>
    <row r="61" spans="1:65" s="48" customFormat="1" ht="18" customHeight="1" thickBot="1" x14ac:dyDescent="0.25">
      <c r="A61" s="35"/>
      <c r="B61" s="243"/>
      <c r="C61" s="244"/>
      <c r="D61" s="244"/>
      <c r="E61" s="244"/>
      <c r="F61" s="244"/>
      <c r="G61" s="244"/>
      <c r="H61" s="244"/>
      <c r="I61" s="244"/>
      <c r="J61" s="244"/>
      <c r="K61" s="244"/>
      <c r="L61" s="244"/>
      <c r="M61" s="244"/>
      <c r="N61" s="244"/>
      <c r="O61" s="244"/>
      <c r="P61" s="244"/>
      <c r="Q61" s="244"/>
      <c r="R61" s="244"/>
      <c r="S61" s="244"/>
      <c r="T61" s="244"/>
      <c r="U61" s="244"/>
      <c r="V61" s="248" t="s">
        <v>3</v>
      </c>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c r="AU61" s="249"/>
      <c r="AV61" s="249"/>
      <c r="AW61" s="249"/>
      <c r="AX61" s="249"/>
      <c r="AY61" s="250"/>
      <c r="AZ61" s="251">
        <f>(BG60/AZ60)</f>
        <v>0.89510673809523833</v>
      </c>
      <c r="BA61" s="252"/>
      <c r="BB61" s="252"/>
      <c r="BC61" s="252"/>
      <c r="BD61" s="252"/>
      <c r="BE61" s="252"/>
      <c r="BF61" s="252"/>
      <c r="BG61" s="252"/>
      <c r="BH61" s="252"/>
      <c r="BI61" s="252"/>
      <c r="BJ61" s="252"/>
      <c r="BK61" s="252"/>
      <c r="BL61" s="252"/>
      <c r="BM61" s="253"/>
    </row>
  </sheetData>
  <mergeCells count="230">
    <mergeCell ref="B2:BM2"/>
    <mergeCell ref="B3:BM3"/>
    <mergeCell ref="B4:BM4"/>
    <mergeCell ref="B5:BM5"/>
    <mergeCell ref="B6:BM6"/>
    <mergeCell ref="B7:BM7"/>
    <mergeCell ref="C31:N31"/>
    <mergeCell ref="O31:BM31"/>
    <mergeCell ref="C21:I21"/>
    <mergeCell ref="J21:S21"/>
    <mergeCell ref="C25:N25"/>
    <mergeCell ref="O25:BM25"/>
    <mergeCell ref="C26:N26"/>
    <mergeCell ref="O26:Q26"/>
    <mergeCell ref="B10:BM10"/>
    <mergeCell ref="B11:BM11"/>
    <mergeCell ref="B12:BM12"/>
    <mergeCell ref="B13:BM13"/>
    <mergeCell ref="B14:BM14"/>
    <mergeCell ref="B15:BM15"/>
    <mergeCell ref="B16:BM16"/>
    <mergeCell ref="C17:S17"/>
    <mergeCell ref="C19:I19"/>
    <mergeCell ref="J19:S19"/>
    <mergeCell ref="B8:BM8"/>
    <mergeCell ref="B9:BM9"/>
    <mergeCell ref="B33:U33"/>
    <mergeCell ref="V33:AA33"/>
    <mergeCell ref="AB33:AG33"/>
    <mergeCell ref="AH33:AM33"/>
    <mergeCell ref="AN33:AS33"/>
    <mergeCell ref="AT33:AY33"/>
    <mergeCell ref="C27:N27"/>
    <mergeCell ref="O27:Q27"/>
    <mergeCell ref="C28:N28"/>
    <mergeCell ref="O28:BM28"/>
    <mergeCell ref="C29:N29"/>
    <mergeCell ref="O29:R29"/>
    <mergeCell ref="AZ33:BF33"/>
    <mergeCell ref="BG33:BM33"/>
    <mergeCell ref="C30:N30"/>
    <mergeCell ref="O30:Q30"/>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9:BF39"/>
    <mergeCell ref="BG39:BM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55:BF55"/>
    <mergeCell ref="BG55:BM55"/>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B57:U58"/>
    <mergeCell ref="V57:AY57"/>
    <mergeCell ref="AZ57:BF57"/>
    <mergeCell ref="BG57:BM57"/>
    <mergeCell ref="V58:AY58"/>
    <mergeCell ref="AZ58:BM58"/>
    <mergeCell ref="B60:U61"/>
    <mergeCell ref="V60:AY60"/>
    <mergeCell ref="AZ60:BF60"/>
    <mergeCell ref="BG60:BM60"/>
    <mergeCell ref="V61:AY61"/>
    <mergeCell ref="AZ61:BM61"/>
  </mergeCells>
  <pageMargins left="0.35433070866141736" right="0.15748031496062992" top="0.98425196850393704" bottom="0.98425196850393704" header="0" footer="0"/>
  <pageSetup scale="60"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1:HM340"/>
  <sheetViews>
    <sheetView showGridLines="0" showRowColHeaders="0" topLeftCell="A31" zoomScale="90" zoomScaleNormal="90" workbookViewId="0">
      <pane xSplit="41" ySplit="4" topLeftCell="EM248" activePane="bottomRight" state="frozen"/>
      <selection activeCell="A31" sqref="A31"/>
      <selection pane="topRight" activeCell="AP31" sqref="AP31"/>
      <selection pane="bottomLeft" activeCell="A35" sqref="A35"/>
      <selection pane="bottomRight" activeCell="EZ257" sqref="EZ257:FB257"/>
    </sheetView>
  </sheetViews>
  <sheetFormatPr baseColWidth="10" defaultColWidth="3.42578125" defaultRowHeight="18" customHeight="1" x14ac:dyDescent="0.2"/>
  <cols>
    <col min="1" max="1" width="3.42578125" style="2" customWidth="1"/>
    <col min="2" max="41" width="3.42578125" style="1" customWidth="1"/>
    <col min="42" max="77" width="3.42578125" style="2" customWidth="1"/>
    <col min="78" max="16384" width="3.42578125" style="2"/>
  </cols>
  <sheetData>
    <row r="1" spans="2:221" ht="18" customHeight="1" thickBot="1" x14ac:dyDescent="0.25"/>
    <row r="2" spans="2:221"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0"/>
      <c r="BU17" s="200"/>
      <c r="BV17" s="201"/>
      <c r="BW17" s="201"/>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375" t="str">
        <f>'LE 01 (EV)'!J19:S19</f>
        <v>TERCER TRIMESTRE DE 2.018</v>
      </c>
      <c r="K19" s="376"/>
      <c r="L19" s="376"/>
      <c r="M19" s="376"/>
      <c r="N19" s="376"/>
      <c r="O19" s="376"/>
      <c r="P19" s="376"/>
      <c r="Q19" s="376"/>
      <c r="R19" s="376"/>
      <c r="S19" s="37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375" t="str">
        <f>'LE 01 (EV)'!J21:S21</f>
        <v>OCTUBRE 1 DE 2.018</v>
      </c>
      <c r="K21" s="376"/>
      <c r="L21" s="376"/>
      <c r="M21" s="376"/>
      <c r="N21" s="376"/>
      <c r="O21" s="376"/>
      <c r="P21" s="376"/>
      <c r="Q21" s="376"/>
      <c r="R21" s="376"/>
      <c r="S21" s="37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6" t="s">
        <v>33</v>
      </c>
      <c r="D25" s="177"/>
      <c r="E25" s="177"/>
      <c r="F25" s="177"/>
      <c r="G25" s="177"/>
      <c r="H25" s="177"/>
      <c r="I25" s="177"/>
      <c r="J25" s="177"/>
      <c r="K25" s="177"/>
      <c r="L25" s="177"/>
      <c r="M25" s="177"/>
      <c r="N25" s="177"/>
      <c r="O25" s="178" t="s">
        <v>97</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6" t="s">
        <v>34</v>
      </c>
      <c r="D26" s="177"/>
      <c r="E26" s="177"/>
      <c r="F26" s="177"/>
      <c r="G26" s="177"/>
      <c r="H26" s="177"/>
      <c r="I26" s="177"/>
      <c r="J26" s="177"/>
      <c r="K26" s="177"/>
      <c r="L26" s="177"/>
      <c r="M26" s="177"/>
      <c r="N26" s="177"/>
      <c r="O26" s="179" t="s">
        <v>98</v>
      </c>
      <c r="P26" s="179"/>
      <c r="Q26" s="17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6" t="s">
        <v>35</v>
      </c>
      <c r="D27" s="176"/>
      <c r="E27" s="176"/>
      <c r="F27" s="176"/>
      <c r="G27" s="176"/>
      <c r="H27" s="176"/>
      <c r="I27" s="176"/>
      <c r="J27" s="176"/>
      <c r="K27" s="176"/>
      <c r="L27" s="176"/>
      <c r="M27" s="176"/>
      <c r="N27" s="176"/>
      <c r="O27" s="180">
        <v>0.4</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81" t="s">
        <v>36</v>
      </c>
      <c r="D28" s="181"/>
      <c r="E28" s="181"/>
      <c r="F28" s="181"/>
      <c r="G28" s="181"/>
      <c r="H28" s="181"/>
      <c r="I28" s="181"/>
      <c r="J28" s="181"/>
      <c r="K28" s="181"/>
      <c r="L28" s="181"/>
      <c r="M28" s="181"/>
      <c r="N28" s="181"/>
      <c r="O28" s="215" t="s">
        <v>99</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6" t="s">
        <v>34</v>
      </c>
      <c r="D29" s="176"/>
      <c r="E29" s="176"/>
      <c r="F29" s="176"/>
      <c r="G29" s="176"/>
      <c r="H29" s="176"/>
      <c r="I29" s="176"/>
      <c r="J29" s="176"/>
      <c r="K29" s="176"/>
      <c r="L29" s="176"/>
      <c r="M29" s="176"/>
      <c r="N29" s="176"/>
      <c r="O29" s="179" t="s">
        <v>100</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6" t="s">
        <v>37</v>
      </c>
      <c r="D30" s="176"/>
      <c r="E30" s="176"/>
      <c r="F30" s="176"/>
      <c r="G30" s="176"/>
      <c r="H30" s="176"/>
      <c r="I30" s="176"/>
      <c r="J30" s="176"/>
      <c r="K30" s="176"/>
      <c r="L30" s="176"/>
      <c r="M30" s="176"/>
      <c r="N30" s="176"/>
      <c r="O30" s="216">
        <v>0.05</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6" t="s">
        <v>38</v>
      </c>
      <c r="D31" s="176"/>
      <c r="E31" s="176"/>
      <c r="F31" s="176"/>
      <c r="G31" s="176"/>
      <c r="H31" s="176"/>
      <c r="I31" s="176"/>
      <c r="J31" s="176"/>
      <c r="K31" s="176"/>
      <c r="L31" s="176"/>
      <c r="M31" s="176"/>
      <c r="N31" s="176"/>
      <c r="O31" s="179" t="s">
        <v>53</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8.25"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7" t="s">
        <v>39</v>
      </c>
      <c r="C33" s="218"/>
      <c r="D33" s="218"/>
      <c r="E33" s="218"/>
      <c r="F33" s="218"/>
      <c r="G33" s="218"/>
      <c r="H33" s="218"/>
      <c r="I33" s="218"/>
      <c r="J33" s="218"/>
      <c r="K33" s="218"/>
      <c r="L33" s="218"/>
      <c r="M33" s="218"/>
      <c r="N33" s="218"/>
      <c r="O33" s="218"/>
      <c r="P33" s="218"/>
      <c r="Q33" s="218"/>
      <c r="R33" s="218"/>
      <c r="S33" s="218"/>
      <c r="T33" s="218"/>
      <c r="U33" s="219"/>
      <c r="V33" s="217" t="s">
        <v>40</v>
      </c>
      <c r="W33" s="218"/>
      <c r="X33" s="218"/>
      <c r="Y33" s="218"/>
      <c r="Z33" s="218"/>
      <c r="AA33" s="219"/>
      <c r="AB33" s="217" t="s">
        <v>9</v>
      </c>
      <c r="AC33" s="218"/>
      <c r="AD33" s="218"/>
      <c r="AE33" s="218"/>
      <c r="AF33" s="219"/>
      <c r="AG33" s="217" t="s">
        <v>1</v>
      </c>
      <c r="AH33" s="218"/>
      <c r="AI33" s="218"/>
      <c r="AJ33" s="218"/>
      <c r="AK33" s="218"/>
      <c r="AL33" s="218"/>
      <c r="AM33" s="218"/>
      <c r="AN33" s="218"/>
      <c r="AO33" s="219"/>
      <c r="AP33" s="159" t="s">
        <v>5</v>
      </c>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1"/>
      <c r="BZ33" s="159" t="s">
        <v>41</v>
      </c>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1"/>
      <c r="DJ33" s="159" t="s">
        <v>42</v>
      </c>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1"/>
      <c r="ET33" s="159" t="s">
        <v>43</v>
      </c>
      <c r="EU33" s="160"/>
      <c r="EV33" s="160"/>
      <c r="EW33" s="160"/>
      <c r="EX33" s="160"/>
      <c r="EY33" s="160"/>
      <c r="EZ33" s="160"/>
      <c r="FA33" s="160"/>
      <c r="FB33" s="160"/>
      <c r="FC33" s="160"/>
      <c r="FD33" s="160"/>
      <c r="FE33" s="160"/>
      <c r="FF33" s="160"/>
      <c r="FG33" s="160"/>
      <c r="FH33" s="160"/>
      <c r="FI33" s="160"/>
      <c r="FJ33" s="160"/>
      <c r="FK33" s="160"/>
      <c r="FL33" s="160"/>
      <c r="FM33" s="160"/>
      <c r="FN33" s="160"/>
      <c r="FO33" s="160"/>
      <c r="FP33" s="160"/>
      <c r="FQ33" s="160"/>
      <c r="FR33" s="160"/>
      <c r="FS33" s="160"/>
      <c r="FT33" s="160"/>
      <c r="FU33" s="160"/>
      <c r="FV33" s="160"/>
      <c r="FW33" s="160"/>
      <c r="FX33" s="160"/>
      <c r="FY33" s="160"/>
      <c r="FZ33" s="160"/>
      <c r="GA33" s="160"/>
      <c r="GB33" s="160"/>
      <c r="GC33" s="161"/>
      <c r="GD33" s="159" t="s">
        <v>44</v>
      </c>
      <c r="GE33" s="160"/>
      <c r="GF33" s="160"/>
      <c r="GG33" s="160"/>
      <c r="GH33" s="160"/>
      <c r="GI33" s="160"/>
      <c r="GJ33" s="160"/>
      <c r="GK33" s="160"/>
      <c r="GL33" s="160"/>
      <c r="GM33" s="160"/>
      <c r="GN33" s="160"/>
      <c r="GO33" s="160"/>
      <c r="GP33" s="160"/>
      <c r="GQ33" s="160"/>
      <c r="GR33" s="160"/>
      <c r="GS33" s="160"/>
      <c r="GT33" s="160"/>
      <c r="GU33" s="160"/>
      <c r="GV33" s="160"/>
      <c r="GW33" s="160"/>
      <c r="GX33" s="160"/>
      <c r="GY33" s="160"/>
      <c r="GZ33" s="160"/>
      <c r="HA33" s="160"/>
      <c r="HB33" s="160"/>
      <c r="HC33" s="160"/>
      <c r="HD33" s="160"/>
      <c r="HE33" s="160"/>
      <c r="HF33" s="160"/>
      <c r="HG33" s="160"/>
      <c r="HH33" s="160"/>
      <c r="HI33" s="160"/>
      <c r="HJ33" s="160"/>
      <c r="HK33" s="160"/>
      <c r="HL33" s="160"/>
      <c r="HM33" s="161"/>
    </row>
    <row r="34" spans="1:221" ht="18" customHeight="1" thickBot="1" x14ac:dyDescent="0.25">
      <c r="A34" s="33"/>
      <c r="B34" s="220"/>
      <c r="C34" s="221"/>
      <c r="D34" s="221"/>
      <c r="E34" s="221"/>
      <c r="F34" s="221"/>
      <c r="G34" s="221"/>
      <c r="H34" s="221"/>
      <c r="I34" s="221"/>
      <c r="J34" s="221"/>
      <c r="K34" s="221"/>
      <c r="L34" s="221"/>
      <c r="M34" s="221"/>
      <c r="N34" s="221"/>
      <c r="O34" s="221"/>
      <c r="P34" s="221"/>
      <c r="Q34" s="221"/>
      <c r="R34" s="221"/>
      <c r="S34" s="221"/>
      <c r="T34" s="221"/>
      <c r="U34" s="222"/>
      <c r="V34" s="220"/>
      <c r="W34" s="221"/>
      <c r="X34" s="221"/>
      <c r="Y34" s="221"/>
      <c r="Z34" s="221"/>
      <c r="AA34" s="222"/>
      <c r="AB34" s="220"/>
      <c r="AC34" s="221"/>
      <c r="AD34" s="221"/>
      <c r="AE34" s="221"/>
      <c r="AF34" s="222"/>
      <c r="AG34" s="220"/>
      <c r="AH34" s="221"/>
      <c r="AI34" s="221"/>
      <c r="AJ34" s="221"/>
      <c r="AK34" s="221"/>
      <c r="AL34" s="221"/>
      <c r="AM34" s="221"/>
      <c r="AN34" s="221"/>
      <c r="AO34" s="222"/>
      <c r="AP34" s="165" t="s">
        <v>11</v>
      </c>
      <c r="AQ34" s="166"/>
      <c r="AR34" s="166"/>
      <c r="AS34" s="166" t="s">
        <v>12</v>
      </c>
      <c r="AT34" s="166"/>
      <c r="AU34" s="166"/>
      <c r="AV34" s="162" t="s">
        <v>13</v>
      </c>
      <c r="AW34" s="163"/>
      <c r="AX34" s="164"/>
      <c r="AY34" s="162" t="s">
        <v>17</v>
      </c>
      <c r="AZ34" s="163"/>
      <c r="BA34" s="164"/>
      <c r="BB34" s="162" t="s">
        <v>14</v>
      </c>
      <c r="BC34" s="163"/>
      <c r="BD34" s="164"/>
      <c r="BE34" s="162" t="s">
        <v>15</v>
      </c>
      <c r="BF34" s="163"/>
      <c r="BG34" s="164"/>
      <c r="BH34" s="162" t="s">
        <v>16</v>
      </c>
      <c r="BI34" s="163"/>
      <c r="BJ34" s="164"/>
      <c r="BK34" s="162" t="s">
        <v>18</v>
      </c>
      <c r="BL34" s="163"/>
      <c r="BM34" s="164"/>
      <c r="BN34" s="162" t="s">
        <v>19</v>
      </c>
      <c r="BO34" s="163"/>
      <c r="BP34" s="164"/>
      <c r="BQ34" s="162" t="s">
        <v>20</v>
      </c>
      <c r="BR34" s="163"/>
      <c r="BS34" s="164"/>
      <c r="BT34" s="162" t="s">
        <v>21</v>
      </c>
      <c r="BU34" s="163"/>
      <c r="BV34" s="164"/>
      <c r="BW34" s="162" t="s">
        <v>22</v>
      </c>
      <c r="BX34" s="163"/>
      <c r="BY34" s="170"/>
      <c r="BZ34" s="165" t="s">
        <v>11</v>
      </c>
      <c r="CA34" s="166"/>
      <c r="CB34" s="166"/>
      <c r="CC34" s="166" t="s">
        <v>12</v>
      </c>
      <c r="CD34" s="166"/>
      <c r="CE34" s="166"/>
      <c r="CF34" s="162" t="s">
        <v>13</v>
      </c>
      <c r="CG34" s="163"/>
      <c r="CH34" s="164"/>
      <c r="CI34" s="162" t="s">
        <v>17</v>
      </c>
      <c r="CJ34" s="163"/>
      <c r="CK34" s="164"/>
      <c r="CL34" s="162" t="s">
        <v>14</v>
      </c>
      <c r="CM34" s="163"/>
      <c r="CN34" s="164"/>
      <c r="CO34" s="162" t="s">
        <v>15</v>
      </c>
      <c r="CP34" s="163"/>
      <c r="CQ34" s="164"/>
      <c r="CR34" s="162" t="s">
        <v>16</v>
      </c>
      <c r="CS34" s="163"/>
      <c r="CT34" s="164"/>
      <c r="CU34" s="162" t="s">
        <v>18</v>
      </c>
      <c r="CV34" s="163"/>
      <c r="CW34" s="164"/>
      <c r="CX34" s="162" t="s">
        <v>19</v>
      </c>
      <c r="CY34" s="163"/>
      <c r="CZ34" s="164"/>
      <c r="DA34" s="162" t="s">
        <v>20</v>
      </c>
      <c r="DB34" s="163"/>
      <c r="DC34" s="164"/>
      <c r="DD34" s="162" t="s">
        <v>21</v>
      </c>
      <c r="DE34" s="163"/>
      <c r="DF34" s="164"/>
      <c r="DG34" s="162" t="s">
        <v>22</v>
      </c>
      <c r="DH34" s="163"/>
      <c r="DI34" s="170"/>
      <c r="DJ34" s="165" t="s">
        <v>11</v>
      </c>
      <c r="DK34" s="166"/>
      <c r="DL34" s="166"/>
      <c r="DM34" s="166" t="s">
        <v>12</v>
      </c>
      <c r="DN34" s="166"/>
      <c r="DO34" s="166"/>
      <c r="DP34" s="162" t="s">
        <v>13</v>
      </c>
      <c r="DQ34" s="163"/>
      <c r="DR34" s="164"/>
      <c r="DS34" s="162" t="s">
        <v>17</v>
      </c>
      <c r="DT34" s="163"/>
      <c r="DU34" s="164"/>
      <c r="DV34" s="162" t="s">
        <v>14</v>
      </c>
      <c r="DW34" s="163"/>
      <c r="DX34" s="164"/>
      <c r="DY34" s="162" t="s">
        <v>15</v>
      </c>
      <c r="DZ34" s="163"/>
      <c r="EA34" s="164"/>
      <c r="EB34" s="162" t="s">
        <v>16</v>
      </c>
      <c r="EC34" s="163"/>
      <c r="ED34" s="164"/>
      <c r="EE34" s="162" t="s">
        <v>18</v>
      </c>
      <c r="EF34" s="163"/>
      <c r="EG34" s="164"/>
      <c r="EH34" s="162" t="s">
        <v>19</v>
      </c>
      <c r="EI34" s="163"/>
      <c r="EJ34" s="164"/>
      <c r="EK34" s="162" t="s">
        <v>20</v>
      </c>
      <c r="EL34" s="163"/>
      <c r="EM34" s="164"/>
      <c r="EN34" s="162" t="s">
        <v>21</v>
      </c>
      <c r="EO34" s="163"/>
      <c r="EP34" s="164"/>
      <c r="EQ34" s="162" t="s">
        <v>22</v>
      </c>
      <c r="ER34" s="163"/>
      <c r="ES34" s="170"/>
      <c r="ET34" s="165" t="s">
        <v>11</v>
      </c>
      <c r="EU34" s="166"/>
      <c r="EV34" s="166"/>
      <c r="EW34" s="166" t="s">
        <v>12</v>
      </c>
      <c r="EX34" s="166"/>
      <c r="EY34" s="166"/>
      <c r="EZ34" s="162" t="s">
        <v>13</v>
      </c>
      <c r="FA34" s="163"/>
      <c r="FB34" s="164"/>
      <c r="FC34" s="162" t="s">
        <v>17</v>
      </c>
      <c r="FD34" s="163"/>
      <c r="FE34" s="164"/>
      <c r="FF34" s="162" t="s">
        <v>14</v>
      </c>
      <c r="FG34" s="163"/>
      <c r="FH34" s="164"/>
      <c r="FI34" s="162" t="s">
        <v>15</v>
      </c>
      <c r="FJ34" s="163"/>
      <c r="FK34" s="164"/>
      <c r="FL34" s="162" t="s">
        <v>16</v>
      </c>
      <c r="FM34" s="163"/>
      <c r="FN34" s="164"/>
      <c r="FO34" s="162" t="s">
        <v>18</v>
      </c>
      <c r="FP34" s="163"/>
      <c r="FQ34" s="164"/>
      <c r="FR34" s="162" t="s">
        <v>19</v>
      </c>
      <c r="FS34" s="163"/>
      <c r="FT34" s="164"/>
      <c r="FU34" s="162" t="s">
        <v>20</v>
      </c>
      <c r="FV34" s="163"/>
      <c r="FW34" s="164"/>
      <c r="FX34" s="162" t="s">
        <v>21</v>
      </c>
      <c r="FY34" s="163"/>
      <c r="FZ34" s="164"/>
      <c r="GA34" s="162" t="s">
        <v>22</v>
      </c>
      <c r="GB34" s="163"/>
      <c r="GC34" s="170"/>
      <c r="GD34" s="165" t="s">
        <v>11</v>
      </c>
      <c r="GE34" s="166"/>
      <c r="GF34" s="166"/>
      <c r="GG34" s="166" t="s">
        <v>12</v>
      </c>
      <c r="GH34" s="166"/>
      <c r="GI34" s="166"/>
      <c r="GJ34" s="162" t="s">
        <v>13</v>
      </c>
      <c r="GK34" s="163"/>
      <c r="GL34" s="164"/>
      <c r="GM34" s="162" t="s">
        <v>17</v>
      </c>
      <c r="GN34" s="163"/>
      <c r="GO34" s="164"/>
      <c r="GP34" s="162" t="s">
        <v>14</v>
      </c>
      <c r="GQ34" s="163"/>
      <c r="GR34" s="164"/>
      <c r="GS34" s="162" t="s">
        <v>15</v>
      </c>
      <c r="GT34" s="163"/>
      <c r="GU34" s="164"/>
      <c r="GV34" s="162" t="s">
        <v>16</v>
      </c>
      <c r="GW34" s="163"/>
      <c r="GX34" s="164"/>
      <c r="GY34" s="162" t="s">
        <v>18</v>
      </c>
      <c r="GZ34" s="163"/>
      <c r="HA34" s="164"/>
      <c r="HB34" s="162" t="s">
        <v>19</v>
      </c>
      <c r="HC34" s="163"/>
      <c r="HD34" s="164"/>
      <c r="HE34" s="162" t="s">
        <v>20</v>
      </c>
      <c r="HF34" s="163"/>
      <c r="HG34" s="164"/>
      <c r="HH34" s="162" t="s">
        <v>21</v>
      </c>
      <c r="HI34" s="163"/>
      <c r="HJ34" s="164"/>
      <c r="HK34" s="162" t="s">
        <v>22</v>
      </c>
      <c r="HL34" s="163"/>
      <c r="HM34" s="170"/>
    </row>
    <row r="35" spans="1:221" ht="18" customHeight="1" x14ac:dyDescent="0.2">
      <c r="A35" s="33"/>
      <c r="B35" s="182" t="s">
        <v>101</v>
      </c>
      <c r="C35" s="183"/>
      <c r="D35" s="183"/>
      <c r="E35" s="183"/>
      <c r="F35" s="183"/>
      <c r="G35" s="183"/>
      <c r="H35" s="183"/>
      <c r="I35" s="183"/>
      <c r="J35" s="183"/>
      <c r="K35" s="183"/>
      <c r="L35" s="183"/>
      <c r="M35" s="183"/>
      <c r="N35" s="183"/>
      <c r="O35" s="183"/>
      <c r="P35" s="183"/>
      <c r="Q35" s="183"/>
      <c r="R35" s="183"/>
      <c r="S35" s="183"/>
      <c r="T35" s="183"/>
      <c r="U35" s="184"/>
      <c r="V35" s="185" t="s">
        <v>120</v>
      </c>
      <c r="W35" s="186"/>
      <c r="X35" s="186"/>
      <c r="Y35" s="186"/>
      <c r="Z35" s="186"/>
      <c r="AA35" s="187"/>
      <c r="AB35" s="188">
        <v>2.0999999999999999E-3</v>
      </c>
      <c r="AC35" s="189"/>
      <c r="AD35" s="189"/>
      <c r="AE35" s="189"/>
      <c r="AF35" s="190"/>
      <c r="AG35" s="191" t="s">
        <v>23</v>
      </c>
      <c r="AH35" s="192"/>
      <c r="AI35" s="192"/>
      <c r="AJ35" s="192"/>
      <c r="AK35" s="192"/>
      <c r="AL35" s="193">
        <f>SUM(AP35:HM35)</f>
        <v>2</v>
      </c>
      <c r="AM35" s="194"/>
      <c r="AN35" s="194"/>
      <c r="AO35" s="195"/>
      <c r="AP35" s="155"/>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c r="BQ35" s="153"/>
      <c r="BR35" s="153"/>
      <c r="BS35" s="153"/>
      <c r="BT35" s="153"/>
      <c r="BU35" s="153"/>
      <c r="BV35" s="153"/>
      <c r="BW35" s="153">
        <v>1</v>
      </c>
      <c r="BX35" s="153"/>
      <c r="BY35" s="154"/>
      <c r="BZ35" s="155">
        <v>0</v>
      </c>
      <c r="CA35" s="153"/>
      <c r="CB35" s="153"/>
      <c r="CC35" s="153">
        <v>0</v>
      </c>
      <c r="CD35" s="153"/>
      <c r="CE35" s="153"/>
      <c r="CF35" s="153">
        <v>0</v>
      </c>
      <c r="CG35" s="153"/>
      <c r="CH35" s="153"/>
      <c r="CI35" s="153">
        <v>0</v>
      </c>
      <c r="CJ35" s="153"/>
      <c r="CK35" s="153"/>
      <c r="CL35" s="153">
        <v>0</v>
      </c>
      <c r="CM35" s="153"/>
      <c r="CN35" s="153"/>
      <c r="CO35" s="153">
        <v>0</v>
      </c>
      <c r="CP35" s="153"/>
      <c r="CQ35" s="153"/>
      <c r="CR35" s="153">
        <v>0</v>
      </c>
      <c r="CS35" s="153"/>
      <c r="CT35" s="153"/>
      <c r="CU35" s="153">
        <v>0</v>
      </c>
      <c r="CV35" s="153"/>
      <c r="CW35" s="153"/>
      <c r="CX35" s="153">
        <v>0</v>
      </c>
      <c r="CY35" s="153"/>
      <c r="CZ35" s="153"/>
      <c r="DA35" s="153">
        <v>0</v>
      </c>
      <c r="DB35" s="153"/>
      <c r="DC35" s="153"/>
      <c r="DD35" s="153">
        <v>0</v>
      </c>
      <c r="DE35" s="153"/>
      <c r="DF35" s="153"/>
      <c r="DG35" s="153">
        <v>1</v>
      </c>
      <c r="DH35" s="153"/>
      <c r="DI35" s="154"/>
      <c r="DJ35" s="155">
        <v>0</v>
      </c>
      <c r="DK35" s="153"/>
      <c r="DL35" s="153"/>
      <c r="DM35" s="153">
        <v>0</v>
      </c>
      <c r="DN35" s="153"/>
      <c r="DO35" s="153"/>
      <c r="DP35" s="153">
        <v>0</v>
      </c>
      <c r="DQ35" s="153"/>
      <c r="DR35" s="153"/>
      <c r="DS35" s="153">
        <v>0</v>
      </c>
      <c r="DT35" s="153"/>
      <c r="DU35" s="153"/>
      <c r="DV35" s="153">
        <v>0</v>
      </c>
      <c r="DW35" s="153"/>
      <c r="DX35" s="153"/>
      <c r="DY35" s="153">
        <v>0</v>
      </c>
      <c r="DZ35" s="153"/>
      <c r="EA35" s="153"/>
      <c r="EB35" s="153">
        <v>0</v>
      </c>
      <c r="EC35" s="153"/>
      <c r="ED35" s="153"/>
      <c r="EE35" s="153">
        <v>0</v>
      </c>
      <c r="EF35" s="153"/>
      <c r="EG35" s="153"/>
      <c r="EH35" s="153">
        <v>0</v>
      </c>
      <c r="EI35" s="153"/>
      <c r="EJ35" s="153"/>
      <c r="EK35" s="153"/>
      <c r="EL35" s="153"/>
      <c r="EM35" s="153"/>
      <c r="EN35" s="153"/>
      <c r="EO35" s="153"/>
      <c r="EP35" s="153"/>
      <c r="EQ35" s="153"/>
      <c r="ER35" s="153"/>
      <c r="ES35" s="154"/>
      <c r="ET35" s="155"/>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54"/>
      <c r="GD35" s="155"/>
      <c r="GE35" s="153"/>
      <c r="GF35" s="153"/>
      <c r="GG35" s="153"/>
      <c r="GH35" s="153"/>
      <c r="GI35" s="153"/>
      <c r="GJ35" s="153"/>
      <c r="GK35" s="153"/>
      <c r="GL35" s="153"/>
      <c r="GM35" s="153"/>
      <c r="GN35" s="153"/>
      <c r="GO35" s="153"/>
      <c r="GP35" s="153"/>
      <c r="GQ35" s="153"/>
      <c r="GR35" s="153"/>
      <c r="GS35" s="153"/>
      <c r="GT35" s="153"/>
      <c r="GU35" s="153"/>
      <c r="GV35" s="153"/>
      <c r="GW35" s="153"/>
      <c r="GX35" s="153"/>
      <c r="GY35" s="153"/>
      <c r="GZ35" s="153"/>
      <c r="HA35" s="153"/>
      <c r="HB35" s="153"/>
      <c r="HC35" s="153"/>
      <c r="HD35" s="153"/>
      <c r="HE35" s="153"/>
      <c r="HF35" s="153"/>
      <c r="HG35" s="153"/>
      <c r="HH35" s="153"/>
      <c r="HI35" s="153"/>
      <c r="HJ35" s="153"/>
      <c r="HK35" s="153"/>
      <c r="HL35" s="153"/>
      <c r="HM35" s="154"/>
    </row>
    <row r="36" spans="1:221" ht="18" customHeight="1" x14ac:dyDescent="0.2">
      <c r="A36" s="33"/>
      <c r="B36" s="117"/>
      <c r="C36" s="118"/>
      <c r="D36" s="118"/>
      <c r="E36" s="118"/>
      <c r="F36" s="118"/>
      <c r="G36" s="118"/>
      <c r="H36" s="118"/>
      <c r="I36" s="118"/>
      <c r="J36" s="118"/>
      <c r="K36" s="118"/>
      <c r="L36" s="118"/>
      <c r="M36" s="118"/>
      <c r="N36" s="118"/>
      <c r="O36" s="118"/>
      <c r="P36" s="118"/>
      <c r="Q36" s="118"/>
      <c r="R36" s="118"/>
      <c r="S36" s="118"/>
      <c r="T36" s="118"/>
      <c r="U36" s="119"/>
      <c r="V36" s="123"/>
      <c r="W36" s="124"/>
      <c r="X36" s="124"/>
      <c r="Y36" s="124"/>
      <c r="Z36" s="124"/>
      <c r="AA36" s="125"/>
      <c r="AB36" s="129"/>
      <c r="AC36" s="130"/>
      <c r="AD36" s="130"/>
      <c r="AE36" s="130"/>
      <c r="AF36" s="131"/>
      <c r="AG36" s="108" t="s">
        <v>24</v>
      </c>
      <c r="AH36" s="109"/>
      <c r="AI36" s="109"/>
      <c r="AJ36" s="109"/>
      <c r="AK36" s="109"/>
      <c r="AL36" s="75">
        <f t="shared" ref="AL36:AL72" si="0">SUM(AP36:HM36)</f>
        <v>2</v>
      </c>
      <c r="AM36" s="76"/>
      <c r="AN36" s="76"/>
      <c r="AO36" s="77"/>
      <c r="AP36" s="4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464">
        <v>0.5</v>
      </c>
      <c r="BX36" s="464"/>
      <c r="BY36" s="468"/>
      <c r="BZ36" s="65">
        <v>0</v>
      </c>
      <c r="CA36" s="60"/>
      <c r="CB36" s="60"/>
      <c r="CC36" s="60">
        <v>0</v>
      </c>
      <c r="CD36" s="60"/>
      <c r="CE36" s="60"/>
      <c r="CF36" s="60">
        <v>0</v>
      </c>
      <c r="CG36" s="60"/>
      <c r="CH36" s="60"/>
      <c r="CI36" s="464">
        <v>0</v>
      </c>
      <c r="CJ36" s="464"/>
      <c r="CK36" s="464"/>
      <c r="CL36" s="60">
        <v>0</v>
      </c>
      <c r="CM36" s="60"/>
      <c r="CN36" s="60"/>
      <c r="CO36" s="464">
        <v>0.5</v>
      </c>
      <c r="CP36" s="464"/>
      <c r="CQ36" s="464"/>
      <c r="CR36" s="60">
        <v>0</v>
      </c>
      <c r="CS36" s="60"/>
      <c r="CT36" s="60"/>
      <c r="CU36" s="60">
        <v>0</v>
      </c>
      <c r="CV36" s="60"/>
      <c r="CW36" s="60"/>
      <c r="CX36" s="60">
        <v>0</v>
      </c>
      <c r="CY36" s="60"/>
      <c r="CZ36" s="60"/>
      <c r="DA36" s="60">
        <v>0</v>
      </c>
      <c r="DB36" s="60"/>
      <c r="DC36" s="60"/>
      <c r="DD36" s="60">
        <v>0</v>
      </c>
      <c r="DE36" s="60"/>
      <c r="DF36" s="60"/>
      <c r="DG36" s="464">
        <v>0.5</v>
      </c>
      <c r="DH36" s="464"/>
      <c r="DI36" s="464"/>
      <c r="DJ36" s="65">
        <v>0</v>
      </c>
      <c r="DK36" s="60"/>
      <c r="DL36" s="60"/>
      <c r="DM36" s="464">
        <v>0.5</v>
      </c>
      <c r="DN36" s="464"/>
      <c r="DO36" s="464"/>
      <c r="DP36" s="60">
        <v>0</v>
      </c>
      <c r="DQ36" s="60"/>
      <c r="DR36" s="60"/>
      <c r="DS36" s="60">
        <v>0</v>
      </c>
      <c r="DT36" s="60"/>
      <c r="DU36" s="60"/>
      <c r="DV36" s="60">
        <v>0</v>
      </c>
      <c r="DW36" s="60"/>
      <c r="DX36" s="60"/>
      <c r="DY36" s="60">
        <v>0</v>
      </c>
      <c r="DZ36" s="60"/>
      <c r="EA36" s="60"/>
      <c r="EB36" s="60">
        <v>0</v>
      </c>
      <c r="EC36" s="60"/>
      <c r="ED36" s="60"/>
      <c r="EE36" s="60">
        <v>0</v>
      </c>
      <c r="EF36" s="60"/>
      <c r="EG36" s="60"/>
      <c r="EH36" s="60">
        <v>0</v>
      </c>
      <c r="EI36" s="60"/>
      <c r="EJ36" s="60"/>
      <c r="EK36" s="60"/>
      <c r="EL36" s="60"/>
      <c r="EM36" s="60"/>
      <c r="EN36" s="60"/>
      <c r="EO36" s="60"/>
      <c r="EP36" s="60"/>
      <c r="EQ36" s="60"/>
      <c r="ER36" s="60"/>
      <c r="ES36" s="70"/>
      <c r="ET36" s="65"/>
      <c r="EU36" s="60"/>
      <c r="EV36" s="60"/>
      <c r="EW36" s="60"/>
      <c r="EX36" s="60"/>
      <c r="EY36" s="60"/>
      <c r="EZ36" s="60"/>
      <c r="FA36" s="60"/>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70"/>
      <c r="GD36" s="65"/>
      <c r="GE36" s="60"/>
      <c r="GF36" s="60"/>
      <c r="GG36" s="60"/>
      <c r="GH36" s="60"/>
      <c r="GI36" s="60"/>
      <c r="GJ36" s="60"/>
      <c r="GK36" s="60"/>
      <c r="GL36" s="60"/>
      <c r="GM36" s="60"/>
      <c r="GN36" s="60"/>
      <c r="GO36" s="60"/>
      <c r="GP36" s="60"/>
      <c r="GQ36" s="60"/>
      <c r="GR36" s="60"/>
      <c r="GS36" s="60"/>
      <c r="GT36" s="60"/>
      <c r="GU36" s="60"/>
      <c r="GV36" s="60"/>
      <c r="GW36" s="60"/>
      <c r="GX36" s="60"/>
      <c r="GY36" s="60"/>
      <c r="GZ36" s="60"/>
      <c r="HA36" s="60"/>
      <c r="HB36" s="60"/>
      <c r="HC36" s="60"/>
      <c r="HD36" s="60"/>
      <c r="HE36" s="60"/>
      <c r="HF36" s="60"/>
      <c r="HG36" s="60"/>
      <c r="HH36" s="60"/>
      <c r="HI36" s="60"/>
      <c r="HJ36" s="60"/>
      <c r="HK36" s="60"/>
      <c r="HL36" s="60"/>
      <c r="HM36" s="70"/>
    </row>
    <row r="37" spans="1:221" ht="18" customHeight="1" x14ac:dyDescent="0.2">
      <c r="A37" s="33"/>
      <c r="B37" s="78" t="s">
        <v>103</v>
      </c>
      <c r="C37" s="79"/>
      <c r="D37" s="79"/>
      <c r="E37" s="79"/>
      <c r="F37" s="79"/>
      <c r="G37" s="79"/>
      <c r="H37" s="79"/>
      <c r="I37" s="79"/>
      <c r="J37" s="79"/>
      <c r="K37" s="79"/>
      <c r="L37" s="79"/>
      <c r="M37" s="79"/>
      <c r="N37" s="79"/>
      <c r="O37" s="79"/>
      <c r="P37" s="79"/>
      <c r="Q37" s="79"/>
      <c r="R37" s="79"/>
      <c r="S37" s="79"/>
      <c r="T37" s="79"/>
      <c r="U37" s="80"/>
      <c r="V37" s="84" t="s">
        <v>121</v>
      </c>
      <c r="W37" s="85"/>
      <c r="X37" s="85"/>
      <c r="Y37" s="85"/>
      <c r="Z37" s="85"/>
      <c r="AA37" s="86"/>
      <c r="AB37" s="90">
        <v>8.9999999999999998E-4</v>
      </c>
      <c r="AC37" s="91"/>
      <c r="AD37" s="91"/>
      <c r="AE37" s="91"/>
      <c r="AF37" s="92"/>
      <c r="AG37" s="96" t="s">
        <v>23</v>
      </c>
      <c r="AH37" s="97"/>
      <c r="AI37" s="97"/>
      <c r="AJ37" s="97"/>
      <c r="AK37" s="97"/>
      <c r="AL37" s="98">
        <f t="shared" si="0"/>
        <v>3</v>
      </c>
      <c r="AM37" s="99"/>
      <c r="AN37" s="99"/>
      <c r="AO37" s="100"/>
      <c r="AP37" s="66">
        <v>1</v>
      </c>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71"/>
      <c r="BZ37" s="66">
        <v>1</v>
      </c>
      <c r="CA37" s="67"/>
      <c r="CB37" s="67"/>
      <c r="CC37" s="67"/>
      <c r="CD37" s="67"/>
      <c r="CE37" s="67"/>
      <c r="CF37" s="67"/>
      <c r="CG37" s="67"/>
      <c r="CH37" s="67"/>
      <c r="CI37" s="67"/>
      <c r="CJ37" s="67"/>
      <c r="CK37" s="67"/>
      <c r="CL37" s="67"/>
      <c r="CM37" s="67"/>
      <c r="CN37" s="67"/>
      <c r="CO37" s="67"/>
      <c r="CP37" s="67"/>
      <c r="CQ37" s="67"/>
      <c r="CR37" s="67"/>
      <c r="CS37" s="67"/>
      <c r="CT37" s="67"/>
      <c r="CU37" s="67"/>
      <c r="CV37" s="67"/>
      <c r="CW37" s="67"/>
      <c r="CX37" s="67"/>
      <c r="CY37" s="67"/>
      <c r="CZ37" s="67"/>
      <c r="DA37" s="67"/>
      <c r="DB37" s="67"/>
      <c r="DC37" s="67"/>
      <c r="DD37" s="67"/>
      <c r="DE37" s="67"/>
      <c r="DF37" s="67"/>
      <c r="DG37" s="67"/>
      <c r="DH37" s="67"/>
      <c r="DI37" s="71"/>
      <c r="DJ37" s="66">
        <v>1</v>
      </c>
      <c r="DK37" s="67"/>
      <c r="DL37" s="67"/>
      <c r="DM37" s="67"/>
      <c r="DN37" s="67"/>
      <c r="DO37" s="67"/>
      <c r="DP37" s="67"/>
      <c r="DQ37" s="67"/>
      <c r="DR37" s="67"/>
      <c r="DS37" s="67"/>
      <c r="DT37" s="67"/>
      <c r="DU37" s="67"/>
      <c r="DV37" s="67"/>
      <c r="DW37" s="67"/>
      <c r="DX37" s="67"/>
      <c r="DY37" s="67"/>
      <c r="DZ37" s="67"/>
      <c r="EA37" s="67"/>
      <c r="EB37" s="67"/>
      <c r="EC37" s="67"/>
      <c r="ED37" s="67"/>
      <c r="EE37" s="67"/>
      <c r="EF37" s="67"/>
      <c r="EG37" s="67"/>
      <c r="EH37" s="67"/>
      <c r="EI37" s="67"/>
      <c r="EJ37" s="67"/>
      <c r="EK37" s="67"/>
      <c r="EL37" s="67"/>
      <c r="EM37" s="67"/>
      <c r="EN37" s="67"/>
      <c r="EO37" s="67"/>
      <c r="EP37" s="67"/>
      <c r="EQ37" s="67"/>
      <c r="ER37" s="67"/>
      <c r="ES37" s="71"/>
      <c r="ET37" s="63"/>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64"/>
      <c r="GD37" s="63"/>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64"/>
    </row>
    <row r="38" spans="1:221" ht="18" customHeight="1" x14ac:dyDescent="0.2">
      <c r="A38" s="33"/>
      <c r="B38" s="133"/>
      <c r="C38" s="134"/>
      <c r="D38" s="134"/>
      <c r="E38" s="134"/>
      <c r="F38" s="134"/>
      <c r="G38" s="134"/>
      <c r="H38" s="134"/>
      <c r="I38" s="134"/>
      <c r="J38" s="134"/>
      <c r="K38" s="134"/>
      <c r="L38" s="134"/>
      <c r="M38" s="134"/>
      <c r="N38" s="134"/>
      <c r="O38" s="134"/>
      <c r="P38" s="134"/>
      <c r="Q38" s="134"/>
      <c r="R38" s="134"/>
      <c r="S38" s="134"/>
      <c r="T38" s="134"/>
      <c r="U38" s="135"/>
      <c r="V38" s="136"/>
      <c r="W38" s="137"/>
      <c r="X38" s="137"/>
      <c r="Y38" s="137"/>
      <c r="Z38" s="137"/>
      <c r="AA38" s="138"/>
      <c r="AB38" s="139"/>
      <c r="AC38" s="140"/>
      <c r="AD38" s="140"/>
      <c r="AE38" s="140"/>
      <c r="AF38" s="141"/>
      <c r="AG38" s="96" t="s">
        <v>24</v>
      </c>
      <c r="AH38" s="97"/>
      <c r="AI38" s="97"/>
      <c r="AJ38" s="97"/>
      <c r="AK38" s="97"/>
      <c r="AL38" s="98">
        <f t="shared" si="0"/>
        <v>3</v>
      </c>
      <c r="AM38" s="99"/>
      <c r="AN38" s="99"/>
      <c r="AO38" s="100"/>
      <c r="AP38" s="66">
        <v>1</v>
      </c>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71"/>
      <c r="BZ38" s="66">
        <v>1</v>
      </c>
      <c r="CA38" s="67"/>
      <c r="CB38" s="67"/>
      <c r="CC38" s="67"/>
      <c r="CD38" s="67"/>
      <c r="CE38" s="67"/>
      <c r="CF38" s="67"/>
      <c r="CG38" s="67"/>
      <c r="CH38" s="67"/>
      <c r="CI38" s="67"/>
      <c r="CJ38" s="67"/>
      <c r="CK38" s="67"/>
      <c r="CL38" s="67"/>
      <c r="CM38" s="67"/>
      <c r="CN38" s="67"/>
      <c r="CO38" s="67"/>
      <c r="CP38" s="67"/>
      <c r="CQ38" s="67"/>
      <c r="CR38" s="67"/>
      <c r="CS38" s="67"/>
      <c r="CT38" s="67"/>
      <c r="CU38" s="67"/>
      <c r="CV38" s="67"/>
      <c r="CW38" s="67"/>
      <c r="CX38" s="67"/>
      <c r="CY38" s="67"/>
      <c r="CZ38" s="67"/>
      <c r="DA38" s="67"/>
      <c r="DB38" s="67"/>
      <c r="DC38" s="67"/>
      <c r="DD38" s="67"/>
      <c r="DE38" s="67"/>
      <c r="DF38" s="67"/>
      <c r="DG38" s="67"/>
      <c r="DH38" s="67"/>
      <c r="DI38" s="71"/>
      <c r="DJ38" s="66">
        <v>1</v>
      </c>
      <c r="DK38" s="67"/>
      <c r="DL38" s="67"/>
      <c r="DM38" s="67"/>
      <c r="DN38" s="67"/>
      <c r="DO38" s="67"/>
      <c r="DP38" s="67"/>
      <c r="DQ38" s="67"/>
      <c r="DR38" s="67"/>
      <c r="DS38" s="67"/>
      <c r="DT38" s="67"/>
      <c r="DU38" s="67"/>
      <c r="DV38" s="67"/>
      <c r="DW38" s="67"/>
      <c r="DX38" s="67"/>
      <c r="DY38" s="67"/>
      <c r="DZ38" s="67"/>
      <c r="EA38" s="67"/>
      <c r="EB38" s="67"/>
      <c r="EC38" s="67"/>
      <c r="ED38" s="67"/>
      <c r="EE38" s="67"/>
      <c r="EF38" s="67"/>
      <c r="EG38" s="67"/>
      <c r="EH38" s="67"/>
      <c r="EI38" s="67"/>
      <c r="EJ38" s="68"/>
      <c r="EK38" s="417"/>
      <c r="EL38" s="144"/>
      <c r="EM38" s="101"/>
      <c r="EN38" s="417"/>
      <c r="EO38" s="144"/>
      <c r="EP38" s="101"/>
      <c r="EQ38" s="417"/>
      <c r="ER38" s="144"/>
      <c r="ES38" s="145"/>
      <c r="ET38" s="63"/>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64"/>
      <c r="GD38" s="63"/>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64"/>
    </row>
    <row r="39" spans="1:221" ht="18" customHeight="1" x14ac:dyDescent="0.2">
      <c r="A39" s="33"/>
      <c r="B39" s="114" t="s">
        <v>104</v>
      </c>
      <c r="C39" s="115"/>
      <c r="D39" s="115"/>
      <c r="E39" s="115"/>
      <c r="F39" s="115"/>
      <c r="G39" s="115"/>
      <c r="H39" s="115"/>
      <c r="I39" s="115"/>
      <c r="J39" s="115"/>
      <c r="K39" s="115"/>
      <c r="L39" s="115"/>
      <c r="M39" s="115"/>
      <c r="N39" s="115"/>
      <c r="O39" s="115"/>
      <c r="P39" s="115"/>
      <c r="Q39" s="115"/>
      <c r="R39" s="115"/>
      <c r="S39" s="115"/>
      <c r="T39" s="115"/>
      <c r="U39" s="116"/>
      <c r="V39" s="120" t="s">
        <v>122</v>
      </c>
      <c r="W39" s="121"/>
      <c r="X39" s="121"/>
      <c r="Y39" s="121"/>
      <c r="Z39" s="121"/>
      <c r="AA39" s="122"/>
      <c r="AB39" s="126">
        <v>4.0000000000000002E-4</v>
      </c>
      <c r="AC39" s="127"/>
      <c r="AD39" s="127"/>
      <c r="AE39" s="127"/>
      <c r="AF39" s="128"/>
      <c r="AG39" s="108" t="s">
        <v>23</v>
      </c>
      <c r="AH39" s="109"/>
      <c r="AI39" s="109"/>
      <c r="AJ39" s="109"/>
      <c r="AK39" s="109"/>
      <c r="AL39" s="75">
        <f t="shared" si="0"/>
        <v>9</v>
      </c>
      <c r="AM39" s="76"/>
      <c r="AN39" s="76"/>
      <c r="AO39" s="77"/>
      <c r="AP39" s="146">
        <v>4</v>
      </c>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147"/>
      <c r="BM39" s="147"/>
      <c r="BN39" s="147"/>
      <c r="BO39" s="147"/>
      <c r="BP39" s="147"/>
      <c r="BQ39" s="147"/>
      <c r="BR39" s="147"/>
      <c r="BS39" s="147"/>
      <c r="BT39" s="147"/>
      <c r="BU39" s="147"/>
      <c r="BV39" s="147"/>
      <c r="BW39" s="147"/>
      <c r="BX39" s="147"/>
      <c r="BY39" s="148"/>
      <c r="BZ39" s="146">
        <v>4</v>
      </c>
      <c r="CA39" s="147"/>
      <c r="CB39" s="147"/>
      <c r="CC39" s="147"/>
      <c r="CD39" s="147"/>
      <c r="CE39" s="147"/>
      <c r="CF39" s="147"/>
      <c r="CG39" s="147"/>
      <c r="CH39" s="147"/>
      <c r="CI39" s="147"/>
      <c r="CJ39" s="147"/>
      <c r="CK39" s="147"/>
      <c r="CL39" s="147"/>
      <c r="CM39" s="147"/>
      <c r="CN39" s="147"/>
      <c r="CO39" s="147"/>
      <c r="CP39" s="147"/>
      <c r="CQ39" s="147"/>
      <c r="CR39" s="147"/>
      <c r="CS39" s="147"/>
      <c r="CT39" s="147"/>
      <c r="CU39" s="147"/>
      <c r="CV39" s="147"/>
      <c r="CW39" s="147"/>
      <c r="CX39" s="147"/>
      <c r="CY39" s="147"/>
      <c r="CZ39" s="147"/>
      <c r="DA39" s="147"/>
      <c r="DB39" s="147"/>
      <c r="DC39" s="147"/>
      <c r="DD39" s="147"/>
      <c r="DE39" s="147"/>
      <c r="DF39" s="147"/>
      <c r="DG39" s="147"/>
      <c r="DH39" s="147"/>
      <c r="DI39" s="148"/>
      <c r="DJ39" s="385">
        <v>1</v>
      </c>
      <c r="DK39" s="386"/>
      <c r="DL39" s="386"/>
      <c r="DM39" s="386"/>
      <c r="DN39" s="386"/>
      <c r="DO39" s="386"/>
      <c r="DP39" s="386"/>
      <c r="DQ39" s="386"/>
      <c r="DR39" s="386"/>
      <c r="DS39" s="386"/>
      <c r="DT39" s="386"/>
      <c r="DU39" s="386"/>
      <c r="DV39" s="386"/>
      <c r="DW39" s="386"/>
      <c r="DX39" s="386"/>
      <c r="DY39" s="386"/>
      <c r="DZ39" s="386"/>
      <c r="EA39" s="386"/>
      <c r="EB39" s="386"/>
      <c r="EC39" s="386"/>
      <c r="ED39" s="386"/>
      <c r="EE39" s="386"/>
      <c r="EF39" s="386"/>
      <c r="EG39" s="386"/>
      <c r="EH39" s="386"/>
      <c r="EI39" s="386"/>
      <c r="EJ39" s="386"/>
      <c r="EK39" s="386"/>
      <c r="EL39" s="386"/>
      <c r="EM39" s="386"/>
      <c r="EN39" s="386"/>
      <c r="EO39" s="386"/>
      <c r="EP39" s="386"/>
      <c r="EQ39" s="386"/>
      <c r="ER39" s="386"/>
      <c r="ES39" s="391"/>
      <c r="ET39" s="65"/>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70"/>
      <c r="GD39" s="65"/>
      <c r="GE39" s="60"/>
      <c r="GF39" s="60"/>
      <c r="GG39" s="60"/>
      <c r="GH39" s="60"/>
      <c r="GI39" s="60"/>
      <c r="GJ39" s="60"/>
      <c r="GK39" s="60"/>
      <c r="GL39" s="60"/>
      <c r="GM39" s="60"/>
      <c r="GN39" s="60"/>
      <c r="GO39" s="60"/>
      <c r="GP39" s="60"/>
      <c r="GQ39" s="60"/>
      <c r="GR39" s="60"/>
      <c r="GS39" s="60"/>
      <c r="GT39" s="60"/>
      <c r="GU39" s="60"/>
      <c r="GV39" s="60"/>
      <c r="GW39" s="60"/>
      <c r="GX39" s="60"/>
      <c r="GY39" s="60"/>
      <c r="GZ39" s="60"/>
      <c r="HA39" s="60"/>
      <c r="HB39" s="60"/>
      <c r="HC39" s="60"/>
      <c r="HD39" s="60"/>
      <c r="HE39" s="60"/>
      <c r="HF39" s="60"/>
      <c r="HG39" s="60"/>
      <c r="HH39" s="60"/>
      <c r="HI39" s="60"/>
      <c r="HJ39" s="60"/>
      <c r="HK39" s="60"/>
      <c r="HL39" s="60"/>
      <c r="HM39" s="70"/>
    </row>
    <row r="40" spans="1:221" ht="18" customHeight="1" x14ac:dyDescent="0.2">
      <c r="A40" s="33"/>
      <c r="B40" s="117"/>
      <c r="C40" s="118"/>
      <c r="D40" s="118"/>
      <c r="E40" s="118"/>
      <c r="F40" s="118"/>
      <c r="G40" s="118"/>
      <c r="H40" s="118"/>
      <c r="I40" s="118"/>
      <c r="J40" s="118"/>
      <c r="K40" s="118"/>
      <c r="L40" s="118"/>
      <c r="M40" s="118"/>
      <c r="N40" s="118"/>
      <c r="O40" s="118"/>
      <c r="P40" s="118"/>
      <c r="Q40" s="118"/>
      <c r="R40" s="118"/>
      <c r="S40" s="118"/>
      <c r="T40" s="118"/>
      <c r="U40" s="119"/>
      <c r="V40" s="123"/>
      <c r="W40" s="124"/>
      <c r="X40" s="124"/>
      <c r="Y40" s="124"/>
      <c r="Z40" s="124"/>
      <c r="AA40" s="125"/>
      <c r="AB40" s="129"/>
      <c r="AC40" s="130"/>
      <c r="AD40" s="130"/>
      <c r="AE40" s="130"/>
      <c r="AF40" s="131"/>
      <c r="AG40" s="108" t="s">
        <v>24</v>
      </c>
      <c r="AH40" s="109"/>
      <c r="AI40" s="109"/>
      <c r="AJ40" s="109"/>
      <c r="AK40" s="109"/>
      <c r="AL40" s="75">
        <f t="shared" si="0"/>
        <v>9</v>
      </c>
      <c r="AM40" s="76"/>
      <c r="AN40" s="76"/>
      <c r="AO40" s="77"/>
      <c r="AP40" s="461">
        <v>3</v>
      </c>
      <c r="AQ40" s="462"/>
      <c r="AR40" s="462"/>
      <c r="AS40" s="462"/>
      <c r="AT40" s="462"/>
      <c r="AU40" s="462"/>
      <c r="AV40" s="462"/>
      <c r="AW40" s="462"/>
      <c r="AX40" s="462"/>
      <c r="AY40" s="462"/>
      <c r="AZ40" s="46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3"/>
      <c r="BZ40" s="65">
        <v>1</v>
      </c>
      <c r="CA40" s="60"/>
      <c r="CB40" s="60"/>
      <c r="CC40" s="60">
        <v>0</v>
      </c>
      <c r="CD40" s="60"/>
      <c r="CE40" s="60"/>
      <c r="CF40" s="60">
        <v>0</v>
      </c>
      <c r="CG40" s="60"/>
      <c r="CH40" s="60"/>
      <c r="CI40" s="60">
        <v>0</v>
      </c>
      <c r="CJ40" s="60"/>
      <c r="CK40" s="60"/>
      <c r="CL40" s="60">
        <v>0</v>
      </c>
      <c r="CM40" s="60"/>
      <c r="CN40" s="60"/>
      <c r="CO40" s="60">
        <v>1</v>
      </c>
      <c r="CP40" s="60"/>
      <c r="CQ40" s="60"/>
      <c r="CR40" s="60">
        <v>0</v>
      </c>
      <c r="CS40" s="60"/>
      <c r="CT40" s="60"/>
      <c r="CU40" s="60">
        <v>1</v>
      </c>
      <c r="CV40" s="60"/>
      <c r="CW40" s="60"/>
      <c r="CX40" s="60">
        <v>0</v>
      </c>
      <c r="CY40" s="60"/>
      <c r="CZ40" s="60"/>
      <c r="DA40" s="60">
        <v>2</v>
      </c>
      <c r="DB40" s="60"/>
      <c r="DC40" s="60"/>
      <c r="DD40" s="60">
        <v>0</v>
      </c>
      <c r="DE40" s="60"/>
      <c r="DF40" s="60"/>
      <c r="DG40" s="60">
        <v>1</v>
      </c>
      <c r="DH40" s="60"/>
      <c r="DI40" s="70"/>
      <c r="DJ40" s="146">
        <v>0</v>
      </c>
      <c r="DK40" s="147"/>
      <c r="DL40" s="132"/>
      <c r="DM40" s="152">
        <v>0</v>
      </c>
      <c r="DN40" s="147"/>
      <c r="DO40" s="132"/>
      <c r="DP40" s="152">
        <v>0</v>
      </c>
      <c r="DQ40" s="147"/>
      <c r="DR40" s="132"/>
      <c r="DS40" s="152">
        <v>0</v>
      </c>
      <c r="DT40" s="147"/>
      <c r="DU40" s="132"/>
      <c r="DV40" s="152">
        <v>0</v>
      </c>
      <c r="DW40" s="147"/>
      <c r="DX40" s="132"/>
      <c r="DY40" s="152">
        <v>0</v>
      </c>
      <c r="DZ40" s="147"/>
      <c r="EA40" s="132"/>
      <c r="EB40" s="152">
        <v>0</v>
      </c>
      <c r="EC40" s="147"/>
      <c r="ED40" s="132"/>
      <c r="EE40" s="152">
        <v>0</v>
      </c>
      <c r="EF40" s="147"/>
      <c r="EG40" s="132"/>
      <c r="EH40" s="152">
        <v>0</v>
      </c>
      <c r="EI40" s="147"/>
      <c r="EJ40" s="132"/>
      <c r="EK40" s="60"/>
      <c r="EL40" s="60"/>
      <c r="EM40" s="60"/>
      <c r="EN40" s="60"/>
      <c r="EO40" s="60"/>
      <c r="EP40" s="60"/>
      <c r="EQ40" s="60"/>
      <c r="ER40" s="60"/>
      <c r="ES40" s="70"/>
      <c r="ET40" s="65"/>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70"/>
      <c r="GD40" s="65"/>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70"/>
    </row>
    <row r="41" spans="1:221" ht="18" customHeight="1" x14ac:dyDescent="0.2">
      <c r="A41" s="33"/>
      <c r="B41" s="78" t="s">
        <v>105</v>
      </c>
      <c r="C41" s="79"/>
      <c r="D41" s="79"/>
      <c r="E41" s="79"/>
      <c r="F41" s="79"/>
      <c r="G41" s="79"/>
      <c r="H41" s="79"/>
      <c r="I41" s="79"/>
      <c r="J41" s="79"/>
      <c r="K41" s="79"/>
      <c r="L41" s="79"/>
      <c r="M41" s="79"/>
      <c r="N41" s="79"/>
      <c r="O41" s="79"/>
      <c r="P41" s="79"/>
      <c r="Q41" s="79"/>
      <c r="R41" s="79"/>
      <c r="S41" s="79"/>
      <c r="T41" s="79"/>
      <c r="U41" s="80"/>
      <c r="V41" s="84" t="s">
        <v>123</v>
      </c>
      <c r="W41" s="85"/>
      <c r="X41" s="85"/>
      <c r="Y41" s="85"/>
      <c r="Z41" s="85"/>
      <c r="AA41" s="86"/>
      <c r="AB41" s="90">
        <v>2.0000000000000001E-4</v>
      </c>
      <c r="AC41" s="91"/>
      <c r="AD41" s="91"/>
      <c r="AE41" s="91"/>
      <c r="AF41" s="92"/>
      <c r="AG41" s="96" t="s">
        <v>23</v>
      </c>
      <c r="AH41" s="97"/>
      <c r="AI41" s="97"/>
      <c r="AJ41" s="97"/>
      <c r="AK41" s="97"/>
      <c r="AL41" s="98">
        <f t="shared" si="0"/>
        <v>19</v>
      </c>
      <c r="AM41" s="99"/>
      <c r="AN41" s="99"/>
      <c r="AO41" s="100"/>
      <c r="AP41" s="63"/>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64"/>
      <c r="BZ41" s="63">
        <v>0</v>
      </c>
      <c r="CA41" s="59"/>
      <c r="CB41" s="59"/>
      <c r="CC41" s="59">
        <v>4</v>
      </c>
      <c r="CD41" s="59"/>
      <c r="CE41" s="59"/>
      <c r="CF41" s="59">
        <v>0</v>
      </c>
      <c r="CG41" s="59"/>
      <c r="CH41" s="59"/>
      <c r="CI41" s="59">
        <v>0</v>
      </c>
      <c r="CJ41" s="59"/>
      <c r="CK41" s="59"/>
      <c r="CL41" s="59">
        <v>4</v>
      </c>
      <c r="CM41" s="59"/>
      <c r="CN41" s="59"/>
      <c r="CO41" s="59">
        <v>0</v>
      </c>
      <c r="CP41" s="59"/>
      <c r="CQ41" s="59"/>
      <c r="CR41" s="59">
        <v>0</v>
      </c>
      <c r="CS41" s="59"/>
      <c r="CT41" s="59"/>
      <c r="CU41" s="59">
        <v>4</v>
      </c>
      <c r="CV41" s="59"/>
      <c r="CW41" s="59"/>
      <c r="CX41" s="59">
        <v>0</v>
      </c>
      <c r="CY41" s="59"/>
      <c r="CZ41" s="59"/>
      <c r="DA41" s="59">
        <v>0</v>
      </c>
      <c r="DB41" s="59"/>
      <c r="DC41" s="59"/>
      <c r="DD41" s="59">
        <v>4</v>
      </c>
      <c r="DE41" s="59"/>
      <c r="DF41" s="59"/>
      <c r="DG41" s="59">
        <v>0</v>
      </c>
      <c r="DH41" s="59"/>
      <c r="DI41" s="59"/>
      <c r="DJ41" s="63">
        <v>1</v>
      </c>
      <c r="DK41" s="59"/>
      <c r="DL41" s="59"/>
      <c r="DM41" s="59">
        <v>0</v>
      </c>
      <c r="DN41" s="59"/>
      <c r="DO41" s="59"/>
      <c r="DP41" s="59">
        <v>0</v>
      </c>
      <c r="DQ41" s="59"/>
      <c r="DR41" s="59"/>
      <c r="DS41" s="59">
        <v>1</v>
      </c>
      <c r="DT41" s="59"/>
      <c r="DU41" s="59"/>
      <c r="DV41" s="59">
        <v>0</v>
      </c>
      <c r="DW41" s="59"/>
      <c r="DX41" s="59"/>
      <c r="DY41" s="59">
        <v>0</v>
      </c>
      <c r="DZ41" s="59"/>
      <c r="EA41" s="59"/>
      <c r="EB41" s="59">
        <v>0</v>
      </c>
      <c r="EC41" s="59"/>
      <c r="ED41" s="59"/>
      <c r="EE41" s="59">
        <v>1</v>
      </c>
      <c r="EF41" s="59"/>
      <c r="EG41" s="59"/>
      <c r="EH41" s="59">
        <v>0</v>
      </c>
      <c r="EI41" s="59"/>
      <c r="EJ41" s="59"/>
      <c r="EK41" s="59"/>
      <c r="EL41" s="59"/>
      <c r="EM41" s="59"/>
      <c r="EN41" s="59"/>
      <c r="EO41" s="59"/>
      <c r="EP41" s="59"/>
      <c r="EQ41" s="59"/>
      <c r="ER41" s="59"/>
      <c r="ES41" s="64"/>
      <c r="ET41" s="63"/>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64"/>
      <c r="GD41" s="63"/>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64"/>
    </row>
    <row r="42" spans="1:221" ht="18" customHeight="1" x14ac:dyDescent="0.2">
      <c r="B42" s="133"/>
      <c r="C42" s="134"/>
      <c r="D42" s="134"/>
      <c r="E42" s="134"/>
      <c r="F42" s="134"/>
      <c r="G42" s="134"/>
      <c r="H42" s="134"/>
      <c r="I42" s="134"/>
      <c r="J42" s="134"/>
      <c r="K42" s="134"/>
      <c r="L42" s="134"/>
      <c r="M42" s="134"/>
      <c r="N42" s="134"/>
      <c r="O42" s="134"/>
      <c r="P42" s="134"/>
      <c r="Q42" s="134"/>
      <c r="R42" s="134"/>
      <c r="S42" s="134"/>
      <c r="T42" s="134"/>
      <c r="U42" s="135"/>
      <c r="V42" s="136"/>
      <c r="W42" s="137"/>
      <c r="X42" s="137"/>
      <c r="Y42" s="137"/>
      <c r="Z42" s="137"/>
      <c r="AA42" s="138"/>
      <c r="AB42" s="139"/>
      <c r="AC42" s="140"/>
      <c r="AD42" s="140"/>
      <c r="AE42" s="140"/>
      <c r="AF42" s="141"/>
      <c r="AG42" s="96" t="s">
        <v>24</v>
      </c>
      <c r="AH42" s="97"/>
      <c r="AI42" s="97"/>
      <c r="AJ42" s="97"/>
      <c r="AK42" s="97"/>
      <c r="AL42" s="98">
        <f t="shared" si="0"/>
        <v>14</v>
      </c>
      <c r="AM42" s="99"/>
      <c r="AN42" s="99"/>
      <c r="AO42" s="100"/>
      <c r="AP42" s="4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64"/>
      <c r="BZ42" s="63">
        <v>0</v>
      </c>
      <c r="CA42" s="59"/>
      <c r="CB42" s="59"/>
      <c r="CC42" s="59">
        <v>0</v>
      </c>
      <c r="CD42" s="59"/>
      <c r="CE42" s="59"/>
      <c r="CF42" s="59">
        <v>2</v>
      </c>
      <c r="CG42" s="59"/>
      <c r="CH42" s="59"/>
      <c r="CI42" s="59">
        <v>0</v>
      </c>
      <c r="CJ42" s="59"/>
      <c r="CK42" s="59"/>
      <c r="CL42" s="59">
        <v>0</v>
      </c>
      <c r="CM42" s="59"/>
      <c r="CN42" s="59"/>
      <c r="CO42" s="59">
        <v>2</v>
      </c>
      <c r="CP42" s="59"/>
      <c r="CQ42" s="59"/>
      <c r="CR42" s="59">
        <v>0</v>
      </c>
      <c r="CS42" s="59"/>
      <c r="CT42" s="59"/>
      <c r="CU42" s="59">
        <v>0</v>
      </c>
      <c r="CV42" s="59"/>
      <c r="CW42" s="59"/>
      <c r="CX42" s="59">
        <v>2</v>
      </c>
      <c r="CY42" s="59"/>
      <c r="CZ42" s="59"/>
      <c r="DA42" s="59">
        <v>0</v>
      </c>
      <c r="DB42" s="59"/>
      <c r="DC42" s="59"/>
      <c r="DD42" s="59">
        <v>0</v>
      </c>
      <c r="DE42" s="59"/>
      <c r="DF42" s="59"/>
      <c r="DG42" s="59">
        <v>5</v>
      </c>
      <c r="DH42" s="59"/>
      <c r="DI42" s="64"/>
      <c r="DJ42" s="63">
        <v>1</v>
      </c>
      <c r="DK42" s="59"/>
      <c r="DL42" s="59"/>
      <c r="DM42" s="59">
        <v>0</v>
      </c>
      <c r="DN42" s="59"/>
      <c r="DO42" s="59"/>
      <c r="DP42" s="59">
        <v>0</v>
      </c>
      <c r="DQ42" s="59"/>
      <c r="DR42" s="59"/>
      <c r="DS42" s="59">
        <v>1</v>
      </c>
      <c r="DT42" s="59"/>
      <c r="DU42" s="59"/>
      <c r="DV42" s="59">
        <v>0</v>
      </c>
      <c r="DW42" s="59"/>
      <c r="DX42" s="59"/>
      <c r="DY42" s="59">
        <v>0</v>
      </c>
      <c r="DZ42" s="59"/>
      <c r="EA42" s="59"/>
      <c r="EB42" s="59">
        <v>0</v>
      </c>
      <c r="EC42" s="59"/>
      <c r="ED42" s="59"/>
      <c r="EE42" s="59">
        <v>1</v>
      </c>
      <c r="EF42" s="59"/>
      <c r="EG42" s="59"/>
      <c r="EH42" s="59">
        <v>0</v>
      </c>
      <c r="EI42" s="59"/>
      <c r="EJ42" s="59"/>
      <c r="EK42" s="59"/>
      <c r="EL42" s="59"/>
      <c r="EM42" s="59"/>
      <c r="EN42" s="59"/>
      <c r="EO42" s="59"/>
      <c r="EP42" s="59"/>
      <c r="EQ42" s="59"/>
      <c r="ER42" s="59"/>
      <c r="ES42" s="64"/>
      <c r="ET42" s="63"/>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64"/>
      <c r="GD42" s="63"/>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64"/>
    </row>
    <row r="43" spans="1:221" ht="18" customHeight="1" x14ac:dyDescent="0.2">
      <c r="B43" s="114" t="s">
        <v>106</v>
      </c>
      <c r="C43" s="115"/>
      <c r="D43" s="115"/>
      <c r="E43" s="115"/>
      <c r="F43" s="115"/>
      <c r="G43" s="115"/>
      <c r="H43" s="115"/>
      <c r="I43" s="115"/>
      <c r="J43" s="115"/>
      <c r="K43" s="115"/>
      <c r="L43" s="115"/>
      <c r="M43" s="115"/>
      <c r="N43" s="115"/>
      <c r="O43" s="115"/>
      <c r="P43" s="115"/>
      <c r="Q43" s="115"/>
      <c r="R43" s="115"/>
      <c r="S43" s="115"/>
      <c r="T43" s="115"/>
      <c r="U43" s="116"/>
      <c r="V43" s="120" t="s">
        <v>124</v>
      </c>
      <c r="W43" s="121"/>
      <c r="X43" s="121"/>
      <c r="Y43" s="121"/>
      <c r="Z43" s="121"/>
      <c r="AA43" s="122"/>
      <c r="AB43" s="126">
        <v>1E-4</v>
      </c>
      <c r="AC43" s="127"/>
      <c r="AD43" s="127"/>
      <c r="AE43" s="127"/>
      <c r="AF43" s="128"/>
      <c r="AG43" s="108" t="s">
        <v>23</v>
      </c>
      <c r="AH43" s="109"/>
      <c r="AI43" s="109"/>
      <c r="AJ43" s="109"/>
      <c r="AK43" s="109"/>
      <c r="AL43" s="75">
        <f t="shared" si="0"/>
        <v>2</v>
      </c>
      <c r="AM43" s="76"/>
      <c r="AN43" s="76"/>
      <c r="AO43" s="77"/>
      <c r="AP43" s="65"/>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v>1</v>
      </c>
      <c r="BX43" s="60"/>
      <c r="BY43" s="70"/>
      <c r="BZ43" s="65">
        <v>0</v>
      </c>
      <c r="CA43" s="60"/>
      <c r="CB43" s="60"/>
      <c r="CC43" s="60">
        <v>0</v>
      </c>
      <c r="CD43" s="60"/>
      <c r="CE43" s="60"/>
      <c r="CF43" s="60">
        <v>0</v>
      </c>
      <c r="CG43" s="60"/>
      <c r="CH43" s="60"/>
      <c r="CI43" s="60">
        <v>0</v>
      </c>
      <c r="CJ43" s="60"/>
      <c r="CK43" s="60"/>
      <c r="CL43" s="60">
        <v>0</v>
      </c>
      <c r="CM43" s="60"/>
      <c r="CN43" s="60"/>
      <c r="CO43" s="60">
        <v>0</v>
      </c>
      <c r="CP43" s="60"/>
      <c r="CQ43" s="60"/>
      <c r="CR43" s="60">
        <v>0</v>
      </c>
      <c r="CS43" s="60"/>
      <c r="CT43" s="60"/>
      <c r="CU43" s="60">
        <v>0</v>
      </c>
      <c r="CV43" s="60"/>
      <c r="CW43" s="60"/>
      <c r="CX43" s="60">
        <v>0</v>
      </c>
      <c r="CY43" s="60"/>
      <c r="CZ43" s="60"/>
      <c r="DA43" s="60">
        <v>0</v>
      </c>
      <c r="DB43" s="60"/>
      <c r="DC43" s="60"/>
      <c r="DD43" s="60">
        <v>0</v>
      </c>
      <c r="DE43" s="60"/>
      <c r="DF43" s="60"/>
      <c r="DG43" s="60">
        <v>1</v>
      </c>
      <c r="DH43" s="60"/>
      <c r="DI43" s="70"/>
      <c r="DJ43" s="65">
        <v>0</v>
      </c>
      <c r="DK43" s="60"/>
      <c r="DL43" s="60"/>
      <c r="DM43" s="60">
        <v>0</v>
      </c>
      <c r="DN43" s="60"/>
      <c r="DO43" s="60"/>
      <c r="DP43" s="60">
        <v>0</v>
      </c>
      <c r="DQ43" s="60"/>
      <c r="DR43" s="60"/>
      <c r="DS43" s="60">
        <v>0</v>
      </c>
      <c r="DT43" s="60"/>
      <c r="DU43" s="60"/>
      <c r="DV43" s="60">
        <v>0</v>
      </c>
      <c r="DW43" s="60"/>
      <c r="DX43" s="60"/>
      <c r="DY43" s="60">
        <v>0</v>
      </c>
      <c r="DZ43" s="60"/>
      <c r="EA43" s="60"/>
      <c r="EB43" s="60">
        <v>0</v>
      </c>
      <c r="EC43" s="60"/>
      <c r="ED43" s="60"/>
      <c r="EE43" s="60">
        <v>0</v>
      </c>
      <c r="EF43" s="60"/>
      <c r="EG43" s="60"/>
      <c r="EH43" s="60">
        <v>0</v>
      </c>
      <c r="EI43" s="60"/>
      <c r="EJ43" s="60"/>
      <c r="EK43" s="60"/>
      <c r="EL43" s="60"/>
      <c r="EM43" s="60"/>
      <c r="EN43" s="60"/>
      <c r="EO43" s="60"/>
      <c r="EP43" s="60"/>
      <c r="EQ43" s="60"/>
      <c r="ER43" s="60"/>
      <c r="ES43" s="70"/>
      <c r="ET43" s="65"/>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70"/>
      <c r="GD43" s="65"/>
      <c r="GE43" s="60"/>
      <c r="GF43" s="60"/>
      <c r="GG43" s="60"/>
      <c r="GH43" s="60"/>
      <c r="GI43" s="60"/>
      <c r="GJ43" s="60"/>
      <c r="GK43" s="60"/>
      <c r="GL43" s="60"/>
      <c r="GM43" s="60"/>
      <c r="GN43" s="60"/>
      <c r="GO43" s="60"/>
      <c r="GP43" s="60"/>
      <c r="GQ43" s="60"/>
      <c r="GR43" s="60"/>
      <c r="GS43" s="60"/>
      <c r="GT43" s="60"/>
      <c r="GU43" s="60"/>
      <c r="GV43" s="60"/>
      <c r="GW43" s="60"/>
      <c r="GX43" s="60"/>
      <c r="GY43" s="60"/>
      <c r="GZ43" s="60"/>
      <c r="HA43" s="60"/>
      <c r="HB43" s="60"/>
      <c r="HC43" s="60"/>
      <c r="HD43" s="60"/>
      <c r="HE43" s="60"/>
      <c r="HF43" s="60"/>
      <c r="HG43" s="60"/>
      <c r="HH43" s="60"/>
      <c r="HI43" s="60"/>
      <c r="HJ43" s="60"/>
      <c r="HK43" s="60"/>
      <c r="HL43" s="60"/>
      <c r="HM43" s="70"/>
    </row>
    <row r="44" spans="1:221" ht="18" customHeight="1" x14ac:dyDescent="0.2">
      <c r="B44" s="117"/>
      <c r="C44" s="118"/>
      <c r="D44" s="118"/>
      <c r="E44" s="118"/>
      <c r="F44" s="118"/>
      <c r="G44" s="118"/>
      <c r="H44" s="118"/>
      <c r="I44" s="118"/>
      <c r="J44" s="118"/>
      <c r="K44" s="118"/>
      <c r="L44" s="118"/>
      <c r="M44" s="118"/>
      <c r="N44" s="118"/>
      <c r="O44" s="118"/>
      <c r="P44" s="118"/>
      <c r="Q44" s="118"/>
      <c r="R44" s="118"/>
      <c r="S44" s="118"/>
      <c r="T44" s="118"/>
      <c r="U44" s="119"/>
      <c r="V44" s="123"/>
      <c r="W44" s="124"/>
      <c r="X44" s="124"/>
      <c r="Y44" s="124"/>
      <c r="Z44" s="124"/>
      <c r="AA44" s="125"/>
      <c r="AB44" s="129"/>
      <c r="AC44" s="130"/>
      <c r="AD44" s="130"/>
      <c r="AE44" s="130"/>
      <c r="AF44" s="131"/>
      <c r="AG44" s="108" t="s">
        <v>24</v>
      </c>
      <c r="AH44" s="109"/>
      <c r="AI44" s="109"/>
      <c r="AJ44" s="109"/>
      <c r="AK44" s="109"/>
      <c r="AL44" s="75">
        <f t="shared" si="0"/>
        <v>2</v>
      </c>
      <c r="AM44" s="76"/>
      <c r="AN44" s="76"/>
      <c r="AO44" s="77"/>
      <c r="AP44" s="4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60"/>
      <c r="BT44" s="60"/>
      <c r="BU44" s="60"/>
      <c r="BV44" s="60"/>
      <c r="BW44" s="60">
        <v>1</v>
      </c>
      <c r="BX44" s="60"/>
      <c r="BY44" s="70"/>
      <c r="BZ44" s="65">
        <v>0</v>
      </c>
      <c r="CA44" s="60"/>
      <c r="CB44" s="60"/>
      <c r="CC44" s="60">
        <v>0</v>
      </c>
      <c r="CD44" s="60"/>
      <c r="CE44" s="60"/>
      <c r="CF44" s="60">
        <v>0</v>
      </c>
      <c r="CG44" s="60"/>
      <c r="CH44" s="60"/>
      <c r="CI44" s="60">
        <v>0</v>
      </c>
      <c r="CJ44" s="60"/>
      <c r="CK44" s="60"/>
      <c r="CL44" s="60">
        <v>0</v>
      </c>
      <c r="CM44" s="60"/>
      <c r="CN44" s="60"/>
      <c r="CO44" s="60">
        <v>0</v>
      </c>
      <c r="CP44" s="60"/>
      <c r="CQ44" s="60"/>
      <c r="CR44" s="60">
        <v>0</v>
      </c>
      <c r="CS44" s="60"/>
      <c r="CT44" s="60"/>
      <c r="CU44" s="60">
        <v>0</v>
      </c>
      <c r="CV44" s="60"/>
      <c r="CW44" s="60"/>
      <c r="CX44" s="60">
        <v>0</v>
      </c>
      <c r="CY44" s="60"/>
      <c r="CZ44" s="60"/>
      <c r="DA44" s="60">
        <v>0</v>
      </c>
      <c r="DB44" s="60"/>
      <c r="DC44" s="60"/>
      <c r="DD44" s="60">
        <v>0</v>
      </c>
      <c r="DE44" s="60"/>
      <c r="DF44" s="60"/>
      <c r="DG44" s="60">
        <v>1</v>
      </c>
      <c r="DH44" s="60"/>
      <c r="DI44" s="70"/>
      <c r="DJ44" s="65">
        <v>0</v>
      </c>
      <c r="DK44" s="60"/>
      <c r="DL44" s="60"/>
      <c r="DM44" s="60">
        <v>0</v>
      </c>
      <c r="DN44" s="60"/>
      <c r="DO44" s="60"/>
      <c r="DP44" s="60">
        <v>0</v>
      </c>
      <c r="DQ44" s="60"/>
      <c r="DR44" s="60"/>
      <c r="DS44" s="60">
        <v>0</v>
      </c>
      <c r="DT44" s="60"/>
      <c r="DU44" s="60"/>
      <c r="DV44" s="60">
        <v>0</v>
      </c>
      <c r="DW44" s="60"/>
      <c r="DX44" s="60"/>
      <c r="DY44" s="60">
        <v>0</v>
      </c>
      <c r="DZ44" s="60"/>
      <c r="EA44" s="60"/>
      <c r="EB44" s="60">
        <v>0</v>
      </c>
      <c r="EC44" s="60"/>
      <c r="ED44" s="60"/>
      <c r="EE44" s="60">
        <v>0</v>
      </c>
      <c r="EF44" s="60"/>
      <c r="EG44" s="60"/>
      <c r="EH44" s="60">
        <v>0</v>
      </c>
      <c r="EI44" s="60"/>
      <c r="EJ44" s="60"/>
      <c r="EK44" s="60"/>
      <c r="EL44" s="60"/>
      <c r="EM44" s="60"/>
      <c r="EN44" s="60"/>
      <c r="EO44" s="60"/>
      <c r="EP44" s="60"/>
      <c r="EQ44" s="60"/>
      <c r="ER44" s="60"/>
      <c r="ES44" s="70"/>
      <c r="ET44" s="65"/>
      <c r="EU44" s="60"/>
      <c r="EV44" s="60"/>
      <c r="EW44" s="60"/>
      <c r="EX44" s="60"/>
      <c r="EY44" s="60"/>
      <c r="EZ44" s="60"/>
      <c r="FA44" s="60"/>
      <c r="FB44" s="60"/>
      <c r="FC44" s="60"/>
      <c r="FD44" s="60"/>
      <c r="FE44" s="60"/>
      <c r="FF44" s="60"/>
      <c r="FG44" s="60"/>
      <c r="FH44" s="60"/>
      <c r="FI44" s="60"/>
      <c r="FJ44" s="60"/>
      <c r="FK44" s="60"/>
      <c r="FL44" s="60"/>
      <c r="FM44" s="60"/>
      <c r="FN44" s="60"/>
      <c r="FO44" s="60"/>
      <c r="FP44" s="60"/>
      <c r="FQ44" s="60"/>
      <c r="FR44" s="60"/>
      <c r="FS44" s="60"/>
      <c r="FT44" s="60"/>
      <c r="FU44" s="60"/>
      <c r="FV44" s="60"/>
      <c r="FW44" s="60"/>
      <c r="FX44" s="60"/>
      <c r="FY44" s="60"/>
      <c r="FZ44" s="60"/>
      <c r="GA44" s="60"/>
      <c r="GB44" s="60"/>
      <c r="GC44" s="70"/>
      <c r="GD44" s="65"/>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70"/>
    </row>
    <row r="45" spans="1:221" ht="18" customHeight="1" x14ac:dyDescent="0.2">
      <c r="B45" s="78" t="s">
        <v>107</v>
      </c>
      <c r="C45" s="79"/>
      <c r="D45" s="79"/>
      <c r="E45" s="79"/>
      <c r="F45" s="79"/>
      <c r="G45" s="79"/>
      <c r="H45" s="79"/>
      <c r="I45" s="79"/>
      <c r="J45" s="79"/>
      <c r="K45" s="79"/>
      <c r="L45" s="79"/>
      <c r="M45" s="79"/>
      <c r="N45" s="79"/>
      <c r="O45" s="79"/>
      <c r="P45" s="79"/>
      <c r="Q45" s="79"/>
      <c r="R45" s="79"/>
      <c r="S45" s="79"/>
      <c r="T45" s="79"/>
      <c r="U45" s="80"/>
      <c r="V45" s="84" t="s">
        <v>125</v>
      </c>
      <c r="W45" s="85"/>
      <c r="X45" s="85"/>
      <c r="Y45" s="85"/>
      <c r="Z45" s="85"/>
      <c r="AA45" s="86"/>
      <c r="AB45" s="90">
        <v>1E-4</v>
      </c>
      <c r="AC45" s="91"/>
      <c r="AD45" s="91"/>
      <c r="AE45" s="91"/>
      <c r="AF45" s="92"/>
      <c r="AG45" s="96" t="s">
        <v>23</v>
      </c>
      <c r="AH45" s="97"/>
      <c r="AI45" s="97"/>
      <c r="AJ45" s="97"/>
      <c r="AK45" s="97"/>
      <c r="AL45" s="98">
        <f t="shared" si="0"/>
        <v>2</v>
      </c>
      <c r="AM45" s="99"/>
      <c r="AN45" s="99"/>
      <c r="AO45" s="100"/>
      <c r="AP45" s="63"/>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v>1</v>
      </c>
      <c r="BX45" s="59"/>
      <c r="BY45" s="64"/>
      <c r="BZ45" s="63">
        <v>0</v>
      </c>
      <c r="CA45" s="59"/>
      <c r="CB45" s="59"/>
      <c r="CC45" s="59">
        <v>0</v>
      </c>
      <c r="CD45" s="59"/>
      <c r="CE45" s="59"/>
      <c r="CF45" s="59">
        <v>0</v>
      </c>
      <c r="CG45" s="59"/>
      <c r="CH45" s="59"/>
      <c r="CI45" s="59">
        <v>0</v>
      </c>
      <c r="CJ45" s="59"/>
      <c r="CK45" s="59"/>
      <c r="CL45" s="59">
        <v>0</v>
      </c>
      <c r="CM45" s="59"/>
      <c r="CN45" s="59"/>
      <c r="CO45" s="59">
        <v>0</v>
      </c>
      <c r="CP45" s="59"/>
      <c r="CQ45" s="59"/>
      <c r="CR45" s="59">
        <v>0</v>
      </c>
      <c r="CS45" s="59"/>
      <c r="CT45" s="59"/>
      <c r="CU45" s="59">
        <v>0</v>
      </c>
      <c r="CV45" s="59"/>
      <c r="CW45" s="59"/>
      <c r="CX45" s="59">
        <v>0</v>
      </c>
      <c r="CY45" s="59"/>
      <c r="CZ45" s="59"/>
      <c r="DA45" s="59">
        <v>0</v>
      </c>
      <c r="DB45" s="59"/>
      <c r="DC45" s="59"/>
      <c r="DD45" s="59">
        <v>0</v>
      </c>
      <c r="DE45" s="59"/>
      <c r="DF45" s="59"/>
      <c r="DG45" s="59">
        <v>1</v>
      </c>
      <c r="DH45" s="59"/>
      <c r="DI45" s="64"/>
      <c r="DJ45" s="63">
        <v>0</v>
      </c>
      <c r="DK45" s="59"/>
      <c r="DL45" s="59"/>
      <c r="DM45" s="59">
        <v>0</v>
      </c>
      <c r="DN45" s="59"/>
      <c r="DO45" s="59"/>
      <c r="DP45" s="59">
        <v>0</v>
      </c>
      <c r="DQ45" s="59"/>
      <c r="DR45" s="59"/>
      <c r="DS45" s="59">
        <v>0</v>
      </c>
      <c r="DT45" s="59"/>
      <c r="DU45" s="59"/>
      <c r="DV45" s="59">
        <v>0</v>
      </c>
      <c r="DW45" s="59"/>
      <c r="DX45" s="59"/>
      <c r="DY45" s="59">
        <v>0</v>
      </c>
      <c r="DZ45" s="59"/>
      <c r="EA45" s="59"/>
      <c r="EB45" s="59">
        <v>0</v>
      </c>
      <c r="EC45" s="59"/>
      <c r="ED45" s="59"/>
      <c r="EE45" s="59">
        <v>0</v>
      </c>
      <c r="EF45" s="59"/>
      <c r="EG45" s="59"/>
      <c r="EH45" s="59">
        <v>0</v>
      </c>
      <c r="EI45" s="59"/>
      <c r="EJ45" s="59"/>
      <c r="EK45" s="59"/>
      <c r="EL45" s="59"/>
      <c r="EM45" s="59"/>
      <c r="EN45" s="59"/>
      <c r="EO45" s="59"/>
      <c r="EP45" s="59"/>
      <c r="EQ45" s="59"/>
      <c r="ER45" s="59"/>
      <c r="ES45" s="64"/>
      <c r="ET45" s="63"/>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64"/>
      <c r="GD45" s="63"/>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64"/>
    </row>
    <row r="46" spans="1:221" ht="18" customHeight="1" x14ac:dyDescent="0.2">
      <c r="B46" s="133"/>
      <c r="C46" s="134"/>
      <c r="D46" s="134"/>
      <c r="E46" s="134"/>
      <c r="F46" s="134"/>
      <c r="G46" s="134"/>
      <c r="H46" s="134"/>
      <c r="I46" s="134"/>
      <c r="J46" s="134"/>
      <c r="K46" s="134"/>
      <c r="L46" s="134"/>
      <c r="M46" s="134"/>
      <c r="N46" s="134"/>
      <c r="O46" s="134"/>
      <c r="P46" s="134"/>
      <c r="Q46" s="134"/>
      <c r="R46" s="134"/>
      <c r="S46" s="134"/>
      <c r="T46" s="134"/>
      <c r="U46" s="135"/>
      <c r="V46" s="136"/>
      <c r="W46" s="137"/>
      <c r="X46" s="137"/>
      <c r="Y46" s="137"/>
      <c r="Z46" s="137"/>
      <c r="AA46" s="138"/>
      <c r="AB46" s="139"/>
      <c r="AC46" s="140"/>
      <c r="AD46" s="140"/>
      <c r="AE46" s="140"/>
      <c r="AF46" s="141"/>
      <c r="AG46" s="96" t="s">
        <v>24</v>
      </c>
      <c r="AH46" s="97"/>
      <c r="AI46" s="97"/>
      <c r="AJ46" s="97"/>
      <c r="AK46" s="97"/>
      <c r="AL46" s="98">
        <f t="shared" si="0"/>
        <v>2</v>
      </c>
      <c r="AM46" s="99"/>
      <c r="AN46" s="99"/>
      <c r="AO46" s="100"/>
      <c r="AP46" s="4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v>1</v>
      </c>
      <c r="BX46" s="59"/>
      <c r="BY46" s="64"/>
      <c r="BZ46" s="63">
        <v>0</v>
      </c>
      <c r="CA46" s="59"/>
      <c r="CB46" s="59"/>
      <c r="CC46" s="59">
        <v>0</v>
      </c>
      <c r="CD46" s="59"/>
      <c r="CE46" s="59"/>
      <c r="CF46" s="59">
        <v>0</v>
      </c>
      <c r="CG46" s="59"/>
      <c r="CH46" s="59"/>
      <c r="CI46" s="59">
        <v>0</v>
      </c>
      <c r="CJ46" s="59"/>
      <c r="CK46" s="59"/>
      <c r="CL46" s="59">
        <v>0</v>
      </c>
      <c r="CM46" s="59"/>
      <c r="CN46" s="59"/>
      <c r="CO46" s="59">
        <v>0</v>
      </c>
      <c r="CP46" s="59"/>
      <c r="CQ46" s="59"/>
      <c r="CR46" s="59">
        <v>0</v>
      </c>
      <c r="CS46" s="59"/>
      <c r="CT46" s="59"/>
      <c r="CU46" s="59">
        <v>0</v>
      </c>
      <c r="CV46" s="59"/>
      <c r="CW46" s="59"/>
      <c r="CX46" s="59">
        <v>0</v>
      </c>
      <c r="CY46" s="59"/>
      <c r="CZ46" s="59"/>
      <c r="DA46" s="59">
        <v>0</v>
      </c>
      <c r="DB46" s="59"/>
      <c r="DC46" s="59"/>
      <c r="DD46" s="59">
        <v>0</v>
      </c>
      <c r="DE46" s="59"/>
      <c r="DF46" s="59"/>
      <c r="DG46" s="59">
        <v>1</v>
      </c>
      <c r="DH46" s="59"/>
      <c r="DI46" s="64"/>
      <c r="DJ46" s="63">
        <v>0</v>
      </c>
      <c r="DK46" s="59"/>
      <c r="DL46" s="59"/>
      <c r="DM46" s="59">
        <v>0</v>
      </c>
      <c r="DN46" s="59"/>
      <c r="DO46" s="59"/>
      <c r="DP46" s="59">
        <v>0</v>
      </c>
      <c r="DQ46" s="59"/>
      <c r="DR46" s="59"/>
      <c r="DS46" s="59">
        <v>0</v>
      </c>
      <c r="DT46" s="59"/>
      <c r="DU46" s="59"/>
      <c r="DV46" s="59">
        <v>0</v>
      </c>
      <c r="DW46" s="59"/>
      <c r="DX46" s="59"/>
      <c r="DY46" s="59">
        <v>0</v>
      </c>
      <c r="DZ46" s="59"/>
      <c r="EA46" s="59"/>
      <c r="EB46" s="59">
        <v>0</v>
      </c>
      <c r="EC46" s="59"/>
      <c r="ED46" s="59"/>
      <c r="EE46" s="59">
        <v>0</v>
      </c>
      <c r="EF46" s="59"/>
      <c r="EG46" s="59"/>
      <c r="EH46" s="59">
        <v>0</v>
      </c>
      <c r="EI46" s="59"/>
      <c r="EJ46" s="59"/>
      <c r="EK46" s="59"/>
      <c r="EL46" s="59"/>
      <c r="EM46" s="59"/>
      <c r="EN46" s="59"/>
      <c r="EO46" s="59"/>
      <c r="EP46" s="59"/>
      <c r="EQ46" s="59"/>
      <c r="ER46" s="59"/>
      <c r="ES46" s="64"/>
      <c r="ET46" s="63"/>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64"/>
      <c r="GD46" s="63"/>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64"/>
    </row>
    <row r="47" spans="1:221" ht="18" customHeight="1" x14ac:dyDescent="0.2">
      <c r="B47" s="114" t="s">
        <v>108</v>
      </c>
      <c r="C47" s="115"/>
      <c r="D47" s="115"/>
      <c r="E47" s="115"/>
      <c r="F47" s="115"/>
      <c r="G47" s="115"/>
      <c r="H47" s="115"/>
      <c r="I47" s="115"/>
      <c r="J47" s="115"/>
      <c r="K47" s="115"/>
      <c r="L47" s="115"/>
      <c r="M47" s="115"/>
      <c r="N47" s="115"/>
      <c r="O47" s="115"/>
      <c r="P47" s="115"/>
      <c r="Q47" s="115"/>
      <c r="R47" s="115"/>
      <c r="S47" s="115"/>
      <c r="T47" s="115"/>
      <c r="U47" s="116"/>
      <c r="V47" s="120" t="s">
        <v>126</v>
      </c>
      <c r="W47" s="121"/>
      <c r="X47" s="121"/>
      <c r="Y47" s="121"/>
      <c r="Z47" s="121"/>
      <c r="AA47" s="122"/>
      <c r="AB47" s="126">
        <v>4.5999999999999999E-3</v>
      </c>
      <c r="AC47" s="127"/>
      <c r="AD47" s="127"/>
      <c r="AE47" s="127"/>
      <c r="AF47" s="128"/>
      <c r="AG47" s="108" t="s">
        <v>23</v>
      </c>
      <c r="AH47" s="109"/>
      <c r="AI47" s="109"/>
      <c r="AJ47" s="109"/>
      <c r="AK47" s="109"/>
      <c r="AL47" s="75">
        <f t="shared" si="0"/>
        <v>390</v>
      </c>
      <c r="AM47" s="76"/>
      <c r="AN47" s="76"/>
      <c r="AO47" s="77"/>
      <c r="AP47" s="146">
        <v>140</v>
      </c>
      <c r="AQ47" s="147"/>
      <c r="AR47" s="147"/>
      <c r="AS47" s="147"/>
      <c r="AT47" s="147"/>
      <c r="AU47" s="147"/>
      <c r="AV47" s="147"/>
      <c r="AW47" s="147"/>
      <c r="AX47" s="147"/>
      <c r="AY47" s="147"/>
      <c r="AZ47" s="147"/>
      <c r="BA47" s="147"/>
      <c r="BB47" s="147"/>
      <c r="BC47" s="147"/>
      <c r="BD47" s="147"/>
      <c r="BE47" s="147"/>
      <c r="BF47" s="147"/>
      <c r="BG47" s="147"/>
      <c r="BH47" s="147"/>
      <c r="BI47" s="147"/>
      <c r="BJ47" s="147"/>
      <c r="BK47" s="147"/>
      <c r="BL47" s="147"/>
      <c r="BM47" s="147"/>
      <c r="BN47" s="147"/>
      <c r="BO47" s="147"/>
      <c r="BP47" s="147"/>
      <c r="BQ47" s="147"/>
      <c r="BR47" s="147"/>
      <c r="BS47" s="147"/>
      <c r="BT47" s="147"/>
      <c r="BU47" s="147"/>
      <c r="BV47" s="147"/>
      <c r="BW47" s="147"/>
      <c r="BX47" s="147"/>
      <c r="BY47" s="148"/>
      <c r="BZ47" s="146">
        <v>130</v>
      </c>
      <c r="CA47" s="147"/>
      <c r="CB47" s="147"/>
      <c r="CC47" s="147"/>
      <c r="CD47" s="147"/>
      <c r="CE47" s="147"/>
      <c r="CF47" s="147"/>
      <c r="CG47" s="147"/>
      <c r="CH47" s="147"/>
      <c r="CI47" s="147"/>
      <c r="CJ47" s="147"/>
      <c r="CK47" s="147"/>
      <c r="CL47" s="147"/>
      <c r="CM47" s="147"/>
      <c r="CN47" s="147"/>
      <c r="CO47" s="147"/>
      <c r="CP47" s="147"/>
      <c r="CQ47" s="147"/>
      <c r="CR47" s="147"/>
      <c r="CS47" s="147"/>
      <c r="CT47" s="147"/>
      <c r="CU47" s="147"/>
      <c r="CV47" s="147"/>
      <c r="CW47" s="147"/>
      <c r="CX47" s="147"/>
      <c r="CY47" s="147"/>
      <c r="CZ47" s="147"/>
      <c r="DA47" s="147"/>
      <c r="DB47" s="147"/>
      <c r="DC47" s="147"/>
      <c r="DD47" s="147"/>
      <c r="DE47" s="147"/>
      <c r="DF47" s="147"/>
      <c r="DG47" s="147"/>
      <c r="DH47" s="147"/>
      <c r="DI47" s="148"/>
      <c r="DJ47" s="146">
        <v>120</v>
      </c>
      <c r="DK47" s="147"/>
      <c r="DL47" s="147"/>
      <c r="DM47" s="147"/>
      <c r="DN47" s="147"/>
      <c r="DO47" s="147"/>
      <c r="DP47" s="147"/>
      <c r="DQ47" s="147"/>
      <c r="DR47" s="147"/>
      <c r="DS47" s="147"/>
      <c r="DT47" s="147"/>
      <c r="DU47" s="147"/>
      <c r="DV47" s="147"/>
      <c r="DW47" s="147"/>
      <c r="DX47" s="147"/>
      <c r="DY47" s="147"/>
      <c r="DZ47" s="147"/>
      <c r="EA47" s="147"/>
      <c r="EB47" s="147"/>
      <c r="EC47" s="147"/>
      <c r="ED47" s="147"/>
      <c r="EE47" s="147"/>
      <c r="EF47" s="147"/>
      <c r="EG47" s="147"/>
      <c r="EH47" s="147"/>
      <c r="EI47" s="147"/>
      <c r="EJ47" s="147"/>
      <c r="EK47" s="147"/>
      <c r="EL47" s="147"/>
      <c r="EM47" s="147"/>
      <c r="EN47" s="147"/>
      <c r="EO47" s="147"/>
      <c r="EP47" s="147"/>
      <c r="EQ47" s="147"/>
      <c r="ER47" s="147"/>
      <c r="ES47" s="148"/>
      <c r="ET47" s="65"/>
      <c r="EU47" s="60"/>
      <c r="EV47" s="60"/>
      <c r="EW47" s="60"/>
      <c r="EX47" s="60"/>
      <c r="EY47" s="60"/>
      <c r="EZ47" s="60"/>
      <c r="FA47" s="60"/>
      <c r="FB47" s="60"/>
      <c r="FC47" s="60"/>
      <c r="FD47" s="60"/>
      <c r="FE47" s="60"/>
      <c r="FF47" s="60"/>
      <c r="FG47" s="60"/>
      <c r="FH47" s="60"/>
      <c r="FI47" s="60"/>
      <c r="FJ47" s="60"/>
      <c r="FK47" s="60"/>
      <c r="FL47" s="60"/>
      <c r="FM47" s="60"/>
      <c r="FN47" s="60"/>
      <c r="FO47" s="60"/>
      <c r="FP47" s="60"/>
      <c r="FQ47" s="60"/>
      <c r="FR47" s="60"/>
      <c r="FS47" s="60"/>
      <c r="FT47" s="60"/>
      <c r="FU47" s="60"/>
      <c r="FV47" s="60"/>
      <c r="FW47" s="60"/>
      <c r="FX47" s="60"/>
      <c r="FY47" s="60"/>
      <c r="FZ47" s="60"/>
      <c r="GA47" s="60"/>
      <c r="GB47" s="60"/>
      <c r="GC47" s="70"/>
      <c r="GD47" s="65"/>
      <c r="GE47" s="60"/>
      <c r="GF47" s="60"/>
      <c r="GG47" s="60"/>
      <c r="GH47" s="60"/>
      <c r="GI47" s="60"/>
      <c r="GJ47" s="60"/>
      <c r="GK47" s="60"/>
      <c r="GL47" s="60"/>
      <c r="GM47" s="60"/>
      <c r="GN47" s="60"/>
      <c r="GO47" s="60"/>
      <c r="GP47" s="60"/>
      <c r="GQ47" s="60"/>
      <c r="GR47" s="60"/>
      <c r="GS47" s="60"/>
      <c r="GT47" s="60"/>
      <c r="GU47" s="60"/>
      <c r="GV47" s="60"/>
      <c r="GW47" s="60"/>
      <c r="GX47" s="60"/>
      <c r="GY47" s="60"/>
      <c r="GZ47" s="60"/>
      <c r="HA47" s="60"/>
      <c r="HB47" s="60"/>
      <c r="HC47" s="60"/>
      <c r="HD47" s="60"/>
      <c r="HE47" s="60"/>
      <c r="HF47" s="60"/>
      <c r="HG47" s="60"/>
      <c r="HH47" s="60"/>
      <c r="HI47" s="60"/>
      <c r="HJ47" s="60"/>
      <c r="HK47" s="60"/>
      <c r="HL47" s="60"/>
      <c r="HM47" s="70"/>
    </row>
    <row r="48" spans="1:221" ht="40.5" customHeight="1" x14ac:dyDescent="0.2">
      <c r="B48" s="117"/>
      <c r="C48" s="118"/>
      <c r="D48" s="118"/>
      <c r="E48" s="118"/>
      <c r="F48" s="118"/>
      <c r="G48" s="118"/>
      <c r="H48" s="118"/>
      <c r="I48" s="118"/>
      <c r="J48" s="118"/>
      <c r="K48" s="118"/>
      <c r="L48" s="118"/>
      <c r="M48" s="118"/>
      <c r="N48" s="118"/>
      <c r="O48" s="118"/>
      <c r="P48" s="118"/>
      <c r="Q48" s="118"/>
      <c r="R48" s="118"/>
      <c r="S48" s="118"/>
      <c r="T48" s="118"/>
      <c r="U48" s="119"/>
      <c r="V48" s="123"/>
      <c r="W48" s="124"/>
      <c r="X48" s="124"/>
      <c r="Y48" s="124"/>
      <c r="Z48" s="124"/>
      <c r="AA48" s="125"/>
      <c r="AB48" s="129"/>
      <c r="AC48" s="130"/>
      <c r="AD48" s="130"/>
      <c r="AE48" s="130"/>
      <c r="AF48" s="131"/>
      <c r="AG48" s="108" t="s">
        <v>24</v>
      </c>
      <c r="AH48" s="109"/>
      <c r="AI48" s="109"/>
      <c r="AJ48" s="109"/>
      <c r="AK48" s="109"/>
      <c r="AL48" s="75">
        <f t="shared" si="0"/>
        <v>352</v>
      </c>
      <c r="AM48" s="76"/>
      <c r="AN48" s="76"/>
      <c r="AO48" s="77"/>
      <c r="AP48" s="146">
        <v>113</v>
      </c>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8"/>
      <c r="BZ48" s="65">
        <v>24</v>
      </c>
      <c r="CA48" s="60"/>
      <c r="CB48" s="60"/>
      <c r="CC48" s="60">
        <v>2</v>
      </c>
      <c r="CD48" s="60"/>
      <c r="CE48" s="60"/>
      <c r="CF48" s="60">
        <v>37</v>
      </c>
      <c r="CG48" s="60"/>
      <c r="CH48" s="60"/>
      <c r="CI48" s="60">
        <v>2</v>
      </c>
      <c r="CJ48" s="60"/>
      <c r="CK48" s="60"/>
      <c r="CL48" s="60">
        <v>5</v>
      </c>
      <c r="CM48" s="60"/>
      <c r="CN48" s="60"/>
      <c r="CO48" s="60">
        <v>3</v>
      </c>
      <c r="CP48" s="60"/>
      <c r="CQ48" s="60"/>
      <c r="CR48" s="60">
        <v>7</v>
      </c>
      <c r="CS48" s="60"/>
      <c r="CT48" s="60"/>
      <c r="CU48" s="60">
        <v>4</v>
      </c>
      <c r="CV48" s="60"/>
      <c r="CW48" s="60"/>
      <c r="CX48" s="60">
        <v>10</v>
      </c>
      <c r="CY48" s="60"/>
      <c r="CZ48" s="60"/>
      <c r="DA48" s="60">
        <v>2</v>
      </c>
      <c r="DB48" s="60"/>
      <c r="DC48" s="60"/>
      <c r="DD48" s="60">
        <v>4</v>
      </c>
      <c r="DE48" s="60"/>
      <c r="DF48" s="60"/>
      <c r="DG48" s="60">
        <v>35</v>
      </c>
      <c r="DH48" s="60"/>
      <c r="DI48" s="70"/>
      <c r="DJ48" s="65">
        <v>51</v>
      </c>
      <c r="DK48" s="60"/>
      <c r="DL48" s="60"/>
      <c r="DM48" s="60">
        <v>2</v>
      </c>
      <c r="DN48" s="60"/>
      <c r="DO48" s="60"/>
      <c r="DP48" s="60">
        <v>11</v>
      </c>
      <c r="DQ48" s="60"/>
      <c r="DR48" s="60"/>
      <c r="DS48" s="60">
        <v>0</v>
      </c>
      <c r="DT48" s="60"/>
      <c r="DU48" s="60"/>
      <c r="DV48" s="60">
        <v>2</v>
      </c>
      <c r="DW48" s="60"/>
      <c r="DX48" s="60"/>
      <c r="DY48" s="60">
        <v>3</v>
      </c>
      <c r="DZ48" s="60"/>
      <c r="EA48" s="60"/>
      <c r="EB48" s="60">
        <v>3</v>
      </c>
      <c r="EC48" s="60"/>
      <c r="ED48" s="60"/>
      <c r="EE48" s="60">
        <v>20</v>
      </c>
      <c r="EF48" s="60"/>
      <c r="EG48" s="60"/>
      <c r="EH48" s="60">
        <v>12</v>
      </c>
      <c r="EI48" s="60"/>
      <c r="EJ48" s="60"/>
      <c r="EK48" s="60"/>
      <c r="EL48" s="60"/>
      <c r="EM48" s="60"/>
      <c r="EN48" s="60"/>
      <c r="EO48" s="60"/>
      <c r="EP48" s="60"/>
      <c r="EQ48" s="60"/>
      <c r="ER48" s="60"/>
      <c r="ES48" s="70"/>
      <c r="ET48" s="65"/>
      <c r="EU48" s="60"/>
      <c r="EV48" s="60"/>
      <c r="EW48" s="60"/>
      <c r="EX48" s="60"/>
      <c r="EY48" s="60"/>
      <c r="EZ48" s="60"/>
      <c r="FA48" s="60"/>
      <c r="FB48" s="60"/>
      <c r="FC48" s="60"/>
      <c r="FD48" s="60"/>
      <c r="FE48" s="60"/>
      <c r="FF48" s="60"/>
      <c r="FG48" s="60"/>
      <c r="FH48" s="60"/>
      <c r="FI48" s="60"/>
      <c r="FJ48" s="60"/>
      <c r="FK48" s="60"/>
      <c r="FL48" s="60"/>
      <c r="FM48" s="60"/>
      <c r="FN48" s="60"/>
      <c r="FO48" s="60"/>
      <c r="FP48" s="60"/>
      <c r="FQ48" s="60"/>
      <c r="FR48" s="60"/>
      <c r="FS48" s="60"/>
      <c r="FT48" s="60"/>
      <c r="FU48" s="60"/>
      <c r="FV48" s="60"/>
      <c r="FW48" s="60"/>
      <c r="FX48" s="60"/>
      <c r="FY48" s="60"/>
      <c r="FZ48" s="60"/>
      <c r="GA48" s="60"/>
      <c r="GB48" s="60"/>
      <c r="GC48" s="70"/>
      <c r="GD48" s="65"/>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70"/>
    </row>
    <row r="49" spans="2:221" ht="18" customHeight="1" x14ac:dyDescent="0.2">
      <c r="B49" s="78" t="s">
        <v>109</v>
      </c>
      <c r="C49" s="79"/>
      <c r="D49" s="79"/>
      <c r="E49" s="79"/>
      <c r="F49" s="79"/>
      <c r="G49" s="79"/>
      <c r="H49" s="79"/>
      <c r="I49" s="79"/>
      <c r="J49" s="79"/>
      <c r="K49" s="79"/>
      <c r="L49" s="79"/>
      <c r="M49" s="79"/>
      <c r="N49" s="79"/>
      <c r="O49" s="79"/>
      <c r="P49" s="79"/>
      <c r="Q49" s="79"/>
      <c r="R49" s="79"/>
      <c r="S49" s="79"/>
      <c r="T49" s="79"/>
      <c r="U49" s="80"/>
      <c r="V49" s="84" t="s">
        <v>127</v>
      </c>
      <c r="W49" s="85"/>
      <c r="X49" s="85"/>
      <c r="Y49" s="85"/>
      <c r="Z49" s="85"/>
      <c r="AA49" s="86"/>
      <c r="AB49" s="90">
        <v>5.9999999999999995E-4</v>
      </c>
      <c r="AC49" s="91"/>
      <c r="AD49" s="91"/>
      <c r="AE49" s="91"/>
      <c r="AF49" s="92"/>
      <c r="AG49" s="96" t="s">
        <v>23</v>
      </c>
      <c r="AH49" s="97"/>
      <c r="AI49" s="97"/>
      <c r="AJ49" s="97"/>
      <c r="AK49" s="97"/>
      <c r="AL49" s="98">
        <f t="shared" si="0"/>
        <v>99</v>
      </c>
      <c r="AM49" s="99"/>
      <c r="AN49" s="99"/>
      <c r="AO49" s="100"/>
      <c r="AP49" s="63">
        <v>3</v>
      </c>
      <c r="AQ49" s="59"/>
      <c r="AR49" s="59"/>
      <c r="AS49" s="417">
        <v>3</v>
      </c>
      <c r="AT49" s="144"/>
      <c r="AU49" s="101"/>
      <c r="AV49" s="417">
        <v>3</v>
      </c>
      <c r="AW49" s="144"/>
      <c r="AX49" s="101"/>
      <c r="AY49" s="417">
        <v>3</v>
      </c>
      <c r="AZ49" s="144"/>
      <c r="BA49" s="101"/>
      <c r="BB49" s="417">
        <v>3</v>
      </c>
      <c r="BC49" s="144"/>
      <c r="BD49" s="101"/>
      <c r="BE49" s="417">
        <v>3</v>
      </c>
      <c r="BF49" s="144"/>
      <c r="BG49" s="101"/>
      <c r="BH49" s="417">
        <v>3</v>
      </c>
      <c r="BI49" s="144"/>
      <c r="BJ49" s="101"/>
      <c r="BK49" s="417">
        <v>3</v>
      </c>
      <c r="BL49" s="144"/>
      <c r="BM49" s="101"/>
      <c r="BN49" s="417">
        <v>3</v>
      </c>
      <c r="BO49" s="144"/>
      <c r="BP49" s="101"/>
      <c r="BQ49" s="417">
        <v>3</v>
      </c>
      <c r="BR49" s="144"/>
      <c r="BS49" s="101"/>
      <c r="BT49" s="417">
        <v>3</v>
      </c>
      <c r="BU49" s="144"/>
      <c r="BV49" s="101"/>
      <c r="BW49" s="417">
        <v>3</v>
      </c>
      <c r="BX49" s="144"/>
      <c r="BY49" s="145"/>
      <c r="BZ49" s="63">
        <v>3</v>
      </c>
      <c r="CA49" s="59"/>
      <c r="CB49" s="59"/>
      <c r="CC49" s="59">
        <v>3</v>
      </c>
      <c r="CD49" s="59"/>
      <c r="CE49" s="59"/>
      <c r="CF49" s="59">
        <v>3</v>
      </c>
      <c r="CG49" s="59"/>
      <c r="CH49" s="59"/>
      <c r="CI49" s="59">
        <v>3</v>
      </c>
      <c r="CJ49" s="59"/>
      <c r="CK49" s="59"/>
      <c r="CL49" s="59">
        <v>3</v>
      </c>
      <c r="CM49" s="59"/>
      <c r="CN49" s="59"/>
      <c r="CO49" s="59">
        <v>3</v>
      </c>
      <c r="CP49" s="59"/>
      <c r="CQ49" s="59"/>
      <c r="CR49" s="59">
        <v>3</v>
      </c>
      <c r="CS49" s="59"/>
      <c r="CT49" s="59"/>
      <c r="CU49" s="59">
        <v>3</v>
      </c>
      <c r="CV49" s="59"/>
      <c r="CW49" s="59"/>
      <c r="CX49" s="59">
        <v>3</v>
      </c>
      <c r="CY49" s="59"/>
      <c r="CZ49" s="59"/>
      <c r="DA49" s="59">
        <v>3</v>
      </c>
      <c r="DB49" s="59"/>
      <c r="DC49" s="59"/>
      <c r="DD49" s="59">
        <v>3</v>
      </c>
      <c r="DE49" s="59"/>
      <c r="DF49" s="59"/>
      <c r="DG49" s="59">
        <v>3</v>
      </c>
      <c r="DH49" s="59"/>
      <c r="DI49" s="64"/>
      <c r="DJ49" s="63">
        <v>3</v>
      </c>
      <c r="DK49" s="59"/>
      <c r="DL49" s="59"/>
      <c r="DM49" s="59">
        <v>3</v>
      </c>
      <c r="DN49" s="59"/>
      <c r="DO49" s="59"/>
      <c r="DP49" s="59">
        <v>3</v>
      </c>
      <c r="DQ49" s="59"/>
      <c r="DR49" s="59"/>
      <c r="DS49" s="59">
        <v>3</v>
      </c>
      <c r="DT49" s="59"/>
      <c r="DU49" s="59"/>
      <c r="DV49" s="59">
        <v>3</v>
      </c>
      <c r="DW49" s="59"/>
      <c r="DX49" s="59"/>
      <c r="DY49" s="59">
        <v>3</v>
      </c>
      <c r="DZ49" s="59"/>
      <c r="EA49" s="59"/>
      <c r="EB49" s="59">
        <v>3</v>
      </c>
      <c r="EC49" s="59"/>
      <c r="ED49" s="59"/>
      <c r="EE49" s="59">
        <v>3</v>
      </c>
      <c r="EF49" s="59"/>
      <c r="EG49" s="59"/>
      <c r="EH49" s="59">
        <v>3</v>
      </c>
      <c r="EI49" s="59"/>
      <c r="EJ49" s="59"/>
      <c r="EK49" s="59"/>
      <c r="EL49" s="59"/>
      <c r="EM49" s="59"/>
      <c r="EN49" s="59"/>
      <c r="EO49" s="59"/>
      <c r="EP49" s="59"/>
      <c r="EQ49" s="59"/>
      <c r="ER49" s="59"/>
      <c r="ES49" s="64"/>
      <c r="ET49" s="63"/>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64"/>
      <c r="GD49" s="63"/>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64"/>
    </row>
    <row r="50" spans="2:221" ht="39.75" customHeight="1" x14ac:dyDescent="0.2">
      <c r="B50" s="133"/>
      <c r="C50" s="134"/>
      <c r="D50" s="134"/>
      <c r="E50" s="134"/>
      <c r="F50" s="134"/>
      <c r="G50" s="134"/>
      <c r="H50" s="134"/>
      <c r="I50" s="134"/>
      <c r="J50" s="134"/>
      <c r="K50" s="134"/>
      <c r="L50" s="134"/>
      <c r="M50" s="134"/>
      <c r="N50" s="134"/>
      <c r="O50" s="134"/>
      <c r="P50" s="134"/>
      <c r="Q50" s="134"/>
      <c r="R50" s="134"/>
      <c r="S50" s="134"/>
      <c r="T50" s="134"/>
      <c r="U50" s="135"/>
      <c r="V50" s="136"/>
      <c r="W50" s="137"/>
      <c r="X50" s="137"/>
      <c r="Y50" s="137"/>
      <c r="Z50" s="137"/>
      <c r="AA50" s="138"/>
      <c r="AB50" s="139"/>
      <c r="AC50" s="140"/>
      <c r="AD50" s="140"/>
      <c r="AE50" s="140"/>
      <c r="AF50" s="141"/>
      <c r="AG50" s="96" t="s">
        <v>24</v>
      </c>
      <c r="AH50" s="97"/>
      <c r="AI50" s="97"/>
      <c r="AJ50" s="97"/>
      <c r="AK50" s="97"/>
      <c r="AL50" s="98">
        <f t="shared" si="0"/>
        <v>70</v>
      </c>
      <c r="AM50" s="99"/>
      <c r="AN50" s="99"/>
      <c r="AO50" s="100"/>
      <c r="AP50" s="4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v>12</v>
      </c>
      <c r="BX50" s="59"/>
      <c r="BY50" s="64"/>
      <c r="BZ50" s="63">
        <v>0</v>
      </c>
      <c r="CA50" s="59"/>
      <c r="CB50" s="59"/>
      <c r="CC50" s="59">
        <v>0</v>
      </c>
      <c r="CD50" s="59"/>
      <c r="CE50" s="59"/>
      <c r="CF50" s="59">
        <v>9</v>
      </c>
      <c r="CG50" s="59"/>
      <c r="CH50" s="59"/>
      <c r="CI50" s="59">
        <v>3</v>
      </c>
      <c r="CJ50" s="59"/>
      <c r="CK50" s="59"/>
      <c r="CL50" s="59">
        <v>3</v>
      </c>
      <c r="CM50" s="59"/>
      <c r="CN50" s="59"/>
      <c r="CO50" s="59">
        <v>3</v>
      </c>
      <c r="CP50" s="59"/>
      <c r="CQ50" s="59"/>
      <c r="CR50" s="59">
        <v>3</v>
      </c>
      <c r="CS50" s="59"/>
      <c r="CT50" s="59"/>
      <c r="CU50" s="59">
        <v>3</v>
      </c>
      <c r="CV50" s="59"/>
      <c r="CW50" s="59"/>
      <c r="CX50" s="59">
        <v>3</v>
      </c>
      <c r="CY50" s="59"/>
      <c r="CZ50" s="59"/>
      <c r="DA50" s="59">
        <v>3</v>
      </c>
      <c r="DB50" s="59"/>
      <c r="DC50" s="59"/>
      <c r="DD50" s="59">
        <v>3</v>
      </c>
      <c r="DE50" s="59"/>
      <c r="DF50" s="59"/>
      <c r="DG50" s="59">
        <v>3</v>
      </c>
      <c r="DH50" s="59"/>
      <c r="DI50" s="64"/>
      <c r="DJ50" s="63">
        <v>3</v>
      </c>
      <c r="DK50" s="59"/>
      <c r="DL50" s="59"/>
      <c r="DM50" s="59">
        <v>2</v>
      </c>
      <c r="DN50" s="59"/>
      <c r="DO50" s="59"/>
      <c r="DP50" s="59">
        <v>2</v>
      </c>
      <c r="DQ50" s="59"/>
      <c r="DR50" s="59"/>
      <c r="DS50" s="59">
        <v>2</v>
      </c>
      <c r="DT50" s="59"/>
      <c r="DU50" s="59"/>
      <c r="DV50" s="59">
        <v>2</v>
      </c>
      <c r="DW50" s="59"/>
      <c r="DX50" s="59"/>
      <c r="DY50" s="59">
        <v>2</v>
      </c>
      <c r="DZ50" s="59"/>
      <c r="EA50" s="59"/>
      <c r="EB50" s="59">
        <v>3</v>
      </c>
      <c r="EC50" s="59"/>
      <c r="ED50" s="59"/>
      <c r="EE50" s="59">
        <v>3</v>
      </c>
      <c r="EF50" s="59"/>
      <c r="EG50" s="59"/>
      <c r="EH50" s="59">
        <v>3</v>
      </c>
      <c r="EI50" s="59"/>
      <c r="EJ50" s="59"/>
      <c r="EK50" s="59"/>
      <c r="EL50" s="59"/>
      <c r="EM50" s="59"/>
      <c r="EN50" s="59"/>
      <c r="EO50" s="59"/>
      <c r="EP50" s="59"/>
      <c r="EQ50" s="59"/>
      <c r="ER50" s="59"/>
      <c r="ES50" s="64"/>
      <c r="ET50" s="63"/>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64"/>
      <c r="GD50" s="63"/>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64"/>
    </row>
    <row r="51" spans="2:221" ht="18" customHeight="1" x14ac:dyDescent="0.2">
      <c r="B51" s="114" t="s">
        <v>110</v>
      </c>
      <c r="C51" s="115"/>
      <c r="D51" s="115"/>
      <c r="E51" s="115"/>
      <c r="F51" s="115"/>
      <c r="G51" s="115"/>
      <c r="H51" s="115"/>
      <c r="I51" s="115"/>
      <c r="J51" s="115"/>
      <c r="K51" s="115"/>
      <c r="L51" s="115"/>
      <c r="M51" s="115"/>
      <c r="N51" s="115"/>
      <c r="O51" s="115"/>
      <c r="P51" s="115"/>
      <c r="Q51" s="115"/>
      <c r="R51" s="115"/>
      <c r="S51" s="115"/>
      <c r="T51" s="115"/>
      <c r="U51" s="116"/>
      <c r="V51" s="120" t="s">
        <v>128</v>
      </c>
      <c r="W51" s="121"/>
      <c r="X51" s="121"/>
      <c r="Y51" s="121"/>
      <c r="Z51" s="121"/>
      <c r="AA51" s="122"/>
      <c r="AB51" s="126">
        <v>4.7999999999999996E-3</v>
      </c>
      <c r="AC51" s="127"/>
      <c r="AD51" s="127"/>
      <c r="AE51" s="127"/>
      <c r="AF51" s="128"/>
      <c r="AG51" s="108" t="s">
        <v>23</v>
      </c>
      <c r="AH51" s="109"/>
      <c r="AI51" s="109"/>
      <c r="AJ51" s="109"/>
      <c r="AK51" s="109"/>
      <c r="AL51" s="75">
        <f t="shared" si="0"/>
        <v>3</v>
      </c>
      <c r="AM51" s="76"/>
      <c r="AN51" s="76"/>
      <c r="AO51" s="77"/>
      <c r="AP51" s="385">
        <v>1</v>
      </c>
      <c r="AQ51" s="386"/>
      <c r="AR51" s="386"/>
      <c r="AS51" s="386"/>
      <c r="AT51" s="386"/>
      <c r="AU51" s="386"/>
      <c r="AV51" s="386"/>
      <c r="AW51" s="386"/>
      <c r="AX51" s="386"/>
      <c r="AY51" s="386"/>
      <c r="AZ51" s="386"/>
      <c r="BA51" s="386"/>
      <c r="BB51" s="386"/>
      <c r="BC51" s="386"/>
      <c r="BD51" s="386"/>
      <c r="BE51" s="386"/>
      <c r="BF51" s="386"/>
      <c r="BG51" s="386"/>
      <c r="BH51" s="386"/>
      <c r="BI51" s="386"/>
      <c r="BJ51" s="386"/>
      <c r="BK51" s="386"/>
      <c r="BL51" s="386"/>
      <c r="BM51" s="386"/>
      <c r="BN51" s="386"/>
      <c r="BO51" s="386"/>
      <c r="BP51" s="386"/>
      <c r="BQ51" s="386"/>
      <c r="BR51" s="386"/>
      <c r="BS51" s="386"/>
      <c r="BT51" s="386"/>
      <c r="BU51" s="386"/>
      <c r="BV51" s="386"/>
      <c r="BW51" s="386"/>
      <c r="BX51" s="386"/>
      <c r="BY51" s="391"/>
      <c r="BZ51" s="392">
        <v>1</v>
      </c>
      <c r="CA51" s="386"/>
      <c r="CB51" s="386"/>
      <c r="CC51" s="386"/>
      <c r="CD51" s="386"/>
      <c r="CE51" s="386"/>
      <c r="CF51" s="386"/>
      <c r="CG51" s="386"/>
      <c r="CH51" s="386"/>
      <c r="CI51" s="386"/>
      <c r="CJ51" s="386"/>
      <c r="CK51" s="386"/>
      <c r="CL51" s="386"/>
      <c r="CM51" s="386"/>
      <c r="CN51" s="386"/>
      <c r="CO51" s="386"/>
      <c r="CP51" s="386"/>
      <c r="CQ51" s="386"/>
      <c r="CR51" s="386"/>
      <c r="CS51" s="386"/>
      <c r="CT51" s="386"/>
      <c r="CU51" s="386"/>
      <c r="CV51" s="386"/>
      <c r="CW51" s="386"/>
      <c r="CX51" s="386"/>
      <c r="CY51" s="386"/>
      <c r="CZ51" s="386"/>
      <c r="DA51" s="386"/>
      <c r="DB51" s="386"/>
      <c r="DC51" s="386"/>
      <c r="DD51" s="386"/>
      <c r="DE51" s="386"/>
      <c r="DF51" s="386"/>
      <c r="DG51" s="386"/>
      <c r="DH51" s="386"/>
      <c r="DI51" s="387"/>
      <c r="DJ51" s="392">
        <v>1</v>
      </c>
      <c r="DK51" s="386"/>
      <c r="DL51" s="386"/>
      <c r="DM51" s="386"/>
      <c r="DN51" s="386"/>
      <c r="DO51" s="386"/>
      <c r="DP51" s="386"/>
      <c r="DQ51" s="386"/>
      <c r="DR51" s="386"/>
      <c r="DS51" s="386"/>
      <c r="DT51" s="386"/>
      <c r="DU51" s="386"/>
      <c r="DV51" s="386"/>
      <c r="DW51" s="386"/>
      <c r="DX51" s="386"/>
      <c r="DY51" s="386"/>
      <c r="DZ51" s="386"/>
      <c r="EA51" s="386"/>
      <c r="EB51" s="386"/>
      <c r="EC51" s="386"/>
      <c r="ED51" s="386"/>
      <c r="EE51" s="386"/>
      <c r="EF51" s="386"/>
      <c r="EG51" s="386"/>
      <c r="EH51" s="386"/>
      <c r="EI51" s="386"/>
      <c r="EJ51" s="386"/>
      <c r="EK51" s="386"/>
      <c r="EL51" s="386"/>
      <c r="EM51" s="386"/>
      <c r="EN51" s="386"/>
      <c r="EO51" s="386"/>
      <c r="EP51" s="386"/>
      <c r="EQ51" s="386"/>
      <c r="ER51" s="386"/>
      <c r="ES51" s="387"/>
      <c r="ET51" s="65"/>
      <c r="EU51" s="60"/>
      <c r="EV51" s="60"/>
      <c r="EW51" s="60"/>
      <c r="EX51" s="60"/>
      <c r="EY51" s="60"/>
      <c r="EZ51" s="60"/>
      <c r="FA51" s="60"/>
      <c r="FB51" s="60"/>
      <c r="FC51" s="60"/>
      <c r="FD51" s="60"/>
      <c r="FE51" s="60"/>
      <c r="FF51" s="60"/>
      <c r="FG51" s="60"/>
      <c r="FH51" s="60"/>
      <c r="FI51" s="60"/>
      <c r="FJ51" s="60"/>
      <c r="FK51" s="60"/>
      <c r="FL51" s="60"/>
      <c r="FM51" s="60"/>
      <c r="FN51" s="60"/>
      <c r="FO51" s="60"/>
      <c r="FP51" s="60"/>
      <c r="FQ51" s="60"/>
      <c r="FR51" s="60"/>
      <c r="FS51" s="60"/>
      <c r="FT51" s="60"/>
      <c r="FU51" s="60"/>
      <c r="FV51" s="60"/>
      <c r="FW51" s="60"/>
      <c r="FX51" s="60"/>
      <c r="FY51" s="60"/>
      <c r="FZ51" s="60"/>
      <c r="GA51" s="60"/>
      <c r="GB51" s="60"/>
      <c r="GC51" s="70"/>
      <c r="GD51" s="65"/>
      <c r="GE51" s="60"/>
      <c r="GF51" s="60"/>
      <c r="GG51" s="60"/>
      <c r="GH51" s="60"/>
      <c r="GI51" s="60"/>
      <c r="GJ51" s="60"/>
      <c r="GK51" s="60"/>
      <c r="GL51" s="60"/>
      <c r="GM51" s="60"/>
      <c r="GN51" s="60"/>
      <c r="GO51" s="60"/>
      <c r="GP51" s="60"/>
      <c r="GQ51" s="60"/>
      <c r="GR51" s="60"/>
      <c r="GS51" s="60"/>
      <c r="GT51" s="60"/>
      <c r="GU51" s="60"/>
      <c r="GV51" s="60"/>
      <c r="GW51" s="60"/>
      <c r="GX51" s="60"/>
      <c r="GY51" s="60"/>
      <c r="GZ51" s="60"/>
      <c r="HA51" s="60"/>
      <c r="HB51" s="60"/>
      <c r="HC51" s="60"/>
      <c r="HD51" s="60"/>
      <c r="HE51" s="60"/>
      <c r="HF51" s="60"/>
      <c r="HG51" s="60"/>
      <c r="HH51" s="60"/>
      <c r="HI51" s="60"/>
      <c r="HJ51" s="60"/>
      <c r="HK51" s="60"/>
      <c r="HL51" s="60"/>
      <c r="HM51" s="70"/>
    </row>
    <row r="52" spans="2:221" ht="31.5" customHeight="1" x14ac:dyDescent="0.2">
      <c r="B52" s="117"/>
      <c r="C52" s="118"/>
      <c r="D52" s="118"/>
      <c r="E52" s="118"/>
      <c r="F52" s="118"/>
      <c r="G52" s="118"/>
      <c r="H52" s="118"/>
      <c r="I52" s="118"/>
      <c r="J52" s="118"/>
      <c r="K52" s="118"/>
      <c r="L52" s="118"/>
      <c r="M52" s="118"/>
      <c r="N52" s="118"/>
      <c r="O52" s="118"/>
      <c r="P52" s="118"/>
      <c r="Q52" s="118"/>
      <c r="R52" s="118"/>
      <c r="S52" s="118"/>
      <c r="T52" s="118"/>
      <c r="U52" s="119"/>
      <c r="V52" s="123"/>
      <c r="W52" s="124"/>
      <c r="X52" s="124"/>
      <c r="Y52" s="124"/>
      <c r="Z52" s="124"/>
      <c r="AA52" s="125"/>
      <c r="AB52" s="129"/>
      <c r="AC52" s="130"/>
      <c r="AD52" s="130"/>
      <c r="AE52" s="130"/>
      <c r="AF52" s="131"/>
      <c r="AG52" s="108" t="s">
        <v>24</v>
      </c>
      <c r="AH52" s="109"/>
      <c r="AI52" s="109"/>
      <c r="AJ52" s="109"/>
      <c r="AK52" s="109"/>
      <c r="AL52" s="75">
        <f t="shared" si="0"/>
        <v>3</v>
      </c>
      <c r="AM52" s="76"/>
      <c r="AN52" s="76"/>
      <c r="AO52" s="77"/>
      <c r="AP52" s="385">
        <v>1</v>
      </c>
      <c r="AQ52" s="386"/>
      <c r="AR52" s="386"/>
      <c r="AS52" s="386"/>
      <c r="AT52" s="386"/>
      <c r="AU52" s="386"/>
      <c r="AV52" s="386"/>
      <c r="AW52" s="386"/>
      <c r="AX52" s="386"/>
      <c r="AY52" s="386"/>
      <c r="AZ52" s="386"/>
      <c r="BA52" s="386"/>
      <c r="BB52" s="386"/>
      <c r="BC52" s="386"/>
      <c r="BD52" s="386"/>
      <c r="BE52" s="386"/>
      <c r="BF52" s="386"/>
      <c r="BG52" s="386"/>
      <c r="BH52" s="386"/>
      <c r="BI52" s="386"/>
      <c r="BJ52" s="386"/>
      <c r="BK52" s="386"/>
      <c r="BL52" s="386"/>
      <c r="BM52" s="386"/>
      <c r="BN52" s="386"/>
      <c r="BO52" s="386"/>
      <c r="BP52" s="386"/>
      <c r="BQ52" s="386"/>
      <c r="BR52" s="386"/>
      <c r="BS52" s="386"/>
      <c r="BT52" s="386"/>
      <c r="BU52" s="386"/>
      <c r="BV52" s="386"/>
      <c r="BW52" s="386"/>
      <c r="BX52" s="386"/>
      <c r="BY52" s="391"/>
      <c r="BZ52" s="385">
        <v>1</v>
      </c>
      <c r="CA52" s="386"/>
      <c r="CB52" s="386"/>
      <c r="CC52" s="386"/>
      <c r="CD52" s="386"/>
      <c r="CE52" s="386"/>
      <c r="CF52" s="386"/>
      <c r="CG52" s="386"/>
      <c r="CH52" s="386"/>
      <c r="CI52" s="386"/>
      <c r="CJ52" s="386"/>
      <c r="CK52" s="386"/>
      <c r="CL52" s="386"/>
      <c r="CM52" s="386"/>
      <c r="CN52" s="386"/>
      <c r="CO52" s="386"/>
      <c r="CP52" s="386"/>
      <c r="CQ52" s="386"/>
      <c r="CR52" s="386"/>
      <c r="CS52" s="386"/>
      <c r="CT52" s="386"/>
      <c r="CU52" s="386"/>
      <c r="CV52" s="386"/>
      <c r="CW52" s="386"/>
      <c r="CX52" s="386"/>
      <c r="CY52" s="386"/>
      <c r="CZ52" s="386"/>
      <c r="DA52" s="386"/>
      <c r="DB52" s="386"/>
      <c r="DC52" s="386"/>
      <c r="DD52" s="386"/>
      <c r="DE52" s="386"/>
      <c r="DF52" s="386"/>
      <c r="DG52" s="386"/>
      <c r="DH52" s="386"/>
      <c r="DI52" s="387"/>
      <c r="DJ52" s="385">
        <v>1</v>
      </c>
      <c r="DK52" s="386"/>
      <c r="DL52" s="386"/>
      <c r="DM52" s="386"/>
      <c r="DN52" s="386"/>
      <c r="DO52" s="386"/>
      <c r="DP52" s="386"/>
      <c r="DQ52" s="386"/>
      <c r="DR52" s="386"/>
      <c r="DS52" s="386"/>
      <c r="DT52" s="386"/>
      <c r="DU52" s="386"/>
      <c r="DV52" s="386"/>
      <c r="DW52" s="386"/>
      <c r="DX52" s="386"/>
      <c r="DY52" s="386"/>
      <c r="DZ52" s="386"/>
      <c r="EA52" s="386"/>
      <c r="EB52" s="386"/>
      <c r="EC52" s="386"/>
      <c r="ED52" s="386"/>
      <c r="EE52" s="386"/>
      <c r="EF52" s="386"/>
      <c r="EG52" s="386"/>
      <c r="EH52" s="386"/>
      <c r="EI52" s="386"/>
      <c r="EJ52" s="391"/>
      <c r="EK52" s="60"/>
      <c r="EL52" s="60"/>
      <c r="EM52" s="60"/>
      <c r="EN52" s="60"/>
      <c r="EO52" s="60"/>
      <c r="EP52" s="60"/>
      <c r="EQ52" s="60"/>
      <c r="ER52" s="60"/>
      <c r="ES52" s="70"/>
      <c r="ET52" s="65"/>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70"/>
      <c r="GD52" s="65"/>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70"/>
    </row>
    <row r="53" spans="2:221" ht="18" customHeight="1" x14ac:dyDescent="0.2">
      <c r="B53" s="78" t="s">
        <v>111</v>
      </c>
      <c r="C53" s="79"/>
      <c r="D53" s="79"/>
      <c r="E53" s="79"/>
      <c r="F53" s="79"/>
      <c r="G53" s="79"/>
      <c r="H53" s="79"/>
      <c r="I53" s="79"/>
      <c r="J53" s="79"/>
      <c r="K53" s="79"/>
      <c r="L53" s="79"/>
      <c r="M53" s="79"/>
      <c r="N53" s="79"/>
      <c r="O53" s="79"/>
      <c r="P53" s="79"/>
      <c r="Q53" s="79"/>
      <c r="R53" s="79"/>
      <c r="S53" s="79"/>
      <c r="T53" s="79"/>
      <c r="U53" s="80"/>
      <c r="V53" s="84" t="s">
        <v>129</v>
      </c>
      <c r="W53" s="85"/>
      <c r="X53" s="85"/>
      <c r="Y53" s="85"/>
      <c r="Z53" s="85"/>
      <c r="AA53" s="86"/>
      <c r="AB53" s="90">
        <v>1.5E-3</v>
      </c>
      <c r="AC53" s="91"/>
      <c r="AD53" s="91"/>
      <c r="AE53" s="91"/>
      <c r="AF53" s="92"/>
      <c r="AG53" s="96" t="s">
        <v>23</v>
      </c>
      <c r="AH53" s="97"/>
      <c r="AI53" s="97"/>
      <c r="AJ53" s="97"/>
      <c r="AK53" s="97"/>
      <c r="AL53" s="98">
        <f t="shared" si="0"/>
        <v>3</v>
      </c>
      <c r="AM53" s="99"/>
      <c r="AN53" s="99"/>
      <c r="AO53" s="100"/>
      <c r="AP53" s="66">
        <v>1</v>
      </c>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71"/>
      <c r="BZ53" s="66">
        <v>1</v>
      </c>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c r="DA53" s="67"/>
      <c r="DB53" s="67"/>
      <c r="DC53" s="67"/>
      <c r="DD53" s="67"/>
      <c r="DE53" s="67"/>
      <c r="DF53" s="67"/>
      <c r="DG53" s="67"/>
      <c r="DH53" s="67"/>
      <c r="DI53" s="71"/>
      <c r="DJ53" s="66">
        <v>1</v>
      </c>
      <c r="DK53" s="67"/>
      <c r="DL53" s="67"/>
      <c r="DM53" s="67"/>
      <c r="DN53" s="67"/>
      <c r="DO53" s="67"/>
      <c r="DP53" s="67"/>
      <c r="DQ53" s="67"/>
      <c r="DR53" s="67"/>
      <c r="DS53" s="67"/>
      <c r="DT53" s="67"/>
      <c r="DU53" s="67"/>
      <c r="DV53" s="67"/>
      <c r="DW53" s="67"/>
      <c r="DX53" s="67"/>
      <c r="DY53" s="67"/>
      <c r="DZ53" s="67"/>
      <c r="EA53" s="67"/>
      <c r="EB53" s="67"/>
      <c r="EC53" s="67"/>
      <c r="ED53" s="67"/>
      <c r="EE53" s="67"/>
      <c r="EF53" s="67"/>
      <c r="EG53" s="67"/>
      <c r="EH53" s="67"/>
      <c r="EI53" s="67"/>
      <c r="EJ53" s="67"/>
      <c r="EK53" s="67"/>
      <c r="EL53" s="67"/>
      <c r="EM53" s="67"/>
      <c r="EN53" s="67"/>
      <c r="EO53" s="67"/>
      <c r="EP53" s="67"/>
      <c r="EQ53" s="67"/>
      <c r="ER53" s="67"/>
      <c r="ES53" s="71"/>
      <c r="ET53" s="63"/>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64"/>
      <c r="GD53" s="63"/>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64"/>
    </row>
    <row r="54" spans="2:221" ht="18" customHeight="1" x14ac:dyDescent="0.2">
      <c r="B54" s="133"/>
      <c r="C54" s="134"/>
      <c r="D54" s="134"/>
      <c r="E54" s="134"/>
      <c r="F54" s="134"/>
      <c r="G54" s="134"/>
      <c r="H54" s="134"/>
      <c r="I54" s="134"/>
      <c r="J54" s="134"/>
      <c r="K54" s="134"/>
      <c r="L54" s="134"/>
      <c r="M54" s="134"/>
      <c r="N54" s="134"/>
      <c r="O54" s="134"/>
      <c r="P54" s="134"/>
      <c r="Q54" s="134"/>
      <c r="R54" s="134"/>
      <c r="S54" s="134"/>
      <c r="T54" s="134"/>
      <c r="U54" s="135"/>
      <c r="V54" s="136"/>
      <c r="W54" s="137"/>
      <c r="X54" s="137"/>
      <c r="Y54" s="137"/>
      <c r="Z54" s="137"/>
      <c r="AA54" s="138"/>
      <c r="AB54" s="139"/>
      <c r="AC54" s="140"/>
      <c r="AD54" s="140"/>
      <c r="AE54" s="140"/>
      <c r="AF54" s="141"/>
      <c r="AG54" s="96" t="s">
        <v>24</v>
      </c>
      <c r="AH54" s="97"/>
      <c r="AI54" s="97"/>
      <c r="AJ54" s="97"/>
      <c r="AK54" s="97"/>
      <c r="AL54" s="98">
        <f t="shared" si="0"/>
        <v>3</v>
      </c>
      <c r="AM54" s="99"/>
      <c r="AN54" s="99"/>
      <c r="AO54" s="100"/>
      <c r="AP54" s="66">
        <v>1</v>
      </c>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71"/>
      <c r="BZ54" s="66">
        <v>1</v>
      </c>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71"/>
      <c r="DJ54" s="66">
        <v>1</v>
      </c>
      <c r="DK54" s="67"/>
      <c r="DL54" s="67"/>
      <c r="DM54" s="67"/>
      <c r="DN54" s="67"/>
      <c r="DO54" s="67"/>
      <c r="DP54" s="67"/>
      <c r="DQ54" s="67"/>
      <c r="DR54" s="67"/>
      <c r="DS54" s="67"/>
      <c r="DT54" s="67"/>
      <c r="DU54" s="67"/>
      <c r="DV54" s="67"/>
      <c r="DW54" s="67"/>
      <c r="DX54" s="67"/>
      <c r="DY54" s="67"/>
      <c r="DZ54" s="67"/>
      <c r="EA54" s="67"/>
      <c r="EB54" s="67"/>
      <c r="EC54" s="67"/>
      <c r="ED54" s="67"/>
      <c r="EE54" s="67"/>
      <c r="EF54" s="67"/>
      <c r="EG54" s="67"/>
      <c r="EH54" s="67"/>
      <c r="EI54" s="67"/>
      <c r="EJ54" s="68"/>
      <c r="EK54" s="59"/>
      <c r="EL54" s="59"/>
      <c r="EM54" s="59"/>
      <c r="EN54" s="59"/>
      <c r="EO54" s="59"/>
      <c r="EP54" s="59"/>
      <c r="EQ54" s="59"/>
      <c r="ER54" s="59"/>
      <c r="ES54" s="64"/>
      <c r="ET54" s="63"/>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64"/>
      <c r="GD54" s="63"/>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64"/>
    </row>
    <row r="55" spans="2:221" ht="18" customHeight="1" x14ac:dyDescent="0.2">
      <c r="B55" s="114" t="s">
        <v>112</v>
      </c>
      <c r="C55" s="115"/>
      <c r="D55" s="115"/>
      <c r="E55" s="115"/>
      <c r="F55" s="115"/>
      <c r="G55" s="115"/>
      <c r="H55" s="115"/>
      <c r="I55" s="115"/>
      <c r="J55" s="115"/>
      <c r="K55" s="115"/>
      <c r="L55" s="115"/>
      <c r="M55" s="115"/>
      <c r="N55" s="115"/>
      <c r="O55" s="115"/>
      <c r="P55" s="115"/>
      <c r="Q55" s="115"/>
      <c r="R55" s="115"/>
      <c r="S55" s="115"/>
      <c r="T55" s="115"/>
      <c r="U55" s="116"/>
      <c r="V55" s="120" t="s">
        <v>130</v>
      </c>
      <c r="W55" s="121"/>
      <c r="X55" s="121"/>
      <c r="Y55" s="121"/>
      <c r="Z55" s="121"/>
      <c r="AA55" s="122"/>
      <c r="AB55" s="126">
        <v>6.1000000000000004E-3</v>
      </c>
      <c r="AC55" s="127"/>
      <c r="AD55" s="127"/>
      <c r="AE55" s="127"/>
      <c r="AF55" s="128"/>
      <c r="AG55" s="108" t="s">
        <v>23</v>
      </c>
      <c r="AH55" s="109"/>
      <c r="AI55" s="109"/>
      <c r="AJ55" s="109"/>
      <c r="AK55" s="109"/>
      <c r="AL55" s="75">
        <f t="shared" si="0"/>
        <v>324</v>
      </c>
      <c r="AM55" s="76"/>
      <c r="AN55" s="76"/>
      <c r="AO55" s="77"/>
      <c r="AP55" s="65">
        <v>64</v>
      </c>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70"/>
      <c r="BZ55" s="65">
        <v>125</v>
      </c>
      <c r="CA55" s="60"/>
      <c r="CB55" s="60"/>
      <c r="CC55" s="60">
        <v>0</v>
      </c>
      <c r="CD55" s="60"/>
      <c r="CE55" s="60"/>
      <c r="CF55" s="60">
        <v>0</v>
      </c>
      <c r="CG55" s="60"/>
      <c r="CH55" s="60"/>
      <c r="CI55" s="60">
        <v>0</v>
      </c>
      <c r="CJ55" s="60"/>
      <c r="CK55" s="60"/>
      <c r="CL55" s="60">
        <v>0</v>
      </c>
      <c r="CM55" s="60"/>
      <c r="CN55" s="60"/>
      <c r="CO55" s="60">
        <v>0</v>
      </c>
      <c r="CP55" s="60"/>
      <c r="CQ55" s="60"/>
      <c r="CR55" s="60">
        <v>0</v>
      </c>
      <c r="CS55" s="60"/>
      <c r="CT55" s="60"/>
      <c r="CU55" s="60">
        <v>0</v>
      </c>
      <c r="CV55" s="60"/>
      <c r="CW55" s="60"/>
      <c r="CX55" s="60">
        <v>0</v>
      </c>
      <c r="CY55" s="60"/>
      <c r="CZ55" s="60"/>
      <c r="DA55" s="60">
        <v>0</v>
      </c>
      <c r="DB55" s="60"/>
      <c r="DC55" s="60"/>
      <c r="DD55" s="60">
        <v>0</v>
      </c>
      <c r="DE55" s="60"/>
      <c r="DF55" s="60"/>
      <c r="DG55" s="60">
        <v>0</v>
      </c>
      <c r="DH55" s="60"/>
      <c r="DI55" s="70"/>
      <c r="DJ55" s="65">
        <v>135</v>
      </c>
      <c r="DK55" s="60"/>
      <c r="DL55" s="60"/>
      <c r="DM55" s="60">
        <v>0</v>
      </c>
      <c r="DN55" s="60"/>
      <c r="DO55" s="60"/>
      <c r="DP55" s="60">
        <v>0</v>
      </c>
      <c r="DQ55" s="60"/>
      <c r="DR55" s="60"/>
      <c r="DS55" s="60">
        <v>0</v>
      </c>
      <c r="DT55" s="60"/>
      <c r="DU55" s="60"/>
      <c r="DV55" s="60">
        <v>0</v>
      </c>
      <c r="DW55" s="60"/>
      <c r="DX55" s="60"/>
      <c r="DY55" s="60">
        <v>0</v>
      </c>
      <c r="DZ55" s="60"/>
      <c r="EA55" s="60"/>
      <c r="EB55" s="60">
        <v>0</v>
      </c>
      <c r="EC55" s="60"/>
      <c r="ED55" s="60"/>
      <c r="EE55" s="60">
        <v>0</v>
      </c>
      <c r="EF55" s="60"/>
      <c r="EG55" s="60"/>
      <c r="EH55" s="60">
        <v>0</v>
      </c>
      <c r="EI55" s="60"/>
      <c r="EJ55" s="60"/>
      <c r="EK55" s="60"/>
      <c r="EL55" s="60"/>
      <c r="EM55" s="60"/>
      <c r="EN55" s="60"/>
      <c r="EO55" s="60"/>
      <c r="EP55" s="60"/>
      <c r="EQ55" s="60"/>
      <c r="ER55" s="60"/>
      <c r="ES55" s="70"/>
      <c r="ET55" s="65"/>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70"/>
      <c r="GD55" s="65"/>
      <c r="GE55" s="60"/>
      <c r="GF55" s="60"/>
      <c r="GG55" s="60"/>
      <c r="GH55" s="60"/>
      <c r="GI55" s="60"/>
      <c r="GJ55" s="60"/>
      <c r="GK55" s="60"/>
      <c r="GL55" s="60"/>
      <c r="GM55" s="60"/>
      <c r="GN55" s="60"/>
      <c r="GO55" s="60"/>
      <c r="GP55" s="60"/>
      <c r="GQ55" s="60"/>
      <c r="GR55" s="60"/>
      <c r="GS55" s="60"/>
      <c r="GT55" s="60"/>
      <c r="GU55" s="60"/>
      <c r="GV55" s="60"/>
      <c r="GW55" s="60"/>
      <c r="GX55" s="60"/>
      <c r="GY55" s="60"/>
      <c r="GZ55" s="60"/>
      <c r="HA55" s="60"/>
      <c r="HB55" s="60"/>
      <c r="HC55" s="60"/>
      <c r="HD55" s="60"/>
      <c r="HE55" s="60"/>
      <c r="HF55" s="60"/>
      <c r="HG55" s="60"/>
      <c r="HH55" s="60"/>
      <c r="HI55" s="60"/>
      <c r="HJ55" s="60"/>
      <c r="HK55" s="60"/>
      <c r="HL55" s="60"/>
      <c r="HM55" s="70"/>
    </row>
    <row r="56" spans="2:221" ht="18" customHeight="1" x14ac:dyDescent="0.2">
      <c r="B56" s="117"/>
      <c r="C56" s="118"/>
      <c r="D56" s="118"/>
      <c r="E56" s="118"/>
      <c r="F56" s="118"/>
      <c r="G56" s="118"/>
      <c r="H56" s="118"/>
      <c r="I56" s="118"/>
      <c r="J56" s="118"/>
      <c r="K56" s="118"/>
      <c r="L56" s="118"/>
      <c r="M56" s="118"/>
      <c r="N56" s="118"/>
      <c r="O56" s="118"/>
      <c r="P56" s="118"/>
      <c r="Q56" s="118"/>
      <c r="R56" s="118"/>
      <c r="S56" s="118"/>
      <c r="T56" s="118"/>
      <c r="U56" s="119"/>
      <c r="V56" s="123"/>
      <c r="W56" s="124"/>
      <c r="X56" s="124"/>
      <c r="Y56" s="124"/>
      <c r="Z56" s="124"/>
      <c r="AA56" s="125"/>
      <c r="AB56" s="129"/>
      <c r="AC56" s="130"/>
      <c r="AD56" s="130"/>
      <c r="AE56" s="130"/>
      <c r="AF56" s="131"/>
      <c r="AG56" s="108" t="s">
        <v>24</v>
      </c>
      <c r="AH56" s="109"/>
      <c r="AI56" s="109"/>
      <c r="AJ56" s="109"/>
      <c r="AK56" s="109"/>
      <c r="AL56" s="75">
        <f t="shared" si="0"/>
        <v>375</v>
      </c>
      <c r="AM56" s="76"/>
      <c r="AN56" s="76"/>
      <c r="AO56" s="77"/>
      <c r="AP56" s="458">
        <v>76</v>
      </c>
      <c r="AQ56" s="62"/>
      <c r="AR56" s="62"/>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70"/>
      <c r="BZ56" s="65">
        <v>125</v>
      </c>
      <c r="CA56" s="60"/>
      <c r="CB56" s="60"/>
      <c r="CC56" s="60">
        <v>0</v>
      </c>
      <c r="CD56" s="60"/>
      <c r="CE56" s="60"/>
      <c r="CF56" s="60">
        <v>0</v>
      </c>
      <c r="CG56" s="60"/>
      <c r="CH56" s="60"/>
      <c r="CI56" s="60">
        <v>2</v>
      </c>
      <c r="CJ56" s="60"/>
      <c r="CK56" s="60"/>
      <c r="CL56" s="60">
        <v>0</v>
      </c>
      <c r="CM56" s="60"/>
      <c r="CN56" s="60"/>
      <c r="CO56" s="60">
        <v>0</v>
      </c>
      <c r="CP56" s="60"/>
      <c r="CQ56" s="60"/>
      <c r="CR56" s="60">
        <v>10</v>
      </c>
      <c r="CS56" s="60"/>
      <c r="CT56" s="60"/>
      <c r="CU56" s="60">
        <v>1</v>
      </c>
      <c r="CV56" s="60"/>
      <c r="CW56" s="60"/>
      <c r="CX56" s="60">
        <v>1</v>
      </c>
      <c r="CY56" s="60"/>
      <c r="CZ56" s="60"/>
      <c r="DA56" s="60">
        <v>0</v>
      </c>
      <c r="DB56" s="60"/>
      <c r="DC56" s="60"/>
      <c r="DD56" s="60">
        <v>0</v>
      </c>
      <c r="DE56" s="60"/>
      <c r="DF56" s="60"/>
      <c r="DG56" s="60">
        <v>0</v>
      </c>
      <c r="DH56" s="60"/>
      <c r="DI56" s="70"/>
      <c r="DJ56" s="65">
        <v>141</v>
      </c>
      <c r="DK56" s="60"/>
      <c r="DL56" s="60"/>
      <c r="DM56" s="60">
        <v>0</v>
      </c>
      <c r="DN56" s="60"/>
      <c r="DO56" s="60"/>
      <c r="DP56" s="60">
        <v>0</v>
      </c>
      <c r="DQ56" s="60"/>
      <c r="DR56" s="60"/>
      <c r="DS56" s="60">
        <v>0</v>
      </c>
      <c r="DT56" s="60"/>
      <c r="DU56" s="60"/>
      <c r="DV56" s="60">
        <v>0</v>
      </c>
      <c r="DW56" s="60"/>
      <c r="DX56" s="60"/>
      <c r="DY56" s="60">
        <v>2</v>
      </c>
      <c r="DZ56" s="60"/>
      <c r="EA56" s="60"/>
      <c r="EB56" s="60">
        <v>0</v>
      </c>
      <c r="EC56" s="60"/>
      <c r="ED56" s="60"/>
      <c r="EE56" s="60">
        <v>17</v>
      </c>
      <c r="EF56" s="60"/>
      <c r="EG56" s="60"/>
      <c r="EH56" s="60">
        <v>0</v>
      </c>
      <c r="EI56" s="60"/>
      <c r="EJ56" s="60"/>
      <c r="EK56" s="60"/>
      <c r="EL56" s="60"/>
      <c r="EM56" s="60"/>
      <c r="EN56" s="60"/>
      <c r="EO56" s="60"/>
      <c r="EP56" s="60"/>
      <c r="EQ56" s="60"/>
      <c r="ER56" s="60"/>
      <c r="ES56" s="70"/>
      <c r="ET56" s="65"/>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70"/>
      <c r="GD56" s="65"/>
      <c r="GE56" s="60"/>
      <c r="GF56" s="60"/>
      <c r="GG56" s="60"/>
      <c r="GH56" s="60"/>
      <c r="GI56" s="60"/>
      <c r="GJ56" s="60"/>
      <c r="GK56" s="60"/>
      <c r="GL56" s="60"/>
      <c r="GM56" s="60"/>
      <c r="GN56" s="60"/>
      <c r="GO56" s="60"/>
      <c r="GP56" s="60"/>
      <c r="GQ56" s="60"/>
      <c r="GR56" s="60"/>
      <c r="GS56" s="60"/>
      <c r="GT56" s="60"/>
      <c r="GU56" s="60"/>
      <c r="GV56" s="60"/>
      <c r="GW56" s="60"/>
      <c r="GX56" s="60"/>
      <c r="GY56" s="60"/>
      <c r="GZ56" s="60"/>
      <c r="HA56" s="60"/>
      <c r="HB56" s="60"/>
      <c r="HC56" s="60"/>
      <c r="HD56" s="60"/>
      <c r="HE56" s="60"/>
      <c r="HF56" s="60"/>
      <c r="HG56" s="60"/>
      <c r="HH56" s="60"/>
      <c r="HI56" s="60"/>
      <c r="HJ56" s="60"/>
      <c r="HK56" s="60"/>
      <c r="HL56" s="60"/>
      <c r="HM56" s="70"/>
    </row>
    <row r="57" spans="2:221" ht="18" customHeight="1" x14ac:dyDescent="0.2">
      <c r="B57" s="78" t="s">
        <v>102</v>
      </c>
      <c r="C57" s="79"/>
      <c r="D57" s="79"/>
      <c r="E57" s="79"/>
      <c r="F57" s="79"/>
      <c r="G57" s="79"/>
      <c r="H57" s="79"/>
      <c r="I57" s="79"/>
      <c r="J57" s="79"/>
      <c r="K57" s="79"/>
      <c r="L57" s="79"/>
      <c r="M57" s="79"/>
      <c r="N57" s="79"/>
      <c r="O57" s="79"/>
      <c r="P57" s="79"/>
      <c r="Q57" s="79"/>
      <c r="R57" s="79"/>
      <c r="S57" s="79"/>
      <c r="T57" s="79"/>
      <c r="U57" s="80"/>
      <c r="V57" s="84" t="s">
        <v>131</v>
      </c>
      <c r="W57" s="85"/>
      <c r="X57" s="85"/>
      <c r="Y57" s="85"/>
      <c r="Z57" s="85"/>
      <c r="AA57" s="86"/>
      <c r="AB57" s="90">
        <v>0.1595</v>
      </c>
      <c r="AC57" s="91"/>
      <c r="AD57" s="91"/>
      <c r="AE57" s="91"/>
      <c r="AF57" s="92"/>
      <c r="AG57" s="96" t="s">
        <v>23</v>
      </c>
      <c r="AH57" s="97"/>
      <c r="AI57" s="97"/>
      <c r="AJ57" s="97"/>
      <c r="AK57" s="97"/>
      <c r="AL57" s="98">
        <f t="shared" si="0"/>
        <v>780.74999999999943</v>
      </c>
      <c r="AM57" s="99"/>
      <c r="AN57" s="99"/>
      <c r="AO57" s="100"/>
      <c r="AP57" s="438">
        <v>23.83</v>
      </c>
      <c r="AQ57" s="436"/>
      <c r="AR57" s="436"/>
      <c r="AS57" s="433">
        <v>23.83</v>
      </c>
      <c r="AT57" s="434"/>
      <c r="AU57" s="435"/>
      <c r="AV57" s="433">
        <v>23.83</v>
      </c>
      <c r="AW57" s="434"/>
      <c r="AX57" s="435"/>
      <c r="AY57" s="433">
        <v>23.83</v>
      </c>
      <c r="AZ57" s="434"/>
      <c r="BA57" s="435"/>
      <c r="BB57" s="433">
        <v>23.83</v>
      </c>
      <c r="BC57" s="434"/>
      <c r="BD57" s="435"/>
      <c r="BE57" s="433">
        <v>23.83</v>
      </c>
      <c r="BF57" s="434"/>
      <c r="BG57" s="435"/>
      <c r="BH57" s="433">
        <v>23.83</v>
      </c>
      <c r="BI57" s="434"/>
      <c r="BJ57" s="435"/>
      <c r="BK57" s="433">
        <v>23.83</v>
      </c>
      <c r="BL57" s="434"/>
      <c r="BM57" s="435"/>
      <c r="BN57" s="433">
        <v>23.83</v>
      </c>
      <c r="BO57" s="434"/>
      <c r="BP57" s="435"/>
      <c r="BQ57" s="433">
        <v>23.83</v>
      </c>
      <c r="BR57" s="434"/>
      <c r="BS57" s="435"/>
      <c r="BT57" s="433">
        <v>23.83</v>
      </c>
      <c r="BU57" s="434"/>
      <c r="BV57" s="435"/>
      <c r="BW57" s="433">
        <v>23.83</v>
      </c>
      <c r="BX57" s="434"/>
      <c r="BY57" s="439"/>
      <c r="BZ57" s="438">
        <v>23</v>
      </c>
      <c r="CA57" s="436"/>
      <c r="CB57" s="433"/>
      <c r="CC57" s="436">
        <v>23</v>
      </c>
      <c r="CD57" s="436"/>
      <c r="CE57" s="436"/>
      <c r="CF57" s="436">
        <v>23</v>
      </c>
      <c r="CG57" s="436"/>
      <c r="CH57" s="436"/>
      <c r="CI57" s="436">
        <v>23</v>
      </c>
      <c r="CJ57" s="436"/>
      <c r="CK57" s="436"/>
      <c r="CL57" s="436">
        <v>23</v>
      </c>
      <c r="CM57" s="436"/>
      <c r="CN57" s="436"/>
      <c r="CO57" s="436">
        <v>23</v>
      </c>
      <c r="CP57" s="436"/>
      <c r="CQ57" s="436"/>
      <c r="CR57" s="436">
        <v>23</v>
      </c>
      <c r="CS57" s="436"/>
      <c r="CT57" s="436"/>
      <c r="CU57" s="436">
        <v>23</v>
      </c>
      <c r="CV57" s="436"/>
      <c r="CW57" s="436"/>
      <c r="CX57" s="436">
        <v>23</v>
      </c>
      <c r="CY57" s="436"/>
      <c r="CZ57" s="436"/>
      <c r="DA57" s="436">
        <v>23</v>
      </c>
      <c r="DB57" s="436"/>
      <c r="DC57" s="436"/>
      <c r="DD57" s="436">
        <v>23</v>
      </c>
      <c r="DE57" s="436"/>
      <c r="DF57" s="436"/>
      <c r="DG57" s="436">
        <v>23</v>
      </c>
      <c r="DH57" s="436"/>
      <c r="DI57" s="436"/>
      <c r="DJ57" s="436">
        <v>24.31</v>
      </c>
      <c r="DK57" s="436"/>
      <c r="DL57" s="436"/>
      <c r="DM57" s="436">
        <v>24.31</v>
      </c>
      <c r="DN57" s="436"/>
      <c r="DO57" s="436"/>
      <c r="DP57" s="436">
        <v>24.31</v>
      </c>
      <c r="DQ57" s="436"/>
      <c r="DR57" s="436"/>
      <c r="DS57" s="436">
        <v>24.31</v>
      </c>
      <c r="DT57" s="436"/>
      <c r="DU57" s="436"/>
      <c r="DV57" s="436">
        <v>24.31</v>
      </c>
      <c r="DW57" s="436"/>
      <c r="DX57" s="436"/>
      <c r="DY57" s="436">
        <v>24.31</v>
      </c>
      <c r="DZ57" s="436"/>
      <c r="EA57" s="436"/>
      <c r="EB57" s="436">
        <v>24.31</v>
      </c>
      <c r="EC57" s="436"/>
      <c r="ED57" s="436"/>
      <c r="EE57" s="436">
        <v>24.31</v>
      </c>
      <c r="EF57" s="436"/>
      <c r="EG57" s="436"/>
      <c r="EH57" s="436">
        <v>24.31</v>
      </c>
      <c r="EI57" s="436"/>
      <c r="EJ57" s="436"/>
      <c r="EK57" s="436"/>
      <c r="EL57" s="436"/>
      <c r="EM57" s="436"/>
      <c r="EN57" s="436"/>
      <c r="EO57" s="436"/>
      <c r="EP57" s="436"/>
      <c r="EQ57" s="436"/>
      <c r="ER57" s="436"/>
      <c r="ES57" s="436"/>
      <c r="ET57" s="63"/>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64"/>
      <c r="GD57" s="63"/>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64"/>
    </row>
    <row r="58" spans="2:221" ht="18" customHeight="1" x14ac:dyDescent="0.2">
      <c r="B58" s="133"/>
      <c r="C58" s="134"/>
      <c r="D58" s="134"/>
      <c r="E58" s="134"/>
      <c r="F58" s="134"/>
      <c r="G58" s="134"/>
      <c r="H58" s="134"/>
      <c r="I58" s="134"/>
      <c r="J58" s="134"/>
      <c r="K58" s="134"/>
      <c r="L58" s="134"/>
      <c r="M58" s="134"/>
      <c r="N58" s="134"/>
      <c r="O58" s="134"/>
      <c r="P58" s="134"/>
      <c r="Q58" s="134"/>
      <c r="R58" s="134"/>
      <c r="S58" s="134"/>
      <c r="T58" s="134"/>
      <c r="U58" s="135"/>
      <c r="V58" s="136"/>
      <c r="W58" s="137"/>
      <c r="X58" s="137"/>
      <c r="Y58" s="137"/>
      <c r="Z58" s="137"/>
      <c r="AA58" s="138"/>
      <c r="AB58" s="139"/>
      <c r="AC58" s="140"/>
      <c r="AD58" s="140"/>
      <c r="AE58" s="140"/>
      <c r="AF58" s="141"/>
      <c r="AG58" s="96" t="s">
        <v>24</v>
      </c>
      <c r="AH58" s="97"/>
      <c r="AI58" s="97"/>
      <c r="AJ58" s="97"/>
      <c r="AK58" s="97"/>
      <c r="AL58" s="453">
        <f t="shared" si="0"/>
        <v>768.6160000000001</v>
      </c>
      <c r="AM58" s="454"/>
      <c r="AN58" s="454"/>
      <c r="AO58" s="455"/>
      <c r="AP58" s="438">
        <v>35.799999999999997</v>
      </c>
      <c r="AQ58" s="436"/>
      <c r="AR58" s="436"/>
      <c r="AS58" s="436">
        <v>18.05</v>
      </c>
      <c r="AT58" s="436"/>
      <c r="AU58" s="436"/>
      <c r="AV58" s="436">
        <v>17.350000000000001</v>
      </c>
      <c r="AW58" s="436"/>
      <c r="AX58" s="436"/>
      <c r="AY58" s="436">
        <v>48.85</v>
      </c>
      <c r="AZ58" s="436"/>
      <c r="BA58" s="436"/>
      <c r="BB58" s="436">
        <v>2.67</v>
      </c>
      <c r="BC58" s="436"/>
      <c r="BD58" s="436"/>
      <c r="BE58" s="436">
        <v>28.54</v>
      </c>
      <c r="BF58" s="436"/>
      <c r="BG58" s="436"/>
      <c r="BH58" s="436">
        <v>21.84</v>
      </c>
      <c r="BI58" s="436"/>
      <c r="BJ58" s="436"/>
      <c r="BK58" s="436">
        <v>19.489999999999998</v>
      </c>
      <c r="BL58" s="436"/>
      <c r="BM58" s="436"/>
      <c r="BN58" s="436">
        <v>24.35</v>
      </c>
      <c r="BO58" s="436"/>
      <c r="BP58" s="436"/>
      <c r="BQ58" s="436">
        <v>23.63</v>
      </c>
      <c r="BR58" s="436"/>
      <c r="BS58" s="436"/>
      <c r="BT58" s="436">
        <v>22.88</v>
      </c>
      <c r="BU58" s="436"/>
      <c r="BV58" s="436"/>
      <c r="BW58" s="436">
        <v>17.05</v>
      </c>
      <c r="BX58" s="436"/>
      <c r="BY58" s="437"/>
      <c r="BZ58" s="436">
        <v>26.05</v>
      </c>
      <c r="CA58" s="436"/>
      <c r="CB58" s="436"/>
      <c r="CC58" s="436">
        <v>39.18</v>
      </c>
      <c r="CD58" s="436"/>
      <c r="CE58" s="436"/>
      <c r="CF58" s="436">
        <v>4.58</v>
      </c>
      <c r="CG58" s="436"/>
      <c r="CH58" s="436"/>
      <c r="CI58" s="436">
        <v>27.94</v>
      </c>
      <c r="CJ58" s="436"/>
      <c r="CK58" s="436"/>
      <c r="CL58" s="436">
        <v>7.0759999999999996</v>
      </c>
      <c r="CM58" s="436"/>
      <c r="CN58" s="436"/>
      <c r="CO58" s="436">
        <v>24.417999999999999</v>
      </c>
      <c r="CP58" s="436"/>
      <c r="CQ58" s="436"/>
      <c r="CR58" s="436">
        <v>18.34</v>
      </c>
      <c r="CS58" s="436"/>
      <c r="CT58" s="436"/>
      <c r="CU58" s="436">
        <v>18.510000000000002</v>
      </c>
      <c r="CV58" s="436"/>
      <c r="CW58" s="436"/>
      <c r="CX58" s="436">
        <v>31.962</v>
      </c>
      <c r="CY58" s="436"/>
      <c r="CZ58" s="436"/>
      <c r="DA58" s="436">
        <v>14.89</v>
      </c>
      <c r="DB58" s="436"/>
      <c r="DC58" s="436"/>
      <c r="DD58" s="436">
        <v>26.89</v>
      </c>
      <c r="DE58" s="436"/>
      <c r="DF58" s="436"/>
      <c r="DG58" s="436">
        <v>21.24</v>
      </c>
      <c r="DH58" s="436"/>
      <c r="DI58" s="436"/>
      <c r="DJ58" s="436">
        <v>24.672000000000001</v>
      </c>
      <c r="DK58" s="436"/>
      <c r="DL58" s="436"/>
      <c r="DM58" s="436">
        <v>29.4</v>
      </c>
      <c r="DN58" s="436"/>
      <c r="DO58" s="436"/>
      <c r="DP58" s="436">
        <v>25.408000000000001</v>
      </c>
      <c r="DQ58" s="436"/>
      <c r="DR58" s="436"/>
      <c r="DS58" s="436">
        <v>31.61</v>
      </c>
      <c r="DT58" s="436"/>
      <c r="DU58" s="436"/>
      <c r="DV58" s="436">
        <v>19.350000000000001</v>
      </c>
      <c r="DW58" s="436"/>
      <c r="DX58" s="436"/>
      <c r="DY58" s="436">
        <v>34.520000000000003</v>
      </c>
      <c r="DZ58" s="436"/>
      <c r="EA58" s="436"/>
      <c r="EB58" s="433">
        <v>22.1</v>
      </c>
      <c r="EC58" s="434"/>
      <c r="ED58" s="435"/>
      <c r="EE58" s="433">
        <v>19.73</v>
      </c>
      <c r="EF58" s="434"/>
      <c r="EG58" s="435"/>
      <c r="EH58" s="433">
        <v>20.25</v>
      </c>
      <c r="EI58" s="434"/>
      <c r="EJ58" s="435"/>
      <c r="EK58" s="59"/>
      <c r="EL58" s="59"/>
      <c r="EM58" s="59"/>
      <c r="EN58" s="59"/>
      <c r="EO58" s="59"/>
      <c r="EP58" s="59"/>
      <c r="EQ58" s="59"/>
      <c r="ER58" s="59"/>
      <c r="ES58" s="64"/>
      <c r="ET58" s="63"/>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64"/>
      <c r="GD58" s="63"/>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64"/>
    </row>
    <row r="59" spans="2:221" ht="18" customHeight="1" x14ac:dyDescent="0.2">
      <c r="B59" s="114" t="s">
        <v>113</v>
      </c>
      <c r="C59" s="115"/>
      <c r="D59" s="115"/>
      <c r="E59" s="115"/>
      <c r="F59" s="115"/>
      <c r="G59" s="115"/>
      <c r="H59" s="115"/>
      <c r="I59" s="115"/>
      <c r="J59" s="115"/>
      <c r="K59" s="115"/>
      <c r="L59" s="115"/>
      <c r="M59" s="115"/>
      <c r="N59" s="115"/>
      <c r="O59" s="115"/>
      <c r="P59" s="115"/>
      <c r="Q59" s="115"/>
      <c r="R59" s="115"/>
      <c r="S59" s="115"/>
      <c r="T59" s="115"/>
      <c r="U59" s="116"/>
      <c r="V59" s="120" t="s">
        <v>132</v>
      </c>
      <c r="W59" s="121"/>
      <c r="X59" s="121"/>
      <c r="Y59" s="121"/>
      <c r="Z59" s="121"/>
      <c r="AA59" s="122"/>
      <c r="AB59" s="126">
        <v>4.1500000000000002E-2</v>
      </c>
      <c r="AC59" s="127"/>
      <c r="AD59" s="127"/>
      <c r="AE59" s="127"/>
      <c r="AF59" s="128"/>
      <c r="AG59" s="108" t="s">
        <v>23</v>
      </c>
      <c r="AH59" s="109"/>
      <c r="AI59" s="109"/>
      <c r="AJ59" s="109"/>
      <c r="AK59" s="109"/>
      <c r="AL59" s="75">
        <f t="shared" si="0"/>
        <v>201</v>
      </c>
      <c r="AM59" s="76"/>
      <c r="AN59" s="76"/>
      <c r="AO59" s="77"/>
      <c r="AP59" s="444">
        <v>6.08</v>
      </c>
      <c r="AQ59" s="443"/>
      <c r="AR59" s="443"/>
      <c r="AS59" s="440">
        <v>6.08</v>
      </c>
      <c r="AT59" s="441"/>
      <c r="AU59" s="442"/>
      <c r="AV59" s="440">
        <v>6.08</v>
      </c>
      <c r="AW59" s="441"/>
      <c r="AX59" s="442"/>
      <c r="AY59" s="440">
        <v>6.08</v>
      </c>
      <c r="AZ59" s="441"/>
      <c r="BA59" s="442"/>
      <c r="BB59" s="440">
        <v>6.08</v>
      </c>
      <c r="BC59" s="441"/>
      <c r="BD59" s="442"/>
      <c r="BE59" s="440">
        <v>6.08</v>
      </c>
      <c r="BF59" s="441"/>
      <c r="BG59" s="442"/>
      <c r="BH59" s="440">
        <v>6.08</v>
      </c>
      <c r="BI59" s="441"/>
      <c r="BJ59" s="442"/>
      <c r="BK59" s="440">
        <v>6.08</v>
      </c>
      <c r="BL59" s="441"/>
      <c r="BM59" s="442"/>
      <c r="BN59" s="440">
        <v>6.08</v>
      </c>
      <c r="BO59" s="441"/>
      <c r="BP59" s="442"/>
      <c r="BQ59" s="440">
        <v>6.08</v>
      </c>
      <c r="BR59" s="441"/>
      <c r="BS59" s="442"/>
      <c r="BT59" s="440">
        <v>6.08</v>
      </c>
      <c r="BU59" s="441"/>
      <c r="BV59" s="442"/>
      <c r="BW59" s="440">
        <v>6.08</v>
      </c>
      <c r="BX59" s="441"/>
      <c r="BY59" s="452"/>
      <c r="BZ59" s="444">
        <v>5.42</v>
      </c>
      <c r="CA59" s="443"/>
      <c r="CB59" s="440"/>
      <c r="CC59" s="443">
        <v>5.42</v>
      </c>
      <c r="CD59" s="443"/>
      <c r="CE59" s="443"/>
      <c r="CF59" s="443">
        <v>5.42</v>
      </c>
      <c r="CG59" s="443"/>
      <c r="CH59" s="443"/>
      <c r="CI59" s="443">
        <v>5.42</v>
      </c>
      <c r="CJ59" s="443"/>
      <c r="CK59" s="443"/>
      <c r="CL59" s="443">
        <v>5.42</v>
      </c>
      <c r="CM59" s="443"/>
      <c r="CN59" s="443"/>
      <c r="CO59" s="443">
        <v>5.42</v>
      </c>
      <c r="CP59" s="443"/>
      <c r="CQ59" s="443"/>
      <c r="CR59" s="451">
        <v>5.42</v>
      </c>
      <c r="CS59" s="451"/>
      <c r="CT59" s="451"/>
      <c r="CU59" s="451">
        <v>5.42</v>
      </c>
      <c r="CV59" s="451"/>
      <c r="CW59" s="451"/>
      <c r="CX59" s="451">
        <v>5.42</v>
      </c>
      <c r="CY59" s="451"/>
      <c r="CZ59" s="451"/>
      <c r="DA59" s="443">
        <v>5.42</v>
      </c>
      <c r="DB59" s="443"/>
      <c r="DC59" s="443"/>
      <c r="DD59" s="443">
        <v>5.42</v>
      </c>
      <c r="DE59" s="443"/>
      <c r="DF59" s="443"/>
      <c r="DG59" s="443">
        <v>5.42</v>
      </c>
      <c r="DH59" s="443"/>
      <c r="DI59" s="443"/>
      <c r="DJ59" s="443">
        <v>7</v>
      </c>
      <c r="DK59" s="443"/>
      <c r="DL59" s="443"/>
      <c r="DM59" s="443">
        <v>7</v>
      </c>
      <c r="DN59" s="443"/>
      <c r="DO59" s="443"/>
      <c r="DP59" s="443">
        <v>7</v>
      </c>
      <c r="DQ59" s="443"/>
      <c r="DR59" s="443"/>
      <c r="DS59" s="443">
        <v>7</v>
      </c>
      <c r="DT59" s="443"/>
      <c r="DU59" s="443"/>
      <c r="DV59" s="443">
        <v>7</v>
      </c>
      <c r="DW59" s="443"/>
      <c r="DX59" s="443"/>
      <c r="DY59" s="443">
        <v>7</v>
      </c>
      <c r="DZ59" s="443"/>
      <c r="EA59" s="443"/>
      <c r="EB59" s="443">
        <v>7</v>
      </c>
      <c r="EC59" s="443"/>
      <c r="ED59" s="443"/>
      <c r="EE59" s="443">
        <v>7</v>
      </c>
      <c r="EF59" s="443"/>
      <c r="EG59" s="443"/>
      <c r="EH59" s="443">
        <v>7</v>
      </c>
      <c r="EI59" s="443"/>
      <c r="EJ59" s="443"/>
      <c r="EK59" s="443"/>
      <c r="EL59" s="443"/>
      <c r="EM59" s="443"/>
      <c r="EN59" s="443"/>
      <c r="EO59" s="443"/>
      <c r="EP59" s="443"/>
      <c r="EQ59" s="443"/>
      <c r="ER59" s="443"/>
      <c r="ES59" s="443"/>
      <c r="ET59" s="65"/>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70"/>
      <c r="GD59" s="65"/>
      <c r="GE59" s="60"/>
      <c r="GF59" s="60"/>
      <c r="GG59" s="60"/>
      <c r="GH59" s="60"/>
      <c r="GI59" s="60"/>
      <c r="GJ59" s="60"/>
      <c r="GK59" s="60"/>
      <c r="GL59" s="60"/>
      <c r="GM59" s="60"/>
      <c r="GN59" s="60"/>
      <c r="GO59" s="60"/>
      <c r="GP59" s="60"/>
      <c r="GQ59" s="60"/>
      <c r="GR59" s="60"/>
      <c r="GS59" s="60"/>
      <c r="GT59" s="60"/>
      <c r="GU59" s="60"/>
      <c r="GV59" s="60"/>
      <c r="GW59" s="60"/>
      <c r="GX59" s="60"/>
      <c r="GY59" s="60"/>
      <c r="GZ59" s="60"/>
      <c r="HA59" s="60"/>
      <c r="HB59" s="60"/>
      <c r="HC59" s="60"/>
      <c r="HD59" s="60"/>
      <c r="HE59" s="60"/>
      <c r="HF59" s="60"/>
      <c r="HG59" s="60"/>
      <c r="HH59" s="60"/>
      <c r="HI59" s="60"/>
      <c r="HJ59" s="60"/>
      <c r="HK59" s="60"/>
      <c r="HL59" s="60"/>
      <c r="HM59" s="70"/>
    </row>
    <row r="60" spans="2:221" ht="18" customHeight="1" x14ac:dyDescent="0.2">
      <c r="B60" s="117"/>
      <c r="C60" s="118"/>
      <c r="D60" s="118"/>
      <c r="E60" s="118"/>
      <c r="F60" s="118"/>
      <c r="G60" s="118"/>
      <c r="H60" s="118"/>
      <c r="I60" s="118"/>
      <c r="J60" s="118"/>
      <c r="K60" s="118"/>
      <c r="L60" s="118"/>
      <c r="M60" s="118"/>
      <c r="N60" s="118"/>
      <c r="O60" s="118"/>
      <c r="P60" s="118"/>
      <c r="Q60" s="118"/>
      <c r="R60" s="118"/>
      <c r="S60" s="118"/>
      <c r="T60" s="118"/>
      <c r="U60" s="119"/>
      <c r="V60" s="123"/>
      <c r="W60" s="124"/>
      <c r="X60" s="124"/>
      <c r="Y60" s="124"/>
      <c r="Z60" s="124"/>
      <c r="AA60" s="125"/>
      <c r="AB60" s="129"/>
      <c r="AC60" s="130"/>
      <c r="AD60" s="130"/>
      <c r="AE60" s="130"/>
      <c r="AF60" s="131"/>
      <c r="AG60" s="108" t="s">
        <v>24</v>
      </c>
      <c r="AH60" s="109"/>
      <c r="AI60" s="109"/>
      <c r="AJ60" s="109"/>
      <c r="AK60" s="109"/>
      <c r="AL60" s="75">
        <f t="shared" si="0"/>
        <v>185.06300000000002</v>
      </c>
      <c r="AM60" s="76"/>
      <c r="AN60" s="76"/>
      <c r="AO60" s="77"/>
      <c r="AP60" s="449">
        <v>6.75</v>
      </c>
      <c r="AQ60" s="450"/>
      <c r="AR60" s="450"/>
      <c r="AS60" s="447">
        <v>3.48</v>
      </c>
      <c r="AT60" s="450"/>
      <c r="AU60" s="450"/>
      <c r="AV60" s="447">
        <v>5.56</v>
      </c>
      <c r="AW60" s="450"/>
      <c r="AX60" s="450"/>
      <c r="AY60" s="447">
        <v>8.93</v>
      </c>
      <c r="AZ60" s="450"/>
      <c r="BA60" s="450"/>
      <c r="BB60" s="447">
        <v>1.1499999999999999</v>
      </c>
      <c r="BC60" s="450"/>
      <c r="BD60" s="450"/>
      <c r="BE60" s="447">
        <v>6.56</v>
      </c>
      <c r="BF60" s="450"/>
      <c r="BG60" s="450"/>
      <c r="BH60" s="447">
        <v>5.54</v>
      </c>
      <c r="BI60" s="450"/>
      <c r="BJ60" s="450"/>
      <c r="BK60" s="447">
        <v>8.39</v>
      </c>
      <c r="BL60" s="450"/>
      <c r="BM60" s="450"/>
      <c r="BN60" s="447">
        <v>4.8099999999999996</v>
      </c>
      <c r="BO60" s="450"/>
      <c r="BP60" s="450"/>
      <c r="BQ60" s="447">
        <v>6.53</v>
      </c>
      <c r="BR60" s="450"/>
      <c r="BS60" s="450"/>
      <c r="BT60" s="447">
        <v>8.17</v>
      </c>
      <c r="BU60" s="450"/>
      <c r="BV60" s="450"/>
      <c r="BW60" s="447">
        <v>4.51</v>
      </c>
      <c r="BX60" s="450"/>
      <c r="BY60" s="457"/>
      <c r="BZ60" s="444">
        <v>8.31</v>
      </c>
      <c r="CA60" s="443"/>
      <c r="CB60" s="440"/>
      <c r="CC60" s="443">
        <v>6.8</v>
      </c>
      <c r="CD60" s="443"/>
      <c r="CE60" s="443"/>
      <c r="CF60" s="443">
        <v>1.1200000000000001</v>
      </c>
      <c r="CG60" s="443"/>
      <c r="CH60" s="443"/>
      <c r="CI60" s="443">
        <v>7.8</v>
      </c>
      <c r="CJ60" s="443"/>
      <c r="CK60" s="443"/>
      <c r="CL60" s="443">
        <v>1.99</v>
      </c>
      <c r="CM60" s="443"/>
      <c r="CN60" s="443"/>
      <c r="CO60" s="443">
        <v>3.01</v>
      </c>
      <c r="CP60" s="443"/>
      <c r="CQ60" s="443"/>
      <c r="CR60" s="443">
        <v>6.77</v>
      </c>
      <c r="CS60" s="443"/>
      <c r="CT60" s="443"/>
      <c r="CU60" s="443">
        <v>7.0529999999999999</v>
      </c>
      <c r="CV60" s="443"/>
      <c r="CW60" s="443"/>
      <c r="CX60" s="443">
        <v>5.96</v>
      </c>
      <c r="CY60" s="443"/>
      <c r="CZ60" s="443"/>
      <c r="DA60" s="443">
        <v>1.0660000000000001</v>
      </c>
      <c r="DB60" s="443"/>
      <c r="DC60" s="443"/>
      <c r="DD60" s="443">
        <v>4.59</v>
      </c>
      <c r="DE60" s="443"/>
      <c r="DF60" s="443"/>
      <c r="DG60" s="443">
        <v>8.4600000000000009</v>
      </c>
      <c r="DH60" s="443"/>
      <c r="DI60" s="443"/>
      <c r="DJ60" s="443">
        <v>6.3120000000000003</v>
      </c>
      <c r="DK60" s="443"/>
      <c r="DL60" s="443"/>
      <c r="DM60" s="443">
        <v>4.42</v>
      </c>
      <c r="DN60" s="443"/>
      <c r="DO60" s="443"/>
      <c r="DP60" s="443">
        <v>6.8220000000000001</v>
      </c>
      <c r="DQ60" s="443"/>
      <c r="DR60" s="443"/>
      <c r="DS60" s="443">
        <v>4.97</v>
      </c>
      <c r="DT60" s="443"/>
      <c r="DU60" s="443"/>
      <c r="DV60" s="443">
        <v>8.2200000000000006</v>
      </c>
      <c r="DW60" s="443"/>
      <c r="DX60" s="443"/>
      <c r="DY60" s="443">
        <v>6.27</v>
      </c>
      <c r="DZ60" s="443"/>
      <c r="EA60" s="443"/>
      <c r="EB60" s="443">
        <v>4.83</v>
      </c>
      <c r="EC60" s="443"/>
      <c r="ED60" s="443"/>
      <c r="EE60" s="443">
        <v>3.57</v>
      </c>
      <c r="EF60" s="443"/>
      <c r="EG60" s="443"/>
      <c r="EH60" s="443">
        <v>6.34</v>
      </c>
      <c r="EI60" s="443"/>
      <c r="EJ60" s="443"/>
      <c r="EK60" s="60"/>
      <c r="EL60" s="60"/>
      <c r="EM60" s="60"/>
      <c r="EN60" s="60"/>
      <c r="EO60" s="60"/>
      <c r="EP60" s="60"/>
      <c r="EQ60" s="60"/>
      <c r="ER60" s="60"/>
      <c r="ES60" s="70"/>
      <c r="ET60" s="65"/>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70"/>
      <c r="GD60" s="65"/>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70"/>
    </row>
    <row r="61" spans="2:221" ht="18" customHeight="1" x14ac:dyDescent="0.2">
      <c r="B61" s="78" t="s">
        <v>114</v>
      </c>
      <c r="C61" s="79"/>
      <c r="D61" s="79"/>
      <c r="E61" s="79"/>
      <c r="F61" s="79"/>
      <c r="G61" s="79"/>
      <c r="H61" s="79"/>
      <c r="I61" s="79"/>
      <c r="J61" s="79"/>
      <c r="K61" s="79"/>
      <c r="L61" s="79"/>
      <c r="M61" s="79"/>
      <c r="N61" s="79"/>
      <c r="O61" s="79"/>
      <c r="P61" s="79"/>
      <c r="Q61" s="79"/>
      <c r="R61" s="79"/>
      <c r="S61" s="79"/>
      <c r="T61" s="79"/>
      <c r="U61" s="80"/>
      <c r="V61" s="84" t="s">
        <v>133</v>
      </c>
      <c r="W61" s="85"/>
      <c r="X61" s="85"/>
      <c r="Y61" s="85"/>
      <c r="Z61" s="85"/>
      <c r="AA61" s="86"/>
      <c r="AB61" s="90">
        <v>7.1999999999999998E-3</v>
      </c>
      <c r="AC61" s="91"/>
      <c r="AD61" s="91"/>
      <c r="AE61" s="91"/>
      <c r="AF61" s="92"/>
      <c r="AG61" s="96" t="s">
        <v>23</v>
      </c>
      <c r="AH61" s="97"/>
      <c r="AI61" s="97"/>
      <c r="AJ61" s="97"/>
      <c r="AK61" s="97"/>
      <c r="AL61" s="98">
        <f t="shared" si="0"/>
        <v>32.730000000000004</v>
      </c>
      <c r="AM61" s="99"/>
      <c r="AN61" s="99"/>
      <c r="AO61" s="100"/>
      <c r="AP61" s="438">
        <v>0.88</v>
      </c>
      <c r="AQ61" s="436"/>
      <c r="AR61" s="436"/>
      <c r="AS61" s="433">
        <v>0.88</v>
      </c>
      <c r="AT61" s="434"/>
      <c r="AU61" s="435"/>
      <c r="AV61" s="433">
        <v>0.88</v>
      </c>
      <c r="AW61" s="434"/>
      <c r="AX61" s="435"/>
      <c r="AY61" s="433">
        <v>0.88</v>
      </c>
      <c r="AZ61" s="434"/>
      <c r="BA61" s="435"/>
      <c r="BB61" s="433">
        <v>0.88</v>
      </c>
      <c r="BC61" s="434"/>
      <c r="BD61" s="435"/>
      <c r="BE61" s="433">
        <v>0.88</v>
      </c>
      <c r="BF61" s="434"/>
      <c r="BG61" s="435"/>
      <c r="BH61" s="433">
        <v>0.88</v>
      </c>
      <c r="BI61" s="434"/>
      <c r="BJ61" s="435"/>
      <c r="BK61" s="433">
        <v>0.88</v>
      </c>
      <c r="BL61" s="434"/>
      <c r="BM61" s="435"/>
      <c r="BN61" s="433">
        <v>0.88</v>
      </c>
      <c r="BO61" s="434"/>
      <c r="BP61" s="435"/>
      <c r="BQ61" s="433">
        <v>0.88</v>
      </c>
      <c r="BR61" s="434"/>
      <c r="BS61" s="435"/>
      <c r="BT61" s="433">
        <v>0.88</v>
      </c>
      <c r="BU61" s="434"/>
      <c r="BV61" s="435"/>
      <c r="BW61" s="433">
        <v>0.88</v>
      </c>
      <c r="BX61" s="434"/>
      <c r="BY61" s="439"/>
      <c r="BZ61" s="438">
        <v>0.94</v>
      </c>
      <c r="CA61" s="436"/>
      <c r="CB61" s="433"/>
      <c r="CC61" s="436">
        <v>0.94</v>
      </c>
      <c r="CD61" s="436"/>
      <c r="CE61" s="436"/>
      <c r="CF61" s="436">
        <v>0.94</v>
      </c>
      <c r="CG61" s="436"/>
      <c r="CH61" s="436"/>
      <c r="CI61" s="436">
        <v>0.94</v>
      </c>
      <c r="CJ61" s="436"/>
      <c r="CK61" s="436"/>
      <c r="CL61" s="436">
        <v>0.94</v>
      </c>
      <c r="CM61" s="436"/>
      <c r="CN61" s="436"/>
      <c r="CO61" s="436">
        <v>0.94</v>
      </c>
      <c r="CP61" s="436"/>
      <c r="CQ61" s="436"/>
      <c r="CR61" s="456">
        <v>0.94</v>
      </c>
      <c r="CS61" s="456"/>
      <c r="CT61" s="456"/>
      <c r="CU61" s="456">
        <v>0.94</v>
      </c>
      <c r="CV61" s="456"/>
      <c r="CW61" s="456"/>
      <c r="CX61" s="456">
        <v>0.94</v>
      </c>
      <c r="CY61" s="456"/>
      <c r="CZ61" s="456"/>
      <c r="DA61" s="436">
        <v>0.34</v>
      </c>
      <c r="DB61" s="436"/>
      <c r="DC61" s="436"/>
      <c r="DD61" s="436">
        <v>0.34</v>
      </c>
      <c r="DE61" s="436"/>
      <c r="DF61" s="436"/>
      <c r="DG61" s="436">
        <v>0.34</v>
      </c>
      <c r="DH61" s="436"/>
      <c r="DI61" s="436"/>
      <c r="DJ61" s="436">
        <v>1.41</v>
      </c>
      <c r="DK61" s="436"/>
      <c r="DL61" s="436"/>
      <c r="DM61" s="436">
        <v>1.41</v>
      </c>
      <c r="DN61" s="436"/>
      <c r="DO61" s="436"/>
      <c r="DP61" s="436">
        <v>1.41</v>
      </c>
      <c r="DQ61" s="436"/>
      <c r="DR61" s="436"/>
      <c r="DS61" s="436">
        <v>1.41</v>
      </c>
      <c r="DT61" s="436"/>
      <c r="DU61" s="436"/>
      <c r="DV61" s="436">
        <v>1.41</v>
      </c>
      <c r="DW61" s="436"/>
      <c r="DX61" s="436"/>
      <c r="DY61" s="436">
        <v>1.41</v>
      </c>
      <c r="DZ61" s="436"/>
      <c r="EA61" s="436"/>
      <c r="EB61" s="436">
        <v>1.41</v>
      </c>
      <c r="EC61" s="436"/>
      <c r="ED61" s="436"/>
      <c r="EE61" s="436">
        <v>1.41</v>
      </c>
      <c r="EF61" s="436"/>
      <c r="EG61" s="436"/>
      <c r="EH61" s="436">
        <v>1.41</v>
      </c>
      <c r="EI61" s="436"/>
      <c r="EJ61" s="436"/>
      <c r="EK61" s="436"/>
      <c r="EL61" s="436"/>
      <c r="EM61" s="436"/>
      <c r="EN61" s="436"/>
      <c r="EO61" s="436"/>
      <c r="EP61" s="436"/>
      <c r="EQ61" s="436"/>
      <c r="ER61" s="436"/>
      <c r="ES61" s="436"/>
      <c r="ET61" s="63"/>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64"/>
      <c r="GD61" s="63"/>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64"/>
    </row>
    <row r="62" spans="2:221" ht="18" customHeight="1" x14ac:dyDescent="0.2">
      <c r="B62" s="133"/>
      <c r="C62" s="134"/>
      <c r="D62" s="134"/>
      <c r="E62" s="134"/>
      <c r="F62" s="134"/>
      <c r="G62" s="134"/>
      <c r="H62" s="134"/>
      <c r="I62" s="134"/>
      <c r="J62" s="134"/>
      <c r="K62" s="134"/>
      <c r="L62" s="134"/>
      <c r="M62" s="134"/>
      <c r="N62" s="134"/>
      <c r="O62" s="134"/>
      <c r="P62" s="134"/>
      <c r="Q62" s="134"/>
      <c r="R62" s="134"/>
      <c r="S62" s="134"/>
      <c r="T62" s="134"/>
      <c r="U62" s="135"/>
      <c r="V62" s="136"/>
      <c r="W62" s="137"/>
      <c r="X62" s="137"/>
      <c r="Y62" s="137"/>
      <c r="Z62" s="137"/>
      <c r="AA62" s="138"/>
      <c r="AB62" s="139"/>
      <c r="AC62" s="140"/>
      <c r="AD62" s="140"/>
      <c r="AE62" s="140"/>
      <c r="AF62" s="141"/>
      <c r="AG62" s="96" t="s">
        <v>24</v>
      </c>
      <c r="AH62" s="97"/>
      <c r="AI62" s="97"/>
      <c r="AJ62" s="97"/>
      <c r="AK62" s="97"/>
      <c r="AL62" s="453">
        <f t="shared" si="0"/>
        <v>23.725999999999999</v>
      </c>
      <c r="AM62" s="454"/>
      <c r="AN62" s="454"/>
      <c r="AO62" s="455"/>
      <c r="AP62" s="438">
        <v>0</v>
      </c>
      <c r="AQ62" s="436"/>
      <c r="AR62" s="436"/>
      <c r="AS62" s="435">
        <v>1.59</v>
      </c>
      <c r="AT62" s="436"/>
      <c r="AU62" s="436"/>
      <c r="AV62" s="435">
        <v>0</v>
      </c>
      <c r="AW62" s="436"/>
      <c r="AX62" s="436"/>
      <c r="AY62" s="435">
        <v>1.18</v>
      </c>
      <c r="AZ62" s="436"/>
      <c r="BA62" s="436"/>
      <c r="BB62" s="435">
        <v>0</v>
      </c>
      <c r="BC62" s="436"/>
      <c r="BD62" s="436"/>
      <c r="BE62" s="435">
        <v>1.08</v>
      </c>
      <c r="BF62" s="436"/>
      <c r="BG62" s="436"/>
      <c r="BH62" s="435">
        <v>0.56000000000000005</v>
      </c>
      <c r="BI62" s="436"/>
      <c r="BJ62" s="436"/>
      <c r="BK62" s="435">
        <v>3.34</v>
      </c>
      <c r="BL62" s="436"/>
      <c r="BM62" s="436"/>
      <c r="BN62" s="435">
        <v>0</v>
      </c>
      <c r="BO62" s="436"/>
      <c r="BP62" s="436"/>
      <c r="BQ62" s="435">
        <v>1.65</v>
      </c>
      <c r="BR62" s="436"/>
      <c r="BS62" s="436"/>
      <c r="BT62" s="435">
        <v>0</v>
      </c>
      <c r="BU62" s="436"/>
      <c r="BV62" s="436"/>
      <c r="BW62" s="435">
        <v>1.07</v>
      </c>
      <c r="BX62" s="436"/>
      <c r="BY62" s="437"/>
      <c r="BZ62" s="438">
        <v>0.66</v>
      </c>
      <c r="CA62" s="436"/>
      <c r="CB62" s="433"/>
      <c r="CC62" s="436">
        <v>0.57999999999999996</v>
      </c>
      <c r="CD62" s="436"/>
      <c r="CE62" s="436"/>
      <c r="CF62" s="436">
        <v>0</v>
      </c>
      <c r="CG62" s="436"/>
      <c r="CH62" s="436"/>
      <c r="CI62" s="436">
        <v>2.0179999999999998</v>
      </c>
      <c r="CJ62" s="436"/>
      <c r="CK62" s="436"/>
      <c r="CL62" s="436">
        <v>0</v>
      </c>
      <c r="CM62" s="436"/>
      <c r="CN62" s="436"/>
      <c r="CO62" s="436">
        <v>0.74</v>
      </c>
      <c r="CP62" s="436"/>
      <c r="CQ62" s="436"/>
      <c r="CR62" s="436">
        <v>0.253</v>
      </c>
      <c r="CS62" s="436"/>
      <c r="CT62" s="436"/>
      <c r="CU62" s="436">
        <v>0</v>
      </c>
      <c r="CV62" s="436"/>
      <c r="CW62" s="436"/>
      <c r="CX62" s="436">
        <v>1.139</v>
      </c>
      <c r="CY62" s="436"/>
      <c r="CZ62" s="436"/>
      <c r="DA62" s="436">
        <v>0.98</v>
      </c>
      <c r="DB62" s="436"/>
      <c r="DC62" s="436"/>
      <c r="DD62" s="436">
        <v>1.05</v>
      </c>
      <c r="DE62" s="436"/>
      <c r="DF62" s="436"/>
      <c r="DG62" s="436">
        <v>0</v>
      </c>
      <c r="DH62" s="436"/>
      <c r="DI62" s="436"/>
      <c r="DJ62" s="436">
        <v>1.1060000000000001</v>
      </c>
      <c r="DK62" s="436"/>
      <c r="DL62" s="436"/>
      <c r="DM62" s="436">
        <v>1.4259999999999999</v>
      </c>
      <c r="DN62" s="436"/>
      <c r="DO62" s="436"/>
      <c r="DP62" s="436">
        <v>0.85399999999999998</v>
      </c>
      <c r="DQ62" s="436"/>
      <c r="DR62" s="436"/>
      <c r="DS62" s="436">
        <v>0</v>
      </c>
      <c r="DT62" s="436"/>
      <c r="DU62" s="436"/>
      <c r="DV62" s="436">
        <v>0.89</v>
      </c>
      <c r="DW62" s="436"/>
      <c r="DX62" s="436"/>
      <c r="DY62" s="436">
        <v>0</v>
      </c>
      <c r="DZ62" s="436"/>
      <c r="EA62" s="436"/>
      <c r="EB62" s="436">
        <v>1.56</v>
      </c>
      <c r="EC62" s="436"/>
      <c r="ED62" s="436"/>
      <c r="EE62" s="436">
        <v>0</v>
      </c>
      <c r="EF62" s="436"/>
      <c r="EG62" s="436"/>
      <c r="EH62" s="436">
        <v>0</v>
      </c>
      <c r="EI62" s="436"/>
      <c r="EJ62" s="436"/>
      <c r="EK62" s="59"/>
      <c r="EL62" s="59"/>
      <c r="EM62" s="59"/>
      <c r="EN62" s="59"/>
      <c r="EO62" s="59"/>
      <c r="EP62" s="59"/>
      <c r="EQ62" s="59"/>
      <c r="ER62" s="59"/>
      <c r="ES62" s="64"/>
      <c r="ET62" s="63"/>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64"/>
      <c r="GD62" s="63"/>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64"/>
    </row>
    <row r="63" spans="2:221" ht="18" customHeight="1" x14ac:dyDescent="0.2">
      <c r="B63" s="114" t="s">
        <v>115</v>
      </c>
      <c r="C63" s="115"/>
      <c r="D63" s="115"/>
      <c r="E63" s="115"/>
      <c r="F63" s="115"/>
      <c r="G63" s="115"/>
      <c r="H63" s="115"/>
      <c r="I63" s="115"/>
      <c r="J63" s="115"/>
      <c r="K63" s="115"/>
      <c r="L63" s="115"/>
      <c r="M63" s="115"/>
      <c r="N63" s="115"/>
      <c r="O63" s="115"/>
      <c r="P63" s="115"/>
      <c r="Q63" s="115"/>
      <c r="R63" s="115"/>
      <c r="S63" s="115"/>
      <c r="T63" s="115"/>
      <c r="U63" s="116"/>
      <c r="V63" s="120" t="s">
        <v>134</v>
      </c>
      <c r="W63" s="121"/>
      <c r="X63" s="121"/>
      <c r="Y63" s="121"/>
      <c r="Z63" s="121"/>
      <c r="AA63" s="122"/>
      <c r="AB63" s="126">
        <v>3.1099999999999999E-2</v>
      </c>
      <c r="AC63" s="127"/>
      <c r="AD63" s="127"/>
      <c r="AE63" s="127"/>
      <c r="AF63" s="128"/>
      <c r="AG63" s="108" t="s">
        <v>23</v>
      </c>
      <c r="AH63" s="109"/>
      <c r="AI63" s="109"/>
      <c r="AJ63" s="109"/>
      <c r="AK63" s="109"/>
      <c r="AL63" s="75">
        <f t="shared" si="0"/>
        <v>151.35000000000002</v>
      </c>
      <c r="AM63" s="76"/>
      <c r="AN63" s="76"/>
      <c r="AO63" s="77"/>
      <c r="AP63" s="444">
        <v>3.66</v>
      </c>
      <c r="AQ63" s="443"/>
      <c r="AR63" s="443"/>
      <c r="AS63" s="440">
        <v>3.66</v>
      </c>
      <c r="AT63" s="441"/>
      <c r="AU63" s="442"/>
      <c r="AV63" s="440">
        <v>3.66</v>
      </c>
      <c r="AW63" s="441"/>
      <c r="AX63" s="442"/>
      <c r="AY63" s="440">
        <v>3.66</v>
      </c>
      <c r="AZ63" s="441"/>
      <c r="BA63" s="442"/>
      <c r="BB63" s="440">
        <v>3.66</v>
      </c>
      <c r="BC63" s="441"/>
      <c r="BD63" s="442"/>
      <c r="BE63" s="440">
        <v>3.66</v>
      </c>
      <c r="BF63" s="441"/>
      <c r="BG63" s="442"/>
      <c r="BH63" s="440">
        <v>3.66</v>
      </c>
      <c r="BI63" s="441"/>
      <c r="BJ63" s="442"/>
      <c r="BK63" s="440">
        <v>3.66</v>
      </c>
      <c r="BL63" s="441"/>
      <c r="BM63" s="442"/>
      <c r="BN63" s="440">
        <v>3.66</v>
      </c>
      <c r="BO63" s="441"/>
      <c r="BP63" s="442"/>
      <c r="BQ63" s="440">
        <v>3.66</v>
      </c>
      <c r="BR63" s="441"/>
      <c r="BS63" s="442"/>
      <c r="BT63" s="440">
        <v>3.66</v>
      </c>
      <c r="BU63" s="441"/>
      <c r="BV63" s="442"/>
      <c r="BW63" s="440">
        <v>3.66</v>
      </c>
      <c r="BX63" s="441"/>
      <c r="BY63" s="452"/>
      <c r="BZ63" s="444">
        <v>4.58</v>
      </c>
      <c r="CA63" s="443"/>
      <c r="CB63" s="440"/>
      <c r="CC63" s="443">
        <v>4.58</v>
      </c>
      <c r="CD63" s="443"/>
      <c r="CE63" s="443"/>
      <c r="CF63" s="443">
        <v>4.58</v>
      </c>
      <c r="CG63" s="443"/>
      <c r="CH63" s="443"/>
      <c r="CI63" s="443">
        <v>4.58</v>
      </c>
      <c r="CJ63" s="443"/>
      <c r="CK63" s="443"/>
      <c r="CL63" s="443">
        <v>4.58</v>
      </c>
      <c r="CM63" s="443"/>
      <c r="CN63" s="443"/>
      <c r="CO63" s="443">
        <v>4.58</v>
      </c>
      <c r="CP63" s="443"/>
      <c r="CQ63" s="443"/>
      <c r="CR63" s="451">
        <v>4.58</v>
      </c>
      <c r="CS63" s="451"/>
      <c r="CT63" s="451"/>
      <c r="CU63" s="451">
        <v>4.58</v>
      </c>
      <c r="CV63" s="451"/>
      <c r="CW63" s="451"/>
      <c r="CX63" s="451">
        <v>4.58</v>
      </c>
      <c r="CY63" s="451"/>
      <c r="CZ63" s="451"/>
      <c r="DA63" s="443">
        <v>4.58</v>
      </c>
      <c r="DB63" s="443"/>
      <c r="DC63" s="443"/>
      <c r="DD63" s="443">
        <v>4.58</v>
      </c>
      <c r="DE63" s="443"/>
      <c r="DF63" s="443"/>
      <c r="DG63" s="443">
        <v>4.58</v>
      </c>
      <c r="DH63" s="443"/>
      <c r="DI63" s="443"/>
      <c r="DJ63" s="443">
        <v>5.83</v>
      </c>
      <c r="DK63" s="443"/>
      <c r="DL63" s="443"/>
      <c r="DM63" s="443">
        <v>5.83</v>
      </c>
      <c r="DN63" s="443"/>
      <c r="DO63" s="443"/>
      <c r="DP63" s="443">
        <v>5.83</v>
      </c>
      <c r="DQ63" s="443"/>
      <c r="DR63" s="443"/>
      <c r="DS63" s="443">
        <v>5.83</v>
      </c>
      <c r="DT63" s="443"/>
      <c r="DU63" s="443"/>
      <c r="DV63" s="443">
        <v>5.83</v>
      </c>
      <c r="DW63" s="443"/>
      <c r="DX63" s="443"/>
      <c r="DY63" s="443">
        <v>5.83</v>
      </c>
      <c r="DZ63" s="443"/>
      <c r="EA63" s="443"/>
      <c r="EB63" s="443">
        <v>5.83</v>
      </c>
      <c r="EC63" s="443"/>
      <c r="ED63" s="443"/>
      <c r="EE63" s="443">
        <v>5.83</v>
      </c>
      <c r="EF63" s="443"/>
      <c r="EG63" s="443"/>
      <c r="EH63" s="443">
        <v>5.83</v>
      </c>
      <c r="EI63" s="443"/>
      <c r="EJ63" s="443"/>
      <c r="EK63" s="443"/>
      <c r="EL63" s="443"/>
      <c r="EM63" s="443"/>
      <c r="EN63" s="443"/>
      <c r="EO63" s="443"/>
      <c r="EP63" s="443"/>
      <c r="EQ63" s="443"/>
      <c r="ER63" s="443"/>
      <c r="ES63" s="443"/>
      <c r="ET63" s="65"/>
      <c r="EU63" s="60"/>
      <c r="EV63" s="60"/>
      <c r="EW63" s="60"/>
      <c r="EX63" s="60"/>
      <c r="EY63" s="60"/>
      <c r="EZ63" s="60"/>
      <c r="FA63" s="60"/>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70"/>
      <c r="GD63" s="65"/>
      <c r="GE63" s="60"/>
      <c r="GF63" s="60"/>
      <c r="GG63" s="60"/>
      <c r="GH63" s="60"/>
      <c r="GI63" s="60"/>
      <c r="GJ63" s="60"/>
      <c r="GK63" s="60"/>
      <c r="GL63" s="60"/>
      <c r="GM63" s="60"/>
      <c r="GN63" s="60"/>
      <c r="GO63" s="60"/>
      <c r="GP63" s="60"/>
      <c r="GQ63" s="60"/>
      <c r="GR63" s="60"/>
      <c r="GS63" s="60"/>
      <c r="GT63" s="60"/>
      <c r="GU63" s="60"/>
      <c r="GV63" s="60"/>
      <c r="GW63" s="60"/>
      <c r="GX63" s="60"/>
      <c r="GY63" s="60"/>
      <c r="GZ63" s="60"/>
      <c r="HA63" s="60"/>
      <c r="HB63" s="60"/>
      <c r="HC63" s="60"/>
      <c r="HD63" s="60"/>
      <c r="HE63" s="60"/>
      <c r="HF63" s="60"/>
      <c r="HG63" s="60"/>
      <c r="HH63" s="60"/>
      <c r="HI63" s="60"/>
      <c r="HJ63" s="60"/>
      <c r="HK63" s="60"/>
      <c r="HL63" s="60"/>
      <c r="HM63" s="70"/>
    </row>
    <row r="64" spans="2:221" ht="18" customHeight="1" x14ac:dyDescent="0.2">
      <c r="B64" s="117"/>
      <c r="C64" s="118"/>
      <c r="D64" s="118"/>
      <c r="E64" s="118"/>
      <c r="F64" s="118"/>
      <c r="G64" s="118"/>
      <c r="H64" s="118"/>
      <c r="I64" s="118"/>
      <c r="J64" s="118"/>
      <c r="K64" s="118"/>
      <c r="L64" s="118"/>
      <c r="M64" s="118"/>
      <c r="N64" s="118"/>
      <c r="O64" s="118"/>
      <c r="P64" s="118"/>
      <c r="Q64" s="118"/>
      <c r="R64" s="118"/>
      <c r="S64" s="118"/>
      <c r="T64" s="118"/>
      <c r="U64" s="119"/>
      <c r="V64" s="123"/>
      <c r="W64" s="124"/>
      <c r="X64" s="124"/>
      <c r="Y64" s="124"/>
      <c r="Z64" s="124"/>
      <c r="AA64" s="125"/>
      <c r="AB64" s="129"/>
      <c r="AC64" s="130"/>
      <c r="AD64" s="130"/>
      <c r="AE64" s="130"/>
      <c r="AF64" s="131"/>
      <c r="AG64" s="108" t="s">
        <v>24</v>
      </c>
      <c r="AH64" s="109"/>
      <c r="AI64" s="109"/>
      <c r="AJ64" s="109"/>
      <c r="AK64" s="109"/>
      <c r="AL64" s="75">
        <f t="shared" si="0"/>
        <v>148.49300000000002</v>
      </c>
      <c r="AM64" s="76"/>
      <c r="AN64" s="76"/>
      <c r="AO64" s="77"/>
      <c r="AP64" s="449">
        <v>5.0599999999999996</v>
      </c>
      <c r="AQ64" s="450"/>
      <c r="AR64" s="450"/>
      <c r="AS64" s="445">
        <v>3.03</v>
      </c>
      <c r="AT64" s="446"/>
      <c r="AU64" s="447"/>
      <c r="AV64" s="445">
        <v>3.59</v>
      </c>
      <c r="AW64" s="446"/>
      <c r="AX64" s="447"/>
      <c r="AY64" s="445">
        <v>2.06</v>
      </c>
      <c r="AZ64" s="446"/>
      <c r="BA64" s="447"/>
      <c r="BB64" s="445">
        <v>7.43</v>
      </c>
      <c r="BC64" s="446"/>
      <c r="BD64" s="447"/>
      <c r="BE64" s="445">
        <v>4.2300000000000004</v>
      </c>
      <c r="BF64" s="446"/>
      <c r="BG64" s="447"/>
      <c r="BH64" s="445">
        <v>3.28</v>
      </c>
      <c r="BI64" s="446"/>
      <c r="BJ64" s="447"/>
      <c r="BK64" s="445">
        <v>8.68</v>
      </c>
      <c r="BL64" s="446"/>
      <c r="BM64" s="447"/>
      <c r="BN64" s="445">
        <v>2.75</v>
      </c>
      <c r="BO64" s="446"/>
      <c r="BP64" s="447"/>
      <c r="BQ64" s="445">
        <v>1.86</v>
      </c>
      <c r="BR64" s="446"/>
      <c r="BS64" s="447"/>
      <c r="BT64" s="445">
        <v>8.57</v>
      </c>
      <c r="BU64" s="446"/>
      <c r="BV64" s="447"/>
      <c r="BW64" s="445">
        <v>0</v>
      </c>
      <c r="BX64" s="446"/>
      <c r="BY64" s="448"/>
      <c r="BZ64" s="444">
        <v>8.66</v>
      </c>
      <c r="CA64" s="443"/>
      <c r="CB64" s="440"/>
      <c r="CC64" s="443">
        <v>0.14000000000000001</v>
      </c>
      <c r="CD64" s="443"/>
      <c r="CE64" s="443"/>
      <c r="CF64" s="443">
        <v>10.11</v>
      </c>
      <c r="CG64" s="443"/>
      <c r="CH64" s="443"/>
      <c r="CI64" s="443">
        <v>2.2400000000000002</v>
      </c>
      <c r="CJ64" s="443"/>
      <c r="CK64" s="443"/>
      <c r="CL64" s="443">
        <v>2.34</v>
      </c>
      <c r="CM64" s="443"/>
      <c r="CN64" s="443"/>
      <c r="CO64" s="443">
        <v>5.55</v>
      </c>
      <c r="CP64" s="443"/>
      <c r="CQ64" s="443"/>
      <c r="CR64" s="443">
        <v>2.5019999999999998</v>
      </c>
      <c r="CS64" s="443"/>
      <c r="CT64" s="443"/>
      <c r="CU64" s="443">
        <v>4.3639999999999999</v>
      </c>
      <c r="CV64" s="443"/>
      <c r="CW64" s="443"/>
      <c r="CX64" s="443">
        <v>5.1790000000000003</v>
      </c>
      <c r="CY64" s="443"/>
      <c r="CZ64" s="443"/>
      <c r="DA64" s="443">
        <v>5.19</v>
      </c>
      <c r="DB64" s="443"/>
      <c r="DC64" s="443"/>
      <c r="DD64" s="443">
        <v>0.32</v>
      </c>
      <c r="DE64" s="443"/>
      <c r="DF64" s="443"/>
      <c r="DG64" s="443">
        <v>11.01</v>
      </c>
      <c r="DH64" s="443"/>
      <c r="DI64" s="443"/>
      <c r="DJ64" s="443">
        <v>0</v>
      </c>
      <c r="DK64" s="443"/>
      <c r="DL64" s="443"/>
      <c r="DM64" s="443">
        <v>6.4619999999999997</v>
      </c>
      <c r="DN64" s="443"/>
      <c r="DO64" s="443"/>
      <c r="DP64" s="443">
        <v>5.3460000000000001</v>
      </c>
      <c r="DQ64" s="443"/>
      <c r="DR64" s="443"/>
      <c r="DS64" s="443">
        <v>7.54</v>
      </c>
      <c r="DT64" s="443"/>
      <c r="DU64" s="443"/>
      <c r="DV64" s="443">
        <v>3.14</v>
      </c>
      <c r="DW64" s="443"/>
      <c r="DX64" s="443"/>
      <c r="DY64" s="443">
        <v>5.07</v>
      </c>
      <c r="DZ64" s="443"/>
      <c r="EA64" s="443"/>
      <c r="EB64" s="443">
        <v>0</v>
      </c>
      <c r="EC64" s="443"/>
      <c r="ED64" s="443"/>
      <c r="EE64" s="443">
        <v>9.3000000000000007</v>
      </c>
      <c r="EF64" s="443"/>
      <c r="EG64" s="443"/>
      <c r="EH64" s="443">
        <v>3.49</v>
      </c>
      <c r="EI64" s="443"/>
      <c r="EJ64" s="443"/>
      <c r="EK64" s="60"/>
      <c r="EL64" s="60"/>
      <c r="EM64" s="60"/>
      <c r="EN64" s="60"/>
      <c r="EO64" s="60"/>
      <c r="EP64" s="60"/>
      <c r="EQ64" s="60"/>
      <c r="ER64" s="60"/>
      <c r="ES64" s="70"/>
      <c r="ET64" s="65"/>
      <c r="EU64" s="60"/>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70"/>
      <c r="GD64" s="65"/>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70"/>
    </row>
    <row r="65" spans="2:221" ht="18" customHeight="1" x14ac:dyDescent="0.2">
      <c r="B65" s="78" t="s">
        <v>116</v>
      </c>
      <c r="C65" s="79"/>
      <c r="D65" s="79"/>
      <c r="E65" s="79"/>
      <c r="F65" s="79"/>
      <c r="G65" s="79"/>
      <c r="H65" s="79"/>
      <c r="I65" s="79"/>
      <c r="J65" s="79"/>
      <c r="K65" s="79"/>
      <c r="L65" s="79"/>
      <c r="M65" s="79"/>
      <c r="N65" s="79"/>
      <c r="O65" s="79"/>
      <c r="P65" s="79"/>
      <c r="Q65" s="79"/>
      <c r="R65" s="79"/>
      <c r="S65" s="79"/>
      <c r="T65" s="79"/>
      <c r="U65" s="80"/>
      <c r="V65" s="84" t="s">
        <v>135</v>
      </c>
      <c r="W65" s="85"/>
      <c r="X65" s="85"/>
      <c r="Y65" s="85"/>
      <c r="Z65" s="85"/>
      <c r="AA65" s="86"/>
      <c r="AB65" s="90">
        <v>8.4599999999999995E-2</v>
      </c>
      <c r="AC65" s="91"/>
      <c r="AD65" s="91"/>
      <c r="AE65" s="91"/>
      <c r="AF65" s="92"/>
      <c r="AG65" s="96" t="s">
        <v>23</v>
      </c>
      <c r="AH65" s="97"/>
      <c r="AI65" s="97"/>
      <c r="AJ65" s="97"/>
      <c r="AK65" s="97"/>
      <c r="AL65" s="98">
        <f t="shared" si="0"/>
        <v>382.9800000000003</v>
      </c>
      <c r="AM65" s="99"/>
      <c r="AN65" s="99"/>
      <c r="AO65" s="100"/>
      <c r="AP65" s="438">
        <v>20.420000000000002</v>
      </c>
      <c r="AQ65" s="436"/>
      <c r="AR65" s="436"/>
      <c r="AS65" s="433">
        <v>20.420000000000002</v>
      </c>
      <c r="AT65" s="434"/>
      <c r="AU65" s="435"/>
      <c r="AV65" s="433">
        <v>20.420000000000002</v>
      </c>
      <c r="AW65" s="434"/>
      <c r="AX65" s="435"/>
      <c r="AY65" s="433">
        <v>20.420000000000002</v>
      </c>
      <c r="AZ65" s="434"/>
      <c r="BA65" s="435"/>
      <c r="BB65" s="433">
        <v>20.420000000000002</v>
      </c>
      <c r="BC65" s="434"/>
      <c r="BD65" s="435"/>
      <c r="BE65" s="433">
        <v>20.420000000000002</v>
      </c>
      <c r="BF65" s="434"/>
      <c r="BG65" s="435"/>
      <c r="BH65" s="433">
        <v>20.420000000000002</v>
      </c>
      <c r="BI65" s="434"/>
      <c r="BJ65" s="435"/>
      <c r="BK65" s="433">
        <v>20.420000000000002</v>
      </c>
      <c r="BL65" s="434"/>
      <c r="BM65" s="435"/>
      <c r="BN65" s="433">
        <v>20.420000000000002</v>
      </c>
      <c r="BO65" s="434"/>
      <c r="BP65" s="435"/>
      <c r="BQ65" s="433">
        <v>20.420000000000002</v>
      </c>
      <c r="BR65" s="434"/>
      <c r="BS65" s="435"/>
      <c r="BT65" s="433">
        <v>20.420000000000002</v>
      </c>
      <c r="BU65" s="434"/>
      <c r="BV65" s="435"/>
      <c r="BW65" s="433">
        <v>20.420000000000002</v>
      </c>
      <c r="BX65" s="434"/>
      <c r="BY65" s="439"/>
      <c r="BZ65" s="438">
        <v>5</v>
      </c>
      <c r="CA65" s="436"/>
      <c r="CB65" s="433"/>
      <c r="CC65" s="436">
        <v>5</v>
      </c>
      <c r="CD65" s="436"/>
      <c r="CE65" s="436"/>
      <c r="CF65" s="436">
        <v>5</v>
      </c>
      <c r="CG65" s="436"/>
      <c r="CH65" s="436"/>
      <c r="CI65" s="436">
        <v>5</v>
      </c>
      <c r="CJ65" s="436"/>
      <c r="CK65" s="436"/>
      <c r="CL65" s="436">
        <v>5</v>
      </c>
      <c r="CM65" s="436"/>
      <c r="CN65" s="436"/>
      <c r="CO65" s="436">
        <v>5</v>
      </c>
      <c r="CP65" s="436"/>
      <c r="CQ65" s="436"/>
      <c r="CR65" s="456">
        <v>5</v>
      </c>
      <c r="CS65" s="456"/>
      <c r="CT65" s="456"/>
      <c r="CU65" s="456">
        <v>5</v>
      </c>
      <c r="CV65" s="456"/>
      <c r="CW65" s="456"/>
      <c r="CX65" s="456">
        <v>5</v>
      </c>
      <c r="CY65" s="456"/>
      <c r="CZ65" s="456"/>
      <c r="DA65" s="436">
        <v>5</v>
      </c>
      <c r="DB65" s="436"/>
      <c r="DC65" s="436"/>
      <c r="DD65" s="436">
        <v>5</v>
      </c>
      <c r="DE65" s="436"/>
      <c r="DF65" s="436"/>
      <c r="DG65" s="436">
        <v>5</v>
      </c>
      <c r="DH65" s="436"/>
      <c r="DI65" s="436"/>
      <c r="DJ65" s="436">
        <v>8.66</v>
      </c>
      <c r="DK65" s="436"/>
      <c r="DL65" s="436"/>
      <c r="DM65" s="436">
        <v>8.66</v>
      </c>
      <c r="DN65" s="436"/>
      <c r="DO65" s="436"/>
      <c r="DP65" s="436">
        <v>8.66</v>
      </c>
      <c r="DQ65" s="436"/>
      <c r="DR65" s="436"/>
      <c r="DS65" s="436">
        <v>8.66</v>
      </c>
      <c r="DT65" s="436"/>
      <c r="DU65" s="436"/>
      <c r="DV65" s="436">
        <v>8.66</v>
      </c>
      <c r="DW65" s="436"/>
      <c r="DX65" s="436"/>
      <c r="DY65" s="436">
        <v>8.66</v>
      </c>
      <c r="DZ65" s="436"/>
      <c r="EA65" s="436"/>
      <c r="EB65" s="436">
        <v>8.66</v>
      </c>
      <c r="EC65" s="436"/>
      <c r="ED65" s="436"/>
      <c r="EE65" s="436">
        <v>8.66</v>
      </c>
      <c r="EF65" s="436"/>
      <c r="EG65" s="436"/>
      <c r="EH65" s="436">
        <v>8.66</v>
      </c>
      <c r="EI65" s="436"/>
      <c r="EJ65" s="436"/>
      <c r="EK65" s="436"/>
      <c r="EL65" s="436"/>
      <c r="EM65" s="436"/>
      <c r="EN65" s="436"/>
      <c r="EO65" s="436"/>
      <c r="EP65" s="436"/>
      <c r="EQ65" s="436"/>
      <c r="ER65" s="436"/>
      <c r="ES65" s="436"/>
      <c r="ET65" s="63"/>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64"/>
      <c r="GD65" s="63"/>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64"/>
    </row>
    <row r="66" spans="2:221" ht="18" customHeight="1" x14ac:dyDescent="0.2">
      <c r="B66" s="133"/>
      <c r="C66" s="134"/>
      <c r="D66" s="134"/>
      <c r="E66" s="134"/>
      <c r="F66" s="134"/>
      <c r="G66" s="134"/>
      <c r="H66" s="134"/>
      <c r="I66" s="134"/>
      <c r="J66" s="134"/>
      <c r="K66" s="134"/>
      <c r="L66" s="134"/>
      <c r="M66" s="134"/>
      <c r="N66" s="134"/>
      <c r="O66" s="134"/>
      <c r="P66" s="134"/>
      <c r="Q66" s="134"/>
      <c r="R66" s="134"/>
      <c r="S66" s="134"/>
      <c r="T66" s="134"/>
      <c r="U66" s="135"/>
      <c r="V66" s="136"/>
      <c r="W66" s="137"/>
      <c r="X66" s="137"/>
      <c r="Y66" s="137"/>
      <c r="Z66" s="137"/>
      <c r="AA66" s="138"/>
      <c r="AB66" s="139"/>
      <c r="AC66" s="140"/>
      <c r="AD66" s="140"/>
      <c r="AE66" s="140"/>
      <c r="AF66" s="141"/>
      <c r="AG66" s="96" t="s">
        <v>24</v>
      </c>
      <c r="AH66" s="97"/>
      <c r="AI66" s="97"/>
      <c r="AJ66" s="97"/>
      <c r="AK66" s="97"/>
      <c r="AL66" s="453">
        <f t="shared" si="0"/>
        <v>194.11100000000002</v>
      </c>
      <c r="AM66" s="454"/>
      <c r="AN66" s="454"/>
      <c r="AO66" s="455"/>
      <c r="AP66" s="438">
        <v>7.6</v>
      </c>
      <c r="AQ66" s="436"/>
      <c r="AR66" s="436"/>
      <c r="AS66" s="435">
        <v>8.07</v>
      </c>
      <c r="AT66" s="436"/>
      <c r="AU66" s="436"/>
      <c r="AV66" s="435">
        <v>9.5090000000000003</v>
      </c>
      <c r="AW66" s="436"/>
      <c r="AX66" s="436"/>
      <c r="AY66" s="435">
        <v>76.900000000000006</v>
      </c>
      <c r="AZ66" s="436"/>
      <c r="BA66" s="436"/>
      <c r="BB66" s="435">
        <v>29.81</v>
      </c>
      <c r="BC66" s="436"/>
      <c r="BD66" s="436"/>
      <c r="BE66" s="435">
        <v>6.77</v>
      </c>
      <c r="BF66" s="436"/>
      <c r="BG66" s="436"/>
      <c r="BH66" s="435">
        <v>1.45</v>
      </c>
      <c r="BI66" s="436"/>
      <c r="BJ66" s="436"/>
      <c r="BK66" s="435">
        <v>10.88</v>
      </c>
      <c r="BL66" s="436"/>
      <c r="BM66" s="436"/>
      <c r="BN66" s="435">
        <v>2.57</v>
      </c>
      <c r="BO66" s="436"/>
      <c r="BP66" s="436"/>
      <c r="BQ66" s="435">
        <v>2.73</v>
      </c>
      <c r="BR66" s="436"/>
      <c r="BS66" s="436"/>
      <c r="BT66" s="435">
        <v>0</v>
      </c>
      <c r="BU66" s="436"/>
      <c r="BV66" s="436"/>
      <c r="BW66" s="435">
        <v>0</v>
      </c>
      <c r="BX66" s="436"/>
      <c r="BY66" s="437"/>
      <c r="BZ66" s="438">
        <v>9.7100000000000009</v>
      </c>
      <c r="CA66" s="436"/>
      <c r="CB66" s="433"/>
      <c r="CC66" s="436">
        <v>4.79</v>
      </c>
      <c r="CD66" s="436"/>
      <c r="CE66" s="436"/>
      <c r="CF66" s="436">
        <v>0</v>
      </c>
      <c r="CG66" s="436"/>
      <c r="CH66" s="436"/>
      <c r="CI66" s="436">
        <v>0.48</v>
      </c>
      <c r="CJ66" s="436"/>
      <c r="CK66" s="436"/>
      <c r="CL66" s="436">
        <v>6.9189999999999996</v>
      </c>
      <c r="CM66" s="436"/>
      <c r="CN66" s="436"/>
      <c r="CO66" s="436">
        <v>0</v>
      </c>
      <c r="CP66" s="436"/>
      <c r="CQ66" s="436"/>
      <c r="CR66" s="436">
        <v>0</v>
      </c>
      <c r="CS66" s="436"/>
      <c r="CT66" s="436"/>
      <c r="CU66" s="436">
        <v>0.33</v>
      </c>
      <c r="CV66" s="436"/>
      <c r="CW66" s="436"/>
      <c r="CX66" s="436">
        <v>8.0630000000000006</v>
      </c>
      <c r="CY66" s="436"/>
      <c r="CZ66" s="436"/>
      <c r="DA66" s="436">
        <v>0</v>
      </c>
      <c r="DB66" s="436"/>
      <c r="DC66" s="436"/>
      <c r="DD66" s="436">
        <v>0</v>
      </c>
      <c r="DE66" s="436"/>
      <c r="DF66" s="436"/>
      <c r="DG66" s="436">
        <v>0.27</v>
      </c>
      <c r="DH66" s="436"/>
      <c r="DI66" s="436"/>
      <c r="DJ66" s="436">
        <v>0</v>
      </c>
      <c r="DK66" s="436"/>
      <c r="DL66" s="436"/>
      <c r="DM66" s="436">
        <v>0</v>
      </c>
      <c r="DN66" s="436"/>
      <c r="DO66" s="436"/>
      <c r="DP66" s="436">
        <v>0</v>
      </c>
      <c r="DQ66" s="436"/>
      <c r="DR66" s="436"/>
      <c r="DS66" s="436">
        <v>0.9</v>
      </c>
      <c r="DT66" s="436"/>
      <c r="DU66" s="436"/>
      <c r="DV66" s="436">
        <v>0</v>
      </c>
      <c r="DW66" s="436"/>
      <c r="DX66" s="436"/>
      <c r="DY66" s="436">
        <v>0</v>
      </c>
      <c r="DZ66" s="436"/>
      <c r="EA66" s="436"/>
      <c r="EB66" s="436">
        <v>6.36</v>
      </c>
      <c r="EC66" s="436"/>
      <c r="ED66" s="436"/>
      <c r="EE66" s="436">
        <v>0</v>
      </c>
      <c r="EF66" s="436"/>
      <c r="EG66" s="436"/>
      <c r="EH66" s="436">
        <v>0</v>
      </c>
      <c r="EI66" s="436"/>
      <c r="EJ66" s="436"/>
      <c r="EK66" s="59"/>
      <c r="EL66" s="59"/>
      <c r="EM66" s="59"/>
      <c r="EN66" s="59"/>
      <c r="EO66" s="59"/>
      <c r="EP66" s="59"/>
      <c r="EQ66" s="59"/>
      <c r="ER66" s="59"/>
      <c r="ES66" s="64"/>
      <c r="ET66" s="63"/>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64"/>
      <c r="GD66" s="63"/>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64"/>
    </row>
    <row r="67" spans="2:221" ht="18" customHeight="1" x14ac:dyDescent="0.2">
      <c r="B67" s="114" t="s">
        <v>117</v>
      </c>
      <c r="C67" s="115"/>
      <c r="D67" s="115"/>
      <c r="E67" s="115"/>
      <c r="F67" s="115"/>
      <c r="G67" s="115"/>
      <c r="H67" s="115"/>
      <c r="I67" s="115"/>
      <c r="J67" s="115"/>
      <c r="K67" s="115"/>
      <c r="L67" s="115"/>
      <c r="M67" s="115"/>
      <c r="N67" s="115"/>
      <c r="O67" s="115"/>
      <c r="P67" s="115"/>
      <c r="Q67" s="115"/>
      <c r="R67" s="115"/>
      <c r="S67" s="115"/>
      <c r="T67" s="115"/>
      <c r="U67" s="116"/>
      <c r="V67" s="120" t="s">
        <v>136</v>
      </c>
      <c r="W67" s="121"/>
      <c r="X67" s="121"/>
      <c r="Y67" s="121"/>
      <c r="Z67" s="121"/>
      <c r="AA67" s="122"/>
      <c r="AB67" s="126">
        <v>2.7000000000000001E-3</v>
      </c>
      <c r="AC67" s="127"/>
      <c r="AD67" s="127"/>
      <c r="AE67" s="127"/>
      <c r="AF67" s="128"/>
      <c r="AG67" s="108" t="s">
        <v>23</v>
      </c>
      <c r="AH67" s="109"/>
      <c r="AI67" s="109"/>
      <c r="AJ67" s="109"/>
      <c r="AK67" s="109"/>
      <c r="AL67" s="75">
        <f t="shared" si="0"/>
        <v>12.734999999999999</v>
      </c>
      <c r="AM67" s="76"/>
      <c r="AN67" s="76"/>
      <c r="AO67" s="77"/>
      <c r="AP67" s="444">
        <v>0.83</v>
      </c>
      <c r="AQ67" s="443"/>
      <c r="AR67" s="443"/>
      <c r="AS67" s="440">
        <v>0.83</v>
      </c>
      <c r="AT67" s="441"/>
      <c r="AU67" s="442"/>
      <c r="AV67" s="440">
        <v>0.83</v>
      </c>
      <c r="AW67" s="441"/>
      <c r="AX67" s="442"/>
      <c r="AY67" s="440">
        <v>0.83</v>
      </c>
      <c r="AZ67" s="441"/>
      <c r="BA67" s="442"/>
      <c r="BB67" s="440">
        <v>0.83</v>
      </c>
      <c r="BC67" s="441"/>
      <c r="BD67" s="442"/>
      <c r="BE67" s="440">
        <v>0.83</v>
      </c>
      <c r="BF67" s="441"/>
      <c r="BG67" s="442"/>
      <c r="BH67" s="440">
        <v>0.83</v>
      </c>
      <c r="BI67" s="441"/>
      <c r="BJ67" s="442"/>
      <c r="BK67" s="440">
        <v>0.83</v>
      </c>
      <c r="BL67" s="441"/>
      <c r="BM67" s="442"/>
      <c r="BN67" s="440">
        <v>0.83</v>
      </c>
      <c r="BO67" s="441"/>
      <c r="BP67" s="442"/>
      <c r="BQ67" s="440">
        <v>0.83</v>
      </c>
      <c r="BR67" s="441"/>
      <c r="BS67" s="442"/>
      <c r="BT67" s="440">
        <v>0.83</v>
      </c>
      <c r="BU67" s="441"/>
      <c r="BV67" s="442"/>
      <c r="BW67" s="440">
        <v>0.83</v>
      </c>
      <c r="BX67" s="441"/>
      <c r="BY67" s="452"/>
      <c r="BZ67" s="444">
        <v>0.25</v>
      </c>
      <c r="CA67" s="443"/>
      <c r="CB67" s="440"/>
      <c r="CC67" s="443">
        <v>0.25</v>
      </c>
      <c r="CD67" s="443"/>
      <c r="CE67" s="443"/>
      <c r="CF67" s="443">
        <v>0.25</v>
      </c>
      <c r="CG67" s="443"/>
      <c r="CH67" s="443"/>
      <c r="CI67" s="443">
        <v>0.25</v>
      </c>
      <c r="CJ67" s="443"/>
      <c r="CK67" s="443"/>
      <c r="CL67" s="443">
        <v>0.25</v>
      </c>
      <c r="CM67" s="443"/>
      <c r="CN67" s="443"/>
      <c r="CO67" s="443">
        <v>0.25</v>
      </c>
      <c r="CP67" s="443"/>
      <c r="CQ67" s="443"/>
      <c r="CR67" s="451">
        <v>0.25</v>
      </c>
      <c r="CS67" s="451"/>
      <c r="CT67" s="451"/>
      <c r="CU67" s="451">
        <v>0.25</v>
      </c>
      <c r="CV67" s="451"/>
      <c r="CW67" s="451"/>
      <c r="CX67" s="451">
        <v>0.25</v>
      </c>
      <c r="CY67" s="451"/>
      <c r="CZ67" s="451"/>
      <c r="DA67" s="443">
        <v>0.25</v>
      </c>
      <c r="DB67" s="443"/>
      <c r="DC67" s="443"/>
      <c r="DD67" s="443">
        <v>0.25</v>
      </c>
      <c r="DE67" s="443"/>
      <c r="DF67" s="443"/>
      <c r="DG67" s="443">
        <v>2.5000000000000001E-2</v>
      </c>
      <c r="DH67" s="443"/>
      <c r="DI67" s="443"/>
      <c r="DJ67" s="443">
        <v>0</v>
      </c>
      <c r="DK67" s="443"/>
      <c r="DL67" s="443"/>
      <c r="DM67" s="443">
        <v>0</v>
      </c>
      <c r="DN67" s="443"/>
      <c r="DO67" s="443"/>
      <c r="DP67" s="443">
        <v>0</v>
      </c>
      <c r="DQ67" s="443"/>
      <c r="DR67" s="443"/>
      <c r="DS67" s="443">
        <v>0</v>
      </c>
      <c r="DT67" s="443"/>
      <c r="DU67" s="443"/>
      <c r="DV67" s="443">
        <v>0</v>
      </c>
      <c r="DW67" s="443"/>
      <c r="DX67" s="443"/>
      <c r="DY67" s="443">
        <v>0</v>
      </c>
      <c r="DZ67" s="443"/>
      <c r="EA67" s="443"/>
      <c r="EB67" s="443">
        <v>0</v>
      </c>
      <c r="EC67" s="443"/>
      <c r="ED67" s="443"/>
      <c r="EE67" s="443">
        <v>0</v>
      </c>
      <c r="EF67" s="443"/>
      <c r="EG67" s="443"/>
      <c r="EH67" s="443">
        <v>0</v>
      </c>
      <c r="EI67" s="443"/>
      <c r="EJ67" s="443"/>
      <c r="EK67" s="443"/>
      <c r="EL67" s="443"/>
      <c r="EM67" s="443"/>
      <c r="EN67" s="443"/>
      <c r="EO67" s="443"/>
      <c r="EP67" s="443"/>
      <c r="EQ67" s="443"/>
      <c r="ER67" s="443"/>
      <c r="ES67" s="443"/>
      <c r="ET67" s="65"/>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70"/>
      <c r="GD67" s="65"/>
      <c r="GE67" s="60"/>
      <c r="GF67" s="60"/>
      <c r="GG67" s="60"/>
      <c r="GH67" s="60"/>
      <c r="GI67" s="60"/>
      <c r="GJ67" s="60"/>
      <c r="GK67" s="60"/>
      <c r="GL67" s="60"/>
      <c r="GM67" s="60"/>
      <c r="GN67" s="60"/>
      <c r="GO67" s="60"/>
      <c r="GP67" s="60"/>
      <c r="GQ67" s="60"/>
      <c r="GR67" s="60"/>
      <c r="GS67" s="60"/>
      <c r="GT67" s="60"/>
      <c r="GU67" s="60"/>
      <c r="GV67" s="60"/>
      <c r="GW67" s="60"/>
      <c r="GX67" s="60"/>
      <c r="GY67" s="60"/>
      <c r="GZ67" s="60"/>
      <c r="HA67" s="60"/>
      <c r="HB67" s="60"/>
      <c r="HC67" s="60"/>
      <c r="HD67" s="60"/>
      <c r="HE67" s="60"/>
      <c r="HF67" s="60"/>
      <c r="HG67" s="60"/>
      <c r="HH67" s="60"/>
      <c r="HI67" s="60"/>
      <c r="HJ67" s="60"/>
      <c r="HK67" s="60"/>
      <c r="HL67" s="60"/>
      <c r="HM67" s="70"/>
    </row>
    <row r="68" spans="2:221" ht="18" customHeight="1" x14ac:dyDescent="0.2">
      <c r="B68" s="117"/>
      <c r="C68" s="118"/>
      <c r="D68" s="118"/>
      <c r="E68" s="118"/>
      <c r="F68" s="118"/>
      <c r="G68" s="118"/>
      <c r="H68" s="118"/>
      <c r="I68" s="118"/>
      <c r="J68" s="118"/>
      <c r="K68" s="118"/>
      <c r="L68" s="118"/>
      <c r="M68" s="118"/>
      <c r="N68" s="118"/>
      <c r="O68" s="118"/>
      <c r="P68" s="118"/>
      <c r="Q68" s="118"/>
      <c r="R68" s="118"/>
      <c r="S68" s="118"/>
      <c r="T68" s="118"/>
      <c r="U68" s="119"/>
      <c r="V68" s="123"/>
      <c r="W68" s="124"/>
      <c r="X68" s="124"/>
      <c r="Y68" s="124"/>
      <c r="Z68" s="124"/>
      <c r="AA68" s="125"/>
      <c r="AB68" s="129"/>
      <c r="AC68" s="130"/>
      <c r="AD68" s="130"/>
      <c r="AE68" s="130"/>
      <c r="AF68" s="131"/>
      <c r="AG68" s="108" t="s">
        <v>24</v>
      </c>
      <c r="AH68" s="109"/>
      <c r="AI68" s="109"/>
      <c r="AJ68" s="109"/>
      <c r="AK68" s="109"/>
      <c r="AL68" s="75">
        <f t="shared" si="0"/>
        <v>1.3279999999999998</v>
      </c>
      <c r="AM68" s="76"/>
      <c r="AN68" s="76"/>
      <c r="AO68" s="77"/>
      <c r="AP68" s="449">
        <v>0</v>
      </c>
      <c r="AQ68" s="450"/>
      <c r="AR68" s="450"/>
      <c r="AS68" s="445">
        <v>0</v>
      </c>
      <c r="AT68" s="446"/>
      <c r="AU68" s="447"/>
      <c r="AV68" s="445">
        <v>0</v>
      </c>
      <c r="AW68" s="446"/>
      <c r="AX68" s="447"/>
      <c r="AY68" s="445">
        <v>0</v>
      </c>
      <c r="AZ68" s="446"/>
      <c r="BA68" s="447"/>
      <c r="BB68" s="445">
        <v>0</v>
      </c>
      <c r="BC68" s="446"/>
      <c r="BD68" s="447"/>
      <c r="BE68" s="445">
        <v>0.41</v>
      </c>
      <c r="BF68" s="446"/>
      <c r="BG68" s="447"/>
      <c r="BH68" s="445">
        <v>0</v>
      </c>
      <c r="BI68" s="446"/>
      <c r="BJ68" s="447"/>
      <c r="BK68" s="445">
        <v>0</v>
      </c>
      <c r="BL68" s="446"/>
      <c r="BM68" s="447"/>
      <c r="BN68" s="445">
        <v>0</v>
      </c>
      <c r="BO68" s="446"/>
      <c r="BP68" s="447"/>
      <c r="BQ68" s="445">
        <v>0</v>
      </c>
      <c r="BR68" s="446"/>
      <c r="BS68" s="447"/>
      <c r="BT68" s="445">
        <v>0</v>
      </c>
      <c r="BU68" s="446"/>
      <c r="BV68" s="447"/>
      <c r="BW68" s="445">
        <v>0.74</v>
      </c>
      <c r="BX68" s="446"/>
      <c r="BY68" s="448"/>
      <c r="BZ68" s="444">
        <v>0</v>
      </c>
      <c r="CA68" s="443"/>
      <c r="CB68" s="440"/>
      <c r="CC68" s="443">
        <v>0</v>
      </c>
      <c r="CD68" s="443"/>
      <c r="CE68" s="443"/>
      <c r="CF68" s="443">
        <v>0</v>
      </c>
      <c r="CG68" s="443"/>
      <c r="CH68" s="443"/>
      <c r="CI68" s="443">
        <v>0</v>
      </c>
      <c r="CJ68" s="443"/>
      <c r="CK68" s="443"/>
      <c r="CL68" s="443">
        <v>0</v>
      </c>
      <c r="CM68" s="443"/>
      <c r="CN68" s="443"/>
      <c r="CO68" s="443">
        <v>0</v>
      </c>
      <c r="CP68" s="443"/>
      <c r="CQ68" s="443"/>
      <c r="CR68" s="443">
        <v>0</v>
      </c>
      <c r="CS68" s="443"/>
      <c r="CT68" s="443"/>
      <c r="CU68" s="443">
        <v>0</v>
      </c>
      <c r="CV68" s="443"/>
      <c r="CW68" s="443"/>
      <c r="CX68" s="443">
        <v>0</v>
      </c>
      <c r="CY68" s="443"/>
      <c r="CZ68" s="443"/>
      <c r="DA68" s="443">
        <v>0</v>
      </c>
      <c r="DB68" s="443"/>
      <c r="DC68" s="443"/>
      <c r="DD68" s="443">
        <v>0</v>
      </c>
      <c r="DE68" s="443"/>
      <c r="DF68" s="443"/>
      <c r="DG68" s="443">
        <v>0</v>
      </c>
      <c r="DH68" s="443"/>
      <c r="DI68" s="443"/>
      <c r="DJ68" s="443">
        <v>0.17799999999999999</v>
      </c>
      <c r="DK68" s="443"/>
      <c r="DL68" s="443"/>
      <c r="DM68" s="443">
        <v>0</v>
      </c>
      <c r="DN68" s="443"/>
      <c r="DO68" s="443"/>
      <c r="DP68" s="443">
        <v>0</v>
      </c>
      <c r="DQ68" s="443"/>
      <c r="DR68" s="443"/>
      <c r="DS68" s="443">
        <v>0</v>
      </c>
      <c r="DT68" s="443"/>
      <c r="DU68" s="443"/>
      <c r="DV68" s="443">
        <v>0</v>
      </c>
      <c r="DW68" s="443"/>
      <c r="DX68" s="443"/>
      <c r="DY68" s="443">
        <v>0</v>
      </c>
      <c r="DZ68" s="443"/>
      <c r="EA68" s="443"/>
      <c r="EB68" s="443">
        <v>0</v>
      </c>
      <c r="EC68" s="443"/>
      <c r="ED68" s="443"/>
      <c r="EE68" s="443">
        <v>0</v>
      </c>
      <c r="EF68" s="443"/>
      <c r="EG68" s="443"/>
      <c r="EH68" s="443">
        <v>0</v>
      </c>
      <c r="EI68" s="443"/>
      <c r="EJ68" s="443"/>
      <c r="EK68" s="60"/>
      <c r="EL68" s="60"/>
      <c r="EM68" s="60"/>
      <c r="EN68" s="60"/>
      <c r="EO68" s="60"/>
      <c r="EP68" s="60"/>
      <c r="EQ68" s="60"/>
      <c r="ER68" s="60"/>
      <c r="ES68" s="70"/>
      <c r="ET68" s="65"/>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70"/>
      <c r="GD68" s="65"/>
      <c r="GE68" s="60"/>
      <c r="GF68" s="60"/>
      <c r="GG68" s="60"/>
      <c r="GH68" s="60"/>
      <c r="GI68" s="60"/>
      <c r="GJ68" s="60"/>
      <c r="GK68" s="60"/>
      <c r="GL68" s="60"/>
      <c r="GM68" s="60"/>
      <c r="GN68" s="60"/>
      <c r="GO68" s="60"/>
      <c r="GP68" s="60"/>
      <c r="GQ68" s="60"/>
      <c r="GR68" s="60"/>
      <c r="GS68" s="60"/>
      <c r="GT68" s="60"/>
      <c r="GU68" s="60"/>
      <c r="GV68" s="60"/>
      <c r="GW68" s="60"/>
      <c r="GX68" s="60"/>
      <c r="GY68" s="60"/>
      <c r="GZ68" s="60"/>
      <c r="HA68" s="60"/>
      <c r="HB68" s="60"/>
      <c r="HC68" s="60"/>
      <c r="HD68" s="60"/>
      <c r="HE68" s="60"/>
      <c r="HF68" s="60"/>
      <c r="HG68" s="60"/>
      <c r="HH68" s="60"/>
      <c r="HI68" s="60"/>
      <c r="HJ68" s="60"/>
      <c r="HK68" s="60"/>
      <c r="HL68" s="60"/>
      <c r="HM68" s="70"/>
    </row>
    <row r="69" spans="2:221" ht="18" customHeight="1" x14ac:dyDescent="0.2">
      <c r="B69" s="78" t="s">
        <v>118</v>
      </c>
      <c r="C69" s="79"/>
      <c r="D69" s="79"/>
      <c r="E69" s="79"/>
      <c r="F69" s="79"/>
      <c r="G69" s="79"/>
      <c r="H69" s="79"/>
      <c r="I69" s="79"/>
      <c r="J69" s="79"/>
      <c r="K69" s="79"/>
      <c r="L69" s="79"/>
      <c r="M69" s="79"/>
      <c r="N69" s="79"/>
      <c r="O69" s="79"/>
      <c r="P69" s="79"/>
      <c r="Q69" s="79"/>
      <c r="R69" s="79"/>
      <c r="S69" s="79"/>
      <c r="T69" s="79"/>
      <c r="U69" s="80"/>
      <c r="V69" s="84" t="s">
        <v>137</v>
      </c>
      <c r="W69" s="85"/>
      <c r="X69" s="85"/>
      <c r="Y69" s="85"/>
      <c r="Z69" s="85"/>
      <c r="AA69" s="86"/>
      <c r="AB69" s="90">
        <v>0.158</v>
      </c>
      <c r="AC69" s="91"/>
      <c r="AD69" s="91"/>
      <c r="AE69" s="91"/>
      <c r="AF69" s="92"/>
      <c r="AG69" s="96" t="s">
        <v>23</v>
      </c>
      <c r="AH69" s="97"/>
      <c r="AI69" s="97"/>
      <c r="AJ69" s="97"/>
      <c r="AK69" s="97"/>
      <c r="AL69" s="98">
        <f t="shared" si="0"/>
        <v>722.5200000000001</v>
      </c>
      <c r="AM69" s="99"/>
      <c r="AN69" s="99"/>
      <c r="AO69" s="100"/>
      <c r="AP69" s="438">
        <v>7.41</v>
      </c>
      <c r="AQ69" s="436"/>
      <c r="AR69" s="436"/>
      <c r="AS69" s="433">
        <v>7.41</v>
      </c>
      <c r="AT69" s="434"/>
      <c r="AU69" s="435"/>
      <c r="AV69" s="433">
        <v>7.41</v>
      </c>
      <c r="AW69" s="434"/>
      <c r="AX69" s="435"/>
      <c r="AY69" s="433">
        <v>7.41</v>
      </c>
      <c r="AZ69" s="434"/>
      <c r="BA69" s="435"/>
      <c r="BB69" s="433">
        <v>7.41</v>
      </c>
      <c r="BC69" s="434"/>
      <c r="BD69" s="435"/>
      <c r="BE69" s="433">
        <v>7.41</v>
      </c>
      <c r="BF69" s="434"/>
      <c r="BG69" s="435"/>
      <c r="BH69" s="433">
        <v>7.41</v>
      </c>
      <c r="BI69" s="434"/>
      <c r="BJ69" s="435"/>
      <c r="BK69" s="433">
        <v>7.41</v>
      </c>
      <c r="BL69" s="434"/>
      <c r="BM69" s="435"/>
      <c r="BN69" s="433">
        <v>7.41</v>
      </c>
      <c r="BO69" s="434"/>
      <c r="BP69" s="435"/>
      <c r="BQ69" s="433">
        <v>7.41</v>
      </c>
      <c r="BR69" s="434"/>
      <c r="BS69" s="435"/>
      <c r="BT69" s="433">
        <v>7.41</v>
      </c>
      <c r="BU69" s="434"/>
      <c r="BV69" s="435"/>
      <c r="BW69" s="433">
        <v>7.41</v>
      </c>
      <c r="BX69" s="434"/>
      <c r="BY69" s="439"/>
      <c r="BZ69" s="438">
        <v>11.55</v>
      </c>
      <c r="CA69" s="436"/>
      <c r="CB69" s="433"/>
      <c r="CC69" s="436">
        <v>11.55</v>
      </c>
      <c r="CD69" s="436"/>
      <c r="CE69" s="436"/>
      <c r="CF69" s="436">
        <v>11.55</v>
      </c>
      <c r="CG69" s="436"/>
      <c r="CH69" s="436"/>
      <c r="CI69" s="436">
        <v>11.55</v>
      </c>
      <c r="CJ69" s="436"/>
      <c r="CK69" s="436"/>
      <c r="CL69" s="436">
        <v>11.55</v>
      </c>
      <c r="CM69" s="436"/>
      <c r="CN69" s="436"/>
      <c r="CO69" s="436">
        <v>11.55</v>
      </c>
      <c r="CP69" s="436"/>
      <c r="CQ69" s="436"/>
      <c r="CR69" s="436">
        <v>11.55</v>
      </c>
      <c r="CS69" s="436"/>
      <c r="CT69" s="436"/>
      <c r="CU69" s="436">
        <v>11.55</v>
      </c>
      <c r="CV69" s="436"/>
      <c r="CW69" s="436"/>
      <c r="CX69" s="436">
        <v>11.55</v>
      </c>
      <c r="CY69" s="436"/>
      <c r="CZ69" s="436"/>
      <c r="DA69" s="436">
        <v>11.55</v>
      </c>
      <c r="DB69" s="436"/>
      <c r="DC69" s="436"/>
      <c r="DD69" s="436">
        <v>11.55</v>
      </c>
      <c r="DE69" s="436"/>
      <c r="DF69" s="436"/>
      <c r="DG69" s="436">
        <v>11.55</v>
      </c>
      <c r="DH69" s="436"/>
      <c r="DI69" s="436"/>
      <c r="DJ69" s="436">
        <v>55</v>
      </c>
      <c r="DK69" s="436"/>
      <c r="DL69" s="436"/>
      <c r="DM69" s="436">
        <v>55</v>
      </c>
      <c r="DN69" s="436"/>
      <c r="DO69" s="436"/>
      <c r="DP69" s="436">
        <v>55</v>
      </c>
      <c r="DQ69" s="436"/>
      <c r="DR69" s="436"/>
      <c r="DS69" s="436">
        <v>55</v>
      </c>
      <c r="DT69" s="436"/>
      <c r="DU69" s="436"/>
      <c r="DV69" s="436">
        <v>55</v>
      </c>
      <c r="DW69" s="436"/>
      <c r="DX69" s="436"/>
      <c r="DY69" s="436">
        <v>55</v>
      </c>
      <c r="DZ69" s="436"/>
      <c r="EA69" s="436"/>
      <c r="EB69" s="436">
        <v>55</v>
      </c>
      <c r="EC69" s="436"/>
      <c r="ED69" s="436"/>
      <c r="EE69" s="436">
        <v>55</v>
      </c>
      <c r="EF69" s="436"/>
      <c r="EG69" s="436"/>
      <c r="EH69" s="436">
        <v>55</v>
      </c>
      <c r="EI69" s="436"/>
      <c r="EJ69" s="436"/>
      <c r="EK69" s="436"/>
      <c r="EL69" s="436"/>
      <c r="EM69" s="436"/>
      <c r="EN69" s="436"/>
      <c r="EO69" s="436"/>
      <c r="EP69" s="436"/>
      <c r="EQ69" s="436"/>
      <c r="ER69" s="436"/>
      <c r="ES69" s="436"/>
      <c r="ET69" s="63"/>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64"/>
      <c r="GD69" s="63"/>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64"/>
    </row>
    <row r="70" spans="2:221" ht="24.75" customHeight="1" x14ac:dyDescent="0.2">
      <c r="B70" s="133"/>
      <c r="C70" s="134"/>
      <c r="D70" s="134"/>
      <c r="E70" s="134"/>
      <c r="F70" s="134"/>
      <c r="G70" s="134"/>
      <c r="H70" s="134"/>
      <c r="I70" s="134"/>
      <c r="J70" s="134"/>
      <c r="K70" s="134"/>
      <c r="L70" s="134"/>
      <c r="M70" s="134"/>
      <c r="N70" s="134"/>
      <c r="O70" s="134"/>
      <c r="P70" s="134"/>
      <c r="Q70" s="134"/>
      <c r="R70" s="134"/>
      <c r="S70" s="134"/>
      <c r="T70" s="134"/>
      <c r="U70" s="135"/>
      <c r="V70" s="136"/>
      <c r="W70" s="137"/>
      <c r="X70" s="137"/>
      <c r="Y70" s="137"/>
      <c r="Z70" s="137"/>
      <c r="AA70" s="138"/>
      <c r="AB70" s="139"/>
      <c r="AC70" s="140"/>
      <c r="AD70" s="140"/>
      <c r="AE70" s="140"/>
      <c r="AF70" s="141"/>
      <c r="AG70" s="96" t="s">
        <v>24</v>
      </c>
      <c r="AH70" s="97"/>
      <c r="AI70" s="97"/>
      <c r="AJ70" s="97"/>
      <c r="AK70" s="97"/>
      <c r="AL70" s="98">
        <f t="shared" ref="AL70" si="1">SUM(AP70:HM70)</f>
        <v>256.101</v>
      </c>
      <c r="AM70" s="99"/>
      <c r="AN70" s="99"/>
      <c r="AO70" s="100"/>
      <c r="AP70" s="438">
        <v>6.29</v>
      </c>
      <c r="AQ70" s="436"/>
      <c r="AR70" s="436"/>
      <c r="AS70" s="435">
        <v>5.0599999999999996</v>
      </c>
      <c r="AT70" s="436"/>
      <c r="AU70" s="436"/>
      <c r="AV70" s="435">
        <v>0.14000000000000001</v>
      </c>
      <c r="AW70" s="436"/>
      <c r="AX70" s="436"/>
      <c r="AY70" s="435">
        <v>15.75</v>
      </c>
      <c r="AZ70" s="436"/>
      <c r="BA70" s="436"/>
      <c r="BB70" s="435">
        <v>10.73</v>
      </c>
      <c r="BC70" s="436"/>
      <c r="BD70" s="436"/>
      <c r="BE70" s="435">
        <v>19.05</v>
      </c>
      <c r="BF70" s="436"/>
      <c r="BG70" s="436"/>
      <c r="BH70" s="435">
        <v>7.2</v>
      </c>
      <c r="BI70" s="436"/>
      <c r="BJ70" s="436"/>
      <c r="BK70" s="435">
        <v>13.42</v>
      </c>
      <c r="BL70" s="436"/>
      <c r="BM70" s="436"/>
      <c r="BN70" s="435">
        <v>8.23</v>
      </c>
      <c r="BO70" s="436"/>
      <c r="BP70" s="436"/>
      <c r="BQ70" s="435">
        <v>17.62</v>
      </c>
      <c r="BR70" s="436"/>
      <c r="BS70" s="436"/>
      <c r="BT70" s="435">
        <v>12.27</v>
      </c>
      <c r="BU70" s="436"/>
      <c r="BV70" s="436"/>
      <c r="BW70" s="435">
        <v>19.23</v>
      </c>
      <c r="BX70" s="436"/>
      <c r="BY70" s="437"/>
      <c r="BZ70" s="438">
        <v>11.99</v>
      </c>
      <c r="CA70" s="436"/>
      <c r="CB70" s="433"/>
      <c r="CC70" s="436">
        <v>12.82</v>
      </c>
      <c r="CD70" s="436"/>
      <c r="CE70" s="436"/>
      <c r="CF70" s="436">
        <v>1.68</v>
      </c>
      <c r="CG70" s="436"/>
      <c r="CH70" s="436"/>
      <c r="CI70" s="436">
        <v>10.06</v>
      </c>
      <c r="CJ70" s="436"/>
      <c r="CK70" s="436"/>
      <c r="CL70" s="436">
        <v>0.39</v>
      </c>
      <c r="CM70" s="436"/>
      <c r="CN70" s="436"/>
      <c r="CO70" s="436">
        <v>0.76</v>
      </c>
      <c r="CP70" s="436"/>
      <c r="CQ70" s="436"/>
      <c r="CR70" s="436">
        <v>3.448</v>
      </c>
      <c r="CS70" s="436"/>
      <c r="CT70" s="436"/>
      <c r="CU70" s="436">
        <v>12.663</v>
      </c>
      <c r="CV70" s="436"/>
      <c r="CW70" s="436"/>
      <c r="CX70" s="436">
        <v>3.5030000000000001</v>
      </c>
      <c r="CY70" s="436"/>
      <c r="CZ70" s="436"/>
      <c r="DA70" s="436">
        <v>8.19</v>
      </c>
      <c r="DB70" s="436"/>
      <c r="DC70" s="436"/>
      <c r="DD70" s="436">
        <v>2.04</v>
      </c>
      <c r="DE70" s="436"/>
      <c r="DF70" s="436"/>
      <c r="DG70" s="436">
        <v>7.75</v>
      </c>
      <c r="DH70" s="436"/>
      <c r="DI70" s="436"/>
      <c r="DJ70" s="436">
        <v>5</v>
      </c>
      <c r="DK70" s="436"/>
      <c r="DL70" s="436"/>
      <c r="DM70" s="436">
        <v>2.9430000000000001</v>
      </c>
      <c r="DN70" s="436"/>
      <c r="DO70" s="436"/>
      <c r="DP70" s="436">
        <v>2.7839999999999998</v>
      </c>
      <c r="DQ70" s="436"/>
      <c r="DR70" s="436"/>
      <c r="DS70" s="436">
        <v>12.97</v>
      </c>
      <c r="DT70" s="436"/>
      <c r="DU70" s="436"/>
      <c r="DV70" s="436">
        <v>3.44</v>
      </c>
      <c r="DW70" s="436"/>
      <c r="DX70" s="436"/>
      <c r="DY70" s="436">
        <v>2.99</v>
      </c>
      <c r="DZ70" s="436"/>
      <c r="EA70" s="436"/>
      <c r="EB70" s="436">
        <v>10.98</v>
      </c>
      <c r="EC70" s="436"/>
      <c r="ED70" s="436"/>
      <c r="EE70" s="436">
        <v>2.39</v>
      </c>
      <c r="EF70" s="436"/>
      <c r="EG70" s="436"/>
      <c r="EH70" s="436">
        <v>2.3199999999999998</v>
      </c>
      <c r="EI70" s="436"/>
      <c r="EJ70" s="436"/>
      <c r="EK70" s="59"/>
      <c r="EL70" s="59"/>
      <c r="EM70" s="59"/>
      <c r="EN70" s="59"/>
      <c r="EO70" s="59"/>
      <c r="EP70" s="59"/>
      <c r="EQ70" s="59"/>
      <c r="ER70" s="59"/>
      <c r="ES70" s="64"/>
      <c r="ET70" s="63"/>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64"/>
      <c r="GD70" s="63"/>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64"/>
    </row>
    <row r="71" spans="2:221" ht="18" customHeight="1" thickBot="1" x14ac:dyDescent="0.25">
      <c r="B71" s="114" t="s">
        <v>119</v>
      </c>
      <c r="C71" s="115"/>
      <c r="D71" s="115"/>
      <c r="E71" s="115"/>
      <c r="F71" s="115"/>
      <c r="G71" s="115"/>
      <c r="H71" s="115"/>
      <c r="I71" s="115"/>
      <c r="J71" s="115"/>
      <c r="K71" s="115"/>
      <c r="L71" s="115"/>
      <c r="M71" s="115"/>
      <c r="N71" s="115"/>
      <c r="O71" s="115"/>
      <c r="P71" s="115"/>
      <c r="Q71" s="115"/>
      <c r="R71" s="115"/>
      <c r="S71" s="115"/>
      <c r="T71" s="115"/>
      <c r="U71" s="116"/>
      <c r="V71" s="120" t="s">
        <v>138</v>
      </c>
      <c r="W71" s="121"/>
      <c r="X71" s="121"/>
      <c r="Y71" s="121"/>
      <c r="Z71" s="121"/>
      <c r="AA71" s="122"/>
      <c r="AB71" s="126">
        <v>0.49399999999999999</v>
      </c>
      <c r="AC71" s="127"/>
      <c r="AD71" s="127"/>
      <c r="AE71" s="127"/>
      <c r="AF71" s="128"/>
      <c r="AG71" s="108" t="s">
        <v>23</v>
      </c>
      <c r="AH71" s="109"/>
      <c r="AI71" s="109"/>
      <c r="AJ71" s="109"/>
      <c r="AK71" s="109"/>
      <c r="AL71" s="403">
        <f t="shared" si="0"/>
        <v>2646</v>
      </c>
      <c r="AM71" s="404"/>
      <c r="AN71" s="404"/>
      <c r="AO71" s="405"/>
      <c r="AP71" s="427">
        <v>800</v>
      </c>
      <c r="AQ71" s="428"/>
      <c r="AR71" s="428"/>
      <c r="AS71" s="428"/>
      <c r="AT71" s="428"/>
      <c r="AU71" s="428"/>
      <c r="AV71" s="428"/>
      <c r="AW71" s="428"/>
      <c r="AX71" s="428"/>
      <c r="AY71" s="428"/>
      <c r="AZ71" s="428"/>
      <c r="BA71" s="428"/>
      <c r="BB71" s="428"/>
      <c r="BC71" s="428"/>
      <c r="BD71" s="428"/>
      <c r="BE71" s="428"/>
      <c r="BF71" s="428"/>
      <c r="BG71" s="428"/>
      <c r="BH71" s="428"/>
      <c r="BI71" s="428"/>
      <c r="BJ71" s="428"/>
      <c r="BK71" s="428"/>
      <c r="BL71" s="428"/>
      <c r="BM71" s="428"/>
      <c r="BN71" s="428"/>
      <c r="BO71" s="428"/>
      <c r="BP71" s="428"/>
      <c r="BQ71" s="428"/>
      <c r="BR71" s="428"/>
      <c r="BS71" s="428"/>
      <c r="BT71" s="428"/>
      <c r="BU71" s="428"/>
      <c r="BV71" s="428"/>
      <c r="BW71" s="428"/>
      <c r="BX71" s="428"/>
      <c r="BY71" s="429"/>
      <c r="BZ71" s="427">
        <v>856</v>
      </c>
      <c r="CA71" s="428"/>
      <c r="CB71" s="428"/>
      <c r="CC71" s="428"/>
      <c r="CD71" s="428"/>
      <c r="CE71" s="428"/>
      <c r="CF71" s="428"/>
      <c r="CG71" s="428"/>
      <c r="CH71" s="428"/>
      <c r="CI71" s="428"/>
      <c r="CJ71" s="428"/>
      <c r="CK71" s="428"/>
      <c r="CL71" s="428"/>
      <c r="CM71" s="428"/>
      <c r="CN71" s="428"/>
      <c r="CO71" s="428"/>
      <c r="CP71" s="428"/>
      <c r="CQ71" s="428"/>
      <c r="CR71" s="428"/>
      <c r="CS71" s="428"/>
      <c r="CT71" s="428"/>
      <c r="CU71" s="428"/>
      <c r="CV71" s="428"/>
      <c r="CW71" s="428"/>
      <c r="CX71" s="428"/>
      <c r="CY71" s="428"/>
      <c r="CZ71" s="428"/>
      <c r="DA71" s="428"/>
      <c r="DB71" s="428"/>
      <c r="DC71" s="428"/>
      <c r="DD71" s="428"/>
      <c r="DE71" s="428"/>
      <c r="DF71" s="428"/>
      <c r="DG71" s="428"/>
      <c r="DH71" s="428"/>
      <c r="DI71" s="429"/>
      <c r="DJ71" s="427">
        <v>990</v>
      </c>
      <c r="DK71" s="428"/>
      <c r="DL71" s="428"/>
      <c r="DM71" s="428"/>
      <c r="DN71" s="428"/>
      <c r="DO71" s="428"/>
      <c r="DP71" s="428"/>
      <c r="DQ71" s="428"/>
      <c r="DR71" s="428"/>
      <c r="DS71" s="428"/>
      <c r="DT71" s="428"/>
      <c r="DU71" s="428"/>
      <c r="DV71" s="428"/>
      <c r="DW71" s="428"/>
      <c r="DX71" s="428"/>
      <c r="DY71" s="428"/>
      <c r="DZ71" s="428"/>
      <c r="EA71" s="428"/>
      <c r="EB71" s="428"/>
      <c r="EC71" s="428"/>
      <c r="ED71" s="428"/>
      <c r="EE71" s="428"/>
      <c r="EF71" s="428"/>
      <c r="EG71" s="428"/>
      <c r="EH71" s="428"/>
      <c r="EI71" s="428"/>
      <c r="EJ71" s="428"/>
      <c r="EK71" s="428"/>
      <c r="EL71" s="428"/>
      <c r="EM71" s="428"/>
      <c r="EN71" s="428"/>
      <c r="EO71" s="428"/>
      <c r="EP71" s="428"/>
      <c r="EQ71" s="428"/>
      <c r="ER71" s="428"/>
      <c r="ES71" s="429"/>
      <c r="ET71" s="65"/>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70"/>
      <c r="GD71" s="65"/>
      <c r="GE71" s="60"/>
      <c r="GF71" s="60"/>
      <c r="GG71" s="60"/>
      <c r="GH71" s="60"/>
      <c r="GI71" s="60"/>
      <c r="GJ71" s="60"/>
      <c r="GK71" s="60"/>
      <c r="GL71" s="60"/>
      <c r="GM71" s="60"/>
      <c r="GN71" s="60"/>
      <c r="GO71" s="60"/>
      <c r="GP71" s="60"/>
      <c r="GQ71" s="60"/>
      <c r="GR71" s="60"/>
      <c r="GS71" s="60"/>
      <c r="GT71" s="60"/>
      <c r="GU71" s="60"/>
      <c r="GV71" s="60"/>
      <c r="GW71" s="60"/>
      <c r="GX71" s="60"/>
      <c r="GY71" s="60"/>
      <c r="GZ71" s="60"/>
      <c r="HA71" s="60"/>
      <c r="HB71" s="60"/>
      <c r="HC71" s="60"/>
      <c r="HD71" s="60"/>
      <c r="HE71" s="60"/>
      <c r="HF71" s="60"/>
      <c r="HG71" s="60"/>
      <c r="HH71" s="60"/>
      <c r="HI71" s="60"/>
      <c r="HJ71" s="60"/>
      <c r="HK71" s="60"/>
      <c r="HL71" s="60"/>
      <c r="HM71" s="70"/>
    </row>
    <row r="72" spans="2:221" ht="18" customHeight="1" thickBot="1" x14ac:dyDescent="0.25">
      <c r="B72" s="408"/>
      <c r="C72" s="409"/>
      <c r="D72" s="409"/>
      <c r="E72" s="409"/>
      <c r="F72" s="409"/>
      <c r="G72" s="409"/>
      <c r="H72" s="409"/>
      <c r="I72" s="409"/>
      <c r="J72" s="409"/>
      <c r="K72" s="409"/>
      <c r="L72" s="409"/>
      <c r="M72" s="409"/>
      <c r="N72" s="409"/>
      <c r="O72" s="409"/>
      <c r="P72" s="409"/>
      <c r="Q72" s="409"/>
      <c r="R72" s="409"/>
      <c r="S72" s="409"/>
      <c r="T72" s="409"/>
      <c r="U72" s="410"/>
      <c r="V72" s="411"/>
      <c r="W72" s="412"/>
      <c r="X72" s="412"/>
      <c r="Y72" s="412"/>
      <c r="Z72" s="412"/>
      <c r="AA72" s="413"/>
      <c r="AB72" s="414"/>
      <c r="AC72" s="415"/>
      <c r="AD72" s="415"/>
      <c r="AE72" s="415"/>
      <c r="AF72" s="416"/>
      <c r="AG72" s="401" t="s">
        <v>24</v>
      </c>
      <c r="AH72" s="402"/>
      <c r="AI72" s="402"/>
      <c r="AJ72" s="402"/>
      <c r="AK72" s="402"/>
      <c r="AL72" s="403">
        <f t="shared" si="0"/>
        <v>4646.71</v>
      </c>
      <c r="AM72" s="404"/>
      <c r="AN72" s="404"/>
      <c r="AO72" s="405"/>
      <c r="AP72" s="465">
        <v>1067</v>
      </c>
      <c r="AQ72" s="466"/>
      <c r="AR72" s="466"/>
      <c r="AS72" s="466"/>
      <c r="AT72" s="466"/>
      <c r="AU72" s="466"/>
      <c r="AV72" s="466"/>
      <c r="AW72" s="466"/>
      <c r="AX72" s="466"/>
      <c r="AY72" s="466"/>
      <c r="AZ72" s="466"/>
      <c r="BA72" s="466"/>
      <c r="BB72" s="466"/>
      <c r="BC72" s="466"/>
      <c r="BD72" s="466"/>
      <c r="BE72" s="466"/>
      <c r="BF72" s="466"/>
      <c r="BG72" s="466"/>
      <c r="BH72" s="466"/>
      <c r="BI72" s="466"/>
      <c r="BJ72" s="466"/>
      <c r="BK72" s="466"/>
      <c r="BL72" s="466"/>
      <c r="BM72" s="466"/>
      <c r="BN72" s="466"/>
      <c r="BO72" s="466"/>
      <c r="BP72" s="466"/>
      <c r="BQ72" s="466"/>
      <c r="BR72" s="466"/>
      <c r="BS72" s="466"/>
      <c r="BT72" s="466"/>
      <c r="BU72" s="466"/>
      <c r="BV72" s="466"/>
      <c r="BW72" s="466"/>
      <c r="BX72" s="466"/>
      <c r="BY72" s="467"/>
      <c r="BZ72" s="430">
        <v>1698</v>
      </c>
      <c r="CA72" s="431"/>
      <c r="CB72" s="431"/>
      <c r="CC72" s="431"/>
      <c r="CD72" s="431"/>
      <c r="CE72" s="431"/>
      <c r="CF72" s="431"/>
      <c r="CG72" s="431"/>
      <c r="CH72" s="431"/>
      <c r="CI72" s="431"/>
      <c r="CJ72" s="431"/>
      <c r="CK72" s="431"/>
      <c r="CL72" s="431"/>
      <c r="CM72" s="431"/>
      <c r="CN72" s="431"/>
      <c r="CO72" s="431"/>
      <c r="CP72" s="431"/>
      <c r="CQ72" s="431"/>
      <c r="CR72" s="431"/>
      <c r="CS72" s="431"/>
      <c r="CT72" s="431"/>
      <c r="CU72" s="431"/>
      <c r="CV72" s="431"/>
      <c r="CW72" s="431"/>
      <c r="CX72" s="431"/>
      <c r="CY72" s="431"/>
      <c r="CZ72" s="431"/>
      <c r="DA72" s="431"/>
      <c r="DB72" s="431"/>
      <c r="DC72" s="431"/>
      <c r="DD72" s="431"/>
      <c r="DE72" s="431"/>
      <c r="DF72" s="431"/>
      <c r="DG72" s="431"/>
      <c r="DH72" s="431"/>
      <c r="DI72" s="432"/>
      <c r="DJ72" s="426">
        <v>959.23</v>
      </c>
      <c r="DK72" s="425"/>
      <c r="DL72" s="425"/>
      <c r="DM72" s="425">
        <v>345.43</v>
      </c>
      <c r="DN72" s="425"/>
      <c r="DO72" s="425"/>
      <c r="DP72" s="425">
        <v>180.84</v>
      </c>
      <c r="DQ72" s="425"/>
      <c r="DR72" s="425"/>
      <c r="DS72" s="425">
        <v>11.4</v>
      </c>
      <c r="DT72" s="425"/>
      <c r="DU72" s="425"/>
      <c r="DV72" s="425">
        <v>15.02</v>
      </c>
      <c r="DW72" s="425"/>
      <c r="DX72" s="425"/>
      <c r="DY72" s="425">
        <v>23.79</v>
      </c>
      <c r="DZ72" s="425"/>
      <c r="EA72" s="425"/>
      <c r="EB72" s="425">
        <v>33</v>
      </c>
      <c r="EC72" s="425"/>
      <c r="ED72" s="425"/>
      <c r="EE72" s="425">
        <v>252</v>
      </c>
      <c r="EF72" s="425"/>
      <c r="EG72" s="425"/>
      <c r="EH72" s="425">
        <v>61</v>
      </c>
      <c r="EI72" s="425"/>
      <c r="EJ72" s="425"/>
      <c r="EK72" s="399"/>
      <c r="EL72" s="399"/>
      <c r="EM72" s="399"/>
      <c r="EN72" s="399"/>
      <c r="EO72" s="399"/>
      <c r="EP72" s="399"/>
      <c r="EQ72" s="399"/>
      <c r="ER72" s="399"/>
      <c r="ES72" s="400"/>
      <c r="ET72" s="407"/>
      <c r="EU72" s="399"/>
      <c r="EV72" s="399"/>
      <c r="EW72" s="399"/>
      <c r="EX72" s="399"/>
      <c r="EY72" s="399"/>
      <c r="EZ72" s="399"/>
      <c r="FA72" s="399"/>
      <c r="FB72" s="399"/>
      <c r="FC72" s="399"/>
      <c r="FD72" s="399"/>
      <c r="FE72" s="399"/>
      <c r="FF72" s="399"/>
      <c r="FG72" s="399"/>
      <c r="FH72" s="399"/>
      <c r="FI72" s="399"/>
      <c r="FJ72" s="399"/>
      <c r="FK72" s="399"/>
      <c r="FL72" s="399"/>
      <c r="FM72" s="399"/>
      <c r="FN72" s="399"/>
      <c r="FO72" s="399"/>
      <c r="FP72" s="399"/>
      <c r="FQ72" s="399"/>
      <c r="FR72" s="399"/>
      <c r="FS72" s="399"/>
      <c r="FT72" s="399"/>
      <c r="FU72" s="399"/>
      <c r="FV72" s="399"/>
      <c r="FW72" s="399"/>
      <c r="FX72" s="399"/>
      <c r="FY72" s="399"/>
      <c r="FZ72" s="399"/>
      <c r="GA72" s="399"/>
      <c r="GB72" s="399"/>
      <c r="GC72" s="400"/>
      <c r="GD72" s="407"/>
      <c r="GE72" s="399"/>
      <c r="GF72" s="399"/>
      <c r="GG72" s="399"/>
      <c r="GH72" s="399"/>
      <c r="GI72" s="399"/>
      <c r="GJ72" s="399"/>
      <c r="GK72" s="399"/>
      <c r="GL72" s="399"/>
      <c r="GM72" s="399"/>
      <c r="GN72" s="399"/>
      <c r="GO72" s="399"/>
      <c r="GP72" s="399"/>
      <c r="GQ72" s="399"/>
      <c r="GR72" s="399"/>
      <c r="GS72" s="399"/>
      <c r="GT72" s="399"/>
      <c r="GU72" s="399"/>
      <c r="GV72" s="399"/>
      <c r="GW72" s="399"/>
      <c r="GX72" s="399"/>
      <c r="GY72" s="399"/>
      <c r="GZ72" s="399"/>
      <c r="HA72" s="399"/>
      <c r="HB72" s="399"/>
      <c r="HC72" s="399"/>
      <c r="HD72" s="399"/>
      <c r="HE72" s="399"/>
      <c r="HF72" s="399"/>
      <c r="HG72" s="399"/>
      <c r="HH72" s="399"/>
      <c r="HI72" s="399"/>
      <c r="HJ72" s="399"/>
      <c r="HK72" s="399"/>
      <c r="HL72" s="399"/>
      <c r="HM72" s="400"/>
    </row>
    <row r="73" spans="2:221" s="34" customFormat="1" ht="18" customHeight="1" thickBot="1" x14ac:dyDescent="0.25"/>
    <row r="74" spans="2:221" ht="18" customHeight="1" x14ac:dyDescent="0.2">
      <c r="B74" s="24"/>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6"/>
      <c r="AY74" s="26"/>
      <c r="AZ74" s="26"/>
      <c r="BA74" s="26"/>
      <c r="BB74" s="26"/>
      <c r="BC74" s="26"/>
      <c r="BD74" s="26"/>
      <c r="BE74" s="26"/>
      <c r="BF74" s="27"/>
      <c r="BG74" s="27"/>
      <c r="BH74" s="27"/>
      <c r="BI74" s="27"/>
      <c r="BJ74" s="27"/>
      <c r="BK74" s="27"/>
      <c r="BL74" s="27"/>
      <c r="BM74" s="27"/>
      <c r="BN74" s="27"/>
      <c r="BO74" s="27"/>
      <c r="BP74" s="27"/>
      <c r="BQ74" s="27"/>
      <c r="BR74" s="28"/>
      <c r="BS74" s="28"/>
      <c r="BT74" s="28"/>
      <c r="BU74" s="28"/>
      <c r="BV74" s="28"/>
      <c r="BW74" s="28"/>
      <c r="BX74" s="28"/>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4"/>
    </row>
    <row r="75" spans="2:221" ht="18" customHeight="1" x14ac:dyDescent="0.2">
      <c r="B75" s="7"/>
      <c r="C75" s="176" t="s">
        <v>33</v>
      </c>
      <c r="D75" s="177"/>
      <c r="E75" s="177"/>
      <c r="F75" s="177"/>
      <c r="G75" s="177"/>
      <c r="H75" s="177"/>
      <c r="I75" s="177"/>
      <c r="J75" s="177"/>
      <c r="K75" s="177"/>
      <c r="L75" s="177"/>
      <c r="M75" s="177"/>
      <c r="N75" s="177"/>
      <c r="O75" s="178" t="s">
        <v>139</v>
      </c>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176" t="s">
        <v>34</v>
      </c>
      <c r="D76" s="177"/>
      <c r="E76" s="177"/>
      <c r="F76" s="177"/>
      <c r="G76" s="177"/>
      <c r="H76" s="177"/>
      <c r="I76" s="177"/>
      <c r="J76" s="177"/>
      <c r="K76" s="177"/>
      <c r="L76" s="177"/>
      <c r="M76" s="177"/>
      <c r="N76" s="177"/>
      <c r="O76" s="179" t="s">
        <v>98</v>
      </c>
      <c r="P76" s="179"/>
      <c r="Q76" s="17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176" t="s">
        <v>35</v>
      </c>
      <c r="D77" s="176"/>
      <c r="E77" s="176"/>
      <c r="F77" s="176"/>
      <c r="G77" s="176"/>
      <c r="H77" s="176"/>
      <c r="I77" s="176"/>
      <c r="J77" s="176"/>
      <c r="K77" s="176"/>
      <c r="L77" s="176"/>
      <c r="M77" s="176"/>
      <c r="N77" s="176"/>
      <c r="O77" s="180">
        <v>0.4</v>
      </c>
      <c r="P77" s="180"/>
      <c r="Q77" s="180"/>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29"/>
      <c r="BN77" s="29"/>
      <c r="BO77" s="29"/>
      <c r="BP77" s="29"/>
      <c r="BQ77" s="29"/>
      <c r="BR77" s="9"/>
      <c r="BS77" s="9"/>
      <c r="BT77" s="9"/>
      <c r="BU77" s="9"/>
      <c r="BV77" s="9"/>
      <c r="BW77" s="9"/>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36.75" customHeight="1" x14ac:dyDescent="0.2">
      <c r="B78" s="7"/>
      <c r="C78" s="181" t="s">
        <v>36</v>
      </c>
      <c r="D78" s="181"/>
      <c r="E78" s="181"/>
      <c r="F78" s="181"/>
      <c r="G78" s="181"/>
      <c r="H78" s="181"/>
      <c r="I78" s="181"/>
      <c r="J78" s="181"/>
      <c r="K78" s="181"/>
      <c r="L78" s="181"/>
      <c r="M78" s="181"/>
      <c r="N78" s="181"/>
      <c r="O78" s="215" t="s">
        <v>140</v>
      </c>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5"/>
      <c r="BQ78" s="215"/>
      <c r="BR78" s="215"/>
      <c r="BS78" s="215"/>
      <c r="BT78" s="215"/>
      <c r="BU78" s="215"/>
      <c r="BV78" s="215"/>
      <c r="BW78" s="215"/>
      <c r="BX78" s="9"/>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6"/>
    </row>
    <row r="79" spans="2:221" ht="18" customHeight="1" x14ac:dyDescent="0.2">
      <c r="B79" s="7"/>
      <c r="C79" s="176" t="s">
        <v>34</v>
      </c>
      <c r="D79" s="176"/>
      <c r="E79" s="176"/>
      <c r="F79" s="176"/>
      <c r="G79" s="176"/>
      <c r="H79" s="176"/>
      <c r="I79" s="176"/>
      <c r="J79" s="176"/>
      <c r="K79" s="176"/>
      <c r="L79" s="176"/>
      <c r="M79" s="176"/>
      <c r="N79" s="176"/>
      <c r="O79" s="179" t="s">
        <v>141</v>
      </c>
      <c r="P79" s="179"/>
      <c r="Q79" s="179"/>
      <c r="R79" s="17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29"/>
      <c r="BN79" s="29"/>
      <c r="BO79" s="29"/>
      <c r="BP79" s="29"/>
      <c r="BQ79" s="29"/>
      <c r="BR79" s="9"/>
      <c r="BS79" s="9"/>
      <c r="BT79" s="9"/>
      <c r="BU79" s="9"/>
      <c r="BV79" s="9"/>
      <c r="BW79" s="9"/>
      <c r="BX79" s="9"/>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6"/>
    </row>
    <row r="80" spans="2:221" ht="18" customHeight="1" x14ac:dyDescent="0.2">
      <c r="B80" s="7"/>
      <c r="C80" s="176" t="s">
        <v>37</v>
      </c>
      <c r="D80" s="176"/>
      <c r="E80" s="176"/>
      <c r="F80" s="176"/>
      <c r="G80" s="176"/>
      <c r="H80" s="176"/>
      <c r="I80" s="176"/>
      <c r="J80" s="176"/>
      <c r="K80" s="176"/>
      <c r="L80" s="176"/>
      <c r="M80" s="176"/>
      <c r="N80" s="176"/>
      <c r="O80" s="216">
        <v>0.7</v>
      </c>
      <c r="P80" s="179"/>
      <c r="Q80" s="17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29"/>
      <c r="BN80" s="29"/>
      <c r="BO80" s="29"/>
      <c r="BP80" s="29"/>
      <c r="BQ80" s="29"/>
      <c r="BR80" s="9"/>
      <c r="BS80" s="9"/>
      <c r="BT80" s="9"/>
      <c r="BU80" s="9"/>
      <c r="BV80" s="9"/>
      <c r="BW80" s="9"/>
      <c r="BX80" s="9"/>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6"/>
    </row>
    <row r="81" spans="2:221" ht="18" customHeight="1" x14ac:dyDescent="0.2">
      <c r="B81" s="7"/>
      <c r="C81" s="176" t="s">
        <v>38</v>
      </c>
      <c r="D81" s="176"/>
      <c r="E81" s="176"/>
      <c r="F81" s="176"/>
      <c r="G81" s="176"/>
      <c r="H81" s="176"/>
      <c r="I81" s="176"/>
      <c r="J81" s="176"/>
      <c r="K81" s="176"/>
      <c r="L81" s="176"/>
      <c r="M81" s="176"/>
      <c r="N81" s="176"/>
      <c r="O81" s="179" t="s">
        <v>142</v>
      </c>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9"/>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6"/>
    </row>
    <row r="82" spans="2:221" ht="18" customHeight="1" thickBot="1" x14ac:dyDescent="0.25">
      <c r="B82" s="17"/>
      <c r="C82" s="30"/>
      <c r="D82" s="30"/>
      <c r="E82" s="30"/>
      <c r="F82" s="30"/>
      <c r="G82" s="30"/>
      <c r="H82" s="30"/>
      <c r="I82" s="30"/>
      <c r="J82" s="30"/>
      <c r="K82" s="30"/>
      <c r="L82" s="30"/>
      <c r="M82" s="30"/>
      <c r="N82" s="30"/>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2"/>
      <c r="AY82" s="32"/>
      <c r="AZ82" s="32"/>
      <c r="BA82" s="32"/>
      <c r="BB82" s="32"/>
      <c r="BC82" s="32"/>
      <c r="BD82" s="32"/>
      <c r="BE82" s="32"/>
      <c r="BF82" s="32"/>
      <c r="BG82" s="32"/>
      <c r="BH82" s="32"/>
      <c r="BI82" s="32"/>
      <c r="BJ82" s="32"/>
      <c r="BK82" s="32"/>
      <c r="BL82" s="32"/>
      <c r="BM82" s="32"/>
      <c r="BN82" s="32"/>
      <c r="BO82" s="32"/>
      <c r="BP82" s="32"/>
      <c r="BQ82" s="32"/>
      <c r="BR82" s="21"/>
      <c r="BS82" s="21"/>
      <c r="BT82" s="21"/>
      <c r="BU82" s="21"/>
      <c r="BV82" s="21"/>
      <c r="BW82" s="21"/>
      <c r="BX82" s="21"/>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3"/>
    </row>
    <row r="83" spans="2:221" ht="18" customHeight="1" x14ac:dyDescent="0.2">
      <c r="B83" s="217" t="s">
        <v>39</v>
      </c>
      <c r="C83" s="218"/>
      <c r="D83" s="218"/>
      <c r="E83" s="218"/>
      <c r="F83" s="218"/>
      <c r="G83" s="218"/>
      <c r="H83" s="218"/>
      <c r="I83" s="218"/>
      <c r="J83" s="218"/>
      <c r="K83" s="218"/>
      <c r="L83" s="218"/>
      <c r="M83" s="218"/>
      <c r="N83" s="218"/>
      <c r="O83" s="218"/>
      <c r="P83" s="218"/>
      <c r="Q83" s="218"/>
      <c r="R83" s="218"/>
      <c r="S83" s="218"/>
      <c r="T83" s="218"/>
      <c r="U83" s="219"/>
      <c r="V83" s="217" t="s">
        <v>40</v>
      </c>
      <c r="W83" s="218"/>
      <c r="X83" s="218"/>
      <c r="Y83" s="218"/>
      <c r="Z83" s="218"/>
      <c r="AA83" s="219"/>
      <c r="AB83" s="217" t="s">
        <v>9</v>
      </c>
      <c r="AC83" s="218"/>
      <c r="AD83" s="218"/>
      <c r="AE83" s="218"/>
      <c r="AF83" s="219"/>
      <c r="AG83" s="217" t="s">
        <v>1</v>
      </c>
      <c r="AH83" s="218"/>
      <c r="AI83" s="218"/>
      <c r="AJ83" s="218"/>
      <c r="AK83" s="218"/>
      <c r="AL83" s="218"/>
      <c r="AM83" s="218"/>
      <c r="AN83" s="218"/>
      <c r="AO83" s="219"/>
      <c r="AP83" s="159" t="s">
        <v>5</v>
      </c>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1"/>
      <c r="BZ83" s="159" t="s">
        <v>41</v>
      </c>
      <c r="CA83" s="160"/>
      <c r="CB83" s="160"/>
      <c r="CC83" s="160"/>
      <c r="CD83" s="160"/>
      <c r="CE83" s="160"/>
      <c r="CF83" s="160"/>
      <c r="CG83" s="160"/>
      <c r="CH83" s="160"/>
      <c r="CI83" s="160"/>
      <c r="CJ83" s="160"/>
      <c r="CK83" s="160"/>
      <c r="CL83" s="160"/>
      <c r="CM83" s="160"/>
      <c r="CN83" s="160"/>
      <c r="CO83" s="160"/>
      <c r="CP83" s="160"/>
      <c r="CQ83" s="160"/>
      <c r="CR83" s="160"/>
      <c r="CS83" s="160"/>
      <c r="CT83" s="160"/>
      <c r="CU83" s="160"/>
      <c r="CV83" s="160"/>
      <c r="CW83" s="160"/>
      <c r="CX83" s="160"/>
      <c r="CY83" s="160"/>
      <c r="CZ83" s="160"/>
      <c r="DA83" s="160"/>
      <c r="DB83" s="160"/>
      <c r="DC83" s="160"/>
      <c r="DD83" s="160"/>
      <c r="DE83" s="160"/>
      <c r="DF83" s="160"/>
      <c r="DG83" s="160"/>
      <c r="DH83" s="160"/>
      <c r="DI83" s="161"/>
      <c r="DJ83" s="159" t="s">
        <v>42</v>
      </c>
      <c r="DK83" s="160"/>
      <c r="DL83" s="160"/>
      <c r="DM83" s="160"/>
      <c r="DN83" s="160"/>
      <c r="DO83" s="160"/>
      <c r="DP83" s="160"/>
      <c r="DQ83" s="160"/>
      <c r="DR83" s="160"/>
      <c r="DS83" s="160"/>
      <c r="DT83" s="160"/>
      <c r="DU83" s="160"/>
      <c r="DV83" s="160"/>
      <c r="DW83" s="160"/>
      <c r="DX83" s="160"/>
      <c r="DY83" s="160"/>
      <c r="DZ83" s="160"/>
      <c r="EA83" s="160"/>
      <c r="EB83" s="160"/>
      <c r="EC83" s="160"/>
      <c r="ED83" s="160"/>
      <c r="EE83" s="160"/>
      <c r="EF83" s="160"/>
      <c r="EG83" s="160"/>
      <c r="EH83" s="160"/>
      <c r="EI83" s="160"/>
      <c r="EJ83" s="160"/>
      <c r="EK83" s="160"/>
      <c r="EL83" s="160"/>
      <c r="EM83" s="160"/>
      <c r="EN83" s="160"/>
      <c r="EO83" s="160"/>
      <c r="EP83" s="160"/>
      <c r="EQ83" s="160"/>
      <c r="ER83" s="160"/>
      <c r="ES83" s="161"/>
      <c r="ET83" s="159" t="s">
        <v>43</v>
      </c>
      <c r="EU83" s="160"/>
      <c r="EV83" s="160"/>
      <c r="EW83" s="160"/>
      <c r="EX83" s="160"/>
      <c r="EY83" s="160"/>
      <c r="EZ83" s="160"/>
      <c r="FA83" s="160"/>
      <c r="FB83" s="160"/>
      <c r="FC83" s="160"/>
      <c r="FD83" s="160"/>
      <c r="FE83" s="160"/>
      <c r="FF83" s="160"/>
      <c r="FG83" s="160"/>
      <c r="FH83" s="160"/>
      <c r="FI83" s="160"/>
      <c r="FJ83" s="160"/>
      <c r="FK83" s="160"/>
      <c r="FL83" s="160"/>
      <c r="FM83" s="160"/>
      <c r="FN83" s="160"/>
      <c r="FO83" s="160"/>
      <c r="FP83" s="160"/>
      <c r="FQ83" s="160"/>
      <c r="FR83" s="160"/>
      <c r="FS83" s="160"/>
      <c r="FT83" s="160"/>
      <c r="FU83" s="160"/>
      <c r="FV83" s="160"/>
      <c r="FW83" s="160"/>
      <c r="FX83" s="160"/>
      <c r="FY83" s="160"/>
      <c r="FZ83" s="160"/>
      <c r="GA83" s="160"/>
      <c r="GB83" s="160"/>
      <c r="GC83" s="161"/>
      <c r="GD83" s="159" t="s">
        <v>44</v>
      </c>
      <c r="GE83" s="160"/>
      <c r="GF83" s="160"/>
      <c r="GG83" s="160"/>
      <c r="GH83" s="160"/>
      <c r="GI83" s="160"/>
      <c r="GJ83" s="160"/>
      <c r="GK83" s="160"/>
      <c r="GL83" s="160"/>
      <c r="GM83" s="160"/>
      <c r="GN83" s="160"/>
      <c r="GO83" s="160"/>
      <c r="GP83" s="160"/>
      <c r="GQ83" s="160"/>
      <c r="GR83" s="160"/>
      <c r="GS83" s="160"/>
      <c r="GT83" s="160"/>
      <c r="GU83" s="160"/>
      <c r="GV83" s="160"/>
      <c r="GW83" s="160"/>
      <c r="GX83" s="160"/>
      <c r="GY83" s="160"/>
      <c r="GZ83" s="160"/>
      <c r="HA83" s="160"/>
      <c r="HB83" s="160"/>
      <c r="HC83" s="160"/>
      <c r="HD83" s="160"/>
      <c r="HE83" s="160"/>
      <c r="HF83" s="160"/>
      <c r="HG83" s="160"/>
      <c r="HH83" s="160"/>
      <c r="HI83" s="160"/>
      <c r="HJ83" s="160"/>
      <c r="HK83" s="160"/>
      <c r="HL83" s="160"/>
      <c r="HM83" s="161"/>
    </row>
    <row r="84" spans="2:221" ht="18" customHeight="1" thickBot="1" x14ac:dyDescent="0.25">
      <c r="B84" s="220"/>
      <c r="C84" s="221"/>
      <c r="D84" s="221"/>
      <c r="E84" s="221"/>
      <c r="F84" s="221"/>
      <c r="G84" s="221"/>
      <c r="H84" s="221"/>
      <c r="I84" s="221"/>
      <c r="J84" s="221"/>
      <c r="K84" s="221"/>
      <c r="L84" s="221"/>
      <c r="M84" s="221"/>
      <c r="N84" s="221"/>
      <c r="O84" s="221"/>
      <c r="P84" s="221"/>
      <c r="Q84" s="221"/>
      <c r="R84" s="221"/>
      <c r="S84" s="221"/>
      <c r="T84" s="221"/>
      <c r="U84" s="222"/>
      <c r="V84" s="220"/>
      <c r="W84" s="221"/>
      <c r="X84" s="221"/>
      <c r="Y84" s="221"/>
      <c r="Z84" s="221"/>
      <c r="AA84" s="222"/>
      <c r="AB84" s="220"/>
      <c r="AC84" s="221"/>
      <c r="AD84" s="221"/>
      <c r="AE84" s="221"/>
      <c r="AF84" s="222"/>
      <c r="AG84" s="220"/>
      <c r="AH84" s="221"/>
      <c r="AI84" s="221"/>
      <c r="AJ84" s="221"/>
      <c r="AK84" s="221"/>
      <c r="AL84" s="221"/>
      <c r="AM84" s="221"/>
      <c r="AN84" s="221"/>
      <c r="AO84" s="222"/>
      <c r="AP84" s="165" t="s">
        <v>11</v>
      </c>
      <c r="AQ84" s="166"/>
      <c r="AR84" s="166"/>
      <c r="AS84" s="166" t="s">
        <v>12</v>
      </c>
      <c r="AT84" s="166"/>
      <c r="AU84" s="166"/>
      <c r="AV84" s="162" t="s">
        <v>13</v>
      </c>
      <c r="AW84" s="163"/>
      <c r="AX84" s="164"/>
      <c r="AY84" s="162" t="s">
        <v>17</v>
      </c>
      <c r="AZ84" s="163"/>
      <c r="BA84" s="164"/>
      <c r="BB84" s="162" t="s">
        <v>14</v>
      </c>
      <c r="BC84" s="163"/>
      <c r="BD84" s="164"/>
      <c r="BE84" s="162" t="s">
        <v>15</v>
      </c>
      <c r="BF84" s="163"/>
      <c r="BG84" s="164"/>
      <c r="BH84" s="162" t="s">
        <v>16</v>
      </c>
      <c r="BI84" s="163"/>
      <c r="BJ84" s="164"/>
      <c r="BK84" s="162" t="s">
        <v>18</v>
      </c>
      <c r="BL84" s="163"/>
      <c r="BM84" s="164"/>
      <c r="BN84" s="162" t="s">
        <v>19</v>
      </c>
      <c r="BO84" s="163"/>
      <c r="BP84" s="164"/>
      <c r="BQ84" s="162" t="s">
        <v>20</v>
      </c>
      <c r="BR84" s="163"/>
      <c r="BS84" s="164"/>
      <c r="BT84" s="162" t="s">
        <v>21</v>
      </c>
      <c r="BU84" s="163"/>
      <c r="BV84" s="164"/>
      <c r="BW84" s="162" t="s">
        <v>22</v>
      </c>
      <c r="BX84" s="163"/>
      <c r="BY84" s="170"/>
      <c r="BZ84" s="165" t="s">
        <v>11</v>
      </c>
      <c r="CA84" s="166"/>
      <c r="CB84" s="166"/>
      <c r="CC84" s="166" t="s">
        <v>12</v>
      </c>
      <c r="CD84" s="166"/>
      <c r="CE84" s="166"/>
      <c r="CF84" s="162" t="s">
        <v>13</v>
      </c>
      <c r="CG84" s="163"/>
      <c r="CH84" s="164"/>
      <c r="CI84" s="162" t="s">
        <v>17</v>
      </c>
      <c r="CJ84" s="163"/>
      <c r="CK84" s="164"/>
      <c r="CL84" s="162" t="s">
        <v>14</v>
      </c>
      <c r="CM84" s="163"/>
      <c r="CN84" s="164"/>
      <c r="CO84" s="162" t="s">
        <v>15</v>
      </c>
      <c r="CP84" s="163"/>
      <c r="CQ84" s="164"/>
      <c r="CR84" s="162" t="s">
        <v>16</v>
      </c>
      <c r="CS84" s="163"/>
      <c r="CT84" s="164"/>
      <c r="CU84" s="162" t="s">
        <v>18</v>
      </c>
      <c r="CV84" s="163"/>
      <c r="CW84" s="164"/>
      <c r="CX84" s="162" t="s">
        <v>19</v>
      </c>
      <c r="CY84" s="163"/>
      <c r="CZ84" s="164"/>
      <c r="DA84" s="162" t="s">
        <v>20</v>
      </c>
      <c r="DB84" s="163"/>
      <c r="DC84" s="164"/>
      <c r="DD84" s="162" t="s">
        <v>21</v>
      </c>
      <c r="DE84" s="163"/>
      <c r="DF84" s="164"/>
      <c r="DG84" s="162" t="s">
        <v>22</v>
      </c>
      <c r="DH84" s="163"/>
      <c r="DI84" s="170"/>
      <c r="DJ84" s="165" t="s">
        <v>11</v>
      </c>
      <c r="DK84" s="166"/>
      <c r="DL84" s="166"/>
      <c r="DM84" s="166" t="s">
        <v>12</v>
      </c>
      <c r="DN84" s="166"/>
      <c r="DO84" s="166"/>
      <c r="DP84" s="162" t="s">
        <v>13</v>
      </c>
      <c r="DQ84" s="163"/>
      <c r="DR84" s="164"/>
      <c r="DS84" s="162" t="s">
        <v>17</v>
      </c>
      <c r="DT84" s="163"/>
      <c r="DU84" s="164"/>
      <c r="DV84" s="162" t="s">
        <v>14</v>
      </c>
      <c r="DW84" s="163"/>
      <c r="DX84" s="164"/>
      <c r="DY84" s="162" t="s">
        <v>15</v>
      </c>
      <c r="DZ84" s="163"/>
      <c r="EA84" s="164"/>
      <c r="EB84" s="162" t="s">
        <v>16</v>
      </c>
      <c r="EC84" s="163"/>
      <c r="ED84" s="164"/>
      <c r="EE84" s="162" t="s">
        <v>18</v>
      </c>
      <c r="EF84" s="163"/>
      <c r="EG84" s="164"/>
      <c r="EH84" s="162" t="s">
        <v>19</v>
      </c>
      <c r="EI84" s="163"/>
      <c r="EJ84" s="164"/>
      <c r="EK84" s="162" t="s">
        <v>20</v>
      </c>
      <c r="EL84" s="163"/>
      <c r="EM84" s="164"/>
      <c r="EN84" s="162" t="s">
        <v>21</v>
      </c>
      <c r="EO84" s="163"/>
      <c r="EP84" s="164"/>
      <c r="EQ84" s="162" t="s">
        <v>22</v>
      </c>
      <c r="ER84" s="163"/>
      <c r="ES84" s="170"/>
      <c r="ET84" s="165" t="s">
        <v>11</v>
      </c>
      <c r="EU84" s="166"/>
      <c r="EV84" s="166"/>
      <c r="EW84" s="166" t="s">
        <v>12</v>
      </c>
      <c r="EX84" s="166"/>
      <c r="EY84" s="166"/>
      <c r="EZ84" s="162" t="s">
        <v>13</v>
      </c>
      <c r="FA84" s="163"/>
      <c r="FB84" s="164"/>
      <c r="FC84" s="162" t="s">
        <v>17</v>
      </c>
      <c r="FD84" s="163"/>
      <c r="FE84" s="164"/>
      <c r="FF84" s="162" t="s">
        <v>14</v>
      </c>
      <c r="FG84" s="163"/>
      <c r="FH84" s="164"/>
      <c r="FI84" s="162" t="s">
        <v>15</v>
      </c>
      <c r="FJ84" s="163"/>
      <c r="FK84" s="164"/>
      <c r="FL84" s="162" t="s">
        <v>16</v>
      </c>
      <c r="FM84" s="163"/>
      <c r="FN84" s="164"/>
      <c r="FO84" s="162" t="s">
        <v>18</v>
      </c>
      <c r="FP84" s="163"/>
      <c r="FQ84" s="164"/>
      <c r="FR84" s="162" t="s">
        <v>19</v>
      </c>
      <c r="FS84" s="163"/>
      <c r="FT84" s="164"/>
      <c r="FU84" s="162" t="s">
        <v>20</v>
      </c>
      <c r="FV84" s="163"/>
      <c r="FW84" s="164"/>
      <c r="FX84" s="162" t="s">
        <v>21</v>
      </c>
      <c r="FY84" s="163"/>
      <c r="FZ84" s="164"/>
      <c r="GA84" s="162" t="s">
        <v>22</v>
      </c>
      <c r="GB84" s="163"/>
      <c r="GC84" s="170"/>
      <c r="GD84" s="165" t="s">
        <v>11</v>
      </c>
      <c r="GE84" s="166"/>
      <c r="GF84" s="166"/>
      <c r="GG84" s="166" t="s">
        <v>12</v>
      </c>
      <c r="GH84" s="166"/>
      <c r="GI84" s="166"/>
      <c r="GJ84" s="162" t="s">
        <v>13</v>
      </c>
      <c r="GK84" s="163"/>
      <c r="GL84" s="164"/>
      <c r="GM84" s="162" t="s">
        <v>17</v>
      </c>
      <c r="GN84" s="163"/>
      <c r="GO84" s="164"/>
      <c r="GP84" s="162" t="s">
        <v>14</v>
      </c>
      <c r="GQ84" s="163"/>
      <c r="GR84" s="164"/>
      <c r="GS84" s="162" t="s">
        <v>15</v>
      </c>
      <c r="GT84" s="163"/>
      <c r="GU84" s="164"/>
      <c r="GV84" s="162" t="s">
        <v>16</v>
      </c>
      <c r="GW84" s="163"/>
      <c r="GX84" s="164"/>
      <c r="GY84" s="162" t="s">
        <v>18</v>
      </c>
      <c r="GZ84" s="163"/>
      <c r="HA84" s="164"/>
      <c r="HB84" s="162" t="s">
        <v>19</v>
      </c>
      <c r="HC84" s="163"/>
      <c r="HD84" s="164"/>
      <c r="HE84" s="162" t="s">
        <v>20</v>
      </c>
      <c r="HF84" s="163"/>
      <c r="HG84" s="164"/>
      <c r="HH84" s="162" t="s">
        <v>21</v>
      </c>
      <c r="HI84" s="163"/>
      <c r="HJ84" s="164"/>
      <c r="HK84" s="162" t="s">
        <v>22</v>
      </c>
      <c r="HL84" s="163"/>
      <c r="HM84" s="170"/>
    </row>
    <row r="85" spans="2:221" ht="18" customHeight="1" x14ac:dyDescent="0.2">
      <c r="B85" s="182" t="s">
        <v>143</v>
      </c>
      <c r="C85" s="183"/>
      <c r="D85" s="183"/>
      <c r="E85" s="183"/>
      <c r="F85" s="183"/>
      <c r="G85" s="183"/>
      <c r="H85" s="183"/>
      <c r="I85" s="183"/>
      <c r="J85" s="183"/>
      <c r="K85" s="183"/>
      <c r="L85" s="183"/>
      <c r="M85" s="183"/>
      <c r="N85" s="183"/>
      <c r="O85" s="183"/>
      <c r="P85" s="183"/>
      <c r="Q85" s="183"/>
      <c r="R85" s="183"/>
      <c r="S85" s="183"/>
      <c r="T85" s="183"/>
      <c r="U85" s="184"/>
      <c r="V85" s="185" t="s">
        <v>205</v>
      </c>
      <c r="W85" s="186"/>
      <c r="X85" s="186"/>
      <c r="Y85" s="186"/>
      <c r="Z85" s="186"/>
      <c r="AA85" s="187"/>
      <c r="AB85" s="188">
        <v>9.4100000000000003E-2</v>
      </c>
      <c r="AC85" s="189"/>
      <c r="AD85" s="189"/>
      <c r="AE85" s="189"/>
      <c r="AF85" s="190"/>
      <c r="AG85" s="191" t="s">
        <v>23</v>
      </c>
      <c r="AH85" s="192"/>
      <c r="AI85" s="192"/>
      <c r="AJ85" s="192"/>
      <c r="AK85" s="192"/>
      <c r="AL85" s="193">
        <f>SUM(AP85:HM85)</f>
        <v>42888</v>
      </c>
      <c r="AM85" s="194"/>
      <c r="AN85" s="194"/>
      <c r="AO85" s="195"/>
      <c r="AP85" s="158">
        <v>1018</v>
      </c>
      <c r="AQ85" s="422"/>
      <c r="AR85" s="422"/>
      <c r="AS85" s="223">
        <v>1018</v>
      </c>
      <c r="AT85" s="168"/>
      <c r="AU85" s="214"/>
      <c r="AV85" s="223">
        <v>1018</v>
      </c>
      <c r="AW85" s="168"/>
      <c r="AX85" s="214"/>
      <c r="AY85" s="223">
        <v>1018</v>
      </c>
      <c r="AZ85" s="168"/>
      <c r="BA85" s="214"/>
      <c r="BB85" s="223">
        <v>1018</v>
      </c>
      <c r="BC85" s="168"/>
      <c r="BD85" s="214"/>
      <c r="BE85" s="223">
        <v>1018</v>
      </c>
      <c r="BF85" s="168"/>
      <c r="BG85" s="214"/>
      <c r="BH85" s="223">
        <v>1018</v>
      </c>
      <c r="BI85" s="168"/>
      <c r="BJ85" s="214"/>
      <c r="BK85" s="223">
        <v>1018</v>
      </c>
      <c r="BL85" s="168"/>
      <c r="BM85" s="214"/>
      <c r="BN85" s="223">
        <v>1018</v>
      </c>
      <c r="BO85" s="168"/>
      <c r="BP85" s="214"/>
      <c r="BQ85" s="223">
        <v>1018</v>
      </c>
      <c r="BR85" s="168"/>
      <c r="BS85" s="214"/>
      <c r="BT85" s="223">
        <v>1018</v>
      </c>
      <c r="BU85" s="168"/>
      <c r="BV85" s="214"/>
      <c r="BW85" s="223">
        <v>1018</v>
      </c>
      <c r="BX85" s="168"/>
      <c r="BY85" s="169"/>
      <c r="BZ85" s="60">
        <v>1404</v>
      </c>
      <c r="CA85" s="60"/>
      <c r="CB85" s="60"/>
      <c r="CC85" s="60">
        <v>1404</v>
      </c>
      <c r="CD85" s="60"/>
      <c r="CE85" s="60"/>
      <c r="CF85" s="60">
        <v>1404</v>
      </c>
      <c r="CG85" s="60"/>
      <c r="CH85" s="60"/>
      <c r="CI85" s="60">
        <v>1404</v>
      </c>
      <c r="CJ85" s="60"/>
      <c r="CK85" s="60"/>
      <c r="CL85" s="60">
        <v>1404</v>
      </c>
      <c r="CM85" s="60"/>
      <c r="CN85" s="60"/>
      <c r="CO85" s="60">
        <v>1404</v>
      </c>
      <c r="CP85" s="60"/>
      <c r="CQ85" s="60"/>
      <c r="CR85" s="60">
        <v>1404</v>
      </c>
      <c r="CS85" s="60"/>
      <c r="CT85" s="60"/>
      <c r="CU85" s="60">
        <v>1404</v>
      </c>
      <c r="CV85" s="60"/>
      <c r="CW85" s="60"/>
      <c r="CX85" s="60">
        <v>1404</v>
      </c>
      <c r="CY85" s="60"/>
      <c r="CZ85" s="60"/>
      <c r="DA85" s="60">
        <v>1404</v>
      </c>
      <c r="DB85" s="60"/>
      <c r="DC85" s="60"/>
      <c r="DD85" s="60">
        <v>1404</v>
      </c>
      <c r="DE85" s="60"/>
      <c r="DF85" s="60"/>
      <c r="DG85" s="60">
        <v>1404</v>
      </c>
      <c r="DH85" s="60"/>
      <c r="DI85" s="60"/>
      <c r="DJ85" s="424">
        <v>1536</v>
      </c>
      <c r="DK85" s="422"/>
      <c r="DL85" s="422"/>
      <c r="DM85" s="422">
        <v>1536</v>
      </c>
      <c r="DN85" s="422"/>
      <c r="DO85" s="422"/>
      <c r="DP85" s="422">
        <v>1536</v>
      </c>
      <c r="DQ85" s="422"/>
      <c r="DR85" s="422"/>
      <c r="DS85" s="422">
        <v>1536</v>
      </c>
      <c r="DT85" s="422"/>
      <c r="DU85" s="422"/>
      <c r="DV85" s="422">
        <v>1536</v>
      </c>
      <c r="DW85" s="422"/>
      <c r="DX85" s="422"/>
      <c r="DY85" s="422">
        <v>1536</v>
      </c>
      <c r="DZ85" s="422"/>
      <c r="EA85" s="422"/>
      <c r="EB85" s="422">
        <v>1536</v>
      </c>
      <c r="EC85" s="422"/>
      <c r="ED85" s="422"/>
      <c r="EE85" s="422">
        <v>1536</v>
      </c>
      <c r="EF85" s="422"/>
      <c r="EG85" s="422"/>
      <c r="EH85" s="422">
        <v>1536</v>
      </c>
      <c r="EI85" s="422"/>
      <c r="EJ85" s="422"/>
      <c r="EK85" s="422"/>
      <c r="EL85" s="422"/>
      <c r="EM85" s="422"/>
      <c r="EN85" s="422"/>
      <c r="EO85" s="422"/>
      <c r="EP85" s="422"/>
      <c r="EQ85" s="422"/>
      <c r="ER85" s="422"/>
      <c r="ES85" s="423"/>
      <c r="ET85" s="424"/>
      <c r="EU85" s="422"/>
      <c r="EV85" s="422"/>
      <c r="EW85" s="422"/>
      <c r="EX85" s="422"/>
      <c r="EY85" s="422"/>
      <c r="EZ85" s="422"/>
      <c r="FA85" s="422"/>
      <c r="FB85" s="422"/>
      <c r="FC85" s="422"/>
      <c r="FD85" s="422"/>
      <c r="FE85" s="422"/>
      <c r="FF85" s="422"/>
      <c r="FG85" s="422"/>
      <c r="FH85" s="422"/>
      <c r="FI85" s="422"/>
      <c r="FJ85" s="422"/>
      <c r="FK85" s="422"/>
      <c r="FL85" s="422"/>
      <c r="FM85" s="422"/>
      <c r="FN85" s="422"/>
      <c r="FO85" s="422"/>
      <c r="FP85" s="422"/>
      <c r="FQ85" s="422"/>
      <c r="FR85" s="422"/>
      <c r="FS85" s="422"/>
      <c r="FT85" s="422"/>
      <c r="FU85" s="422"/>
      <c r="FV85" s="422"/>
      <c r="FW85" s="422"/>
      <c r="FX85" s="422"/>
      <c r="FY85" s="422"/>
      <c r="FZ85" s="422"/>
      <c r="GA85" s="422"/>
      <c r="GB85" s="422"/>
      <c r="GC85" s="423"/>
      <c r="GD85" s="424"/>
      <c r="GE85" s="422"/>
      <c r="GF85" s="422"/>
      <c r="GG85" s="422"/>
      <c r="GH85" s="422"/>
      <c r="GI85" s="422"/>
      <c r="GJ85" s="422"/>
      <c r="GK85" s="422"/>
      <c r="GL85" s="422"/>
      <c r="GM85" s="422"/>
      <c r="GN85" s="422"/>
      <c r="GO85" s="422"/>
      <c r="GP85" s="422"/>
      <c r="GQ85" s="422"/>
      <c r="GR85" s="422"/>
      <c r="GS85" s="422"/>
      <c r="GT85" s="422"/>
      <c r="GU85" s="422"/>
      <c r="GV85" s="422"/>
      <c r="GW85" s="422"/>
      <c r="GX85" s="422"/>
      <c r="GY85" s="422"/>
      <c r="GZ85" s="422"/>
      <c r="HA85" s="422"/>
      <c r="HB85" s="422"/>
      <c r="HC85" s="422"/>
      <c r="HD85" s="422"/>
      <c r="HE85" s="422"/>
      <c r="HF85" s="422"/>
      <c r="HG85" s="422"/>
      <c r="HH85" s="422"/>
      <c r="HI85" s="422"/>
      <c r="HJ85" s="422"/>
      <c r="HK85" s="422"/>
      <c r="HL85" s="422"/>
      <c r="HM85" s="423"/>
    </row>
    <row r="86" spans="2:221" ht="18" customHeight="1" x14ac:dyDescent="0.2">
      <c r="B86" s="117"/>
      <c r="C86" s="118"/>
      <c r="D86" s="118"/>
      <c r="E86" s="118"/>
      <c r="F86" s="118"/>
      <c r="G86" s="118"/>
      <c r="H86" s="118"/>
      <c r="I86" s="118"/>
      <c r="J86" s="118"/>
      <c r="K86" s="118"/>
      <c r="L86" s="118"/>
      <c r="M86" s="118"/>
      <c r="N86" s="118"/>
      <c r="O86" s="118"/>
      <c r="P86" s="118"/>
      <c r="Q86" s="118"/>
      <c r="R86" s="118"/>
      <c r="S86" s="118"/>
      <c r="T86" s="118"/>
      <c r="U86" s="119"/>
      <c r="V86" s="123"/>
      <c r="W86" s="124"/>
      <c r="X86" s="124"/>
      <c r="Y86" s="124"/>
      <c r="Z86" s="124"/>
      <c r="AA86" s="125"/>
      <c r="AB86" s="129"/>
      <c r="AC86" s="130"/>
      <c r="AD86" s="130"/>
      <c r="AE86" s="130"/>
      <c r="AF86" s="131"/>
      <c r="AG86" s="108" t="s">
        <v>24</v>
      </c>
      <c r="AH86" s="109"/>
      <c r="AI86" s="109"/>
      <c r="AJ86" s="109"/>
      <c r="AK86" s="109"/>
      <c r="AL86" s="75">
        <f t="shared" ref="AL86:AL149" si="2">SUM(AP86:HM86)</f>
        <v>46573</v>
      </c>
      <c r="AM86" s="76"/>
      <c r="AN86" s="76"/>
      <c r="AO86" s="77"/>
      <c r="AP86" s="146">
        <v>1085</v>
      </c>
      <c r="AQ86" s="147"/>
      <c r="AR86" s="132"/>
      <c r="AS86" s="152">
        <v>1433</v>
      </c>
      <c r="AT86" s="147"/>
      <c r="AU86" s="132"/>
      <c r="AV86" s="152">
        <v>1465</v>
      </c>
      <c r="AW86" s="147"/>
      <c r="AX86" s="132"/>
      <c r="AY86" s="152">
        <v>1426</v>
      </c>
      <c r="AZ86" s="147"/>
      <c r="BA86" s="132"/>
      <c r="BB86" s="152">
        <v>1424</v>
      </c>
      <c r="BC86" s="147"/>
      <c r="BD86" s="132"/>
      <c r="BE86" s="152">
        <v>1365</v>
      </c>
      <c r="BF86" s="147"/>
      <c r="BG86" s="132"/>
      <c r="BH86" s="152">
        <v>1444</v>
      </c>
      <c r="BI86" s="147"/>
      <c r="BJ86" s="132"/>
      <c r="BK86" s="152">
        <v>1551</v>
      </c>
      <c r="BL86" s="147"/>
      <c r="BM86" s="132"/>
      <c r="BN86" s="152">
        <v>1477</v>
      </c>
      <c r="BO86" s="147"/>
      <c r="BP86" s="132"/>
      <c r="BQ86" s="152">
        <v>1255</v>
      </c>
      <c r="BR86" s="147"/>
      <c r="BS86" s="132"/>
      <c r="BT86" s="152">
        <v>1250</v>
      </c>
      <c r="BU86" s="147"/>
      <c r="BV86" s="132"/>
      <c r="BW86" s="152">
        <v>1140</v>
      </c>
      <c r="BX86" s="147"/>
      <c r="BY86" s="148"/>
      <c r="BZ86" s="65">
        <v>1395</v>
      </c>
      <c r="CA86" s="60"/>
      <c r="CB86" s="60"/>
      <c r="CC86" s="60">
        <v>1455</v>
      </c>
      <c r="CD86" s="60"/>
      <c r="CE86" s="60"/>
      <c r="CF86" s="60">
        <v>1515</v>
      </c>
      <c r="CG86" s="60"/>
      <c r="CH86" s="60"/>
      <c r="CI86" s="60">
        <v>1555</v>
      </c>
      <c r="CJ86" s="60"/>
      <c r="CK86" s="60"/>
      <c r="CL86" s="60">
        <v>1190</v>
      </c>
      <c r="CM86" s="60"/>
      <c r="CN86" s="60"/>
      <c r="CO86" s="60">
        <v>1075</v>
      </c>
      <c r="CP86" s="60"/>
      <c r="CQ86" s="60"/>
      <c r="CR86" s="60">
        <v>1188</v>
      </c>
      <c r="CS86" s="60"/>
      <c r="CT86" s="60"/>
      <c r="CU86" s="60">
        <v>1258</v>
      </c>
      <c r="CV86" s="60"/>
      <c r="CW86" s="60"/>
      <c r="CX86" s="60">
        <v>1431</v>
      </c>
      <c r="CY86" s="60"/>
      <c r="CZ86" s="60"/>
      <c r="DA86" s="60">
        <v>1292</v>
      </c>
      <c r="DB86" s="60"/>
      <c r="DC86" s="60"/>
      <c r="DD86" s="60">
        <v>1289</v>
      </c>
      <c r="DE86" s="60"/>
      <c r="DF86" s="60"/>
      <c r="DG86" s="60">
        <v>1653</v>
      </c>
      <c r="DH86" s="60"/>
      <c r="DI86" s="70"/>
      <c r="DJ86" s="65">
        <v>1439</v>
      </c>
      <c r="DK86" s="60"/>
      <c r="DL86" s="60"/>
      <c r="DM86" s="60">
        <v>1561</v>
      </c>
      <c r="DN86" s="60"/>
      <c r="DO86" s="60"/>
      <c r="DP86" s="60">
        <v>1588</v>
      </c>
      <c r="DQ86" s="60"/>
      <c r="DR86" s="60"/>
      <c r="DS86" s="60">
        <v>1572</v>
      </c>
      <c r="DT86" s="60"/>
      <c r="DU86" s="60"/>
      <c r="DV86" s="60">
        <v>1522</v>
      </c>
      <c r="DW86" s="60"/>
      <c r="DX86" s="60"/>
      <c r="DY86" s="60">
        <v>1569</v>
      </c>
      <c r="DZ86" s="60"/>
      <c r="EA86" s="60"/>
      <c r="EB86" s="60">
        <v>1453</v>
      </c>
      <c r="EC86" s="60"/>
      <c r="ED86" s="60"/>
      <c r="EE86" s="60">
        <v>1565</v>
      </c>
      <c r="EF86" s="60"/>
      <c r="EG86" s="60"/>
      <c r="EH86" s="60">
        <v>1693</v>
      </c>
      <c r="EI86" s="60"/>
      <c r="EJ86" s="60"/>
      <c r="EK86" s="60"/>
      <c r="EL86" s="60"/>
      <c r="EM86" s="60"/>
      <c r="EN86" s="60"/>
      <c r="EO86" s="60"/>
      <c r="EP86" s="60"/>
      <c r="EQ86" s="60"/>
      <c r="ER86" s="60"/>
      <c r="ES86" s="70"/>
      <c r="ET86" s="65"/>
      <c r="EU86" s="60"/>
      <c r="EV86" s="60"/>
      <c r="EW86" s="60"/>
      <c r="EX86" s="60"/>
      <c r="EY86" s="60"/>
      <c r="EZ86" s="60"/>
      <c r="FA86" s="60"/>
      <c r="FB86" s="60"/>
      <c r="FC86" s="60"/>
      <c r="FD86" s="60"/>
      <c r="FE86" s="60"/>
      <c r="FF86" s="60"/>
      <c r="FG86" s="60"/>
      <c r="FH86" s="60"/>
      <c r="FI86" s="60"/>
      <c r="FJ86" s="60"/>
      <c r="FK86" s="60"/>
      <c r="FL86" s="60"/>
      <c r="FM86" s="60"/>
      <c r="FN86" s="60"/>
      <c r="FO86" s="60"/>
      <c r="FP86" s="60"/>
      <c r="FQ86" s="60"/>
      <c r="FR86" s="60"/>
      <c r="FS86" s="60"/>
      <c r="FT86" s="60"/>
      <c r="FU86" s="60"/>
      <c r="FV86" s="60"/>
      <c r="FW86" s="60"/>
      <c r="FX86" s="60"/>
      <c r="FY86" s="60"/>
      <c r="FZ86" s="60"/>
      <c r="GA86" s="60"/>
      <c r="GB86" s="60"/>
      <c r="GC86" s="70"/>
      <c r="GD86" s="65"/>
      <c r="GE86" s="60"/>
      <c r="GF86" s="60"/>
      <c r="GG86" s="60"/>
      <c r="GH86" s="60"/>
      <c r="GI86" s="60"/>
      <c r="GJ86" s="60"/>
      <c r="GK86" s="60"/>
      <c r="GL86" s="60"/>
      <c r="GM86" s="60"/>
      <c r="GN86" s="60"/>
      <c r="GO86" s="60"/>
      <c r="GP86" s="60"/>
      <c r="GQ86" s="60"/>
      <c r="GR86" s="60"/>
      <c r="GS86" s="60"/>
      <c r="GT86" s="60"/>
      <c r="GU86" s="60"/>
      <c r="GV86" s="60"/>
      <c r="GW86" s="60"/>
      <c r="GX86" s="60"/>
      <c r="GY86" s="60"/>
      <c r="GZ86" s="60"/>
      <c r="HA86" s="60"/>
      <c r="HB86" s="60"/>
      <c r="HC86" s="60"/>
      <c r="HD86" s="60"/>
      <c r="HE86" s="60"/>
      <c r="HF86" s="60"/>
      <c r="HG86" s="60"/>
      <c r="HH86" s="60"/>
      <c r="HI86" s="60"/>
      <c r="HJ86" s="60"/>
      <c r="HK86" s="60"/>
      <c r="HL86" s="60"/>
      <c r="HM86" s="70"/>
    </row>
    <row r="87" spans="2:221" ht="18" customHeight="1" x14ac:dyDescent="0.2">
      <c r="B87" s="78" t="s">
        <v>144</v>
      </c>
      <c r="C87" s="79"/>
      <c r="D87" s="79"/>
      <c r="E87" s="79"/>
      <c r="F87" s="79"/>
      <c r="G87" s="79"/>
      <c r="H87" s="79"/>
      <c r="I87" s="79"/>
      <c r="J87" s="79"/>
      <c r="K87" s="79"/>
      <c r="L87" s="79"/>
      <c r="M87" s="79"/>
      <c r="N87" s="79"/>
      <c r="O87" s="79"/>
      <c r="P87" s="79"/>
      <c r="Q87" s="79"/>
      <c r="R87" s="79"/>
      <c r="S87" s="79"/>
      <c r="T87" s="79"/>
      <c r="U87" s="80"/>
      <c r="V87" s="84" t="s">
        <v>206</v>
      </c>
      <c r="W87" s="85"/>
      <c r="X87" s="85"/>
      <c r="Y87" s="85"/>
      <c r="Z87" s="85"/>
      <c r="AA87" s="86"/>
      <c r="AB87" s="90">
        <v>6.1999999999999998E-3</v>
      </c>
      <c r="AC87" s="91"/>
      <c r="AD87" s="91"/>
      <c r="AE87" s="91"/>
      <c r="AF87" s="92"/>
      <c r="AG87" s="96" t="s">
        <v>23</v>
      </c>
      <c r="AH87" s="97"/>
      <c r="AI87" s="97"/>
      <c r="AJ87" s="97"/>
      <c r="AK87" s="97"/>
      <c r="AL87" s="98">
        <f t="shared" si="2"/>
        <v>5559</v>
      </c>
      <c r="AM87" s="99"/>
      <c r="AN87" s="99"/>
      <c r="AO87" s="100"/>
      <c r="AP87" s="101">
        <v>254</v>
      </c>
      <c r="AQ87" s="59"/>
      <c r="AR87" s="59"/>
      <c r="AS87" s="417">
        <v>254</v>
      </c>
      <c r="AT87" s="144"/>
      <c r="AU87" s="101"/>
      <c r="AV87" s="417">
        <v>254</v>
      </c>
      <c r="AW87" s="144"/>
      <c r="AX87" s="101"/>
      <c r="AY87" s="417">
        <v>254</v>
      </c>
      <c r="AZ87" s="144"/>
      <c r="BA87" s="101"/>
      <c r="BB87" s="417">
        <v>254</v>
      </c>
      <c r="BC87" s="144"/>
      <c r="BD87" s="101"/>
      <c r="BE87" s="417">
        <v>254</v>
      </c>
      <c r="BF87" s="144"/>
      <c r="BG87" s="101"/>
      <c r="BH87" s="417">
        <v>254</v>
      </c>
      <c r="BI87" s="144"/>
      <c r="BJ87" s="101"/>
      <c r="BK87" s="417">
        <v>254</v>
      </c>
      <c r="BL87" s="144"/>
      <c r="BM87" s="101"/>
      <c r="BN87" s="417">
        <v>254</v>
      </c>
      <c r="BO87" s="144"/>
      <c r="BP87" s="101"/>
      <c r="BQ87" s="417">
        <v>254</v>
      </c>
      <c r="BR87" s="144"/>
      <c r="BS87" s="101"/>
      <c r="BT87" s="417">
        <v>254</v>
      </c>
      <c r="BU87" s="144"/>
      <c r="BV87" s="101"/>
      <c r="BW87" s="417">
        <v>254</v>
      </c>
      <c r="BX87" s="144"/>
      <c r="BY87" s="145"/>
      <c r="BZ87" s="63">
        <v>114</v>
      </c>
      <c r="CA87" s="59"/>
      <c r="CB87" s="59"/>
      <c r="CC87" s="59">
        <v>114</v>
      </c>
      <c r="CD87" s="59"/>
      <c r="CE87" s="59"/>
      <c r="CF87" s="59">
        <v>114</v>
      </c>
      <c r="CG87" s="59"/>
      <c r="CH87" s="59"/>
      <c r="CI87" s="59">
        <v>114</v>
      </c>
      <c r="CJ87" s="59"/>
      <c r="CK87" s="59"/>
      <c r="CL87" s="59">
        <v>114</v>
      </c>
      <c r="CM87" s="59"/>
      <c r="CN87" s="59"/>
      <c r="CO87" s="59">
        <v>114</v>
      </c>
      <c r="CP87" s="59"/>
      <c r="CQ87" s="59"/>
      <c r="CR87" s="59">
        <v>114</v>
      </c>
      <c r="CS87" s="59"/>
      <c r="CT87" s="59"/>
      <c r="CU87" s="59">
        <v>114</v>
      </c>
      <c r="CV87" s="59"/>
      <c r="CW87" s="59"/>
      <c r="CX87" s="59">
        <v>114</v>
      </c>
      <c r="CY87" s="59"/>
      <c r="CZ87" s="59"/>
      <c r="DA87" s="59">
        <v>114</v>
      </c>
      <c r="DB87" s="59"/>
      <c r="DC87" s="59"/>
      <c r="DD87" s="59">
        <v>114</v>
      </c>
      <c r="DE87" s="59"/>
      <c r="DF87" s="59"/>
      <c r="DG87" s="59">
        <v>114</v>
      </c>
      <c r="DH87" s="59"/>
      <c r="DI87" s="59"/>
      <c r="DJ87" s="63">
        <v>127</v>
      </c>
      <c r="DK87" s="59"/>
      <c r="DL87" s="59"/>
      <c r="DM87" s="59">
        <v>127</v>
      </c>
      <c r="DN87" s="59"/>
      <c r="DO87" s="59"/>
      <c r="DP87" s="59">
        <v>127</v>
      </c>
      <c r="DQ87" s="59"/>
      <c r="DR87" s="59"/>
      <c r="DS87" s="59">
        <v>127</v>
      </c>
      <c r="DT87" s="59"/>
      <c r="DU87" s="59"/>
      <c r="DV87" s="59">
        <v>127</v>
      </c>
      <c r="DW87" s="59"/>
      <c r="DX87" s="59"/>
      <c r="DY87" s="59">
        <v>127</v>
      </c>
      <c r="DZ87" s="59"/>
      <c r="EA87" s="59"/>
      <c r="EB87" s="59">
        <v>127</v>
      </c>
      <c r="EC87" s="59"/>
      <c r="ED87" s="59"/>
      <c r="EE87" s="59">
        <v>127</v>
      </c>
      <c r="EF87" s="59"/>
      <c r="EG87" s="59"/>
      <c r="EH87" s="59">
        <v>127</v>
      </c>
      <c r="EI87" s="59"/>
      <c r="EJ87" s="59"/>
      <c r="EK87" s="59"/>
      <c r="EL87" s="59"/>
      <c r="EM87" s="59"/>
      <c r="EN87" s="59"/>
      <c r="EO87" s="59"/>
      <c r="EP87" s="59"/>
      <c r="EQ87" s="59"/>
      <c r="ER87" s="59"/>
      <c r="ES87" s="64"/>
      <c r="ET87" s="63"/>
      <c r="EU87" s="59"/>
      <c r="EV87" s="59"/>
      <c r="EW87" s="59"/>
      <c r="EX87" s="59"/>
      <c r="EY87" s="59"/>
      <c r="EZ87" s="59"/>
      <c r="FA87" s="59"/>
      <c r="FB87" s="59"/>
      <c r="FC87" s="59"/>
      <c r="FD87" s="59"/>
      <c r="FE87" s="59"/>
      <c r="FF87" s="59"/>
      <c r="FG87" s="59"/>
      <c r="FH87" s="59"/>
      <c r="FI87" s="59"/>
      <c r="FJ87" s="59"/>
      <c r="FK87" s="59"/>
      <c r="FL87" s="59"/>
      <c r="FM87" s="59"/>
      <c r="FN87" s="59"/>
      <c r="FO87" s="59"/>
      <c r="FP87" s="59"/>
      <c r="FQ87" s="59"/>
      <c r="FR87" s="59"/>
      <c r="FS87" s="59"/>
      <c r="FT87" s="59"/>
      <c r="FU87" s="59"/>
      <c r="FV87" s="59"/>
      <c r="FW87" s="59"/>
      <c r="FX87" s="59"/>
      <c r="FY87" s="59"/>
      <c r="FZ87" s="59"/>
      <c r="GA87" s="59"/>
      <c r="GB87" s="59"/>
      <c r="GC87" s="64"/>
      <c r="GD87" s="63"/>
      <c r="GE87" s="59"/>
      <c r="GF87" s="59"/>
      <c r="GG87" s="59"/>
      <c r="GH87" s="59"/>
      <c r="GI87" s="59"/>
      <c r="GJ87" s="59"/>
      <c r="GK87" s="59"/>
      <c r="GL87" s="59"/>
      <c r="GM87" s="59"/>
      <c r="GN87" s="59"/>
      <c r="GO87" s="59"/>
      <c r="GP87" s="59"/>
      <c r="GQ87" s="59"/>
      <c r="GR87" s="59"/>
      <c r="GS87" s="59"/>
      <c r="GT87" s="59"/>
      <c r="GU87" s="59"/>
      <c r="GV87" s="59"/>
      <c r="GW87" s="59"/>
      <c r="GX87" s="59"/>
      <c r="GY87" s="59"/>
      <c r="GZ87" s="59"/>
      <c r="HA87" s="59"/>
      <c r="HB87" s="59"/>
      <c r="HC87" s="59"/>
      <c r="HD87" s="59"/>
      <c r="HE87" s="59"/>
      <c r="HF87" s="59"/>
      <c r="HG87" s="59"/>
      <c r="HH87" s="59"/>
      <c r="HI87" s="59"/>
      <c r="HJ87" s="59"/>
      <c r="HK87" s="59"/>
      <c r="HL87" s="59"/>
      <c r="HM87" s="64"/>
    </row>
    <row r="88" spans="2:221" ht="18" customHeight="1" x14ac:dyDescent="0.2">
      <c r="B88" s="133"/>
      <c r="C88" s="134"/>
      <c r="D88" s="134"/>
      <c r="E88" s="134"/>
      <c r="F88" s="134"/>
      <c r="G88" s="134"/>
      <c r="H88" s="134"/>
      <c r="I88" s="134"/>
      <c r="J88" s="134"/>
      <c r="K88" s="134"/>
      <c r="L88" s="134"/>
      <c r="M88" s="134"/>
      <c r="N88" s="134"/>
      <c r="O88" s="134"/>
      <c r="P88" s="134"/>
      <c r="Q88" s="134"/>
      <c r="R88" s="134"/>
      <c r="S88" s="134"/>
      <c r="T88" s="134"/>
      <c r="U88" s="135"/>
      <c r="V88" s="136"/>
      <c r="W88" s="137"/>
      <c r="X88" s="137"/>
      <c r="Y88" s="137"/>
      <c r="Z88" s="137"/>
      <c r="AA88" s="138"/>
      <c r="AB88" s="139"/>
      <c r="AC88" s="140"/>
      <c r="AD88" s="140"/>
      <c r="AE88" s="140"/>
      <c r="AF88" s="141"/>
      <c r="AG88" s="96" t="s">
        <v>24</v>
      </c>
      <c r="AH88" s="97"/>
      <c r="AI88" s="97"/>
      <c r="AJ88" s="97"/>
      <c r="AK88" s="97"/>
      <c r="AL88" s="98">
        <f t="shared" si="2"/>
        <v>7956</v>
      </c>
      <c r="AM88" s="99"/>
      <c r="AN88" s="99"/>
      <c r="AO88" s="100"/>
      <c r="AP88" s="101">
        <v>194</v>
      </c>
      <c r="AQ88" s="59"/>
      <c r="AR88" s="59"/>
      <c r="AS88" s="417">
        <v>312</v>
      </c>
      <c r="AT88" s="144"/>
      <c r="AU88" s="101"/>
      <c r="AV88" s="417">
        <v>256</v>
      </c>
      <c r="AW88" s="144"/>
      <c r="AX88" s="101"/>
      <c r="AY88" s="417">
        <v>149</v>
      </c>
      <c r="AZ88" s="144"/>
      <c r="BA88" s="101"/>
      <c r="BB88" s="417">
        <v>30</v>
      </c>
      <c r="BC88" s="144"/>
      <c r="BD88" s="101"/>
      <c r="BE88" s="417">
        <v>16</v>
      </c>
      <c r="BF88" s="144"/>
      <c r="BG88" s="101"/>
      <c r="BH88" s="417">
        <v>26</v>
      </c>
      <c r="BI88" s="144"/>
      <c r="BJ88" s="101"/>
      <c r="BK88" s="417">
        <v>12</v>
      </c>
      <c r="BL88" s="144"/>
      <c r="BM88" s="101"/>
      <c r="BN88" s="417">
        <v>28</v>
      </c>
      <c r="BO88" s="144"/>
      <c r="BP88" s="101"/>
      <c r="BQ88" s="417">
        <v>21</v>
      </c>
      <c r="BR88" s="144"/>
      <c r="BS88" s="101"/>
      <c r="BT88" s="417">
        <v>1</v>
      </c>
      <c r="BU88" s="144"/>
      <c r="BV88" s="101"/>
      <c r="BW88" s="417">
        <v>85</v>
      </c>
      <c r="BX88" s="144"/>
      <c r="BY88" s="145"/>
      <c r="BZ88" s="63">
        <v>160</v>
      </c>
      <c r="CA88" s="59"/>
      <c r="CB88" s="59"/>
      <c r="CC88" s="59">
        <v>95</v>
      </c>
      <c r="CD88" s="59"/>
      <c r="CE88" s="59"/>
      <c r="CF88" s="59">
        <v>122</v>
      </c>
      <c r="CG88" s="59"/>
      <c r="CH88" s="59"/>
      <c r="CI88" s="59">
        <v>100</v>
      </c>
      <c r="CJ88" s="59"/>
      <c r="CK88" s="59"/>
      <c r="CL88" s="59">
        <v>126</v>
      </c>
      <c r="CM88" s="59"/>
      <c r="CN88" s="59"/>
      <c r="CO88" s="59">
        <v>89</v>
      </c>
      <c r="CP88" s="59"/>
      <c r="CQ88" s="59"/>
      <c r="CR88" s="59">
        <v>76</v>
      </c>
      <c r="CS88" s="59"/>
      <c r="CT88" s="59"/>
      <c r="CU88" s="59">
        <v>351</v>
      </c>
      <c r="CV88" s="59"/>
      <c r="CW88" s="59"/>
      <c r="CX88" s="59">
        <v>469</v>
      </c>
      <c r="CY88" s="59"/>
      <c r="CZ88" s="59"/>
      <c r="DA88" s="59">
        <v>464</v>
      </c>
      <c r="DB88" s="59"/>
      <c r="DC88" s="59"/>
      <c r="DD88" s="59">
        <v>410</v>
      </c>
      <c r="DE88" s="59"/>
      <c r="DF88" s="59"/>
      <c r="DG88" s="59">
        <v>362</v>
      </c>
      <c r="DH88" s="59"/>
      <c r="DI88" s="64"/>
      <c r="DJ88" s="63">
        <v>463</v>
      </c>
      <c r="DK88" s="59"/>
      <c r="DL88" s="59"/>
      <c r="DM88" s="59">
        <v>397</v>
      </c>
      <c r="DN88" s="59"/>
      <c r="DO88" s="59"/>
      <c r="DP88" s="59">
        <v>432</v>
      </c>
      <c r="DQ88" s="59"/>
      <c r="DR88" s="59"/>
      <c r="DS88" s="59">
        <v>403</v>
      </c>
      <c r="DT88" s="59"/>
      <c r="DU88" s="59"/>
      <c r="DV88" s="59">
        <v>456</v>
      </c>
      <c r="DW88" s="59"/>
      <c r="DX88" s="59"/>
      <c r="DY88" s="59">
        <v>522</v>
      </c>
      <c r="DZ88" s="59"/>
      <c r="EA88" s="59"/>
      <c r="EB88" s="59">
        <v>429</v>
      </c>
      <c r="EC88" s="59"/>
      <c r="ED88" s="59"/>
      <c r="EE88" s="59">
        <v>432</v>
      </c>
      <c r="EF88" s="59"/>
      <c r="EG88" s="59"/>
      <c r="EH88" s="59">
        <v>468</v>
      </c>
      <c r="EI88" s="59"/>
      <c r="EJ88" s="59"/>
      <c r="EK88" s="59"/>
      <c r="EL88" s="59"/>
      <c r="EM88" s="59"/>
      <c r="EN88" s="59"/>
      <c r="EO88" s="59"/>
      <c r="EP88" s="59"/>
      <c r="EQ88" s="59"/>
      <c r="ER88" s="59"/>
      <c r="ES88" s="64"/>
      <c r="ET88" s="63"/>
      <c r="EU88" s="59"/>
      <c r="EV88" s="59"/>
      <c r="EW88" s="59"/>
      <c r="EX88" s="59"/>
      <c r="EY88" s="59"/>
      <c r="EZ88" s="59"/>
      <c r="FA88" s="59"/>
      <c r="FB88" s="59"/>
      <c r="FC88" s="59"/>
      <c r="FD88" s="59"/>
      <c r="FE88" s="59"/>
      <c r="FF88" s="59"/>
      <c r="FG88" s="59"/>
      <c r="FH88" s="59"/>
      <c r="FI88" s="59"/>
      <c r="FJ88" s="59"/>
      <c r="FK88" s="59"/>
      <c r="FL88" s="59"/>
      <c r="FM88" s="59"/>
      <c r="FN88" s="59"/>
      <c r="FO88" s="59"/>
      <c r="FP88" s="59"/>
      <c r="FQ88" s="59"/>
      <c r="FR88" s="59"/>
      <c r="FS88" s="59"/>
      <c r="FT88" s="59"/>
      <c r="FU88" s="59"/>
      <c r="FV88" s="59"/>
      <c r="FW88" s="59"/>
      <c r="FX88" s="59"/>
      <c r="FY88" s="59"/>
      <c r="FZ88" s="59"/>
      <c r="GA88" s="59"/>
      <c r="GB88" s="59"/>
      <c r="GC88" s="64"/>
      <c r="GD88" s="63"/>
      <c r="GE88" s="59"/>
      <c r="GF88" s="59"/>
      <c r="GG88" s="59"/>
      <c r="GH88" s="59"/>
      <c r="GI88" s="59"/>
      <c r="GJ88" s="59"/>
      <c r="GK88" s="59"/>
      <c r="GL88" s="59"/>
      <c r="GM88" s="59"/>
      <c r="GN88" s="59"/>
      <c r="GO88" s="59"/>
      <c r="GP88" s="59"/>
      <c r="GQ88" s="59"/>
      <c r="GR88" s="59"/>
      <c r="GS88" s="59"/>
      <c r="GT88" s="59"/>
      <c r="GU88" s="59"/>
      <c r="GV88" s="59"/>
      <c r="GW88" s="59"/>
      <c r="GX88" s="59"/>
      <c r="GY88" s="59"/>
      <c r="GZ88" s="59"/>
      <c r="HA88" s="59"/>
      <c r="HB88" s="59"/>
      <c r="HC88" s="59"/>
      <c r="HD88" s="59"/>
      <c r="HE88" s="59"/>
      <c r="HF88" s="59"/>
      <c r="HG88" s="59"/>
      <c r="HH88" s="59"/>
      <c r="HI88" s="59"/>
      <c r="HJ88" s="59"/>
      <c r="HK88" s="59"/>
      <c r="HL88" s="59"/>
      <c r="HM88" s="64"/>
    </row>
    <row r="89" spans="2:221" ht="18" customHeight="1" x14ac:dyDescent="0.2">
      <c r="B89" s="114" t="s">
        <v>145</v>
      </c>
      <c r="C89" s="115"/>
      <c r="D89" s="115"/>
      <c r="E89" s="115"/>
      <c r="F89" s="115"/>
      <c r="G89" s="115"/>
      <c r="H89" s="115"/>
      <c r="I89" s="115"/>
      <c r="J89" s="115"/>
      <c r="K89" s="115"/>
      <c r="L89" s="115"/>
      <c r="M89" s="115"/>
      <c r="N89" s="115"/>
      <c r="O89" s="115"/>
      <c r="P89" s="115"/>
      <c r="Q89" s="115"/>
      <c r="R89" s="115"/>
      <c r="S89" s="115"/>
      <c r="T89" s="115"/>
      <c r="U89" s="116"/>
      <c r="V89" s="120" t="s">
        <v>207</v>
      </c>
      <c r="W89" s="121"/>
      <c r="X89" s="121"/>
      <c r="Y89" s="121"/>
      <c r="Z89" s="121"/>
      <c r="AA89" s="122"/>
      <c r="AB89" s="126">
        <v>2.5000000000000001E-3</v>
      </c>
      <c r="AC89" s="127"/>
      <c r="AD89" s="127"/>
      <c r="AE89" s="127"/>
      <c r="AF89" s="128"/>
      <c r="AG89" s="108" t="s">
        <v>23</v>
      </c>
      <c r="AH89" s="109"/>
      <c r="AI89" s="109"/>
      <c r="AJ89" s="109"/>
      <c r="AK89" s="109"/>
      <c r="AL89" s="75">
        <f t="shared" si="2"/>
        <v>1698</v>
      </c>
      <c r="AM89" s="76"/>
      <c r="AN89" s="76"/>
      <c r="AO89" s="77"/>
      <c r="AP89" s="132">
        <v>31</v>
      </c>
      <c r="AQ89" s="60"/>
      <c r="AR89" s="60"/>
      <c r="AS89" s="152">
        <v>31</v>
      </c>
      <c r="AT89" s="147"/>
      <c r="AU89" s="132"/>
      <c r="AV89" s="152">
        <v>31</v>
      </c>
      <c r="AW89" s="147"/>
      <c r="AX89" s="132"/>
      <c r="AY89" s="152">
        <v>31</v>
      </c>
      <c r="AZ89" s="147"/>
      <c r="BA89" s="132"/>
      <c r="BB89" s="152">
        <v>31</v>
      </c>
      <c r="BC89" s="147"/>
      <c r="BD89" s="132"/>
      <c r="BE89" s="152">
        <v>31</v>
      </c>
      <c r="BF89" s="147"/>
      <c r="BG89" s="132"/>
      <c r="BH89" s="152">
        <v>31</v>
      </c>
      <c r="BI89" s="147"/>
      <c r="BJ89" s="132"/>
      <c r="BK89" s="152">
        <v>31</v>
      </c>
      <c r="BL89" s="147"/>
      <c r="BM89" s="132"/>
      <c r="BN89" s="152">
        <v>31</v>
      </c>
      <c r="BO89" s="147"/>
      <c r="BP89" s="132"/>
      <c r="BQ89" s="152">
        <v>31</v>
      </c>
      <c r="BR89" s="147"/>
      <c r="BS89" s="132"/>
      <c r="BT89" s="152">
        <v>31</v>
      </c>
      <c r="BU89" s="147"/>
      <c r="BV89" s="132"/>
      <c r="BW89" s="152">
        <v>31</v>
      </c>
      <c r="BX89" s="147"/>
      <c r="BY89" s="148"/>
      <c r="BZ89" s="65">
        <v>61</v>
      </c>
      <c r="CA89" s="60"/>
      <c r="CB89" s="60"/>
      <c r="CC89" s="60">
        <v>61</v>
      </c>
      <c r="CD89" s="60"/>
      <c r="CE89" s="60"/>
      <c r="CF89" s="60">
        <v>61</v>
      </c>
      <c r="CG89" s="60"/>
      <c r="CH89" s="60"/>
      <c r="CI89" s="60">
        <v>61</v>
      </c>
      <c r="CJ89" s="60"/>
      <c r="CK89" s="60"/>
      <c r="CL89" s="60">
        <v>61</v>
      </c>
      <c r="CM89" s="60"/>
      <c r="CN89" s="60"/>
      <c r="CO89" s="60">
        <v>61</v>
      </c>
      <c r="CP89" s="60"/>
      <c r="CQ89" s="60"/>
      <c r="CR89" s="60">
        <v>61</v>
      </c>
      <c r="CS89" s="60"/>
      <c r="CT89" s="60"/>
      <c r="CU89" s="60">
        <v>61</v>
      </c>
      <c r="CV89" s="60"/>
      <c r="CW89" s="60"/>
      <c r="CX89" s="60">
        <v>61</v>
      </c>
      <c r="CY89" s="60"/>
      <c r="CZ89" s="60"/>
      <c r="DA89" s="60">
        <v>61</v>
      </c>
      <c r="DB89" s="60"/>
      <c r="DC89" s="60"/>
      <c r="DD89" s="60">
        <v>61</v>
      </c>
      <c r="DE89" s="60"/>
      <c r="DF89" s="60"/>
      <c r="DG89" s="60">
        <v>61</v>
      </c>
      <c r="DH89" s="60"/>
      <c r="DI89" s="60"/>
      <c r="DJ89" s="65">
        <v>66</v>
      </c>
      <c r="DK89" s="60"/>
      <c r="DL89" s="60"/>
      <c r="DM89" s="60">
        <v>66</v>
      </c>
      <c r="DN89" s="60"/>
      <c r="DO89" s="60"/>
      <c r="DP89" s="60">
        <v>66</v>
      </c>
      <c r="DQ89" s="60"/>
      <c r="DR89" s="60"/>
      <c r="DS89" s="60">
        <v>66</v>
      </c>
      <c r="DT89" s="60"/>
      <c r="DU89" s="60"/>
      <c r="DV89" s="60">
        <v>66</v>
      </c>
      <c r="DW89" s="60"/>
      <c r="DX89" s="60"/>
      <c r="DY89" s="60">
        <v>66</v>
      </c>
      <c r="DZ89" s="60"/>
      <c r="EA89" s="60"/>
      <c r="EB89" s="60">
        <v>66</v>
      </c>
      <c r="EC89" s="60"/>
      <c r="ED89" s="60"/>
      <c r="EE89" s="60">
        <v>66</v>
      </c>
      <c r="EF89" s="60"/>
      <c r="EG89" s="60"/>
      <c r="EH89" s="60">
        <v>66</v>
      </c>
      <c r="EI89" s="60"/>
      <c r="EJ89" s="60"/>
      <c r="EK89" s="60"/>
      <c r="EL89" s="60"/>
      <c r="EM89" s="60"/>
      <c r="EN89" s="60"/>
      <c r="EO89" s="60"/>
      <c r="EP89" s="60"/>
      <c r="EQ89" s="60"/>
      <c r="ER89" s="60"/>
      <c r="ES89" s="70"/>
      <c r="ET89" s="65"/>
      <c r="EU89" s="60"/>
      <c r="EV89" s="60"/>
      <c r="EW89" s="60"/>
      <c r="EX89" s="60"/>
      <c r="EY89" s="60"/>
      <c r="EZ89" s="60"/>
      <c r="FA89" s="60"/>
      <c r="FB89" s="60"/>
      <c r="FC89" s="60"/>
      <c r="FD89" s="60"/>
      <c r="FE89" s="60"/>
      <c r="FF89" s="60"/>
      <c r="FG89" s="60"/>
      <c r="FH89" s="60"/>
      <c r="FI89" s="60"/>
      <c r="FJ89" s="60"/>
      <c r="FK89" s="60"/>
      <c r="FL89" s="60"/>
      <c r="FM89" s="60"/>
      <c r="FN89" s="60"/>
      <c r="FO89" s="60"/>
      <c r="FP89" s="60"/>
      <c r="FQ89" s="60"/>
      <c r="FR89" s="60"/>
      <c r="FS89" s="60"/>
      <c r="FT89" s="60"/>
      <c r="FU89" s="60"/>
      <c r="FV89" s="60"/>
      <c r="FW89" s="60"/>
      <c r="FX89" s="60"/>
      <c r="FY89" s="60"/>
      <c r="FZ89" s="60"/>
      <c r="GA89" s="60"/>
      <c r="GB89" s="60"/>
      <c r="GC89" s="70"/>
      <c r="GD89" s="65"/>
      <c r="GE89" s="60"/>
      <c r="GF89" s="60"/>
      <c r="GG89" s="60"/>
      <c r="GH89" s="60"/>
      <c r="GI89" s="60"/>
      <c r="GJ89" s="60"/>
      <c r="GK89" s="60"/>
      <c r="GL89" s="60"/>
      <c r="GM89" s="60"/>
      <c r="GN89" s="60"/>
      <c r="GO89" s="60"/>
      <c r="GP89" s="60"/>
      <c r="GQ89" s="60"/>
      <c r="GR89" s="60"/>
      <c r="GS89" s="60"/>
      <c r="GT89" s="60"/>
      <c r="GU89" s="60"/>
      <c r="GV89" s="60"/>
      <c r="GW89" s="60"/>
      <c r="GX89" s="60"/>
      <c r="GY89" s="60"/>
      <c r="GZ89" s="60"/>
      <c r="HA89" s="60"/>
      <c r="HB89" s="60"/>
      <c r="HC89" s="60"/>
      <c r="HD89" s="60"/>
      <c r="HE89" s="60"/>
      <c r="HF89" s="60"/>
      <c r="HG89" s="60"/>
      <c r="HH89" s="60"/>
      <c r="HI89" s="60"/>
      <c r="HJ89" s="60"/>
      <c r="HK89" s="60"/>
      <c r="HL89" s="60"/>
      <c r="HM89" s="70"/>
    </row>
    <row r="90" spans="2:221" ht="18" customHeight="1" x14ac:dyDescent="0.2">
      <c r="B90" s="117"/>
      <c r="C90" s="118"/>
      <c r="D90" s="118"/>
      <c r="E90" s="118"/>
      <c r="F90" s="118"/>
      <c r="G90" s="118"/>
      <c r="H90" s="118"/>
      <c r="I90" s="118"/>
      <c r="J90" s="118"/>
      <c r="K90" s="118"/>
      <c r="L90" s="118"/>
      <c r="M90" s="118"/>
      <c r="N90" s="118"/>
      <c r="O90" s="118"/>
      <c r="P90" s="118"/>
      <c r="Q90" s="118"/>
      <c r="R90" s="118"/>
      <c r="S90" s="118"/>
      <c r="T90" s="118"/>
      <c r="U90" s="119"/>
      <c r="V90" s="123"/>
      <c r="W90" s="124"/>
      <c r="X90" s="124"/>
      <c r="Y90" s="124"/>
      <c r="Z90" s="124"/>
      <c r="AA90" s="125"/>
      <c r="AB90" s="129"/>
      <c r="AC90" s="130"/>
      <c r="AD90" s="130"/>
      <c r="AE90" s="130"/>
      <c r="AF90" s="131"/>
      <c r="AG90" s="108" t="s">
        <v>24</v>
      </c>
      <c r="AH90" s="109"/>
      <c r="AI90" s="109"/>
      <c r="AJ90" s="109"/>
      <c r="AK90" s="109"/>
      <c r="AL90" s="75">
        <f t="shared" si="2"/>
        <v>1292</v>
      </c>
      <c r="AM90" s="76"/>
      <c r="AN90" s="76"/>
      <c r="AO90" s="77"/>
      <c r="AP90" s="132">
        <v>41</v>
      </c>
      <c r="AQ90" s="60"/>
      <c r="AR90" s="60"/>
      <c r="AS90" s="152">
        <v>138</v>
      </c>
      <c r="AT90" s="147"/>
      <c r="AU90" s="132"/>
      <c r="AV90" s="152">
        <v>156</v>
      </c>
      <c r="AW90" s="147"/>
      <c r="AX90" s="132"/>
      <c r="AY90" s="152">
        <v>205</v>
      </c>
      <c r="AZ90" s="147"/>
      <c r="BA90" s="132"/>
      <c r="BB90" s="152">
        <v>5</v>
      </c>
      <c r="BC90" s="147"/>
      <c r="BD90" s="132"/>
      <c r="BE90" s="152">
        <v>0</v>
      </c>
      <c r="BF90" s="147"/>
      <c r="BG90" s="132"/>
      <c r="BH90" s="152">
        <v>0</v>
      </c>
      <c r="BI90" s="147"/>
      <c r="BJ90" s="132"/>
      <c r="BK90" s="152">
        <v>1</v>
      </c>
      <c r="BL90" s="147"/>
      <c r="BM90" s="132"/>
      <c r="BN90" s="152">
        <v>2</v>
      </c>
      <c r="BO90" s="147"/>
      <c r="BP90" s="132"/>
      <c r="BQ90" s="152">
        <v>1</v>
      </c>
      <c r="BR90" s="147"/>
      <c r="BS90" s="132"/>
      <c r="BT90" s="152">
        <v>1</v>
      </c>
      <c r="BU90" s="147"/>
      <c r="BV90" s="132"/>
      <c r="BW90" s="152">
        <v>34</v>
      </c>
      <c r="BX90" s="147"/>
      <c r="BY90" s="148"/>
      <c r="BZ90" s="65">
        <v>60</v>
      </c>
      <c r="CA90" s="60"/>
      <c r="CB90" s="60"/>
      <c r="CC90" s="60">
        <v>63</v>
      </c>
      <c r="CD90" s="60"/>
      <c r="CE90" s="60"/>
      <c r="CF90" s="60">
        <v>62</v>
      </c>
      <c r="CG90" s="60"/>
      <c r="CH90" s="60"/>
      <c r="CI90" s="60">
        <v>59</v>
      </c>
      <c r="CJ90" s="60"/>
      <c r="CK90" s="60"/>
      <c r="CL90" s="60">
        <v>57</v>
      </c>
      <c r="CM90" s="60"/>
      <c r="CN90" s="60"/>
      <c r="CO90" s="60">
        <v>61</v>
      </c>
      <c r="CP90" s="60"/>
      <c r="CQ90" s="60"/>
      <c r="CR90" s="60">
        <v>40</v>
      </c>
      <c r="CS90" s="60"/>
      <c r="CT90" s="60"/>
      <c r="CU90" s="60">
        <v>16</v>
      </c>
      <c r="CV90" s="60"/>
      <c r="CW90" s="60"/>
      <c r="CX90" s="60">
        <v>76</v>
      </c>
      <c r="CY90" s="60"/>
      <c r="CZ90" s="60"/>
      <c r="DA90" s="60">
        <v>12</v>
      </c>
      <c r="DB90" s="60"/>
      <c r="DC90" s="60"/>
      <c r="DD90" s="60">
        <v>19</v>
      </c>
      <c r="DE90" s="60"/>
      <c r="DF90" s="60"/>
      <c r="DG90" s="60">
        <v>18</v>
      </c>
      <c r="DH90" s="60"/>
      <c r="DI90" s="70"/>
      <c r="DJ90" s="65">
        <v>32</v>
      </c>
      <c r="DK90" s="60"/>
      <c r="DL90" s="60"/>
      <c r="DM90" s="60">
        <v>29</v>
      </c>
      <c r="DN90" s="60"/>
      <c r="DO90" s="60"/>
      <c r="DP90" s="60">
        <v>10</v>
      </c>
      <c r="DQ90" s="60"/>
      <c r="DR90" s="60"/>
      <c r="DS90" s="60">
        <v>30</v>
      </c>
      <c r="DT90" s="60"/>
      <c r="DU90" s="60"/>
      <c r="DV90" s="60">
        <v>16</v>
      </c>
      <c r="DW90" s="60"/>
      <c r="DX90" s="60"/>
      <c r="DY90" s="60">
        <v>13</v>
      </c>
      <c r="DZ90" s="60"/>
      <c r="EA90" s="60"/>
      <c r="EB90" s="60">
        <v>12</v>
      </c>
      <c r="EC90" s="60"/>
      <c r="ED90" s="60"/>
      <c r="EE90" s="60">
        <v>10</v>
      </c>
      <c r="EF90" s="60"/>
      <c r="EG90" s="60"/>
      <c r="EH90" s="60">
        <v>13</v>
      </c>
      <c r="EI90" s="60"/>
      <c r="EJ90" s="60"/>
      <c r="EK90" s="60"/>
      <c r="EL90" s="60"/>
      <c r="EM90" s="60"/>
      <c r="EN90" s="60"/>
      <c r="EO90" s="60"/>
      <c r="EP90" s="60"/>
      <c r="EQ90" s="60"/>
      <c r="ER90" s="60"/>
      <c r="ES90" s="70"/>
      <c r="ET90" s="65"/>
      <c r="EU90" s="60"/>
      <c r="EV90" s="60"/>
      <c r="EW90" s="60"/>
      <c r="EX90" s="60"/>
      <c r="EY90" s="60"/>
      <c r="EZ90" s="60"/>
      <c r="FA90" s="60"/>
      <c r="FB90" s="60"/>
      <c r="FC90" s="60"/>
      <c r="FD90" s="60"/>
      <c r="FE90" s="60"/>
      <c r="FF90" s="60"/>
      <c r="FG90" s="60"/>
      <c r="FH90" s="60"/>
      <c r="FI90" s="60"/>
      <c r="FJ90" s="60"/>
      <c r="FK90" s="60"/>
      <c r="FL90" s="60"/>
      <c r="FM90" s="60"/>
      <c r="FN90" s="60"/>
      <c r="FO90" s="60"/>
      <c r="FP90" s="60"/>
      <c r="FQ90" s="60"/>
      <c r="FR90" s="60"/>
      <c r="FS90" s="60"/>
      <c r="FT90" s="60"/>
      <c r="FU90" s="60"/>
      <c r="FV90" s="60"/>
      <c r="FW90" s="60"/>
      <c r="FX90" s="60"/>
      <c r="FY90" s="60"/>
      <c r="FZ90" s="60"/>
      <c r="GA90" s="60"/>
      <c r="GB90" s="60"/>
      <c r="GC90" s="70"/>
      <c r="GD90" s="65"/>
      <c r="GE90" s="60"/>
      <c r="GF90" s="60"/>
      <c r="GG90" s="60"/>
      <c r="GH90" s="60"/>
      <c r="GI90" s="60"/>
      <c r="GJ90" s="60"/>
      <c r="GK90" s="60"/>
      <c r="GL90" s="60"/>
      <c r="GM90" s="60"/>
      <c r="GN90" s="60"/>
      <c r="GO90" s="60"/>
      <c r="GP90" s="60"/>
      <c r="GQ90" s="60"/>
      <c r="GR90" s="60"/>
      <c r="GS90" s="60"/>
      <c r="GT90" s="60"/>
      <c r="GU90" s="60"/>
      <c r="GV90" s="60"/>
      <c r="GW90" s="60"/>
      <c r="GX90" s="60"/>
      <c r="GY90" s="60"/>
      <c r="GZ90" s="60"/>
      <c r="HA90" s="60"/>
      <c r="HB90" s="60"/>
      <c r="HC90" s="60"/>
      <c r="HD90" s="60"/>
      <c r="HE90" s="60"/>
      <c r="HF90" s="60"/>
      <c r="HG90" s="60"/>
      <c r="HH90" s="60"/>
      <c r="HI90" s="60"/>
      <c r="HJ90" s="60"/>
      <c r="HK90" s="60"/>
      <c r="HL90" s="60"/>
      <c r="HM90" s="70"/>
    </row>
    <row r="91" spans="2:221" ht="18" customHeight="1" x14ac:dyDescent="0.2">
      <c r="B91" s="78" t="s">
        <v>146</v>
      </c>
      <c r="C91" s="79"/>
      <c r="D91" s="79"/>
      <c r="E91" s="79"/>
      <c r="F91" s="79"/>
      <c r="G91" s="79"/>
      <c r="H91" s="79"/>
      <c r="I91" s="79"/>
      <c r="J91" s="79"/>
      <c r="K91" s="79"/>
      <c r="L91" s="79"/>
      <c r="M91" s="79"/>
      <c r="N91" s="79"/>
      <c r="O91" s="79"/>
      <c r="P91" s="79"/>
      <c r="Q91" s="79"/>
      <c r="R91" s="79"/>
      <c r="S91" s="79"/>
      <c r="T91" s="79"/>
      <c r="U91" s="80"/>
      <c r="V91" s="84" t="s">
        <v>208</v>
      </c>
      <c r="W91" s="85"/>
      <c r="X91" s="85"/>
      <c r="Y91" s="85"/>
      <c r="Z91" s="85"/>
      <c r="AA91" s="86"/>
      <c r="AB91" s="90">
        <v>1.9400000000000001E-2</v>
      </c>
      <c r="AC91" s="91"/>
      <c r="AD91" s="91"/>
      <c r="AE91" s="91"/>
      <c r="AF91" s="92"/>
      <c r="AG91" s="96" t="s">
        <v>23</v>
      </c>
      <c r="AH91" s="97"/>
      <c r="AI91" s="97"/>
      <c r="AJ91" s="97"/>
      <c r="AK91" s="97"/>
      <c r="AL91" s="98">
        <f t="shared" si="2"/>
        <v>1368</v>
      </c>
      <c r="AM91" s="99"/>
      <c r="AN91" s="99"/>
      <c r="AO91" s="100"/>
      <c r="AP91" s="101">
        <v>71</v>
      </c>
      <c r="AQ91" s="59"/>
      <c r="AR91" s="59"/>
      <c r="AS91" s="417">
        <v>71</v>
      </c>
      <c r="AT91" s="144"/>
      <c r="AU91" s="101"/>
      <c r="AV91" s="417">
        <v>71</v>
      </c>
      <c r="AW91" s="144"/>
      <c r="AX91" s="101"/>
      <c r="AY91" s="417">
        <v>71</v>
      </c>
      <c r="AZ91" s="144"/>
      <c r="BA91" s="101"/>
      <c r="BB91" s="417">
        <v>71</v>
      </c>
      <c r="BC91" s="144"/>
      <c r="BD91" s="101"/>
      <c r="BE91" s="417">
        <v>71</v>
      </c>
      <c r="BF91" s="144"/>
      <c r="BG91" s="101"/>
      <c r="BH91" s="417">
        <v>71</v>
      </c>
      <c r="BI91" s="144"/>
      <c r="BJ91" s="101"/>
      <c r="BK91" s="417">
        <v>71</v>
      </c>
      <c r="BL91" s="144"/>
      <c r="BM91" s="101"/>
      <c r="BN91" s="417">
        <v>71</v>
      </c>
      <c r="BO91" s="144"/>
      <c r="BP91" s="101"/>
      <c r="BQ91" s="417">
        <v>71</v>
      </c>
      <c r="BR91" s="144"/>
      <c r="BS91" s="101"/>
      <c r="BT91" s="417">
        <v>71</v>
      </c>
      <c r="BU91" s="144"/>
      <c r="BV91" s="101"/>
      <c r="BW91" s="417">
        <v>71</v>
      </c>
      <c r="BX91" s="144"/>
      <c r="BY91" s="145"/>
      <c r="BZ91" s="63">
        <v>43</v>
      </c>
      <c r="CA91" s="59"/>
      <c r="CB91" s="59"/>
      <c r="CC91" s="63">
        <v>43</v>
      </c>
      <c r="CD91" s="59"/>
      <c r="CE91" s="417"/>
      <c r="CF91" s="59">
        <v>43</v>
      </c>
      <c r="CG91" s="59"/>
      <c r="CH91" s="59"/>
      <c r="CI91" s="59">
        <v>43</v>
      </c>
      <c r="CJ91" s="59"/>
      <c r="CK91" s="59"/>
      <c r="CL91" s="59">
        <v>43</v>
      </c>
      <c r="CM91" s="59"/>
      <c r="CN91" s="59"/>
      <c r="CO91" s="59">
        <v>43</v>
      </c>
      <c r="CP91" s="59"/>
      <c r="CQ91" s="59"/>
      <c r="CR91" s="59">
        <v>43</v>
      </c>
      <c r="CS91" s="59"/>
      <c r="CT91" s="59"/>
      <c r="CU91" s="59">
        <v>43</v>
      </c>
      <c r="CV91" s="59"/>
      <c r="CW91" s="59"/>
      <c r="CX91" s="59">
        <v>43</v>
      </c>
      <c r="CY91" s="59"/>
      <c r="CZ91" s="59"/>
      <c r="DA91" s="59">
        <v>43</v>
      </c>
      <c r="DB91" s="59"/>
      <c r="DC91" s="59"/>
      <c r="DD91" s="59">
        <v>43</v>
      </c>
      <c r="DE91" s="59"/>
      <c r="DF91" s="59"/>
      <c r="DG91" s="59">
        <v>43</v>
      </c>
      <c r="DH91" s="59"/>
      <c r="DI91" s="59"/>
      <c r="DJ91" s="63">
        <v>0</v>
      </c>
      <c r="DK91" s="59"/>
      <c r="DL91" s="59"/>
      <c r="DM91" s="59">
        <v>0</v>
      </c>
      <c r="DN91" s="59"/>
      <c r="DO91" s="59"/>
      <c r="DP91" s="59">
        <v>0</v>
      </c>
      <c r="DQ91" s="59"/>
      <c r="DR91" s="59"/>
      <c r="DS91" s="59">
        <v>0</v>
      </c>
      <c r="DT91" s="59"/>
      <c r="DU91" s="59"/>
      <c r="DV91" s="59">
        <v>0</v>
      </c>
      <c r="DW91" s="59"/>
      <c r="DX91" s="59"/>
      <c r="DY91" s="59">
        <v>0</v>
      </c>
      <c r="DZ91" s="59"/>
      <c r="EA91" s="59"/>
      <c r="EB91" s="59">
        <v>0</v>
      </c>
      <c r="EC91" s="59"/>
      <c r="ED91" s="59"/>
      <c r="EE91" s="59">
        <v>0</v>
      </c>
      <c r="EF91" s="59"/>
      <c r="EG91" s="59"/>
      <c r="EH91" s="59">
        <v>0</v>
      </c>
      <c r="EI91" s="59"/>
      <c r="EJ91" s="59"/>
      <c r="EK91" s="59"/>
      <c r="EL91" s="59"/>
      <c r="EM91" s="59"/>
      <c r="EN91" s="59"/>
      <c r="EO91" s="59"/>
      <c r="EP91" s="59"/>
      <c r="EQ91" s="59"/>
      <c r="ER91" s="59"/>
      <c r="ES91" s="64"/>
      <c r="ET91" s="63"/>
      <c r="EU91" s="59"/>
      <c r="EV91" s="59"/>
      <c r="EW91" s="59"/>
      <c r="EX91" s="59"/>
      <c r="EY91" s="59"/>
      <c r="EZ91" s="59"/>
      <c r="FA91" s="59"/>
      <c r="FB91" s="59"/>
      <c r="FC91" s="59"/>
      <c r="FD91" s="59"/>
      <c r="FE91" s="59"/>
      <c r="FF91" s="59"/>
      <c r="FG91" s="59"/>
      <c r="FH91" s="59"/>
      <c r="FI91" s="59"/>
      <c r="FJ91" s="59"/>
      <c r="FK91" s="59"/>
      <c r="FL91" s="59"/>
      <c r="FM91" s="59"/>
      <c r="FN91" s="59"/>
      <c r="FO91" s="59"/>
      <c r="FP91" s="59"/>
      <c r="FQ91" s="59"/>
      <c r="FR91" s="59"/>
      <c r="FS91" s="59"/>
      <c r="FT91" s="59"/>
      <c r="FU91" s="59"/>
      <c r="FV91" s="59"/>
      <c r="FW91" s="59"/>
      <c r="FX91" s="59"/>
      <c r="FY91" s="59"/>
      <c r="FZ91" s="59"/>
      <c r="GA91" s="59"/>
      <c r="GB91" s="59"/>
      <c r="GC91" s="64"/>
      <c r="GD91" s="63"/>
      <c r="GE91" s="59"/>
      <c r="GF91" s="59"/>
      <c r="GG91" s="59"/>
      <c r="GH91" s="59"/>
      <c r="GI91" s="59"/>
      <c r="GJ91" s="59"/>
      <c r="GK91" s="59"/>
      <c r="GL91" s="59"/>
      <c r="GM91" s="59"/>
      <c r="GN91" s="59"/>
      <c r="GO91" s="59"/>
      <c r="GP91" s="59"/>
      <c r="GQ91" s="59"/>
      <c r="GR91" s="59"/>
      <c r="GS91" s="59"/>
      <c r="GT91" s="59"/>
      <c r="GU91" s="59"/>
      <c r="GV91" s="59"/>
      <c r="GW91" s="59"/>
      <c r="GX91" s="59"/>
      <c r="GY91" s="59"/>
      <c r="GZ91" s="59"/>
      <c r="HA91" s="59"/>
      <c r="HB91" s="59"/>
      <c r="HC91" s="59"/>
      <c r="HD91" s="59"/>
      <c r="HE91" s="59"/>
      <c r="HF91" s="59"/>
      <c r="HG91" s="59"/>
      <c r="HH91" s="59"/>
      <c r="HI91" s="59"/>
      <c r="HJ91" s="59"/>
      <c r="HK91" s="59"/>
      <c r="HL91" s="59"/>
      <c r="HM91" s="64"/>
    </row>
    <row r="92" spans="2:221" ht="18" customHeight="1" x14ac:dyDescent="0.2">
      <c r="B92" s="133"/>
      <c r="C92" s="134"/>
      <c r="D92" s="134"/>
      <c r="E92" s="134"/>
      <c r="F92" s="134"/>
      <c r="G92" s="134"/>
      <c r="H92" s="134"/>
      <c r="I92" s="134"/>
      <c r="J92" s="134"/>
      <c r="K92" s="134"/>
      <c r="L92" s="134"/>
      <c r="M92" s="134"/>
      <c r="N92" s="134"/>
      <c r="O92" s="134"/>
      <c r="P92" s="134"/>
      <c r="Q92" s="134"/>
      <c r="R92" s="134"/>
      <c r="S92" s="134"/>
      <c r="T92" s="134"/>
      <c r="U92" s="135"/>
      <c r="V92" s="136"/>
      <c r="W92" s="137"/>
      <c r="X92" s="137"/>
      <c r="Y92" s="137"/>
      <c r="Z92" s="137"/>
      <c r="AA92" s="138"/>
      <c r="AB92" s="139"/>
      <c r="AC92" s="140"/>
      <c r="AD92" s="140"/>
      <c r="AE92" s="140"/>
      <c r="AF92" s="141"/>
      <c r="AG92" s="96" t="s">
        <v>24</v>
      </c>
      <c r="AH92" s="97"/>
      <c r="AI92" s="97"/>
      <c r="AJ92" s="97"/>
      <c r="AK92" s="97"/>
      <c r="AL92" s="98">
        <f t="shared" si="2"/>
        <v>731</v>
      </c>
      <c r="AM92" s="99"/>
      <c r="AN92" s="99"/>
      <c r="AO92" s="100"/>
      <c r="AP92" s="101">
        <v>14</v>
      </c>
      <c r="AQ92" s="59"/>
      <c r="AR92" s="59"/>
      <c r="AS92" s="417">
        <v>29</v>
      </c>
      <c r="AT92" s="144"/>
      <c r="AU92" s="101"/>
      <c r="AV92" s="417">
        <v>27</v>
      </c>
      <c r="AW92" s="144"/>
      <c r="AX92" s="101"/>
      <c r="AY92" s="417">
        <v>41</v>
      </c>
      <c r="AZ92" s="144"/>
      <c r="BA92" s="101"/>
      <c r="BB92" s="417">
        <v>48</v>
      </c>
      <c r="BC92" s="144"/>
      <c r="BD92" s="101"/>
      <c r="BE92" s="417">
        <v>47</v>
      </c>
      <c r="BF92" s="144"/>
      <c r="BG92" s="101"/>
      <c r="BH92" s="417">
        <v>68</v>
      </c>
      <c r="BI92" s="144"/>
      <c r="BJ92" s="101"/>
      <c r="BK92" s="417">
        <v>60</v>
      </c>
      <c r="BL92" s="144"/>
      <c r="BM92" s="101"/>
      <c r="BN92" s="417">
        <v>56</v>
      </c>
      <c r="BO92" s="144"/>
      <c r="BP92" s="101"/>
      <c r="BQ92" s="417">
        <v>54</v>
      </c>
      <c r="BR92" s="144"/>
      <c r="BS92" s="101"/>
      <c r="BT92" s="417">
        <v>66</v>
      </c>
      <c r="BU92" s="144"/>
      <c r="BV92" s="101"/>
      <c r="BW92" s="417">
        <v>62</v>
      </c>
      <c r="BX92" s="144"/>
      <c r="BY92" s="145"/>
      <c r="BZ92" s="63">
        <v>21</v>
      </c>
      <c r="CA92" s="59"/>
      <c r="CB92" s="59"/>
      <c r="CC92" s="59">
        <v>73</v>
      </c>
      <c r="CD92" s="59"/>
      <c r="CE92" s="59"/>
      <c r="CF92" s="59">
        <v>65</v>
      </c>
      <c r="CG92" s="59"/>
      <c r="CH92" s="59"/>
      <c r="CI92" s="59">
        <v>0</v>
      </c>
      <c r="CJ92" s="59"/>
      <c r="CK92" s="59"/>
      <c r="CL92" s="59">
        <v>0</v>
      </c>
      <c r="CM92" s="59"/>
      <c r="CN92" s="59"/>
      <c r="CO92" s="59">
        <v>0</v>
      </c>
      <c r="CP92" s="59"/>
      <c r="CQ92" s="59"/>
      <c r="CR92" s="59">
        <v>0</v>
      </c>
      <c r="CS92" s="59"/>
      <c r="CT92" s="59"/>
      <c r="CU92" s="59">
        <v>0</v>
      </c>
      <c r="CV92" s="59"/>
      <c r="CW92" s="59"/>
      <c r="CX92" s="59">
        <v>0</v>
      </c>
      <c r="CY92" s="59"/>
      <c r="CZ92" s="59"/>
      <c r="DA92" s="59">
        <v>0</v>
      </c>
      <c r="DB92" s="59"/>
      <c r="DC92" s="59"/>
      <c r="DD92" s="59">
        <v>0</v>
      </c>
      <c r="DE92" s="59"/>
      <c r="DF92" s="59"/>
      <c r="DG92" s="59">
        <v>0</v>
      </c>
      <c r="DH92" s="59"/>
      <c r="DI92" s="64"/>
      <c r="DJ92" s="63">
        <v>0</v>
      </c>
      <c r="DK92" s="59"/>
      <c r="DL92" s="59"/>
      <c r="DM92" s="59">
        <v>0</v>
      </c>
      <c r="DN92" s="59"/>
      <c r="DO92" s="59"/>
      <c r="DP92" s="59">
        <v>0</v>
      </c>
      <c r="DQ92" s="59"/>
      <c r="DR92" s="59"/>
      <c r="DS92" s="59">
        <v>0</v>
      </c>
      <c r="DT92" s="59"/>
      <c r="DU92" s="59"/>
      <c r="DV92" s="59">
        <v>0</v>
      </c>
      <c r="DW92" s="59"/>
      <c r="DX92" s="59"/>
      <c r="DY92" s="59">
        <v>0</v>
      </c>
      <c r="DZ92" s="59"/>
      <c r="EA92" s="59"/>
      <c r="EB92" s="59">
        <v>0</v>
      </c>
      <c r="EC92" s="59"/>
      <c r="ED92" s="59"/>
      <c r="EE92" s="59">
        <v>0</v>
      </c>
      <c r="EF92" s="59"/>
      <c r="EG92" s="59"/>
      <c r="EH92" s="59">
        <v>0</v>
      </c>
      <c r="EI92" s="59"/>
      <c r="EJ92" s="59"/>
      <c r="EK92" s="59"/>
      <c r="EL92" s="59"/>
      <c r="EM92" s="59"/>
      <c r="EN92" s="59"/>
      <c r="EO92" s="59"/>
      <c r="EP92" s="59"/>
      <c r="EQ92" s="59"/>
      <c r="ER92" s="59"/>
      <c r="ES92" s="64"/>
      <c r="ET92" s="63"/>
      <c r="EU92" s="59"/>
      <c r="EV92" s="59"/>
      <c r="EW92" s="59"/>
      <c r="EX92" s="59"/>
      <c r="EY92" s="59"/>
      <c r="EZ92" s="59"/>
      <c r="FA92" s="59"/>
      <c r="FB92" s="59"/>
      <c r="FC92" s="59"/>
      <c r="FD92" s="59"/>
      <c r="FE92" s="59"/>
      <c r="FF92" s="59"/>
      <c r="FG92" s="59"/>
      <c r="FH92" s="59"/>
      <c r="FI92" s="59"/>
      <c r="FJ92" s="59"/>
      <c r="FK92" s="59"/>
      <c r="FL92" s="59"/>
      <c r="FM92" s="59"/>
      <c r="FN92" s="59"/>
      <c r="FO92" s="59"/>
      <c r="FP92" s="59"/>
      <c r="FQ92" s="59"/>
      <c r="FR92" s="59"/>
      <c r="FS92" s="59"/>
      <c r="FT92" s="59"/>
      <c r="FU92" s="59"/>
      <c r="FV92" s="59"/>
      <c r="FW92" s="59"/>
      <c r="FX92" s="59"/>
      <c r="FY92" s="59"/>
      <c r="FZ92" s="59"/>
      <c r="GA92" s="59"/>
      <c r="GB92" s="59"/>
      <c r="GC92" s="64"/>
      <c r="GD92" s="63"/>
      <c r="GE92" s="59"/>
      <c r="GF92" s="59"/>
      <c r="GG92" s="59"/>
      <c r="GH92" s="59"/>
      <c r="GI92" s="59"/>
      <c r="GJ92" s="59"/>
      <c r="GK92" s="59"/>
      <c r="GL92" s="59"/>
      <c r="GM92" s="59"/>
      <c r="GN92" s="59"/>
      <c r="GO92" s="59"/>
      <c r="GP92" s="59"/>
      <c r="GQ92" s="59"/>
      <c r="GR92" s="59"/>
      <c r="GS92" s="59"/>
      <c r="GT92" s="59"/>
      <c r="GU92" s="59"/>
      <c r="GV92" s="59"/>
      <c r="GW92" s="59"/>
      <c r="GX92" s="59"/>
      <c r="GY92" s="59"/>
      <c r="GZ92" s="59"/>
      <c r="HA92" s="59"/>
      <c r="HB92" s="59"/>
      <c r="HC92" s="59"/>
      <c r="HD92" s="59"/>
      <c r="HE92" s="59"/>
      <c r="HF92" s="59"/>
      <c r="HG92" s="59"/>
      <c r="HH92" s="59"/>
      <c r="HI92" s="59"/>
      <c r="HJ92" s="59"/>
      <c r="HK92" s="59"/>
      <c r="HL92" s="59"/>
      <c r="HM92" s="64"/>
    </row>
    <row r="93" spans="2:221" ht="18" customHeight="1" x14ac:dyDescent="0.2">
      <c r="B93" s="114" t="s">
        <v>147</v>
      </c>
      <c r="C93" s="115"/>
      <c r="D93" s="115"/>
      <c r="E93" s="115"/>
      <c r="F93" s="115"/>
      <c r="G93" s="115"/>
      <c r="H93" s="115"/>
      <c r="I93" s="115"/>
      <c r="J93" s="115"/>
      <c r="K93" s="115"/>
      <c r="L93" s="115"/>
      <c r="M93" s="115"/>
      <c r="N93" s="115"/>
      <c r="O93" s="115"/>
      <c r="P93" s="115"/>
      <c r="Q93" s="115"/>
      <c r="R93" s="115"/>
      <c r="S93" s="115"/>
      <c r="T93" s="115"/>
      <c r="U93" s="116"/>
      <c r="V93" s="120" t="s">
        <v>209</v>
      </c>
      <c r="W93" s="121"/>
      <c r="X93" s="121"/>
      <c r="Y93" s="121"/>
      <c r="Z93" s="121"/>
      <c r="AA93" s="122"/>
      <c r="AB93" s="126">
        <v>5.0000000000000001E-4</v>
      </c>
      <c r="AC93" s="127"/>
      <c r="AD93" s="127"/>
      <c r="AE93" s="127"/>
      <c r="AF93" s="128"/>
      <c r="AG93" s="108" t="s">
        <v>23</v>
      </c>
      <c r="AH93" s="109"/>
      <c r="AI93" s="109"/>
      <c r="AJ93" s="109"/>
      <c r="AK93" s="109"/>
      <c r="AL93" s="75">
        <f t="shared" si="2"/>
        <v>2388</v>
      </c>
      <c r="AM93" s="76"/>
      <c r="AN93" s="76"/>
      <c r="AO93" s="77"/>
      <c r="AP93" s="132">
        <v>85</v>
      </c>
      <c r="AQ93" s="60"/>
      <c r="AR93" s="60"/>
      <c r="AS93" s="152">
        <v>85</v>
      </c>
      <c r="AT93" s="147"/>
      <c r="AU93" s="132"/>
      <c r="AV93" s="152">
        <v>85</v>
      </c>
      <c r="AW93" s="147"/>
      <c r="AX93" s="132"/>
      <c r="AY93" s="152">
        <v>85</v>
      </c>
      <c r="AZ93" s="147"/>
      <c r="BA93" s="132"/>
      <c r="BB93" s="152">
        <v>85</v>
      </c>
      <c r="BC93" s="147"/>
      <c r="BD93" s="132"/>
      <c r="BE93" s="152">
        <v>85</v>
      </c>
      <c r="BF93" s="147"/>
      <c r="BG93" s="132"/>
      <c r="BH93" s="152">
        <v>85</v>
      </c>
      <c r="BI93" s="147"/>
      <c r="BJ93" s="132"/>
      <c r="BK93" s="152">
        <v>85</v>
      </c>
      <c r="BL93" s="147"/>
      <c r="BM93" s="132"/>
      <c r="BN93" s="152">
        <v>85</v>
      </c>
      <c r="BO93" s="147"/>
      <c r="BP93" s="132"/>
      <c r="BQ93" s="152">
        <v>85</v>
      </c>
      <c r="BR93" s="147"/>
      <c r="BS93" s="132"/>
      <c r="BT93" s="152">
        <v>85</v>
      </c>
      <c r="BU93" s="147"/>
      <c r="BV93" s="132"/>
      <c r="BW93" s="152">
        <v>85</v>
      </c>
      <c r="BX93" s="147"/>
      <c r="BY93" s="148"/>
      <c r="BZ93" s="65">
        <v>114</v>
      </c>
      <c r="CA93" s="60"/>
      <c r="CB93" s="60"/>
      <c r="CC93" s="60">
        <v>114</v>
      </c>
      <c r="CD93" s="60"/>
      <c r="CE93" s="60"/>
      <c r="CF93" s="60">
        <v>114</v>
      </c>
      <c r="CG93" s="60"/>
      <c r="CH93" s="60"/>
      <c r="CI93" s="60">
        <v>114</v>
      </c>
      <c r="CJ93" s="60"/>
      <c r="CK93" s="60"/>
      <c r="CL93" s="60">
        <v>114</v>
      </c>
      <c r="CM93" s="60"/>
      <c r="CN93" s="60"/>
      <c r="CO93" s="60">
        <v>114</v>
      </c>
      <c r="CP93" s="60"/>
      <c r="CQ93" s="60"/>
      <c r="CR93" s="60">
        <v>114</v>
      </c>
      <c r="CS93" s="60"/>
      <c r="CT93" s="60"/>
      <c r="CU93" s="60">
        <v>114</v>
      </c>
      <c r="CV93" s="60"/>
      <c r="CW93" s="60"/>
      <c r="CX93" s="60">
        <v>114</v>
      </c>
      <c r="CY93" s="60"/>
      <c r="CZ93" s="60"/>
      <c r="DA93" s="60">
        <v>114</v>
      </c>
      <c r="DB93" s="60"/>
      <c r="DC93" s="60"/>
      <c r="DD93" s="60">
        <v>114</v>
      </c>
      <c r="DE93" s="60"/>
      <c r="DF93" s="60"/>
      <c r="DG93" s="60">
        <v>114</v>
      </c>
      <c r="DH93" s="60"/>
      <c r="DI93" s="60"/>
      <c r="DJ93" s="65">
        <v>0</v>
      </c>
      <c r="DK93" s="60"/>
      <c r="DL93" s="60"/>
      <c r="DM93" s="60">
        <v>0</v>
      </c>
      <c r="DN93" s="60"/>
      <c r="DO93" s="60"/>
      <c r="DP93" s="60">
        <v>0</v>
      </c>
      <c r="DQ93" s="60"/>
      <c r="DR93" s="60"/>
      <c r="DS93" s="60">
        <v>0</v>
      </c>
      <c r="DT93" s="60"/>
      <c r="DU93" s="60"/>
      <c r="DV93" s="60">
        <v>0</v>
      </c>
      <c r="DW93" s="60"/>
      <c r="DX93" s="60"/>
      <c r="DY93" s="60">
        <v>0</v>
      </c>
      <c r="DZ93" s="60"/>
      <c r="EA93" s="60"/>
      <c r="EB93" s="60">
        <v>0</v>
      </c>
      <c r="EC93" s="60"/>
      <c r="ED93" s="60"/>
      <c r="EE93" s="60">
        <v>0</v>
      </c>
      <c r="EF93" s="60"/>
      <c r="EG93" s="60"/>
      <c r="EH93" s="60">
        <v>0</v>
      </c>
      <c r="EI93" s="60"/>
      <c r="EJ93" s="60"/>
      <c r="EK93" s="60"/>
      <c r="EL93" s="60"/>
      <c r="EM93" s="60"/>
      <c r="EN93" s="60"/>
      <c r="EO93" s="60"/>
      <c r="EP93" s="60"/>
      <c r="EQ93" s="60"/>
      <c r="ER93" s="60"/>
      <c r="ES93" s="70"/>
      <c r="ET93" s="65"/>
      <c r="EU93" s="60"/>
      <c r="EV93" s="60"/>
      <c r="EW93" s="60"/>
      <c r="EX93" s="60"/>
      <c r="EY93" s="60"/>
      <c r="EZ93" s="60"/>
      <c r="FA93" s="60"/>
      <c r="FB93" s="60"/>
      <c r="FC93" s="60"/>
      <c r="FD93" s="60"/>
      <c r="FE93" s="60"/>
      <c r="FF93" s="60"/>
      <c r="FG93" s="60"/>
      <c r="FH93" s="60"/>
      <c r="FI93" s="60"/>
      <c r="FJ93" s="60"/>
      <c r="FK93" s="60"/>
      <c r="FL93" s="60"/>
      <c r="FM93" s="60"/>
      <c r="FN93" s="60"/>
      <c r="FO93" s="60"/>
      <c r="FP93" s="60"/>
      <c r="FQ93" s="60"/>
      <c r="FR93" s="60"/>
      <c r="FS93" s="60"/>
      <c r="FT93" s="60"/>
      <c r="FU93" s="60"/>
      <c r="FV93" s="60"/>
      <c r="FW93" s="60"/>
      <c r="FX93" s="60"/>
      <c r="FY93" s="60"/>
      <c r="FZ93" s="60"/>
      <c r="GA93" s="60"/>
      <c r="GB93" s="60"/>
      <c r="GC93" s="70"/>
      <c r="GD93" s="65"/>
      <c r="GE93" s="60"/>
      <c r="GF93" s="60"/>
      <c r="GG93" s="60"/>
      <c r="GH93" s="60"/>
      <c r="GI93" s="60"/>
      <c r="GJ93" s="60"/>
      <c r="GK93" s="60"/>
      <c r="GL93" s="60"/>
      <c r="GM93" s="60"/>
      <c r="GN93" s="60"/>
      <c r="GO93" s="60"/>
      <c r="GP93" s="60"/>
      <c r="GQ93" s="60"/>
      <c r="GR93" s="60"/>
      <c r="GS93" s="60"/>
      <c r="GT93" s="60"/>
      <c r="GU93" s="60"/>
      <c r="GV93" s="60"/>
      <c r="GW93" s="60"/>
      <c r="GX93" s="60"/>
      <c r="GY93" s="60"/>
      <c r="GZ93" s="60"/>
      <c r="HA93" s="60"/>
      <c r="HB93" s="60"/>
      <c r="HC93" s="60"/>
      <c r="HD93" s="60"/>
      <c r="HE93" s="60"/>
      <c r="HF93" s="60"/>
      <c r="HG93" s="60"/>
      <c r="HH93" s="60"/>
      <c r="HI93" s="60"/>
      <c r="HJ93" s="60"/>
      <c r="HK93" s="60"/>
      <c r="HL93" s="60"/>
      <c r="HM93" s="70"/>
    </row>
    <row r="94" spans="2:221" ht="18" customHeight="1" x14ac:dyDescent="0.2">
      <c r="B94" s="117"/>
      <c r="C94" s="118"/>
      <c r="D94" s="118"/>
      <c r="E94" s="118"/>
      <c r="F94" s="118"/>
      <c r="G94" s="118"/>
      <c r="H94" s="118"/>
      <c r="I94" s="118"/>
      <c r="J94" s="118"/>
      <c r="K94" s="118"/>
      <c r="L94" s="118"/>
      <c r="M94" s="118"/>
      <c r="N94" s="118"/>
      <c r="O94" s="118"/>
      <c r="P94" s="118"/>
      <c r="Q94" s="118"/>
      <c r="R94" s="118"/>
      <c r="S94" s="118"/>
      <c r="T94" s="118"/>
      <c r="U94" s="119"/>
      <c r="V94" s="123"/>
      <c r="W94" s="124"/>
      <c r="X94" s="124"/>
      <c r="Y94" s="124"/>
      <c r="Z94" s="124"/>
      <c r="AA94" s="125"/>
      <c r="AB94" s="129"/>
      <c r="AC94" s="130"/>
      <c r="AD94" s="130"/>
      <c r="AE94" s="130"/>
      <c r="AF94" s="131"/>
      <c r="AG94" s="108" t="s">
        <v>24</v>
      </c>
      <c r="AH94" s="109"/>
      <c r="AI94" s="109"/>
      <c r="AJ94" s="109"/>
      <c r="AK94" s="109"/>
      <c r="AL94" s="75">
        <f t="shared" si="2"/>
        <v>2017</v>
      </c>
      <c r="AM94" s="76"/>
      <c r="AN94" s="76"/>
      <c r="AO94" s="77"/>
      <c r="AP94" s="132">
        <v>82</v>
      </c>
      <c r="AQ94" s="60"/>
      <c r="AR94" s="60"/>
      <c r="AS94" s="152">
        <v>129</v>
      </c>
      <c r="AT94" s="147"/>
      <c r="AU94" s="132"/>
      <c r="AV94" s="152">
        <v>91</v>
      </c>
      <c r="AW94" s="147"/>
      <c r="AX94" s="132"/>
      <c r="AY94" s="152">
        <v>115</v>
      </c>
      <c r="AZ94" s="147"/>
      <c r="BA94" s="132"/>
      <c r="BB94" s="152">
        <v>115</v>
      </c>
      <c r="BC94" s="147"/>
      <c r="BD94" s="132"/>
      <c r="BE94" s="152">
        <v>116</v>
      </c>
      <c r="BF94" s="147"/>
      <c r="BG94" s="132"/>
      <c r="BH94" s="152">
        <v>110</v>
      </c>
      <c r="BI94" s="147"/>
      <c r="BJ94" s="132"/>
      <c r="BK94" s="152">
        <v>143</v>
      </c>
      <c r="BL94" s="147"/>
      <c r="BM94" s="132"/>
      <c r="BN94" s="152">
        <v>128</v>
      </c>
      <c r="BO94" s="147"/>
      <c r="BP94" s="132"/>
      <c r="BQ94" s="152">
        <v>133</v>
      </c>
      <c r="BR94" s="147"/>
      <c r="BS94" s="132"/>
      <c r="BT94" s="152">
        <v>124</v>
      </c>
      <c r="BU94" s="147"/>
      <c r="BV94" s="132"/>
      <c r="BW94" s="152">
        <v>91</v>
      </c>
      <c r="BX94" s="147"/>
      <c r="BY94" s="148"/>
      <c r="BZ94" s="65">
        <v>114</v>
      </c>
      <c r="CA94" s="60"/>
      <c r="CB94" s="60"/>
      <c r="CC94" s="60">
        <v>124</v>
      </c>
      <c r="CD94" s="60"/>
      <c r="CE94" s="60"/>
      <c r="CF94" s="60">
        <v>100</v>
      </c>
      <c r="CG94" s="60"/>
      <c r="CH94" s="60"/>
      <c r="CI94" s="60">
        <v>104</v>
      </c>
      <c r="CJ94" s="60"/>
      <c r="CK94" s="60"/>
      <c r="CL94" s="60">
        <v>96</v>
      </c>
      <c r="CM94" s="60"/>
      <c r="CN94" s="60"/>
      <c r="CO94" s="60">
        <v>102</v>
      </c>
      <c r="CP94" s="60"/>
      <c r="CQ94" s="60"/>
      <c r="CR94" s="60">
        <v>0</v>
      </c>
      <c r="CS94" s="60"/>
      <c r="CT94" s="60"/>
      <c r="CU94" s="60">
        <v>0</v>
      </c>
      <c r="CV94" s="60"/>
      <c r="CW94" s="60"/>
      <c r="CX94" s="60">
        <v>0</v>
      </c>
      <c r="CY94" s="60"/>
      <c r="CZ94" s="60"/>
      <c r="DA94" s="60">
        <v>0</v>
      </c>
      <c r="DB94" s="60"/>
      <c r="DC94" s="60"/>
      <c r="DD94" s="60">
        <v>0</v>
      </c>
      <c r="DE94" s="60"/>
      <c r="DF94" s="60"/>
      <c r="DG94" s="60">
        <v>0</v>
      </c>
      <c r="DH94" s="60"/>
      <c r="DI94" s="70"/>
      <c r="DJ94" s="65">
        <v>0</v>
      </c>
      <c r="DK94" s="60"/>
      <c r="DL94" s="60"/>
      <c r="DM94" s="60">
        <v>0</v>
      </c>
      <c r="DN94" s="60"/>
      <c r="DO94" s="60"/>
      <c r="DP94" s="60">
        <v>0</v>
      </c>
      <c r="DQ94" s="60"/>
      <c r="DR94" s="60"/>
      <c r="DS94" s="60">
        <v>0</v>
      </c>
      <c r="DT94" s="60"/>
      <c r="DU94" s="60"/>
      <c r="DV94" s="60">
        <v>0</v>
      </c>
      <c r="DW94" s="60"/>
      <c r="DX94" s="60"/>
      <c r="DY94" s="60">
        <v>0</v>
      </c>
      <c r="DZ94" s="60"/>
      <c r="EA94" s="60"/>
      <c r="EB94" s="60">
        <v>0</v>
      </c>
      <c r="EC94" s="60"/>
      <c r="ED94" s="60"/>
      <c r="EE94" s="60">
        <v>0</v>
      </c>
      <c r="EF94" s="60"/>
      <c r="EG94" s="60"/>
      <c r="EH94" s="60">
        <v>0</v>
      </c>
      <c r="EI94" s="60"/>
      <c r="EJ94" s="60"/>
      <c r="EK94" s="60"/>
      <c r="EL94" s="60"/>
      <c r="EM94" s="60"/>
      <c r="EN94" s="60"/>
      <c r="EO94" s="60"/>
      <c r="EP94" s="60"/>
      <c r="EQ94" s="60"/>
      <c r="ER94" s="60"/>
      <c r="ES94" s="70"/>
      <c r="ET94" s="65"/>
      <c r="EU94" s="60"/>
      <c r="EV94" s="60"/>
      <c r="EW94" s="60"/>
      <c r="EX94" s="60"/>
      <c r="EY94" s="60"/>
      <c r="EZ94" s="60"/>
      <c r="FA94" s="60"/>
      <c r="FB94" s="60"/>
      <c r="FC94" s="60"/>
      <c r="FD94" s="60"/>
      <c r="FE94" s="60"/>
      <c r="FF94" s="60"/>
      <c r="FG94" s="60"/>
      <c r="FH94" s="60"/>
      <c r="FI94" s="60"/>
      <c r="FJ94" s="60"/>
      <c r="FK94" s="60"/>
      <c r="FL94" s="60"/>
      <c r="FM94" s="60"/>
      <c r="FN94" s="60"/>
      <c r="FO94" s="60"/>
      <c r="FP94" s="60"/>
      <c r="FQ94" s="60"/>
      <c r="FR94" s="60"/>
      <c r="FS94" s="60"/>
      <c r="FT94" s="60"/>
      <c r="FU94" s="60"/>
      <c r="FV94" s="60"/>
      <c r="FW94" s="60"/>
      <c r="FX94" s="60"/>
      <c r="FY94" s="60"/>
      <c r="FZ94" s="60"/>
      <c r="GA94" s="60"/>
      <c r="GB94" s="60"/>
      <c r="GC94" s="70"/>
      <c r="GD94" s="65"/>
      <c r="GE94" s="60"/>
      <c r="GF94" s="60"/>
      <c r="GG94" s="60"/>
      <c r="GH94" s="60"/>
      <c r="GI94" s="60"/>
      <c r="GJ94" s="60"/>
      <c r="GK94" s="60"/>
      <c r="GL94" s="60"/>
      <c r="GM94" s="60"/>
      <c r="GN94" s="60"/>
      <c r="GO94" s="60"/>
      <c r="GP94" s="60"/>
      <c r="GQ94" s="60"/>
      <c r="GR94" s="60"/>
      <c r="GS94" s="60"/>
      <c r="GT94" s="60"/>
      <c r="GU94" s="60"/>
      <c r="GV94" s="60"/>
      <c r="GW94" s="60"/>
      <c r="GX94" s="60"/>
      <c r="GY94" s="60"/>
      <c r="GZ94" s="60"/>
      <c r="HA94" s="60"/>
      <c r="HB94" s="60"/>
      <c r="HC94" s="60"/>
      <c r="HD94" s="60"/>
      <c r="HE94" s="60"/>
      <c r="HF94" s="60"/>
      <c r="HG94" s="60"/>
      <c r="HH94" s="60"/>
      <c r="HI94" s="60"/>
      <c r="HJ94" s="60"/>
      <c r="HK94" s="60"/>
      <c r="HL94" s="60"/>
      <c r="HM94" s="70"/>
    </row>
    <row r="95" spans="2:221" ht="18" customHeight="1" x14ac:dyDescent="0.2">
      <c r="B95" s="78" t="s">
        <v>148</v>
      </c>
      <c r="C95" s="79"/>
      <c r="D95" s="79"/>
      <c r="E95" s="79"/>
      <c r="F95" s="79"/>
      <c r="G95" s="79"/>
      <c r="H95" s="79"/>
      <c r="I95" s="79"/>
      <c r="J95" s="79"/>
      <c r="K95" s="79"/>
      <c r="L95" s="79"/>
      <c r="M95" s="79"/>
      <c r="N95" s="79"/>
      <c r="O95" s="79"/>
      <c r="P95" s="79"/>
      <c r="Q95" s="79"/>
      <c r="R95" s="79"/>
      <c r="S95" s="79"/>
      <c r="T95" s="79"/>
      <c r="U95" s="80"/>
      <c r="V95" s="84" t="s">
        <v>210</v>
      </c>
      <c r="W95" s="85"/>
      <c r="X95" s="85"/>
      <c r="Y95" s="85"/>
      <c r="Z95" s="85"/>
      <c r="AA95" s="86"/>
      <c r="AB95" s="90">
        <v>2.0000000000000001E-4</v>
      </c>
      <c r="AC95" s="91"/>
      <c r="AD95" s="91"/>
      <c r="AE95" s="91"/>
      <c r="AF95" s="92"/>
      <c r="AG95" s="96" t="s">
        <v>23</v>
      </c>
      <c r="AH95" s="97"/>
      <c r="AI95" s="97"/>
      <c r="AJ95" s="97"/>
      <c r="AK95" s="97"/>
      <c r="AL95" s="98">
        <f t="shared" si="2"/>
        <v>828</v>
      </c>
      <c r="AM95" s="99"/>
      <c r="AN95" s="99"/>
      <c r="AO95" s="100"/>
      <c r="AP95" s="101">
        <v>44</v>
      </c>
      <c r="AQ95" s="59"/>
      <c r="AR95" s="59"/>
      <c r="AS95" s="417">
        <v>44</v>
      </c>
      <c r="AT95" s="144"/>
      <c r="AU95" s="101"/>
      <c r="AV95" s="417">
        <v>44</v>
      </c>
      <c r="AW95" s="144"/>
      <c r="AX95" s="101"/>
      <c r="AY95" s="417">
        <v>44</v>
      </c>
      <c r="AZ95" s="144"/>
      <c r="BA95" s="101"/>
      <c r="BB95" s="417">
        <v>44</v>
      </c>
      <c r="BC95" s="144"/>
      <c r="BD95" s="101"/>
      <c r="BE95" s="417">
        <v>44</v>
      </c>
      <c r="BF95" s="144"/>
      <c r="BG95" s="101"/>
      <c r="BH95" s="417">
        <v>44</v>
      </c>
      <c r="BI95" s="144"/>
      <c r="BJ95" s="101"/>
      <c r="BK95" s="417">
        <v>44</v>
      </c>
      <c r="BL95" s="144"/>
      <c r="BM95" s="101"/>
      <c r="BN95" s="417">
        <v>44</v>
      </c>
      <c r="BO95" s="144"/>
      <c r="BP95" s="101"/>
      <c r="BQ95" s="417">
        <v>44</v>
      </c>
      <c r="BR95" s="144"/>
      <c r="BS95" s="101"/>
      <c r="BT95" s="417">
        <v>44</v>
      </c>
      <c r="BU95" s="144"/>
      <c r="BV95" s="101"/>
      <c r="BW95" s="417">
        <v>44</v>
      </c>
      <c r="BX95" s="144"/>
      <c r="BY95" s="145"/>
      <c r="BZ95" s="63">
        <v>25</v>
      </c>
      <c r="CA95" s="59"/>
      <c r="CB95" s="59"/>
      <c r="CC95" s="59">
        <v>25</v>
      </c>
      <c r="CD95" s="59"/>
      <c r="CE95" s="59"/>
      <c r="CF95" s="59">
        <v>25</v>
      </c>
      <c r="CG95" s="59"/>
      <c r="CH95" s="59"/>
      <c r="CI95" s="59">
        <v>25</v>
      </c>
      <c r="CJ95" s="59"/>
      <c r="CK95" s="59"/>
      <c r="CL95" s="59">
        <v>25</v>
      </c>
      <c r="CM95" s="59"/>
      <c r="CN95" s="59"/>
      <c r="CO95" s="59">
        <v>25</v>
      </c>
      <c r="CP95" s="59"/>
      <c r="CQ95" s="59"/>
      <c r="CR95" s="59">
        <v>25</v>
      </c>
      <c r="CS95" s="59"/>
      <c r="CT95" s="59"/>
      <c r="CU95" s="59">
        <v>25</v>
      </c>
      <c r="CV95" s="59"/>
      <c r="CW95" s="59"/>
      <c r="CX95" s="59">
        <v>25</v>
      </c>
      <c r="CY95" s="59"/>
      <c r="CZ95" s="59"/>
      <c r="DA95" s="59">
        <v>25</v>
      </c>
      <c r="DB95" s="59"/>
      <c r="DC95" s="59"/>
      <c r="DD95" s="59">
        <v>25</v>
      </c>
      <c r="DE95" s="59"/>
      <c r="DF95" s="59"/>
      <c r="DG95" s="59">
        <v>25</v>
      </c>
      <c r="DH95" s="59"/>
      <c r="DI95" s="59"/>
      <c r="DJ95" s="63">
        <v>0</v>
      </c>
      <c r="DK95" s="59"/>
      <c r="DL95" s="59"/>
      <c r="DM95" s="59">
        <v>0</v>
      </c>
      <c r="DN95" s="59"/>
      <c r="DO95" s="59"/>
      <c r="DP95" s="59">
        <v>0</v>
      </c>
      <c r="DQ95" s="59"/>
      <c r="DR95" s="59"/>
      <c r="DS95" s="59">
        <v>0</v>
      </c>
      <c r="DT95" s="59"/>
      <c r="DU95" s="59"/>
      <c r="DV95" s="59">
        <v>0</v>
      </c>
      <c r="DW95" s="59"/>
      <c r="DX95" s="59"/>
      <c r="DY95" s="59">
        <v>0</v>
      </c>
      <c r="DZ95" s="59"/>
      <c r="EA95" s="59"/>
      <c r="EB95" s="59">
        <v>0</v>
      </c>
      <c r="EC95" s="59"/>
      <c r="ED95" s="59"/>
      <c r="EE95" s="59">
        <v>0</v>
      </c>
      <c r="EF95" s="59"/>
      <c r="EG95" s="59"/>
      <c r="EH95" s="59">
        <v>0</v>
      </c>
      <c r="EI95" s="59"/>
      <c r="EJ95" s="59"/>
      <c r="EK95" s="59"/>
      <c r="EL95" s="59"/>
      <c r="EM95" s="59"/>
      <c r="EN95" s="59"/>
      <c r="EO95" s="59"/>
      <c r="EP95" s="59"/>
      <c r="EQ95" s="59"/>
      <c r="ER95" s="59"/>
      <c r="ES95" s="64"/>
      <c r="ET95" s="63"/>
      <c r="EU95" s="59"/>
      <c r="EV95" s="59"/>
      <c r="EW95" s="59"/>
      <c r="EX95" s="59"/>
      <c r="EY95" s="59"/>
      <c r="EZ95" s="59"/>
      <c r="FA95" s="59"/>
      <c r="FB95" s="59"/>
      <c r="FC95" s="59"/>
      <c r="FD95" s="59"/>
      <c r="FE95" s="59"/>
      <c r="FF95" s="59"/>
      <c r="FG95" s="59"/>
      <c r="FH95" s="59"/>
      <c r="FI95" s="59"/>
      <c r="FJ95" s="59"/>
      <c r="FK95" s="59"/>
      <c r="FL95" s="59"/>
      <c r="FM95" s="59"/>
      <c r="FN95" s="59"/>
      <c r="FO95" s="59"/>
      <c r="FP95" s="59"/>
      <c r="FQ95" s="59"/>
      <c r="FR95" s="59"/>
      <c r="FS95" s="59"/>
      <c r="FT95" s="59"/>
      <c r="FU95" s="59"/>
      <c r="FV95" s="59"/>
      <c r="FW95" s="59"/>
      <c r="FX95" s="59"/>
      <c r="FY95" s="59"/>
      <c r="FZ95" s="59"/>
      <c r="GA95" s="59"/>
      <c r="GB95" s="59"/>
      <c r="GC95" s="64"/>
      <c r="GD95" s="63"/>
      <c r="GE95" s="59"/>
      <c r="GF95" s="59"/>
      <c r="GG95" s="59"/>
      <c r="GH95" s="59"/>
      <c r="GI95" s="59"/>
      <c r="GJ95" s="59"/>
      <c r="GK95" s="59"/>
      <c r="GL95" s="59"/>
      <c r="GM95" s="59"/>
      <c r="GN95" s="59"/>
      <c r="GO95" s="59"/>
      <c r="GP95" s="59"/>
      <c r="GQ95" s="59"/>
      <c r="GR95" s="59"/>
      <c r="GS95" s="59"/>
      <c r="GT95" s="59"/>
      <c r="GU95" s="59"/>
      <c r="GV95" s="59"/>
      <c r="GW95" s="59"/>
      <c r="GX95" s="59"/>
      <c r="GY95" s="59"/>
      <c r="GZ95" s="59"/>
      <c r="HA95" s="59"/>
      <c r="HB95" s="59"/>
      <c r="HC95" s="59"/>
      <c r="HD95" s="59"/>
      <c r="HE95" s="59"/>
      <c r="HF95" s="59"/>
      <c r="HG95" s="59"/>
      <c r="HH95" s="59"/>
      <c r="HI95" s="59"/>
      <c r="HJ95" s="59"/>
      <c r="HK95" s="59"/>
      <c r="HL95" s="59"/>
      <c r="HM95" s="64"/>
    </row>
    <row r="96" spans="2:221" ht="18" customHeight="1" x14ac:dyDescent="0.2">
      <c r="B96" s="133"/>
      <c r="C96" s="134"/>
      <c r="D96" s="134"/>
      <c r="E96" s="134"/>
      <c r="F96" s="134"/>
      <c r="G96" s="134"/>
      <c r="H96" s="134"/>
      <c r="I96" s="134"/>
      <c r="J96" s="134"/>
      <c r="K96" s="134"/>
      <c r="L96" s="134"/>
      <c r="M96" s="134"/>
      <c r="N96" s="134"/>
      <c r="O96" s="134"/>
      <c r="P96" s="134"/>
      <c r="Q96" s="134"/>
      <c r="R96" s="134"/>
      <c r="S96" s="134"/>
      <c r="T96" s="134"/>
      <c r="U96" s="135"/>
      <c r="V96" s="136"/>
      <c r="W96" s="137"/>
      <c r="X96" s="137"/>
      <c r="Y96" s="137"/>
      <c r="Z96" s="137"/>
      <c r="AA96" s="138"/>
      <c r="AB96" s="139"/>
      <c r="AC96" s="140"/>
      <c r="AD96" s="140"/>
      <c r="AE96" s="140"/>
      <c r="AF96" s="141"/>
      <c r="AG96" s="96" t="s">
        <v>24</v>
      </c>
      <c r="AH96" s="97"/>
      <c r="AI96" s="97"/>
      <c r="AJ96" s="97"/>
      <c r="AK96" s="97"/>
      <c r="AL96" s="98">
        <f t="shared" si="2"/>
        <v>496</v>
      </c>
      <c r="AM96" s="99"/>
      <c r="AN96" s="99"/>
      <c r="AO96" s="100"/>
      <c r="AP96" s="101">
        <v>0</v>
      </c>
      <c r="AQ96" s="59"/>
      <c r="AR96" s="59"/>
      <c r="AS96" s="417">
        <v>35</v>
      </c>
      <c r="AT96" s="144"/>
      <c r="AU96" s="101"/>
      <c r="AV96" s="417">
        <v>14</v>
      </c>
      <c r="AW96" s="144"/>
      <c r="AX96" s="101"/>
      <c r="AY96" s="417">
        <v>30</v>
      </c>
      <c r="AZ96" s="144"/>
      <c r="BA96" s="101"/>
      <c r="BB96" s="417">
        <v>20</v>
      </c>
      <c r="BC96" s="144"/>
      <c r="BD96" s="101"/>
      <c r="BE96" s="417">
        <v>20</v>
      </c>
      <c r="BF96" s="144"/>
      <c r="BG96" s="101"/>
      <c r="BH96" s="417">
        <v>41</v>
      </c>
      <c r="BI96" s="144"/>
      <c r="BJ96" s="101"/>
      <c r="BK96" s="417">
        <v>44</v>
      </c>
      <c r="BL96" s="144"/>
      <c r="BM96" s="101"/>
      <c r="BN96" s="417">
        <v>20</v>
      </c>
      <c r="BO96" s="144"/>
      <c r="BP96" s="101"/>
      <c r="BQ96" s="417">
        <v>40</v>
      </c>
      <c r="BR96" s="144"/>
      <c r="BS96" s="101"/>
      <c r="BT96" s="417">
        <v>41</v>
      </c>
      <c r="BU96" s="144"/>
      <c r="BV96" s="101"/>
      <c r="BW96" s="417">
        <v>0</v>
      </c>
      <c r="BX96" s="144"/>
      <c r="BY96" s="145"/>
      <c r="BZ96" s="63">
        <v>21</v>
      </c>
      <c r="CA96" s="59"/>
      <c r="CB96" s="59"/>
      <c r="CC96" s="59">
        <v>42</v>
      </c>
      <c r="CD96" s="59"/>
      <c r="CE96" s="59"/>
      <c r="CF96" s="59">
        <v>43</v>
      </c>
      <c r="CG96" s="59"/>
      <c r="CH96" s="59"/>
      <c r="CI96" s="59">
        <v>43</v>
      </c>
      <c r="CJ96" s="59"/>
      <c r="CK96" s="59"/>
      <c r="CL96" s="59">
        <v>42</v>
      </c>
      <c r="CM96" s="59"/>
      <c r="CN96" s="59"/>
      <c r="CO96" s="59">
        <v>0</v>
      </c>
      <c r="CP96" s="59"/>
      <c r="CQ96" s="59"/>
      <c r="CR96" s="59">
        <v>0</v>
      </c>
      <c r="CS96" s="59"/>
      <c r="CT96" s="59"/>
      <c r="CU96" s="59">
        <v>0</v>
      </c>
      <c r="CV96" s="59"/>
      <c r="CW96" s="59"/>
      <c r="CX96" s="59">
        <v>0</v>
      </c>
      <c r="CY96" s="59"/>
      <c r="CZ96" s="59"/>
      <c r="DA96" s="59">
        <v>0</v>
      </c>
      <c r="DB96" s="59"/>
      <c r="DC96" s="59"/>
      <c r="DD96" s="59">
        <v>0</v>
      </c>
      <c r="DE96" s="59"/>
      <c r="DF96" s="59"/>
      <c r="DG96" s="59">
        <v>0</v>
      </c>
      <c r="DH96" s="59"/>
      <c r="DI96" s="64"/>
      <c r="DJ96" s="63">
        <v>0</v>
      </c>
      <c r="DK96" s="59"/>
      <c r="DL96" s="59"/>
      <c r="DM96" s="59">
        <v>0</v>
      </c>
      <c r="DN96" s="59"/>
      <c r="DO96" s="59"/>
      <c r="DP96" s="59">
        <v>0</v>
      </c>
      <c r="DQ96" s="59"/>
      <c r="DR96" s="59"/>
      <c r="DS96" s="59">
        <v>0</v>
      </c>
      <c r="DT96" s="59"/>
      <c r="DU96" s="59"/>
      <c r="DV96" s="59">
        <v>0</v>
      </c>
      <c r="DW96" s="59"/>
      <c r="DX96" s="59"/>
      <c r="DY96" s="59">
        <v>0</v>
      </c>
      <c r="DZ96" s="59"/>
      <c r="EA96" s="59"/>
      <c r="EB96" s="59">
        <v>0</v>
      </c>
      <c r="EC96" s="59"/>
      <c r="ED96" s="59"/>
      <c r="EE96" s="59">
        <v>0</v>
      </c>
      <c r="EF96" s="59"/>
      <c r="EG96" s="59"/>
      <c r="EH96" s="59">
        <v>0</v>
      </c>
      <c r="EI96" s="59"/>
      <c r="EJ96" s="59"/>
      <c r="EK96" s="59"/>
      <c r="EL96" s="59"/>
      <c r="EM96" s="59"/>
      <c r="EN96" s="59"/>
      <c r="EO96" s="59"/>
      <c r="EP96" s="59"/>
      <c r="EQ96" s="59"/>
      <c r="ER96" s="59"/>
      <c r="ES96" s="64"/>
      <c r="ET96" s="63"/>
      <c r="EU96" s="59"/>
      <c r="EV96" s="59"/>
      <c r="EW96" s="59"/>
      <c r="EX96" s="59"/>
      <c r="EY96" s="59"/>
      <c r="EZ96" s="59"/>
      <c r="FA96" s="59"/>
      <c r="FB96" s="59"/>
      <c r="FC96" s="59"/>
      <c r="FD96" s="59"/>
      <c r="FE96" s="59"/>
      <c r="FF96" s="59"/>
      <c r="FG96" s="59"/>
      <c r="FH96" s="59"/>
      <c r="FI96" s="59"/>
      <c r="FJ96" s="59"/>
      <c r="FK96" s="59"/>
      <c r="FL96" s="59"/>
      <c r="FM96" s="59"/>
      <c r="FN96" s="59"/>
      <c r="FO96" s="59"/>
      <c r="FP96" s="59"/>
      <c r="FQ96" s="59"/>
      <c r="FR96" s="59"/>
      <c r="FS96" s="59"/>
      <c r="FT96" s="59"/>
      <c r="FU96" s="59"/>
      <c r="FV96" s="59"/>
      <c r="FW96" s="59"/>
      <c r="FX96" s="59"/>
      <c r="FY96" s="59"/>
      <c r="FZ96" s="59"/>
      <c r="GA96" s="59"/>
      <c r="GB96" s="59"/>
      <c r="GC96" s="64"/>
      <c r="GD96" s="63"/>
      <c r="GE96" s="59"/>
      <c r="GF96" s="59"/>
      <c r="GG96" s="59"/>
      <c r="GH96" s="59"/>
      <c r="GI96" s="59"/>
      <c r="GJ96" s="59"/>
      <c r="GK96" s="59"/>
      <c r="GL96" s="59"/>
      <c r="GM96" s="59"/>
      <c r="GN96" s="59"/>
      <c r="GO96" s="59"/>
      <c r="GP96" s="59"/>
      <c r="GQ96" s="59"/>
      <c r="GR96" s="59"/>
      <c r="GS96" s="59"/>
      <c r="GT96" s="59"/>
      <c r="GU96" s="59"/>
      <c r="GV96" s="59"/>
      <c r="GW96" s="59"/>
      <c r="GX96" s="59"/>
      <c r="GY96" s="59"/>
      <c r="GZ96" s="59"/>
      <c r="HA96" s="59"/>
      <c r="HB96" s="59"/>
      <c r="HC96" s="59"/>
      <c r="HD96" s="59"/>
      <c r="HE96" s="59"/>
      <c r="HF96" s="59"/>
      <c r="HG96" s="59"/>
      <c r="HH96" s="59"/>
      <c r="HI96" s="59"/>
      <c r="HJ96" s="59"/>
      <c r="HK96" s="59"/>
      <c r="HL96" s="59"/>
      <c r="HM96" s="64"/>
    </row>
    <row r="97" spans="2:221" ht="18" customHeight="1" x14ac:dyDescent="0.2">
      <c r="B97" s="114" t="s">
        <v>149</v>
      </c>
      <c r="C97" s="115"/>
      <c r="D97" s="115"/>
      <c r="E97" s="115"/>
      <c r="F97" s="115"/>
      <c r="G97" s="115"/>
      <c r="H97" s="115"/>
      <c r="I97" s="115"/>
      <c r="J97" s="115"/>
      <c r="K97" s="115"/>
      <c r="L97" s="115"/>
      <c r="M97" s="115"/>
      <c r="N97" s="115"/>
      <c r="O97" s="115"/>
      <c r="P97" s="115"/>
      <c r="Q97" s="115"/>
      <c r="R97" s="115"/>
      <c r="S97" s="115"/>
      <c r="T97" s="115"/>
      <c r="U97" s="116"/>
      <c r="V97" s="120" t="s">
        <v>211</v>
      </c>
      <c r="W97" s="121"/>
      <c r="X97" s="121"/>
      <c r="Y97" s="121"/>
      <c r="Z97" s="121"/>
      <c r="AA97" s="122"/>
      <c r="AB97" s="126">
        <v>4.0000000000000002E-4</v>
      </c>
      <c r="AC97" s="127"/>
      <c r="AD97" s="127"/>
      <c r="AE97" s="127"/>
      <c r="AF97" s="128"/>
      <c r="AG97" s="108" t="s">
        <v>23</v>
      </c>
      <c r="AH97" s="109"/>
      <c r="AI97" s="109"/>
      <c r="AJ97" s="109"/>
      <c r="AK97" s="109"/>
      <c r="AL97" s="75">
        <f t="shared" si="2"/>
        <v>1608</v>
      </c>
      <c r="AM97" s="76"/>
      <c r="AN97" s="76"/>
      <c r="AO97" s="77"/>
      <c r="AP97" s="132">
        <v>51</v>
      </c>
      <c r="AQ97" s="60"/>
      <c r="AR97" s="60"/>
      <c r="AS97" s="152">
        <v>51</v>
      </c>
      <c r="AT97" s="147"/>
      <c r="AU97" s="132"/>
      <c r="AV97" s="152">
        <v>51</v>
      </c>
      <c r="AW97" s="147"/>
      <c r="AX97" s="132"/>
      <c r="AY97" s="152">
        <v>51</v>
      </c>
      <c r="AZ97" s="147"/>
      <c r="BA97" s="132"/>
      <c r="BB97" s="152">
        <v>51</v>
      </c>
      <c r="BC97" s="147"/>
      <c r="BD97" s="132"/>
      <c r="BE97" s="152">
        <v>51</v>
      </c>
      <c r="BF97" s="147"/>
      <c r="BG97" s="132"/>
      <c r="BH97" s="152">
        <v>51</v>
      </c>
      <c r="BI97" s="147"/>
      <c r="BJ97" s="132"/>
      <c r="BK97" s="152">
        <v>51</v>
      </c>
      <c r="BL97" s="147"/>
      <c r="BM97" s="132"/>
      <c r="BN97" s="152">
        <v>51</v>
      </c>
      <c r="BO97" s="147"/>
      <c r="BP97" s="132"/>
      <c r="BQ97" s="152">
        <v>51</v>
      </c>
      <c r="BR97" s="147"/>
      <c r="BS97" s="132"/>
      <c r="BT97" s="152">
        <v>51</v>
      </c>
      <c r="BU97" s="147"/>
      <c r="BV97" s="132"/>
      <c r="BW97" s="152">
        <v>51</v>
      </c>
      <c r="BX97" s="147"/>
      <c r="BY97" s="148"/>
      <c r="BZ97" s="65">
        <v>50</v>
      </c>
      <c r="CA97" s="60"/>
      <c r="CB97" s="60"/>
      <c r="CC97" s="60">
        <v>50</v>
      </c>
      <c r="CD97" s="60"/>
      <c r="CE97" s="60"/>
      <c r="CF97" s="60">
        <v>50</v>
      </c>
      <c r="CG97" s="60"/>
      <c r="CH97" s="60"/>
      <c r="CI97" s="60">
        <v>50</v>
      </c>
      <c r="CJ97" s="60"/>
      <c r="CK97" s="60"/>
      <c r="CL97" s="60">
        <v>50</v>
      </c>
      <c r="CM97" s="60"/>
      <c r="CN97" s="60"/>
      <c r="CO97" s="60">
        <v>50</v>
      </c>
      <c r="CP97" s="60"/>
      <c r="CQ97" s="60"/>
      <c r="CR97" s="60">
        <v>50</v>
      </c>
      <c r="CS97" s="60"/>
      <c r="CT97" s="60"/>
      <c r="CU97" s="60">
        <v>50</v>
      </c>
      <c r="CV97" s="60"/>
      <c r="CW97" s="60"/>
      <c r="CX97" s="60">
        <v>50</v>
      </c>
      <c r="CY97" s="60"/>
      <c r="CZ97" s="60"/>
      <c r="DA97" s="60">
        <v>50</v>
      </c>
      <c r="DB97" s="60"/>
      <c r="DC97" s="60"/>
      <c r="DD97" s="60">
        <v>50</v>
      </c>
      <c r="DE97" s="60"/>
      <c r="DF97" s="60"/>
      <c r="DG97" s="60">
        <v>50</v>
      </c>
      <c r="DH97" s="60"/>
      <c r="DI97" s="60"/>
      <c r="DJ97" s="65">
        <v>44</v>
      </c>
      <c r="DK97" s="60"/>
      <c r="DL97" s="60"/>
      <c r="DM97" s="60">
        <v>44</v>
      </c>
      <c r="DN97" s="60"/>
      <c r="DO97" s="60"/>
      <c r="DP97" s="60">
        <v>44</v>
      </c>
      <c r="DQ97" s="60"/>
      <c r="DR97" s="60"/>
      <c r="DS97" s="60">
        <v>44</v>
      </c>
      <c r="DT97" s="60"/>
      <c r="DU97" s="60"/>
      <c r="DV97" s="60">
        <v>44</v>
      </c>
      <c r="DW97" s="60"/>
      <c r="DX97" s="60"/>
      <c r="DY97" s="60">
        <v>44</v>
      </c>
      <c r="DZ97" s="60"/>
      <c r="EA97" s="60"/>
      <c r="EB97" s="60">
        <v>44</v>
      </c>
      <c r="EC97" s="60"/>
      <c r="ED97" s="60"/>
      <c r="EE97" s="60">
        <v>44</v>
      </c>
      <c r="EF97" s="60"/>
      <c r="EG97" s="60"/>
      <c r="EH97" s="60">
        <v>44</v>
      </c>
      <c r="EI97" s="60"/>
      <c r="EJ97" s="60"/>
      <c r="EK97" s="60"/>
      <c r="EL97" s="60"/>
      <c r="EM97" s="60"/>
      <c r="EN97" s="60"/>
      <c r="EO97" s="60"/>
      <c r="EP97" s="60"/>
      <c r="EQ97" s="60"/>
      <c r="ER97" s="60"/>
      <c r="ES97" s="70"/>
      <c r="ET97" s="65"/>
      <c r="EU97" s="60"/>
      <c r="EV97" s="60"/>
      <c r="EW97" s="60"/>
      <c r="EX97" s="60"/>
      <c r="EY97" s="60"/>
      <c r="EZ97" s="60"/>
      <c r="FA97" s="60"/>
      <c r="FB97" s="60"/>
      <c r="FC97" s="60"/>
      <c r="FD97" s="60"/>
      <c r="FE97" s="60"/>
      <c r="FF97" s="60"/>
      <c r="FG97" s="60"/>
      <c r="FH97" s="60"/>
      <c r="FI97" s="60"/>
      <c r="FJ97" s="60"/>
      <c r="FK97" s="60"/>
      <c r="FL97" s="60"/>
      <c r="FM97" s="60"/>
      <c r="FN97" s="60"/>
      <c r="FO97" s="60"/>
      <c r="FP97" s="60"/>
      <c r="FQ97" s="60"/>
      <c r="FR97" s="60"/>
      <c r="FS97" s="60"/>
      <c r="FT97" s="60"/>
      <c r="FU97" s="60"/>
      <c r="FV97" s="60"/>
      <c r="FW97" s="60"/>
      <c r="FX97" s="60"/>
      <c r="FY97" s="60"/>
      <c r="FZ97" s="60"/>
      <c r="GA97" s="60"/>
      <c r="GB97" s="60"/>
      <c r="GC97" s="70"/>
      <c r="GD97" s="65"/>
      <c r="GE97" s="60"/>
      <c r="GF97" s="60"/>
      <c r="GG97" s="60"/>
      <c r="GH97" s="60"/>
      <c r="GI97" s="60"/>
      <c r="GJ97" s="60"/>
      <c r="GK97" s="60"/>
      <c r="GL97" s="60"/>
      <c r="GM97" s="60"/>
      <c r="GN97" s="60"/>
      <c r="GO97" s="60"/>
      <c r="GP97" s="60"/>
      <c r="GQ97" s="60"/>
      <c r="GR97" s="60"/>
      <c r="GS97" s="60"/>
      <c r="GT97" s="60"/>
      <c r="GU97" s="60"/>
      <c r="GV97" s="60"/>
      <c r="GW97" s="60"/>
      <c r="GX97" s="60"/>
      <c r="GY97" s="60"/>
      <c r="GZ97" s="60"/>
      <c r="HA97" s="60"/>
      <c r="HB97" s="60"/>
      <c r="HC97" s="60"/>
      <c r="HD97" s="60"/>
      <c r="HE97" s="60"/>
      <c r="HF97" s="60"/>
      <c r="HG97" s="60"/>
      <c r="HH97" s="60"/>
      <c r="HI97" s="60"/>
      <c r="HJ97" s="60"/>
      <c r="HK97" s="60"/>
      <c r="HL97" s="60"/>
      <c r="HM97" s="70"/>
    </row>
    <row r="98" spans="2:221" ht="18" customHeight="1" x14ac:dyDescent="0.2">
      <c r="B98" s="117"/>
      <c r="C98" s="118"/>
      <c r="D98" s="118"/>
      <c r="E98" s="118"/>
      <c r="F98" s="118"/>
      <c r="G98" s="118"/>
      <c r="H98" s="118"/>
      <c r="I98" s="118"/>
      <c r="J98" s="118"/>
      <c r="K98" s="118"/>
      <c r="L98" s="118"/>
      <c r="M98" s="118"/>
      <c r="N98" s="118"/>
      <c r="O98" s="118"/>
      <c r="P98" s="118"/>
      <c r="Q98" s="118"/>
      <c r="R98" s="118"/>
      <c r="S98" s="118"/>
      <c r="T98" s="118"/>
      <c r="U98" s="119"/>
      <c r="V98" s="123"/>
      <c r="W98" s="124"/>
      <c r="X98" s="124"/>
      <c r="Y98" s="124"/>
      <c r="Z98" s="124"/>
      <c r="AA98" s="125"/>
      <c r="AB98" s="129"/>
      <c r="AC98" s="130"/>
      <c r="AD98" s="130"/>
      <c r="AE98" s="130"/>
      <c r="AF98" s="131"/>
      <c r="AG98" s="108" t="s">
        <v>24</v>
      </c>
      <c r="AH98" s="109"/>
      <c r="AI98" s="109"/>
      <c r="AJ98" s="109"/>
      <c r="AK98" s="109"/>
      <c r="AL98" s="75">
        <f t="shared" si="2"/>
        <v>1456</v>
      </c>
      <c r="AM98" s="76"/>
      <c r="AN98" s="76"/>
      <c r="AO98" s="77"/>
      <c r="AP98" s="132">
        <v>42</v>
      </c>
      <c r="AQ98" s="60"/>
      <c r="AR98" s="60"/>
      <c r="AS98" s="152">
        <v>47</v>
      </c>
      <c r="AT98" s="147"/>
      <c r="AU98" s="132"/>
      <c r="AV98" s="152">
        <v>46</v>
      </c>
      <c r="AW98" s="147"/>
      <c r="AX98" s="132"/>
      <c r="AY98" s="152">
        <v>45</v>
      </c>
      <c r="AZ98" s="147"/>
      <c r="BA98" s="132"/>
      <c r="BB98" s="152">
        <v>50</v>
      </c>
      <c r="BC98" s="147"/>
      <c r="BD98" s="132"/>
      <c r="BE98" s="152">
        <v>48</v>
      </c>
      <c r="BF98" s="147"/>
      <c r="BG98" s="132"/>
      <c r="BH98" s="152">
        <v>49</v>
      </c>
      <c r="BI98" s="147"/>
      <c r="BJ98" s="132"/>
      <c r="BK98" s="152">
        <v>45</v>
      </c>
      <c r="BL98" s="147"/>
      <c r="BM98" s="132"/>
      <c r="BN98" s="152">
        <v>79</v>
      </c>
      <c r="BO98" s="147"/>
      <c r="BP98" s="132"/>
      <c r="BQ98" s="152">
        <v>19</v>
      </c>
      <c r="BR98" s="147"/>
      <c r="BS98" s="132"/>
      <c r="BT98" s="152">
        <v>45</v>
      </c>
      <c r="BU98" s="147"/>
      <c r="BV98" s="132"/>
      <c r="BW98" s="152">
        <v>37</v>
      </c>
      <c r="BX98" s="147"/>
      <c r="BY98" s="148"/>
      <c r="BZ98" s="65">
        <v>42</v>
      </c>
      <c r="CA98" s="60"/>
      <c r="CB98" s="60"/>
      <c r="CC98" s="60">
        <v>50</v>
      </c>
      <c r="CD98" s="60"/>
      <c r="CE98" s="60"/>
      <c r="CF98" s="60">
        <v>67</v>
      </c>
      <c r="CG98" s="60"/>
      <c r="CH98" s="60"/>
      <c r="CI98" s="60">
        <v>15</v>
      </c>
      <c r="CJ98" s="60"/>
      <c r="CK98" s="60"/>
      <c r="CL98" s="60">
        <v>44</v>
      </c>
      <c r="CM98" s="60"/>
      <c r="CN98" s="60"/>
      <c r="CO98" s="60">
        <v>69</v>
      </c>
      <c r="CP98" s="60"/>
      <c r="CQ98" s="60"/>
      <c r="CR98" s="60">
        <v>20</v>
      </c>
      <c r="CS98" s="60"/>
      <c r="CT98" s="60"/>
      <c r="CU98" s="60">
        <v>45</v>
      </c>
      <c r="CV98" s="60"/>
      <c r="CW98" s="60"/>
      <c r="CX98" s="60">
        <v>37</v>
      </c>
      <c r="CY98" s="60"/>
      <c r="CZ98" s="60"/>
      <c r="DA98" s="60">
        <v>43</v>
      </c>
      <c r="DB98" s="60"/>
      <c r="DC98" s="60"/>
      <c r="DD98" s="60">
        <v>48</v>
      </c>
      <c r="DE98" s="60"/>
      <c r="DF98" s="60"/>
      <c r="DG98" s="60">
        <v>47</v>
      </c>
      <c r="DH98" s="60"/>
      <c r="DI98" s="70"/>
      <c r="DJ98" s="65">
        <v>39</v>
      </c>
      <c r="DK98" s="60"/>
      <c r="DL98" s="60"/>
      <c r="DM98" s="60">
        <v>42</v>
      </c>
      <c r="DN98" s="60"/>
      <c r="DO98" s="60"/>
      <c r="DP98" s="60">
        <v>45</v>
      </c>
      <c r="DQ98" s="60"/>
      <c r="DR98" s="60"/>
      <c r="DS98" s="60">
        <v>40</v>
      </c>
      <c r="DT98" s="60"/>
      <c r="DU98" s="60"/>
      <c r="DV98" s="60">
        <v>41</v>
      </c>
      <c r="DW98" s="60"/>
      <c r="DX98" s="60"/>
      <c r="DY98" s="60">
        <v>37</v>
      </c>
      <c r="DZ98" s="60"/>
      <c r="EA98" s="60"/>
      <c r="EB98" s="60">
        <v>48</v>
      </c>
      <c r="EC98" s="60"/>
      <c r="ED98" s="60"/>
      <c r="EE98" s="60">
        <v>43</v>
      </c>
      <c r="EF98" s="60"/>
      <c r="EG98" s="60"/>
      <c r="EH98" s="60">
        <v>42</v>
      </c>
      <c r="EI98" s="60"/>
      <c r="EJ98" s="60"/>
      <c r="EK98" s="60"/>
      <c r="EL98" s="60"/>
      <c r="EM98" s="60"/>
      <c r="EN98" s="60"/>
      <c r="EO98" s="60"/>
      <c r="EP98" s="60"/>
      <c r="EQ98" s="60"/>
      <c r="ER98" s="60"/>
      <c r="ES98" s="70"/>
      <c r="ET98" s="65"/>
      <c r="EU98" s="60"/>
      <c r="EV98" s="60"/>
      <c r="EW98" s="60"/>
      <c r="EX98" s="60"/>
      <c r="EY98" s="60"/>
      <c r="EZ98" s="60"/>
      <c r="FA98" s="60"/>
      <c r="FB98" s="60"/>
      <c r="FC98" s="60"/>
      <c r="FD98" s="60"/>
      <c r="FE98" s="60"/>
      <c r="FF98" s="60"/>
      <c r="FG98" s="60"/>
      <c r="FH98" s="60"/>
      <c r="FI98" s="60"/>
      <c r="FJ98" s="60"/>
      <c r="FK98" s="60"/>
      <c r="FL98" s="60"/>
      <c r="FM98" s="60"/>
      <c r="FN98" s="60"/>
      <c r="FO98" s="60"/>
      <c r="FP98" s="60"/>
      <c r="FQ98" s="60"/>
      <c r="FR98" s="60"/>
      <c r="FS98" s="60"/>
      <c r="FT98" s="60"/>
      <c r="FU98" s="60"/>
      <c r="FV98" s="60"/>
      <c r="FW98" s="60"/>
      <c r="FX98" s="60"/>
      <c r="FY98" s="60"/>
      <c r="FZ98" s="60"/>
      <c r="GA98" s="60"/>
      <c r="GB98" s="60"/>
      <c r="GC98" s="70"/>
      <c r="GD98" s="65"/>
      <c r="GE98" s="60"/>
      <c r="GF98" s="60"/>
      <c r="GG98" s="60"/>
      <c r="GH98" s="60"/>
      <c r="GI98" s="60"/>
      <c r="GJ98" s="60"/>
      <c r="GK98" s="60"/>
      <c r="GL98" s="60"/>
      <c r="GM98" s="60"/>
      <c r="GN98" s="60"/>
      <c r="GO98" s="60"/>
      <c r="GP98" s="60"/>
      <c r="GQ98" s="60"/>
      <c r="GR98" s="60"/>
      <c r="GS98" s="60"/>
      <c r="GT98" s="60"/>
      <c r="GU98" s="60"/>
      <c r="GV98" s="60"/>
      <c r="GW98" s="60"/>
      <c r="GX98" s="60"/>
      <c r="GY98" s="60"/>
      <c r="GZ98" s="60"/>
      <c r="HA98" s="60"/>
      <c r="HB98" s="60"/>
      <c r="HC98" s="60"/>
      <c r="HD98" s="60"/>
      <c r="HE98" s="60"/>
      <c r="HF98" s="60"/>
      <c r="HG98" s="60"/>
      <c r="HH98" s="60"/>
      <c r="HI98" s="60"/>
      <c r="HJ98" s="60"/>
      <c r="HK98" s="60"/>
      <c r="HL98" s="60"/>
      <c r="HM98" s="70"/>
    </row>
    <row r="99" spans="2:221" ht="18" customHeight="1" x14ac:dyDescent="0.2">
      <c r="B99" s="78" t="s">
        <v>150</v>
      </c>
      <c r="C99" s="79"/>
      <c r="D99" s="79"/>
      <c r="E99" s="79"/>
      <c r="F99" s="79"/>
      <c r="G99" s="79"/>
      <c r="H99" s="79"/>
      <c r="I99" s="79"/>
      <c r="J99" s="79"/>
      <c r="K99" s="79"/>
      <c r="L99" s="79"/>
      <c r="M99" s="79"/>
      <c r="N99" s="79"/>
      <c r="O99" s="79"/>
      <c r="P99" s="79"/>
      <c r="Q99" s="79"/>
      <c r="R99" s="79"/>
      <c r="S99" s="79"/>
      <c r="T99" s="79"/>
      <c r="U99" s="80"/>
      <c r="V99" s="84" t="s">
        <v>212</v>
      </c>
      <c r="W99" s="85"/>
      <c r="X99" s="85"/>
      <c r="Y99" s="85"/>
      <c r="Z99" s="85"/>
      <c r="AA99" s="86"/>
      <c r="AB99" s="90">
        <v>2.8299999999999999E-2</v>
      </c>
      <c r="AC99" s="91"/>
      <c r="AD99" s="91"/>
      <c r="AE99" s="91"/>
      <c r="AF99" s="92"/>
      <c r="AG99" s="96" t="s">
        <v>23</v>
      </c>
      <c r="AH99" s="97"/>
      <c r="AI99" s="97"/>
      <c r="AJ99" s="97"/>
      <c r="AK99" s="97"/>
      <c r="AL99" s="98">
        <f t="shared" si="2"/>
        <v>5979</v>
      </c>
      <c r="AM99" s="99"/>
      <c r="AN99" s="99"/>
      <c r="AO99" s="100"/>
      <c r="AP99" s="101">
        <v>182</v>
      </c>
      <c r="AQ99" s="59"/>
      <c r="AR99" s="59"/>
      <c r="AS99" s="417">
        <v>182</v>
      </c>
      <c r="AT99" s="144"/>
      <c r="AU99" s="101"/>
      <c r="AV99" s="417">
        <v>182</v>
      </c>
      <c r="AW99" s="144"/>
      <c r="AX99" s="101"/>
      <c r="AY99" s="417">
        <v>182</v>
      </c>
      <c r="AZ99" s="144"/>
      <c r="BA99" s="101"/>
      <c r="BB99" s="417">
        <v>182</v>
      </c>
      <c r="BC99" s="144"/>
      <c r="BD99" s="101"/>
      <c r="BE99" s="417">
        <v>182</v>
      </c>
      <c r="BF99" s="144"/>
      <c r="BG99" s="101"/>
      <c r="BH99" s="417">
        <v>182</v>
      </c>
      <c r="BI99" s="144"/>
      <c r="BJ99" s="101"/>
      <c r="BK99" s="417">
        <v>182</v>
      </c>
      <c r="BL99" s="144"/>
      <c r="BM99" s="101"/>
      <c r="BN99" s="417">
        <v>182</v>
      </c>
      <c r="BO99" s="144"/>
      <c r="BP99" s="101"/>
      <c r="BQ99" s="417">
        <v>182</v>
      </c>
      <c r="BR99" s="144"/>
      <c r="BS99" s="101"/>
      <c r="BT99" s="417">
        <v>182</v>
      </c>
      <c r="BU99" s="144"/>
      <c r="BV99" s="101"/>
      <c r="BW99" s="417">
        <v>182</v>
      </c>
      <c r="BX99" s="144"/>
      <c r="BY99" s="145"/>
      <c r="BZ99" s="63">
        <v>173</v>
      </c>
      <c r="CA99" s="59"/>
      <c r="CB99" s="59"/>
      <c r="CC99" s="417">
        <v>173</v>
      </c>
      <c r="CD99" s="144"/>
      <c r="CE99" s="101"/>
      <c r="CF99" s="417">
        <v>173</v>
      </c>
      <c r="CG99" s="144"/>
      <c r="CH99" s="101"/>
      <c r="CI99" s="417">
        <v>173</v>
      </c>
      <c r="CJ99" s="144"/>
      <c r="CK99" s="101"/>
      <c r="CL99" s="417">
        <v>173</v>
      </c>
      <c r="CM99" s="144"/>
      <c r="CN99" s="101"/>
      <c r="CO99" s="417">
        <v>173</v>
      </c>
      <c r="CP99" s="144"/>
      <c r="CQ99" s="101"/>
      <c r="CR99" s="417">
        <v>173</v>
      </c>
      <c r="CS99" s="144"/>
      <c r="CT99" s="101"/>
      <c r="CU99" s="417">
        <v>173</v>
      </c>
      <c r="CV99" s="144"/>
      <c r="CW99" s="101"/>
      <c r="CX99" s="417">
        <v>173</v>
      </c>
      <c r="CY99" s="144"/>
      <c r="CZ99" s="101"/>
      <c r="DA99" s="417">
        <v>173</v>
      </c>
      <c r="DB99" s="144"/>
      <c r="DC99" s="101"/>
      <c r="DD99" s="417">
        <v>173</v>
      </c>
      <c r="DE99" s="144"/>
      <c r="DF99" s="101"/>
      <c r="DG99" s="417">
        <v>173</v>
      </c>
      <c r="DH99" s="144"/>
      <c r="DI99" s="101"/>
      <c r="DJ99" s="63">
        <v>191</v>
      </c>
      <c r="DK99" s="59"/>
      <c r="DL99" s="59"/>
      <c r="DM99" s="59">
        <v>191</v>
      </c>
      <c r="DN99" s="59"/>
      <c r="DO99" s="59"/>
      <c r="DP99" s="59">
        <v>191</v>
      </c>
      <c r="DQ99" s="59"/>
      <c r="DR99" s="59"/>
      <c r="DS99" s="59">
        <v>191</v>
      </c>
      <c r="DT99" s="59"/>
      <c r="DU99" s="59"/>
      <c r="DV99" s="59">
        <v>191</v>
      </c>
      <c r="DW99" s="59"/>
      <c r="DX99" s="59"/>
      <c r="DY99" s="59">
        <v>191</v>
      </c>
      <c r="DZ99" s="59"/>
      <c r="EA99" s="59"/>
      <c r="EB99" s="59">
        <v>191</v>
      </c>
      <c r="EC99" s="59"/>
      <c r="ED99" s="59"/>
      <c r="EE99" s="59">
        <v>191</v>
      </c>
      <c r="EF99" s="59"/>
      <c r="EG99" s="59"/>
      <c r="EH99" s="59">
        <v>191</v>
      </c>
      <c r="EI99" s="59"/>
      <c r="EJ99" s="59"/>
      <c r="EK99" s="59"/>
      <c r="EL99" s="59"/>
      <c r="EM99" s="59"/>
      <c r="EN99" s="59"/>
      <c r="EO99" s="59"/>
      <c r="EP99" s="59"/>
      <c r="EQ99" s="59"/>
      <c r="ER99" s="59"/>
      <c r="ES99" s="64"/>
      <c r="ET99" s="63"/>
      <c r="EU99" s="59"/>
      <c r="EV99" s="59"/>
      <c r="EW99" s="59"/>
      <c r="EX99" s="59"/>
      <c r="EY99" s="59"/>
      <c r="EZ99" s="59"/>
      <c r="FA99" s="59"/>
      <c r="FB99" s="59"/>
      <c r="FC99" s="59"/>
      <c r="FD99" s="59"/>
      <c r="FE99" s="59"/>
      <c r="FF99" s="59"/>
      <c r="FG99" s="59"/>
      <c r="FH99" s="59"/>
      <c r="FI99" s="59"/>
      <c r="FJ99" s="59"/>
      <c r="FK99" s="59"/>
      <c r="FL99" s="59"/>
      <c r="FM99" s="59"/>
      <c r="FN99" s="59"/>
      <c r="FO99" s="59"/>
      <c r="FP99" s="59"/>
      <c r="FQ99" s="59"/>
      <c r="FR99" s="59"/>
      <c r="FS99" s="59"/>
      <c r="FT99" s="59"/>
      <c r="FU99" s="59"/>
      <c r="FV99" s="59"/>
      <c r="FW99" s="59"/>
      <c r="FX99" s="59"/>
      <c r="FY99" s="59"/>
      <c r="FZ99" s="59"/>
      <c r="GA99" s="59"/>
      <c r="GB99" s="59"/>
      <c r="GC99" s="64"/>
      <c r="GD99" s="63"/>
      <c r="GE99" s="59"/>
      <c r="GF99" s="59"/>
      <c r="GG99" s="59"/>
      <c r="GH99" s="59"/>
      <c r="GI99" s="59"/>
      <c r="GJ99" s="59"/>
      <c r="GK99" s="59"/>
      <c r="GL99" s="59"/>
      <c r="GM99" s="59"/>
      <c r="GN99" s="59"/>
      <c r="GO99" s="59"/>
      <c r="GP99" s="59"/>
      <c r="GQ99" s="59"/>
      <c r="GR99" s="59"/>
      <c r="GS99" s="59"/>
      <c r="GT99" s="59"/>
      <c r="GU99" s="59"/>
      <c r="GV99" s="59"/>
      <c r="GW99" s="59"/>
      <c r="GX99" s="59"/>
      <c r="GY99" s="59"/>
      <c r="GZ99" s="59"/>
      <c r="HA99" s="59"/>
      <c r="HB99" s="59"/>
      <c r="HC99" s="59"/>
      <c r="HD99" s="59"/>
      <c r="HE99" s="59"/>
      <c r="HF99" s="59"/>
      <c r="HG99" s="59"/>
      <c r="HH99" s="59"/>
      <c r="HI99" s="59"/>
      <c r="HJ99" s="59"/>
      <c r="HK99" s="59"/>
      <c r="HL99" s="59"/>
      <c r="HM99" s="64"/>
    </row>
    <row r="100" spans="2:221" ht="18" customHeight="1" x14ac:dyDescent="0.2">
      <c r="B100" s="133"/>
      <c r="C100" s="134"/>
      <c r="D100" s="134"/>
      <c r="E100" s="134"/>
      <c r="F100" s="134"/>
      <c r="G100" s="134"/>
      <c r="H100" s="134"/>
      <c r="I100" s="134"/>
      <c r="J100" s="134"/>
      <c r="K100" s="134"/>
      <c r="L100" s="134"/>
      <c r="M100" s="134"/>
      <c r="N100" s="134"/>
      <c r="O100" s="134"/>
      <c r="P100" s="134"/>
      <c r="Q100" s="134"/>
      <c r="R100" s="134"/>
      <c r="S100" s="134"/>
      <c r="T100" s="134"/>
      <c r="U100" s="135"/>
      <c r="V100" s="136"/>
      <c r="W100" s="137"/>
      <c r="X100" s="137"/>
      <c r="Y100" s="137"/>
      <c r="Z100" s="137"/>
      <c r="AA100" s="138"/>
      <c r="AB100" s="139"/>
      <c r="AC100" s="140"/>
      <c r="AD100" s="140"/>
      <c r="AE100" s="140"/>
      <c r="AF100" s="141"/>
      <c r="AG100" s="96" t="s">
        <v>24</v>
      </c>
      <c r="AH100" s="97"/>
      <c r="AI100" s="97"/>
      <c r="AJ100" s="97"/>
      <c r="AK100" s="97"/>
      <c r="AL100" s="98">
        <f t="shared" si="2"/>
        <v>5795</v>
      </c>
      <c r="AM100" s="99"/>
      <c r="AN100" s="99"/>
      <c r="AO100" s="100"/>
      <c r="AP100" s="101">
        <v>232</v>
      </c>
      <c r="AQ100" s="59"/>
      <c r="AR100" s="59"/>
      <c r="AS100" s="417">
        <v>271</v>
      </c>
      <c r="AT100" s="144"/>
      <c r="AU100" s="101"/>
      <c r="AV100" s="417">
        <v>179</v>
      </c>
      <c r="AW100" s="144"/>
      <c r="AX100" s="101"/>
      <c r="AY100" s="417">
        <v>190</v>
      </c>
      <c r="AZ100" s="144"/>
      <c r="BA100" s="101"/>
      <c r="BB100" s="417">
        <v>206</v>
      </c>
      <c r="BC100" s="144"/>
      <c r="BD100" s="101"/>
      <c r="BE100" s="417">
        <v>234</v>
      </c>
      <c r="BF100" s="144"/>
      <c r="BG100" s="101"/>
      <c r="BH100" s="417">
        <v>133</v>
      </c>
      <c r="BI100" s="144"/>
      <c r="BJ100" s="101"/>
      <c r="BK100" s="417">
        <v>133</v>
      </c>
      <c r="BL100" s="144"/>
      <c r="BM100" s="101"/>
      <c r="BN100" s="417">
        <v>152</v>
      </c>
      <c r="BO100" s="144"/>
      <c r="BP100" s="101"/>
      <c r="BQ100" s="417">
        <v>133</v>
      </c>
      <c r="BR100" s="144"/>
      <c r="BS100" s="101"/>
      <c r="BT100" s="417">
        <v>118</v>
      </c>
      <c r="BU100" s="144"/>
      <c r="BV100" s="101"/>
      <c r="BW100" s="417">
        <v>143</v>
      </c>
      <c r="BX100" s="144"/>
      <c r="BY100" s="145"/>
      <c r="BZ100" s="63">
        <v>234</v>
      </c>
      <c r="CA100" s="59"/>
      <c r="CB100" s="59"/>
      <c r="CC100" s="59">
        <v>172</v>
      </c>
      <c r="CD100" s="59"/>
      <c r="CE100" s="59"/>
      <c r="CF100" s="59">
        <v>159</v>
      </c>
      <c r="CG100" s="59"/>
      <c r="CH100" s="59"/>
      <c r="CI100" s="59">
        <v>127</v>
      </c>
      <c r="CJ100" s="59"/>
      <c r="CK100" s="59"/>
      <c r="CL100" s="59">
        <v>173</v>
      </c>
      <c r="CM100" s="59"/>
      <c r="CN100" s="59"/>
      <c r="CO100" s="59">
        <v>152</v>
      </c>
      <c r="CP100" s="59"/>
      <c r="CQ100" s="59"/>
      <c r="CR100" s="59">
        <v>142</v>
      </c>
      <c r="CS100" s="59"/>
      <c r="CT100" s="59"/>
      <c r="CU100" s="59">
        <v>212</v>
      </c>
      <c r="CV100" s="59"/>
      <c r="CW100" s="59"/>
      <c r="CX100" s="59">
        <v>181</v>
      </c>
      <c r="CY100" s="59"/>
      <c r="CZ100" s="59"/>
      <c r="DA100" s="59">
        <v>172</v>
      </c>
      <c r="DB100" s="59"/>
      <c r="DC100" s="59"/>
      <c r="DD100" s="59">
        <v>156</v>
      </c>
      <c r="DE100" s="59"/>
      <c r="DF100" s="59"/>
      <c r="DG100" s="59">
        <v>146</v>
      </c>
      <c r="DH100" s="59"/>
      <c r="DI100" s="64"/>
      <c r="DJ100" s="63">
        <v>225</v>
      </c>
      <c r="DK100" s="59"/>
      <c r="DL100" s="59"/>
      <c r="DM100" s="59">
        <v>189</v>
      </c>
      <c r="DN100" s="59"/>
      <c r="DO100" s="59"/>
      <c r="DP100" s="59">
        <v>192</v>
      </c>
      <c r="DQ100" s="59"/>
      <c r="DR100" s="59"/>
      <c r="DS100" s="59">
        <v>165</v>
      </c>
      <c r="DT100" s="59"/>
      <c r="DU100" s="59"/>
      <c r="DV100" s="59">
        <v>135</v>
      </c>
      <c r="DW100" s="59"/>
      <c r="DX100" s="59"/>
      <c r="DY100" s="59">
        <v>189</v>
      </c>
      <c r="DZ100" s="59"/>
      <c r="EA100" s="59"/>
      <c r="EB100" s="59">
        <v>204</v>
      </c>
      <c r="EC100" s="59"/>
      <c r="ED100" s="59"/>
      <c r="EE100" s="59">
        <v>163</v>
      </c>
      <c r="EF100" s="59"/>
      <c r="EG100" s="59"/>
      <c r="EH100" s="59">
        <v>183</v>
      </c>
      <c r="EI100" s="59"/>
      <c r="EJ100" s="59"/>
      <c r="EK100" s="59"/>
      <c r="EL100" s="59"/>
      <c r="EM100" s="59"/>
      <c r="EN100" s="59"/>
      <c r="EO100" s="59"/>
      <c r="EP100" s="59"/>
      <c r="EQ100" s="59"/>
      <c r="ER100" s="59"/>
      <c r="ES100" s="64"/>
      <c r="ET100" s="63"/>
      <c r="EU100" s="59"/>
      <c r="EV100" s="59"/>
      <c r="EW100" s="59"/>
      <c r="EX100" s="59"/>
      <c r="EY100" s="59"/>
      <c r="EZ100" s="59"/>
      <c r="FA100" s="59"/>
      <c r="FB100" s="59"/>
      <c r="FC100" s="59"/>
      <c r="FD100" s="59"/>
      <c r="FE100" s="59"/>
      <c r="FF100" s="59"/>
      <c r="FG100" s="59"/>
      <c r="FH100" s="59"/>
      <c r="FI100" s="59"/>
      <c r="FJ100" s="59"/>
      <c r="FK100" s="59"/>
      <c r="FL100" s="59"/>
      <c r="FM100" s="59"/>
      <c r="FN100" s="59"/>
      <c r="FO100" s="59"/>
      <c r="FP100" s="59"/>
      <c r="FQ100" s="59"/>
      <c r="FR100" s="59"/>
      <c r="FS100" s="59"/>
      <c r="FT100" s="59"/>
      <c r="FU100" s="59"/>
      <c r="FV100" s="59"/>
      <c r="FW100" s="59"/>
      <c r="FX100" s="59"/>
      <c r="FY100" s="59"/>
      <c r="FZ100" s="59"/>
      <c r="GA100" s="59"/>
      <c r="GB100" s="59"/>
      <c r="GC100" s="64"/>
      <c r="GD100" s="63"/>
      <c r="GE100" s="59"/>
      <c r="GF100" s="59"/>
      <c r="GG100" s="59"/>
      <c r="GH100" s="59"/>
      <c r="GI100" s="59"/>
      <c r="GJ100" s="59"/>
      <c r="GK100" s="59"/>
      <c r="GL100" s="59"/>
      <c r="GM100" s="59"/>
      <c r="GN100" s="59"/>
      <c r="GO100" s="59"/>
      <c r="GP100" s="59"/>
      <c r="GQ100" s="59"/>
      <c r="GR100" s="59"/>
      <c r="GS100" s="59"/>
      <c r="GT100" s="59"/>
      <c r="GU100" s="59"/>
      <c r="GV100" s="59"/>
      <c r="GW100" s="59"/>
      <c r="GX100" s="59"/>
      <c r="GY100" s="59"/>
      <c r="GZ100" s="59"/>
      <c r="HA100" s="59"/>
      <c r="HB100" s="59"/>
      <c r="HC100" s="59"/>
      <c r="HD100" s="59"/>
      <c r="HE100" s="59"/>
      <c r="HF100" s="59"/>
      <c r="HG100" s="59"/>
      <c r="HH100" s="59"/>
      <c r="HI100" s="59"/>
      <c r="HJ100" s="59"/>
      <c r="HK100" s="59"/>
      <c r="HL100" s="59"/>
      <c r="HM100" s="64"/>
    </row>
    <row r="101" spans="2:221" ht="18" customHeight="1" x14ac:dyDescent="0.2">
      <c r="B101" s="114" t="s">
        <v>151</v>
      </c>
      <c r="C101" s="115"/>
      <c r="D101" s="115"/>
      <c r="E101" s="115"/>
      <c r="F101" s="115"/>
      <c r="G101" s="115"/>
      <c r="H101" s="115"/>
      <c r="I101" s="115"/>
      <c r="J101" s="115"/>
      <c r="K101" s="115"/>
      <c r="L101" s="115"/>
      <c r="M101" s="115"/>
      <c r="N101" s="115"/>
      <c r="O101" s="115"/>
      <c r="P101" s="115"/>
      <c r="Q101" s="115"/>
      <c r="R101" s="115"/>
      <c r="S101" s="115"/>
      <c r="T101" s="115"/>
      <c r="U101" s="116"/>
      <c r="V101" s="120" t="s">
        <v>213</v>
      </c>
      <c r="W101" s="121"/>
      <c r="X101" s="121"/>
      <c r="Y101" s="121"/>
      <c r="Z101" s="121"/>
      <c r="AA101" s="122"/>
      <c r="AB101" s="126">
        <v>6.9999999999999999E-4</v>
      </c>
      <c r="AC101" s="127"/>
      <c r="AD101" s="127"/>
      <c r="AE101" s="127"/>
      <c r="AF101" s="128"/>
      <c r="AG101" s="108" t="s">
        <v>23</v>
      </c>
      <c r="AH101" s="109"/>
      <c r="AI101" s="109"/>
      <c r="AJ101" s="109"/>
      <c r="AK101" s="109"/>
      <c r="AL101" s="75">
        <f t="shared" si="2"/>
        <v>147</v>
      </c>
      <c r="AM101" s="76"/>
      <c r="AN101" s="76"/>
      <c r="AO101" s="77"/>
      <c r="AP101" s="132">
        <v>5</v>
      </c>
      <c r="AQ101" s="60"/>
      <c r="AR101" s="60"/>
      <c r="AS101" s="152">
        <v>5</v>
      </c>
      <c r="AT101" s="147"/>
      <c r="AU101" s="132"/>
      <c r="AV101" s="152">
        <v>5</v>
      </c>
      <c r="AW101" s="147"/>
      <c r="AX101" s="132"/>
      <c r="AY101" s="152">
        <v>5</v>
      </c>
      <c r="AZ101" s="147"/>
      <c r="BA101" s="132"/>
      <c r="BB101" s="152">
        <v>5</v>
      </c>
      <c r="BC101" s="147"/>
      <c r="BD101" s="132"/>
      <c r="BE101" s="152">
        <v>5</v>
      </c>
      <c r="BF101" s="147"/>
      <c r="BG101" s="132"/>
      <c r="BH101" s="152">
        <v>5</v>
      </c>
      <c r="BI101" s="147"/>
      <c r="BJ101" s="132"/>
      <c r="BK101" s="152">
        <v>5</v>
      </c>
      <c r="BL101" s="147"/>
      <c r="BM101" s="132"/>
      <c r="BN101" s="152">
        <v>5</v>
      </c>
      <c r="BO101" s="147"/>
      <c r="BP101" s="132"/>
      <c r="BQ101" s="152">
        <v>5</v>
      </c>
      <c r="BR101" s="147"/>
      <c r="BS101" s="132"/>
      <c r="BT101" s="152">
        <v>5</v>
      </c>
      <c r="BU101" s="147"/>
      <c r="BV101" s="132"/>
      <c r="BW101" s="152">
        <v>5</v>
      </c>
      <c r="BX101" s="147"/>
      <c r="BY101" s="148"/>
      <c r="BZ101" s="65">
        <v>5</v>
      </c>
      <c r="CA101" s="60"/>
      <c r="CB101" s="60"/>
      <c r="CC101" s="60">
        <v>5</v>
      </c>
      <c r="CD101" s="60"/>
      <c r="CE101" s="60"/>
      <c r="CF101" s="60">
        <v>5</v>
      </c>
      <c r="CG101" s="60"/>
      <c r="CH101" s="60"/>
      <c r="CI101" s="60">
        <v>5</v>
      </c>
      <c r="CJ101" s="60"/>
      <c r="CK101" s="60"/>
      <c r="CL101" s="60">
        <v>5</v>
      </c>
      <c r="CM101" s="60"/>
      <c r="CN101" s="60"/>
      <c r="CO101" s="60">
        <v>5</v>
      </c>
      <c r="CP101" s="60"/>
      <c r="CQ101" s="60"/>
      <c r="CR101" s="60">
        <v>5</v>
      </c>
      <c r="CS101" s="60"/>
      <c r="CT101" s="60"/>
      <c r="CU101" s="60">
        <v>5</v>
      </c>
      <c r="CV101" s="60"/>
      <c r="CW101" s="60"/>
      <c r="CX101" s="60">
        <v>5</v>
      </c>
      <c r="CY101" s="60"/>
      <c r="CZ101" s="60"/>
      <c r="DA101" s="60">
        <v>5</v>
      </c>
      <c r="DB101" s="60"/>
      <c r="DC101" s="60"/>
      <c r="DD101" s="60">
        <v>5</v>
      </c>
      <c r="DE101" s="60"/>
      <c r="DF101" s="60"/>
      <c r="DG101" s="60">
        <v>5</v>
      </c>
      <c r="DH101" s="60"/>
      <c r="DI101" s="60"/>
      <c r="DJ101" s="65">
        <v>3</v>
      </c>
      <c r="DK101" s="60"/>
      <c r="DL101" s="60"/>
      <c r="DM101" s="60">
        <v>3</v>
      </c>
      <c r="DN101" s="60"/>
      <c r="DO101" s="60"/>
      <c r="DP101" s="60">
        <v>3</v>
      </c>
      <c r="DQ101" s="60"/>
      <c r="DR101" s="60"/>
      <c r="DS101" s="60">
        <v>3</v>
      </c>
      <c r="DT101" s="60"/>
      <c r="DU101" s="60"/>
      <c r="DV101" s="60">
        <v>3</v>
      </c>
      <c r="DW101" s="60"/>
      <c r="DX101" s="60"/>
      <c r="DY101" s="60">
        <v>3</v>
      </c>
      <c r="DZ101" s="60"/>
      <c r="EA101" s="60"/>
      <c r="EB101" s="60">
        <v>3</v>
      </c>
      <c r="EC101" s="60"/>
      <c r="ED101" s="60"/>
      <c r="EE101" s="60">
        <v>3</v>
      </c>
      <c r="EF101" s="60"/>
      <c r="EG101" s="60"/>
      <c r="EH101" s="60">
        <v>3</v>
      </c>
      <c r="EI101" s="60"/>
      <c r="EJ101" s="60"/>
      <c r="EK101" s="60"/>
      <c r="EL101" s="60"/>
      <c r="EM101" s="60"/>
      <c r="EN101" s="60"/>
      <c r="EO101" s="60"/>
      <c r="EP101" s="60"/>
      <c r="EQ101" s="60"/>
      <c r="ER101" s="60"/>
      <c r="ES101" s="70"/>
      <c r="ET101" s="65"/>
      <c r="EU101" s="60"/>
      <c r="EV101" s="60"/>
      <c r="EW101" s="60"/>
      <c r="EX101" s="60"/>
      <c r="EY101" s="60"/>
      <c r="EZ101" s="60"/>
      <c r="FA101" s="60"/>
      <c r="FB101" s="60"/>
      <c r="FC101" s="60"/>
      <c r="FD101" s="60"/>
      <c r="FE101" s="60"/>
      <c r="FF101" s="60"/>
      <c r="FG101" s="60"/>
      <c r="FH101" s="60"/>
      <c r="FI101" s="60"/>
      <c r="FJ101" s="60"/>
      <c r="FK101" s="60"/>
      <c r="FL101" s="60"/>
      <c r="FM101" s="60"/>
      <c r="FN101" s="60"/>
      <c r="FO101" s="60"/>
      <c r="FP101" s="60"/>
      <c r="FQ101" s="60"/>
      <c r="FR101" s="60"/>
      <c r="FS101" s="60"/>
      <c r="FT101" s="60"/>
      <c r="FU101" s="60"/>
      <c r="FV101" s="60"/>
      <c r="FW101" s="60"/>
      <c r="FX101" s="60"/>
      <c r="FY101" s="60"/>
      <c r="FZ101" s="60"/>
      <c r="GA101" s="60"/>
      <c r="GB101" s="60"/>
      <c r="GC101" s="70"/>
      <c r="GD101" s="65"/>
      <c r="GE101" s="60"/>
      <c r="GF101" s="60"/>
      <c r="GG101" s="60"/>
      <c r="GH101" s="60"/>
      <c r="GI101" s="60"/>
      <c r="GJ101" s="60"/>
      <c r="GK101" s="60"/>
      <c r="GL101" s="60"/>
      <c r="GM101" s="60"/>
      <c r="GN101" s="60"/>
      <c r="GO101" s="60"/>
      <c r="GP101" s="60"/>
      <c r="GQ101" s="60"/>
      <c r="GR101" s="60"/>
      <c r="GS101" s="60"/>
      <c r="GT101" s="60"/>
      <c r="GU101" s="60"/>
      <c r="GV101" s="60"/>
      <c r="GW101" s="60"/>
      <c r="GX101" s="60"/>
      <c r="GY101" s="60"/>
      <c r="GZ101" s="60"/>
      <c r="HA101" s="60"/>
      <c r="HB101" s="60"/>
      <c r="HC101" s="60"/>
      <c r="HD101" s="60"/>
      <c r="HE101" s="60"/>
      <c r="HF101" s="60"/>
      <c r="HG101" s="60"/>
      <c r="HH101" s="60"/>
      <c r="HI101" s="60"/>
      <c r="HJ101" s="60"/>
      <c r="HK101" s="60"/>
      <c r="HL101" s="60"/>
      <c r="HM101" s="70"/>
    </row>
    <row r="102" spans="2:221" ht="18" customHeight="1" x14ac:dyDescent="0.2">
      <c r="B102" s="117"/>
      <c r="C102" s="118"/>
      <c r="D102" s="118"/>
      <c r="E102" s="118"/>
      <c r="F102" s="118"/>
      <c r="G102" s="118"/>
      <c r="H102" s="118"/>
      <c r="I102" s="118"/>
      <c r="J102" s="118"/>
      <c r="K102" s="118"/>
      <c r="L102" s="118"/>
      <c r="M102" s="118"/>
      <c r="N102" s="118"/>
      <c r="O102" s="118"/>
      <c r="P102" s="118"/>
      <c r="Q102" s="118"/>
      <c r="R102" s="118"/>
      <c r="S102" s="118"/>
      <c r="T102" s="118"/>
      <c r="U102" s="119"/>
      <c r="V102" s="123"/>
      <c r="W102" s="124"/>
      <c r="X102" s="124"/>
      <c r="Y102" s="124"/>
      <c r="Z102" s="124"/>
      <c r="AA102" s="125"/>
      <c r="AB102" s="129"/>
      <c r="AC102" s="130"/>
      <c r="AD102" s="130"/>
      <c r="AE102" s="130"/>
      <c r="AF102" s="131"/>
      <c r="AG102" s="108" t="s">
        <v>24</v>
      </c>
      <c r="AH102" s="109"/>
      <c r="AI102" s="109"/>
      <c r="AJ102" s="109"/>
      <c r="AK102" s="109"/>
      <c r="AL102" s="75">
        <f t="shared" si="2"/>
        <v>135</v>
      </c>
      <c r="AM102" s="76"/>
      <c r="AN102" s="76"/>
      <c r="AO102" s="77"/>
      <c r="AP102" s="132">
        <v>3</v>
      </c>
      <c r="AQ102" s="60"/>
      <c r="AR102" s="60"/>
      <c r="AS102" s="152">
        <v>2</v>
      </c>
      <c r="AT102" s="147"/>
      <c r="AU102" s="132"/>
      <c r="AV102" s="152">
        <v>7</v>
      </c>
      <c r="AW102" s="147"/>
      <c r="AX102" s="132"/>
      <c r="AY102" s="152">
        <v>7</v>
      </c>
      <c r="AZ102" s="147"/>
      <c r="BA102" s="132"/>
      <c r="BB102" s="152">
        <v>2</v>
      </c>
      <c r="BC102" s="147"/>
      <c r="BD102" s="132"/>
      <c r="BE102" s="152">
        <v>5</v>
      </c>
      <c r="BF102" s="147"/>
      <c r="BG102" s="132"/>
      <c r="BH102" s="152">
        <v>8</v>
      </c>
      <c r="BI102" s="147"/>
      <c r="BJ102" s="132"/>
      <c r="BK102" s="152">
        <v>3</v>
      </c>
      <c r="BL102" s="147"/>
      <c r="BM102" s="132"/>
      <c r="BN102" s="152">
        <v>6</v>
      </c>
      <c r="BO102" s="147"/>
      <c r="BP102" s="132"/>
      <c r="BQ102" s="152">
        <v>4</v>
      </c>
      <c r="BR102" s="147"/>
      <c r="BS102" s="132"/>
      <c r="BT102" s="152">
        <v>4</v>
      </c>
      <c r="BU102" s="147"/>
      <c r="BV102" s="132"/>
      <c r="BW102" s="152">
        <v>8</v>
      </c>
      <c r="BX102" s="147"/>
      <c r="BY102" s="148"/>
      <c r="BZ102" s="65">
        <v>3</v>
      </c>
      <c r="CA102" s="60"/>
      <c r="CB102" s="60"/>
      <c r="CC102" s="60">
        <v>2</v>
      </c>
      <c r="CD102" s="60"/>
      <c r="CE102" s="60"/>
      <c r="CF102" s="60">
        <v>1</v>
      </c>
      <c r="CG102" s="60"/>
      <c r="CH102" s="60"/>
      <c r="CI102" s="60">
        <v>1</v>
      </c>
      <c r="CJ102" s="60"/>
      <c r="CK102" s="60"/>
      <c r="CL102" s="60">
        <v>2</v>
      </c>
      <c r="CM102" s="60"/>
      <c r="CN102" s="60"/>
      <c r="CO102" s="60">
        <v>2</v>
      </c>
      <c r="CP102" s="60"/>
      <c r="CQ102" s="60"/>
      <c r="CR102" s="60">
        <v>3</v>
      </c>
      <c r="CS102" s="60"/>
      <c r="CT102" s="60"/>
      <c r="CU102" s="60">
        <v>4</v>
      </c>
      <c r="CV102" s="60"/>
      <c r="CW102" s="60"/>
      <c r="CX102" s="60">
        <v>5</v>
      </c>
      <c r="CY102" s="60"/>
      <c r="CZ102" s="60"/>
      <c r="DA102" s="60">
        <v>5</v>
      </c>
      <c r="DB102" s="60"/>
      <c r="DC102" s="60"/>
      <c r="DD102" s="60">
        <v>2</v>
      </c>
      <c r="DE102" s="60"/>
      <c r="DF102" s="60"/>
      <c r="DG102" s="60">
        <v>6</v>
      </c>
      <c r="DH102" s="60"/>
      <c r="DI102" s="70"/>
      <c r="DJ102" s="65">
        <v>7</v>
      </c>
      <c r="DK102" s="60"/>
      <c r="DL102" s="60"/>
      <c r="DM102" s="60">
        <v>1</v>
      </c>
      <c r="DN102" s="60"/>
      <c r="DO102" s="60"/>
      <c r="DP102" s="60">
        <v>2</v>
      </c>
      <c r="DQ102" s="60"/>
      <c r="DR102" s="60"/>
      <c r="DS102" s="60">
        <v>3</v>
      </c>
      <c r="DT102" s="60"/>
      <c r="DU102" s="60"/>
      <c r="DV102" s="60">
        <v>2</v>
      </c>
      <c r="DW102" s="60"/>
      <c r="DX102" s="60"/>
      <c r="DY102" s="60">
        <v>4</v>
      </c>
      <c r="DZ102" s="60"/>
      <c r="EA102" s="60"/>
      <c r="EB102" s="60">
        <v>5</v>
      </c>
      <c r="EC102" s="60"/>
      <c r="ED102" s="60"/>
      <c r="EE102" s="60">
        <v>9</v>
      </c>
      <c r="EF102" s="60"/>
      <c r="EG102" s="60"/>
      <c r="EH102" s="60">
        <v>7</v>
      </c>
      <c r="EI102" s="60"/>
      <c r="EJ102" s="60"/>
      <c r="EK102" s="60"/>
      <c r="EL102" s="60"/>
      <c r="EM102" s="60"/>
      <c r="EN102" s="60"/>
      <c r="EO102" s="60"/>
      <c r="EP102" s="60"/>
      <c r="EQ102" s="60"/>
      <c r="ER102" s="60"/>
      <c r="ES102" s="70"/>
      <c r="ET102" s="65"/>
      <c r="EU102" s="60"/>
      <c r="EV102" s="60"/>
      <c r="EW102" s="60"/>
      <c r="EX102" s="60"/>
      <c r="EY102" s="60"/>
      <c r="EZ102" s="60"/>
      <c r="FA102" s="60"/>
      <c r="FB102" s="60"/>
      <c r="FC102" s="60"/>
      <c r="FD102" s="60"/>
      <c r="FE102" s="60"/>
      <c r="FF102" s="60"/>
      <c r="FG102" s="60"/>
      <c r="FH102" s="60"/>
      <c r="FI102" s="60"/>
      <c r="FJ102" s="60"/>
      <c r="FK102" s="60"/>
      <c r="FL102" s="60"/>
      <c r="FM102" s="60"/>
      <c r="FN102" s="60"/>
      <c r="FO102" s="60"/>
      <c r="FP102" s="60"/>
      <c r="FQ102" s="60"/>
      <c r="FR102" s="60"/>
      <c r="FS102" s="60"/>
      <c r="FT102" s="60"/>
      <c r="FU102" s="60"/>
      <c r="FV102" s="60"/>
      <c r="FW102" s="60"/>
      <c r="FX102" s="60"/>
      <c r="FY102" s="60"/>
      <c r="FZ102" s="60"/>
      <c r="GA102" s="60"/>
      <c r="GB102" s="60"/>
      <c r="GC102" s="70"/>
      <c r="GD102" s="65"/>
      <c r="GE102" s="60"/>
      <c r="GF102" s="60"/>
      <c r="GG102" s="60"/>
      <c r="GH102" s="60"/>
      <c r="GI102" s="60"/>
      <c r="GJ102" s="60"/>
      <c r="GK102" s="60"/>
      <c r="GL102" s="60"/>
      <c r="GM102" s="60"/>
      <c r="GN102" s="60"/>
      <c r="GO102" s="60"/>
      <c r="GP102" s="60"/>
      <c r="GQ102" s="60"/>
      <c r="GR102" s="60"/>
      <c r="GS102" s="60"/>
      <c r="GT102" s="60"/>
      <c r="GU102" s="60"/>
      <c r="GV102" s="60"/>
      <c r="GW102" s="60"/>
      <c r="GX102" s="60"/>
      <c r="GY102" s="60"/>
      <c r="GZ102" s="60"/>
      <c r="HA102" s="60"/>
      <c r="HB102" s="60"/>
      <c r="HC102" s="60"/>
      <c r="HD102" s="60"/>
      <c r="HE102" s="60"/>
      <c r="HF102" s="60"/>
      <c r="HG102" s="60"/>
      <c r="HH102" s="60"/>
      <c r="HI102" s="60"/>
      <c r="HJ102" s="60"/>
      <c r="HK102" s="60"/>
      <c r="HL102" s="60"/>
      <c r="HM102" s="70"/>
    </row>
    <row r="103" spans="2:221" ht="18" customHeight="1" x14ac:dyDescent="0.2">
      <c r="B103" s="78" t="s">
        <v>152</v>
      </c>
      <c r="C103" s="79"/>
      <c r="D103" s="79"/>
      <c r="E103" s="79"/>
      <c r="F103" s="79"/>
      <c r="G103" s="79"/>
      <c r="H103" s="79"/>
      <c r="I103" s="79"/>
      <c r="J103" s="79"/>
      <c r="K103" s="79"/>
      <c r="L103" s="79"/>
      <c r="M103" s="79"/>
      <c r="N103" s="79"/>
      <c r="O103" s="79"/>
      <c r="P103" s="79"/>
      <c r="Q103" s="79"/>
      <c r="R103" s="79"/>
      <c r="S103" s="79"/>
      <c r="T103" s="79"/>
      <c r="U103" s="80"/>
      <c r="V103" s="84" t="s">
        <v>214</v>
      </c>
      <c r="W103" s="85"/>
      <c r="X103" s="85"/>
      <c r="Y103" s="85"/>
      <c r="Z103" s="85"/>
      <c r="AA103" s="86"/>
      <c r="AB103" s="90">
        <v>2.9999999999999997E-4</v>
      </c>
      <c r="AC103" s="91"/>
      <c r="AD103" s="91"/>
      <c r="AE103" s="91"/>
      <c r="AF103" s="92"/>
      <c r="AG103" s="96" t="s">
        <v>23</v>
      </c>
      <c r="AH103" s="97"/>
      <c r="AI103" s="97"/>
      <c r="AJ103" s="97"/>
      <c r="AK103" s="97"/>
      <c r="AL103" s="98">
        <f t="shared" si="2"/>
        <v>1008</v>
      </c>
      <c r="AM103" s="99"/>
      <c r="AN103" s="99"/>
      <c r="AO103" s="100"/>
      <c r="AP103" s="101">
        <v>24</v>
      </c>
      <c r="AQ103" s="59"/>
      <c r="AR103" s="59"/>
      <c r="AS103" s="417">
        <v>24</v>
      </c>
      <c r="AT103" s="144"/>
      <c r="AU103" s="101"/>
      <c r="AV103" s="417">
        <v>24</v>
      </c>
      <c r="AW103" s="144"/>
      <c r="AX103" s="101"/>
      <c r="AY103" s="417">
        <v>24</v>
      </c>
      <c r="AZ103" s="144"/>
      <c r="BA103" s="101"/>
      <c r="BB103" s="417">
        <v>24</v>
      </c>
      <c r="BC103" s="144"/>
      <c r="BD103" s="101"/>
      <c r="BE103" s="417">
        <v>24</v>
      </c>
      <c r="BF103" s="144"/>
      <c r="BG103" s="101"/>
      <c r="BH103" s="417">
        <v>24</v>
      </c>
      <c r="BI103" s="144"/>
      <c r="BJ103" s="101"/>
      <c r="BK103" s="417">
        <v>24</v>
      </c>
      <c r="BL103" s="144"/>
      <c r="BM103" s="101"/>
      <c r="BN103" s="417">
        <v>24</v>
      </c>
      <c r="BO103" s="144"/>
      <c r="BP103" s="101"/>
      <c r="BQ103" s="417">
        <v>24</v>
      </c>
      <c r="BR103" s="144"/>
      <c r="BS103" s="101"/>
      <c r="BT103" s="417">
        <v>24</v>
      </c>
      <c r="BU103" s="144"/>
      <c r="BV103" s="101"/>
      <c r="BW103" s="417">
        <v>24</v>
      </c>
      <c r="BX103" s="144"/>
      <c r="BY103" s="145"/>
      <c r="BZ103" s="63">
        <v>30</v>
      </c>
      <c r="CA103" s="59"/>
      <c r="CB103" s="59"/>
      <c r="CC103" s="59">
        <v>30</v>
      </c>
      <c r="CD103" s="59"/>
      <c r="CE103" s="59"/>
      <c r="CF103" s="59">
        <v>30</v>
      </c>
      <c r="CG103" s="59"/>
      <c r="CH103" s="59"/>
      <c r="CI103" s="59">
        <v>30</v>
      </c>
      <c r="CJ103" s="59"/>
      <c r="CK103" s="59"/>
      <c r="CL103" s="59">
        <v>30</v>
      </c>
      <c r="CM103" s="59"/>
      <c r="CN103" s="59"/>
      <c r="CO103" s="59">
        <v>30</v>
      </c>
      <c r="CP103" s="59"/>
      <c r="CQ103" s="59"/>
      <c r="CR103" s="59">
        <v>30</v>
      </c>
      <c r="CS103" s="59"/>
      <c r="CT103" s="59"/>
      <c r="CU103" s="59">
        <v>30</v>
      </c>
      <c r="CV103" s="59"/>
      <c r="CW103" s="59"/>
      <c r="CX103" s="59">
        <v>30</v>
      </c>
      <c r="CY103" s="59"/>
      <c r="CZ103" s="59"/>
      <c r="DA103" s="59">
        <v>30</v>
      </c>
      <c r="DB103" s="59"/>
      <c r="DC103" s="59"/>
      <c r="DD103" s="59">
        <v>30</v>
      </c>
      <c r="DE103" s="59"/>
      <c r="DF103" s="59"/>
      <c r="DG103" s="59">
        <v>30</v>
      </c>
      <c r="DH103" s="59"/>
      <c r="DI103" s="59"/>
      <c r="DJ103" s="63">
        <v>40</v>
      </c>
      <c r="DK103" s="59"/>
      <c r="DL103" s="59"/>
      <c r="DM103" s="59">
        <v>40</v>
      </c>
      <c r="DN103" s="59"/>
      <c r="DO103" s="59"/>
      <c r="DP103" s="59">
        <v>40</v>
      </c>
      <c r="DQ103" s="59"/>
      <c r="DR103" s="59"/>
      <c r="DS103" s="59">
        <v>40</v>
      </c>
      <c r="DT103" s="59"/>
      <c r="DU103" s="59"/>
      <c r="DV103" s="59">
        <v>40</v>
      </c>
      <c r="DW103" s="59"/>
      <c r="DX103" s="59"/>
      <c r="DY103" s="59">
        <v>40</v>
      </c>
      <c r="DZ103" s="59"/>
      <c r="EA103" s="59"/>
      <c r="EB103" s="59">
        <v>40</v>
      </c>
      <c r="EC103" s="59"/>
      <c r="ED103" s="59"/>
      <c r="EE103" s="59">
        <v>40</v>
      </c>
      <c r="EF103" s="59"/>
      <c r="EG103" s="59"/>
      <c r="EH103" s="59">
        <v>40</v>
      </c>
      <c r="EI103" s="59"/>
      <c r="EJ103" s="59"/>
      <c r="EK103" s="59"/>
      <c r="EL103" s="59"/>
      <c r="EM103" s="59"/>
      <c r="EN103" s="59"/>
      <c r="EO103" s="59"/>
      <c r="EP103" s="59"/>
      <c r="EQ103" s="59"/>
      <c r="ER103" s="59"/>
      <c r="ES103" s="64"/>
      <c r="ET103" s="63"/>
      <c r="EU103" s="59"/>
      <c r="EV103" s="59"/>
      <c r="EW103" s="59"/>
      <c r="EX103" s="59"/>
      <c r="EY103" s="59"/>
      <c r="EZ103" s="59"/>
      <c r="FA103" s="59"/>
      <c r="FB103" s="59"/>
      <c r="FC103" s="59"/>
      <c r="FD103" s="59"/>
      <c r="FE103" s="59"/>
      <c r="FF103" s="59"/>
      <c r="FG103" s="59"/>
      <c r="FH103" s="59"/>
      <c r="FI103" s="59"/>
      <c r="FJ103" s="59"/>
      <c r="FK103" s="59"/>
      <c r="FL103" s="59"/>
      <c r="FM103" s="59"/>
      <c r="FN103" s="59"/>
      <c r="FO103" s="59"/>
      <c r="FP103" s="59"/>
      <c r="FQ103" s="59"/>
      <c r="FR103" s="59"/>
      <c r="FS103" s="59"/>
      <c r="FT103" s="59"/>
      <c r="FU103" s="59"/>
      <c r="FV103" s="59"/>
      <c r="FW103" s="59"/>
      <c r="FX103" s="59"/>
      <c r="FY103" s="59"/>
      <c r="FZ103" s="59"/>
      <c r="GA103" s="59"/>
      <c r="GB103" s="59"/>
      <c r="GC103" s="64"/>
      <c r="GD103" s="63"/>
      <c r="GE103" s="59"/>
      <c r="GF103" s="59"/>
      <c r="GG103" s="59"/>
      <c r="GH103" s="59"/>
      <c r="GI103" s="59"/>
      <c r="GJ103" s="59"/>
      <c r="GK103" s="59"/>
      <c r="GL103" s="59"/>
      <c r="GM103" s="59"/>
      <c r="GN103" s="59"/>
      <c r="GO103" s="59"/>
      <c r="GP103" s="59"/>
      <c r="GQ103" s="59"/>
      <c r="GR103" s="59"/>
      <c r="GS103" s="59"/>
      <c r="GT103" s="59"/>
      <c r="GU103" s="59"/>
      <c r="GV103" s="59"/>
      <c r="GW103" s="59"/>
      <c r="GX103" s="59"/>
      <c r="GY103" s="59"/>
      <c r="GZ103" s="59"/>
      <c r="HA103" s="59"/>
      <c r="HB103" s="59"/>
      <c r="HC103" s="59"/>
      <c r="HD103" s="59"/>
      <c r="HE103" s="59"/>
      <c r="HF103" s="59"/>
      <c r="HG103" s="59"/>
      <c r="HH103" s="59"/>
      <c r="HI103" s="59"/>
      <c r="HJ103" s="59"/>
      <c r="HK103" s="59"/>
      <c r="HL103" s="59"/>
      <c r="HM103" s="64"/>
    </row>
    <row r="104" spans="2:221" ht="18" customHeight="1" x14ac:dyDescent="0.2">
      <c r="B104" s="133"/>
      <c r="C104" s="134"/>
      <c r="D104" s="134"/>
      <c r="E104" s="134"/>
      <c r="F104" s="134"/>
      <c r="G104" s="134"/>
      <c r="H104" s="134"/>
      <c r="I104" s="134"/>
      <c r="J104" s="134"/>
      <c r="K104" s="134"/>
      <c r="L104" s="134"/>
      <c r="M104" s="134"/>
      <c r="N104" s="134"/>
      <c r="O104" s="134"/>
      <c r="P104" s="134"/>
      <c r="Q104" s="134"/>
      <c r="R104" s="134"/>
      <c r="S104" s="134"/>
      <c r="T104" s="134"/>
      <c r="U104" s="135"/>
      <c r="V104" s="136"/>
      <c r="W104" s="137"/>
      <c r="X104" s="137"/>
      <c r="Y104" s="137"/>
      <c r="Z104" s="137"/>
      <c r="AA104" s="138"/>
      <c r="AB104" s="139"/>
      <c r="AC104" s="140"/>
      <c r="AD104" s="140"/>
      <c r="AE104" s="140"/>
      <c r="AF104" s="141"/>
      <c r="AG104" s="96" t="s">
        <v>24</v>
      </c>
      <c r="AH104" s="97"/>
      <c r="AI104" s="97"/>
      <c r="AJ104" s="97"/>
      <c r="AK104" s="97"/>
      <c r="AL104" s="98">
        <f t="shared" si="2"/>
        <v>1103</v>
      </c>
      <c r="AM104" s="99"/>
      <c r="AN104" s="99"/>
      <c r="AO104" s="100"/>
      <c r="AP104" s="101">
        <v>42</v>
      </c>
      <c r="AQ104" s="59"/>
      <c r="AR104" s="59"/>
      <c r="AS104" s="417">
        <v>6</v>
      </c>
      <c r="AT104" s="144"/>
      <c r="AU104" s="101"/>
      <c r="AV104" s="417">
        <v>20</v>
      </c>
      <c r="AW104" s="144"/>
      <c r="AX104" s="101"/>
      <c r="AY104" s="417">
        <v>40</v>
      </c>
      <c r="AZ104" s="144"/>
      <c r="BA104" s="101"/>
      <c r="BB104" s="417">
        <v>42</v>
      </c>
      <c r="BC104" s="144"/>
      <c r="BD104" s="101"/>
      <c r="BE104" s="417">
        <v>11</v>
      </c>
      <c r="BF104" s="144"/>
      <c r="BG104" s="101"/>
      <c r="BH104" s="417">
        <v>15</v>
      </c>
      <c r="BI104" s="144"/>
      <c r="BJ104" s="101"/>
      <c r="BK104" s="417">
        <v>50</v>
      </c>
      <c r="BL104" s="144"/>
      <c r="BM104" s="101"/>
      <c r="BN104" s="417">
        <v>48</v>
      </c>
      <c r="BO104" s="144"/>
      <c r="BP104" s="101"/>
      <c r="BQ104" s="417">
        <v>64</v>
      </c>
      <c r="BR104" s="144"/>
      <c r="BS104" s="101"/>
      <c r="BT104" s="417">
        <v>29</v>
      </c>
      <c r="BU104" s="144"/>
      <c r="BV104" s="101"/>
      <c r="BW104" s="417">
        <v>58</v>
      </c>
      <c r="BX104" s="144"/>
      <c r="BY104" s="101"/>
      <c r="BZ104" s="63">
        <v>76</v>
      </c>
      <c r="CA104" s="59"/>
      <c r="CB104" s="59"/>
      <c r="CC104" s="59">
        <v>59</v>
      </c>
      <c r="CD104" s="59"/>
      <c r="CE104" s="59"/>
      <c r="CF104" s="59">
        <v>71</v>
      </c>
      <c r="CG104" s="59"/>
      <c r="CH104" s="59"/>
      <c r="CI104" s="59">
        <v>68</v>
      </c>
      <c r="CJ104" s="59"/>
      <c r="CK104" s="59"/>
      <c r="CL104" s="59">
        <v>0</v>
      </c>
      <c r="CM104" s="59"/>
      <c r="CN104" s="59"/>
      <c r="CO104" s="59">
        <v>0</v>
      </c>
      <c r="CP104" s="59"/>
      <c r="CQ104" s="59"/>
      <c r="CR104" s="59">
        <v>0</v>
      </c>
      <c r="CS104" s="59"/>
      <c r="CT104" s="59"/>
      <c r="CU104" s="59">
        <v>0</v>
      </c>
      <c r="CV104" s="59"/>
      <c r="CW104" s="59"/>
      <c r="CX104" s="59">
        <v>0</v>
      </c>
      <c r="CY104" s="59"/>
      <c r="CZ104" s="59"/>
      <c r="DA104" s="59">
        <v>0</v>
      </c>
      <c r="DB104" s="59"/>
      <c r="DC104" s="59"/>
      <c r="DD104" s="59">
        <v>0</v>
      </c>
      <c r="DE104" s="59"/>
      <c r="DF104" s="59"/>
      <c r="DG104" s="59">
        <v>0</v>
      </c>
      <c r="DH104" s="59"/>
      <c r="DI104" s="64"/>
      <c r="DJ104" s="63">
        <v>80</v>
      </c>
      <c r="DK104" s="59"/>
      <c r="DL104" s="59"/>
      <c r="DM104" s="59">
        <v>31</v>
      </c>
      <c r="DN104" s="59"/>
      <c r="DO104" s="59"/>
      <c r="DP104" s="59">
        <v>28</v>
      </c>
      <c r="DQ104" s="59"/>
      <c r="DR104" s="59"/>
      <c r="DS104" s="59">
        <v>51</v>
      </c>
      <c r="DT104" s="59"/>
      <c r="DU104" s="59"/>
      <c r="DV104" s="59">
        <v>32</v>
      </c>
      <c r="DW104" s="59"/>
      <c r="DX104" s="59"/>
      <c r="DY104" s="59">
        <v>45</v>
      </c>
      <c r="DZ104" s="59"/>
      <c r="EA104" s="59"/>
      <c r="EB104" s="59">
        <v>48</v>
      </c>
      <c r="EC104" s="59"/>
      <c r="ED104" s="59"/>
      <c r="EE104" s="59">
        <v>34</v>
      </c>
      <c r="EF104" s="59"/>
      <c r="EG104" s="59"/>
      <c r="EH104" s="59">
        <v>55</v>
      </c>
      <c r="EI104" s="59"/>
      <c r="EJ104" s="59"/>
      <c r="EK104" s="59"/>
      <c r="EL104" s="59"/>
      <c r="EM104" s="59"/>
      <c r="EN104" s="59"/>
      <c r="EO104" s="59"/>
      <c r="EP104" s="59"/>
      <c r="EQ104" s="59"/>
      <c r="ER104" s="59"/>
      <c r="ES104" s="64"/>
      <c r="ET104" s="63"/>
      <c r="EU104" s="59"/>
      <c r="EV104" s="59"/>
      <c r="EW104" s="59"/>
      <c r="EX104" s="59"/>
      <c r="EY104" s="59"/>
      <c r="EZ104" s="59"/>
      <c r="FA104" s="59"/>
      <c r="FB104" s="59"/>
      <c r="FC104" s="59"/>
      <c r="FD104" s="59"/>
      <c r="FE104" s="59"/>
      <c r="FF104" s="59"/>
      <c r="FG104" s="59"/>
      <c r="FH104" s="59"/>
      <c r="FI104" s="59"/>
      <c r="FJ104" s="59"/>
      <c r="FK104" s="59"/>
      <c r="FL104" s="59"/>
      <c r="FM104" s="59"/>
      <c r="FN104" s="59"/>
      <c r="FO104" s="59"/>
      <c r="FP104" s="59"/>
      <c r="FQ104" s="59"/>
      <c r="FR104" s="59"/>
      <c r="FS104" s="59"/>
      <c r="FT104" s="59"/>
      <c r="FU104" s="59"/>
      <c r="FV104" s="59"/>
      <c r="FW104" s="59"/>
      <c r="FX104" s="59"/>
      <c r="FY104" s="59"/>
      <c r="FZ104" s="59"/>
      <c r="GA104" s="59"/>
      <c r="GB104" s="59"/>
      <c r="GC104" s="64"/>
      <c r="GD104" s="63"/>
      <c r="GE104" s="59"/>
      <c r="GF104" s="59"/>
      <c r="GG104" s="59"/>
      <c r="GH104" s="59"/>
      <c r="GI104" s="59"/>
      <c r="GJ104" s="59"/>
      <c r="GK104" s="59"/>
      <c r="GL104" s="59"/>
      <c r="GM104" s="59"/>
      <c r="GN104" s="59"/>
      <c r="GO104" s="59"/>
      <c r="GP104" s="59"/>
      <c r="GQ104" s="59"/>
      <c r="GR104" s="59"/>
      <c r="GS104" s="59"/>
      <c r="GT104" s="59"/>
      <c r="GU104" s="59"/>
      <c r="GV104" s="59"/>
      <c r="GW104" s="59"/>
      <c r="GX104" s="59"/>
      <c r="GY104" s="59"/>
      <c r="GZ104" s="59"/>
      <c r="HA104" s="59"/>
      <c r="HB104" s="59"/>
      <c r="HC104" s="59"/>
      <c r="HD104" s="59"/>
      <c r="HE104" s="59"/>
      <c r="HF104" s="59"/>
      <c r="HG104" s="59"/>
      <c r="HH104" s="59"/>
      <c r="HI104" s="59"/>
      <c r="HJ104" s="59"/>
      <c r="HK104" s="59"/>
      <c r="HL104" s="59"/>
      <c r="HM104" s="64"/>
    </row>
    <row r="105" spans="2:221" ht="18" customHeight="1" x14ac:dyDescent="0.2">
      <c r="B105" s="114" t="s">
        <v>153</v>
      </c>
      <c r="C105" s="115"/>
      <c r="D105" s="115"/>
      <c r="E105" s="115"/>
      <c r="F105" s="115"/>
      <c r="G105" s="115"/>
      <c r="H105" s="115"/>
      <c r="I105" s="115"/>
      <c r="J105" s="115"/>
      <c r="K105" s="115"/>
      <c r="L105" s="115"/>
      <c r="M105" s="115"/>
      <c r="N105" s="115"/>
      <c r="O105" s="115"/>
      <c r="P105" s="115"/>
      <c r="Q105" s="115"/>
      <c r="R105" s="115"/>
      <c r="S105" s="115"/>
      <c r="T105" s="115"/>
      <c r="U105" s="116"/>
      <c r="V105" s="120" t="s">
        <v>215</v>
      </c>
      <c r="W105" s="121"/>
      <c r="X105" s="121"/>
      <c r="Y105" s="121"/>
      <c r="Z105" s="121"/>
      <c r="AA105" s="122"/>
      <c r="AB105" s="126">
        <v>5.0000000000000001E-4</v>
      </c>
      <c r="AC105" s="127"/>
      <c r="AD105" s="127"/>
      <c r="AE105" s="127"/>
      <c r="AF105" s="128"/>
      <c r="AG105" s="108" t="s">
        <v>23</v>
      </c>
      <c r="AH105" s="109"/>
      <c r="AI105" s="109"/>
      <c r="AJ105" s="109"/>
      <c r="AK105" s="109"/>
      <c r="AL105" s="75">
        <f t="shared" si="2"/>
        <v>33</v>
      </c>
      <c r="AM105" s="76"/>
      <c r="AN105" s="76"/>
      <c r="AO105" s="77"/>
      <c r="AP105" s="132">
        <v>1</v>
      </c>
      <c r="AQ105" s="60"/>
      <c r="AR105" s="60"/>
      <c r="AS105" s="152">
        <v>1</v>
      </c>
      <c r="AT105" s="147"/>
      <c r="AU105" s="132"/>
      <c r="AV105" s="152">
        <v>1</v>
      </c>
      <c r="AW105" s="147"/>
      <c r="AX105" s="132"/>
      <c r="AY105" s="152">
        <v>1</v>
      </c>
      <c r="AZ105" s="147"/>
      <c r="BA105" s="132"/>
      <c r="BB105" s="152">
        <v>1</v>
      </c>
      <c r="BC105" s="147"/>
      <c r="BD105" s="132"/>
      <c r="BE105" s="152">
        <v>1</v>
      </c>
      <c r="BF105" s="147"/>
      <c r="BG105" s="132"/>
      <c r="BH105" s="152">
        <v>1</v>
      </c>
      <c r="BI105" s="147"/>
      <c r="BJ105" s="132"/>
      <c r="BK105" s="152">
        <v>1</v>
      </c>
      <c r="BL105" s="147"/>
      <c r="BM105" s="132"/>
      <c r="BN105" s="152">
        <v>1</v>
      </c>
      <c r="BO105" s="147"/>
      <c r="BP105" s="132"/>
      <c r="BQ105" s="152">
        <v>1</v>
      </c>
      <c r="BR105" s="147"/>
      <c r="BS105" s="132"/>
      <c r="BT105" s="152">
        <v>1</v>
      </c>
      <c r="BU105" s="147"/>
      <c r="BV105" s="132"/>
      <c r="BW105" s="152">
        <v>1</v>
      </c>
      <c r="BX105" s="147"/>
      <c r="BY105" s="148"/>
      <c r="BZ105" s="65">
        <v>1</v>
      </c>
      <c r="CA105" s="60"/>
      <c r="CB105" s="60"/>
      <c r="CC105" s="60">
        <v>1</v>
      </c>
      <c r="CD105" s="60"/>
      <c r="CE105" s="60"/>
      <c r="CF105" s="60">
        <v>1</v>
      </c>
      <c r="CG105" s="60"/>
      <c r="CH105" s="60"/>
      <c r="CI105" s="60">
        <v>1</v>
      </c>
      <c r="CJ105" s="60"/>
      <c r="CK105" s="60"/>
      <c r="CL105" s="60">
        <v>1</v>
      </c>
      <c r="CM105" s="60"/>
      <c r="CN105" s="60"/>
      <c r="CO105" s="60">
        <v>1</v>
      </c>
      <c r="CP105" s="60"/>
      <c r="CQ105" s="60"/>
      <c r="CR105" s="60">
        <v>1</v>
      </c>
      <c r="CS105" s="60"/>
      <c r="CT105" s="60"/>
      <c r="CU105" s="60">
        <v>1</v>
      </c>
      <c r="CV105" s="60"/>
      <c r="CW105" s="60"/>
      <c r="CX105" s="60">
        <v>1</v>
      </c>
      <c r="CY105" s="60"/>
      <c r="CZ105" s="60"/>
      <c r="DA105" s="60">
        <v>1</v>
      </c>
      <c r="DB105" s="60"/>
      <c r="DC105" s="60"/>
      <c r="DD105" s="60">
        <v>1</v>
      </c>
      <c r="DE105" s="60"/>
      <c r="DF105" s="60"/>
      <c r="DG105" s="60">
        <v>1</v>
      </c>
      <c r="DH105" s="60"/>
      <c r="DI105" s="60"/>
      <c r="DJ105" s="65">
        <v>1</v>
      </c>
      <c r="DK105" s="60"/>
      <c r="DL105" s="60"/>
      <c r="DM105" s="60">
        <v>1</v>
      </c>
      <c r="DN105" s="60"/>
      <c r="DO105" s="60"/>
      <c r="DP105" s="60">
        <v>1</v>
      </c>
      <c r="DQ105" s="60"/>
      <c r="DR105" s="60"/>
      <c r="DS105" s="60">
        <v>1</v>
      </c>
      <c r="DT105" s="60"/>
      <c r="DU105" s="60"/>
      <c r="DV105" s="60">
        <v>1</v>
      </c>
      <c r="DW105" s="60"/>
      <c r="DX105" s="60"/>
      <c r="DY105" s="60">
        <v>1</v>
      </c>
      <c r="DZ105" s="60"/>
      <c r="EA105" s="60"/>
      <c r="EB105" s="60">
        <v>1</v>
      </c>
      <c r="EC105" s="60"/>
      <c r="ED105" s="60"/>
      <c r="EE105" s="60">
        <v>1</v>
      </c>
      <c r="EF105" s="60"/>
      <c r="EG105" s="60"/>
      <c r="EH105" s="60">
        <v>1</v>
      </c>
      <c r="EI105" s="60"/>
      <c r="EJ105" s="60"/>
      <c r="EK105" s="60"/>
      <c r="EL105" s="60"/>
      <c r="EM105" s="60"/>
      <c r="EN105" s="60"/>
      <c r="EO105" s="60"/>
      <c r="EP105" s="60"/>
      <c r="EQ105" s="60"/>
      <c r="ER105" s="60"/>
      <c r="ES105" s="70"/>
      <c r="ET105" s="65"/>
      <c r="EU105" s="60"/>
      <c r="EV105" s="60"/>
      <c r="EW105" s="60"/>
      <c r="EX105" s="60"/>
      <c r="EY105" s="60"/>
      <c r="EZ105" s="60"/>
      <c r="FA105" s="60"/>
      <c r="FB105" s="60"/>
      <c r="FC105" s="60"/>
      <c r="FD105" s="60"/>
      <c r="FE105" s="60"/>
      <c r="FF105" s="60"/>
      <c r="FG105" s="60"/>
      <c r="FH105" s="60"/>
      <c r="FI105" s="60"/>
      <c r="FJ105" s="60"/>
      <c r="FK105" s="60"/>
      <c r="FL105" s="60"/>
      <c r="FM105" s="60"/>
      <c r="FN105" s="60"/>
      <c r="FO105" s="60"/>
      <c r="FP105" s="60"/>
      <c r="FQ105" s="60"/>
      <c r="FR105" s="60"/>
      <c r="FS105" s="60"/>
      <c r="FT105" s="60"/>
      <c r="FU105" s="60"/>
      <c r="FV105" s="60"/>
      <c r="FW105" s="60"/>
      <c r="FX105" s="60"/>
      <c r="FY105" s="60"/>
      <c r="FZ105" s="60"/>
      <c r="GA105" s="60"/>
      <c r="GB105" s="60"/>
      <c r="GC105" s="70"/>
      <c r="GD105" s="65"/>
      <c r="GE105" s="60"/>
      <c r="GF105" s="60"/>
      <c r="GG105" s="60"/>
      <c r="GH105" s="60"/>
      <c r="GI105" s="60"/>
      <c r="GJ105" s="60"/>
      <c r="GK105" s="60"/>
      <c r="GL105" s="60"/>
      <c r="GM105" s="60"/>
      <c r="GN105" s="60"/>
      <c r="GO105" s="60"/>
      <c r="GP105" s="60"/>
      <c r="GQ105" s="60"/>
      <c r="GR105" s="60"/>
      <c r="GS105" s="60"/>
      <c r="GT105" s="60"/>
      <c r="GU105" s="60"/>
      <c r="GV105" s="60"/>
      <c r="GW105" s="60"/>
      <c r="GX105" s="60"/>
      <c r="GY105" s="60"/>
      <c r="GZ105" s="60"/>
      <c r="HA105" s="60"/>
      <c r="HB105" s="60"/>
      <c r="HC105" s="60"/>
      <c r="HD105" s="60"/>
      <c r="HE105" s="60"/>
      <c r="HF105" s="60"/>
      <c r="HG105" s="60"/>
      <c r="HH105" s="60"/>
      <c r="HI105" s="60"/>
      <c r="HJ105" s="60"/>
      <c r="HK105" s="60"/>
      <c r="HL105" s="60"/>
      <c r="HM105" s="70"/>
    </row>
    <row r="106" spans="2:221" ht="18" customHeight="1" x14ac:dyDescent="0.2">
      <c r="B106" s="117"/>
      <c r="C106" s="118"/>
      <c r="D106" s="118"/>
      <c r="E106" s="118"/>
      <c r="F106" s="118"/>
      <c r="G106" s="118"/>
      <c r="H106" s="118"/>
      <c r="I106" s="118"/>
      <c r="J106" s="118"/>
      <c r="K106" s="118"/>
      <c r="L106" s="118"/>
      <c r="M106" s="118"/>
      <c r="N106" s="118"/>
      <c r="O106" s="118"/>
      <c r="P106" s="118"/>
      <c r="Q106" s="118"/>
      <c r="R106" s="118"/>
      <c r="S106" s="118"/>
      <c r="T106" s="118"/>
      <c r="U106" s="119"/>
      <c r="V106" s="123"/>
      <c r="W106" s="124"/>
      <c r="X106" s="124"/>
      <c r="Y106" s="124"/>
      <c r="Z106" s="124"/>
      <c r="AA106" s="125"/>
      <c r="AB106" s="129"/>
      <c r="AC106" s="130"/>
      <c r="AD106" s="130"/>
      <c r="AE106" s="130"/>
      <c r="AF106" s="131"/>
      <c r="AG106" s="108" t="s">
        <v>24</v>
      </c>
      <c r="AH106" s="109"/>
      <c r="AI106" s="109"/>
      <c r="AJ106" s="109"/>
      <c r="AK106" s="109"/>
      <c r="AL106" s="75">
        <f t="shared" si="2"/>
        <v>52</v>
      </c>
      <c r="AM106" s="76"/>
      <c r="AN106" s="76"/>
      <c r="AO106" s="77"/>
      <c r="AP106" s="132">
        <v>4</v>
      </c>
      <c r="AQ106" s="60"/>
      <c r="AR106" s="60"/>
      <c r="AS106" s="152">
        <v>2</v>
      </c>
      <c r="AT106" s="147"/>
      <c r="AU106" s="132"/>
      <c r="AV106" s="152">
        <v>5</v>
      </c>
      <c r="AW106" s="147"/>
      <c r="AX106" s="132"/>
      <c r="AY106" s="152">
        <v>2</v>
      </c>
      <c r="AZ106" s="147"/>
      <c r="BA106" s="132"/>
      <c r="BB106" s="152">
        <v>1</v>
      </c>
      <c r="BC106" s="147"/>
      <c r="BD106" s="132"/>
      <c r="BE106" s="152">
        <v>1</v>
      </c>
      <c r="BF106" s="147"/>
      <c r="BG106" s="132"/>
      <c r="BH106" s="152">
        <v>0</v>
      </c>
      <c r="BI106" s="147"/>
      <c r="BJ106" s="132"/>
      <c r="BK106" s="152">
        <v>1</v>
      </c>
      <c r="BL106" s="147"/>
      <c r="BM106" s="132"/>
      <c r="BN106" s="152">
        <v>1</v>
      </c>
      <c r="BO106" s="147"/>
      <c r="BP106" s="132"/>
      <c r="BQ106" s="152">
        <v>6</v>
      </c>
      <c r="BR106" s="147"/>
      <c r="BS106" s="132"/>
      <c r="BT106" s="152">
        <v>5</v>
      </c>
      <c r="BU106" s="147"/>
      <c r="BV106" s="132"/>
      <c r="BW106" s="152">
        <v>2</v>
      </c>
      <c r="BX106" s="147"/>
      <c r="BY106" s="148"/>
      <c r="BZ106" s="65">
        <v>1</v>
      </c>
      <c r="CA106" s="60"/>
      <c r="CB106" s="60"/>
      <c r="CC106" s="60">
        <v>3</v>
      </c>
      <c r="CD106" s="60"/>
      <c r="CE106" s="60"/>
      <c r="CF106" s="60">
        <v>3</v>
      </c>
      <c r="CG106" s="60"/>
      <c r="CH106" s="60"/>
      <c r="CI106" s="60">
        <v>2</v>
      </c>
      <c r="CJ106" s="60"/>
      <c r="CK106" s="60"/>
      <c r="CL106" s="60">
        <v>1</v>
      </c>
      <c r="CM106" s="60"/>
      <c r="CN106" s="60"/>
      <c r="CO106" s="60">
        <v>0</v>
      </c>
      <c r="CP106" s="60"/>
      <c r="CQ106" s="60"/>
      <c r="CR106" s="60">
        <v>0</v>
      </c>
      <c r="CS106" s="60"/>
      <c r="CT106" s="60"/>
      <c r="CU106" s="60">
        <v>0</v>
      </c>
      <c r="CV106" s="60"/>
      <c r="CW106" s="60"/>
      <c r="CX106" s="60">
        <v>0</v>
      </c>
      <c r="CY106" s="60"/>
      <c r="CZ106" s="60"/>
      <c r="DA106" s="60">
        <v>1</v>
      </c>
      <c r="DB106" s="60"/>
      <c r="DC106" s="60"/>
      <c r="DD106" s="60">
        <v>2</v>
      </c>
      <c r="DE106" s="60"/>
      <c r="DF106" s="60"/>
      <c r="DG106" s="60">
        <v>0</v>
      </c>
      <c r="DH106" s="60"/>
      <c r="DI106" s="70"/>
      <c r="DJ106" s="65">
        <v>1</v>
      </c>
      <c r="DK106" s="60"/>
      <c r="DL106" s="60"/>
      <c r="DM106" s="60">
        <v>1</v>
      </c>
      <c r="DN106" s="60"/>
      <c r="DO106" s="60"/>
      <c r="DP106" s="60">
        <v>0</v>
      </c>
      <c r="DQ106" s="60"/>
      <c r="DR106" s="60"/>
      <c r="DS106" s="60">
        <v>1</v>
      </c>
      <c r="DT106" s="60"/>
      <c r="DU106" s="60"/>
      <c r="DV106" s="60">
        <v>0</v>
      </c>
      <c r="DW106" s="60"/>
      <c r="DX106" s="60"/>
      <c r="DY106" s="60">
        <v>3</v>
      </c>
      <c r="DZ106" s="60"/>
      <c r="EA106" s="60"/>
      <c r="EB106" s="60">
        <v>1</v>
      </c>
      <c r="EC106" s="60"/>
      <c r="ED106" s="60"/>
      <c r="EE106" s="60">
        <v>1</v>
      </c>
      <c r="EF106" s="60"/>
      <c r="EG106" s="60"/>
      <c r="EH106" s="60">
        <v>1</v>
      </c>
      <c r="EI106" s="60"/>
      <c r="EJ106" s="60"/>
      <c r="EK106" s="60"/>
      <c r="EL106" s="60"/>
      <c r="EM106" s="60"/>
      <c r="EN106" s="60"/>
      <c r="EO106" s="60"/>
      <c r="EP106" s="60"/>
      <c r="EQ106" s="60"/>
      <c r="ER106" s="60"/>
      <c r="ES106" s="70"/>
      <c r="ET106" s="65"/>
      <c r="EU106" s="60"/>
      <c r="EV106" s="60"/>
      <c r="EW106" s="60"/>
      <c r="EX106" s="60"/>
      <c r="EY106" s="60"/>
      <c r="EZ106" s="60"/>
      <c r="FA106" s="60"/>
      <c r="FB106" s="60"/>
      <c r="FC106" s="60"/>
      <c r="FD106" s="60"/>
      <c r="FE106" s="60"/>
      <c r="FF106" s="60"/>
      <c r="FG106" s="60"/>
      <c r="FH106" s="60"/>
      <c r="FI106" s="60"/>
      <c r="FJ106" s="60"/>
      <c r="FK106" s="60"/>
      <c r="FL106" s="60"/>
      <c r="FM106" s="60"/>
      <c r="FN106" s="60"/>
      <c r="FO106" s="60"/>
      <c r="FP106" s="60"/>
      <c r="FQ106" s="60"/>
      <c r="FR106" s="60"/>
      <c r="FS106" s="60"/>
      <c r="FT106" s="60"/>
      <c r="FU106" s="60"/>
      <c r="FV106" s="60"/>
      <c r="FW106" s="60"/>
      <c r="FX106" s="60"/>
      <c r="FY106" s="60"/>
      <c r="FZ106" s="60"/>
      <c r="GA106" s="60"/>
      <c r="GB106" s="60"/>
      <c r="GC106" s="70"/>
      <c r="GD106" s="65"/>
      <c r="GE106" s="60"/>
      <c r="GF106" s="60"/>
      <c r="GG106" s="60"/>
      <c r="GH106" s="60"/>
      <c r="GI106" s="60"/>
      <c r="GJ106" s="60"/>
      <c r="GK106" s="60"/>
      <c r="GL106" s="60"/>
      <c r="GM106" s="60"/>
      <c r="GN106" s="60"/>
      <c r="GO106" s="60"/>
      <c r="GP106" s="60"/>
      <c r="GQ106" s="60"/>
      <c r="GR106" s="60"/>
      <c r="GS106" s="60"/>
      <c r="GT106" s="60"/>
      <c r="GU106" s="60"/>
      <c r="GV106" s="60"/>
      <c r="GW106" s="60"/>
      <c r="GX106" s="60"/>
      <c r="GY106" s="60"/>
      <c r="GZ106" s="60"/>
      <c r="HA106" s="60"/>
      <c r="HB106" s="60"/>
      <c r="HC106" s="60"/>
      <c r="HD106" s="60"/>
      <c r="HE106" s="60"/>
      <c r="HF106" s="60"/>
      <c r="HG106" s="60"/>
      <c r="HH106" s="60"/>
      <c r="HI106" s="60"/>
      <c r="HJ106" s="60"/>
      <c r="HK106" s="60"/>
      <c r="HL106" s="60"/>
      <c r="HM106" s="70"/>
    </row>
    <row r="107" spans="2:221" ht="18" customHeight="1" x14ac:dyDescent="0.2">
      <c r="B107" s="78" t="s">
        <v>154</v>
      </c>
      <c r="C107" s="79"/>
      <c r="D107" s="79"/>
      <c r="E107" s="79"/>
      <c r="F107" s="79"/>
      <c r="G107" s="79"/>
      <c r="H107" s="79"/>
      <c r="I107" s="79"/>
      <c r="J107" s="79"/>
      <c r="K107" s="79"/>
      <c r="L107" s="79"/>
      <c r="M107" s="79"/>
      <c r="N107" s="79"/>
      <c r="O107" s="79"/>
      <c r="P107" s="79"/>
      <c r="Q107" s="79"/>
      <c r="R107" s="79"/>
      <c r="S107" s="79"/>
      <c r="T107" s="79"/>
      <c r="U107" s="80"/>
      <c r="V107" s="84" t="s">
        <v>216</v>
      </c>
      <c r="W107" s="85"/>
      <c r="X107" s="85"/>
      <c r="Y107" s="85"/>
      <c r="Z107" s="85"/>
      <c r="AA107" s="86"/>
      <c r="AB107" s="90">
        <v>2E-3</v>
      </c>
      <c r="AC107" s="91"/>
      <c r="AD107" s="91"/>
      <c r="AE107" s="91"/>
      <c r="AF107" s="92"/>
      <c r="AG107" s="96" t="s">
        <v>23</v>
      </c>
      <c r="AH107" s="97"/>
      <c r="AI107" s="97"/>
      <c r="AJ107" s="97"/>
      <c r="AK107" s="97"/>
      <c r="AL107" s="98">
        <f t="shared" si="2"/>
        <v>699</v>
      </c>
      <c r="AM107" s="99"/>
      <c r="AN107" s="99"/>
      <c r="AO107" s="100"/>
      <c r="AP107" s="101">
        <v>18</v>
      </c>
      <c r="AQ107" s="59"/>
      <c r="AR107" s="59"/>
      <c r="AS107" s="417">
        <v>18</v>
      </c>
      <c r="AT107" s="144"/>
      <c r="AU107" s="101"/>
      <c r="AV107" s="417">
        <v>18</v>
      </c>
      <c r="AW107" s="144"/>
      <c r="AX107" s="101"/>
      <c r="AY107" s="417">
        <v>18</v>
      </c>
      <c r="AZ107" s="144"/>
      <c r="BA107" s="101"/>
      <c r="BB107" s="417">
        <v>18</v>
      </c>
      <c r="BC107" s="144"/>
      <c r="BD107" s="101"/>
      <c r="BE107" s="417">
        <v>18</v>
      </c>
      <c r="BF107" s="144"/>
      <c r="BG107" s="101"/>
      <c r="BH107" s="417">
        <v>18</v>
      </c>
      <c r="BI107" s="144"/>
      <c r="BJ107" s="101"/>
      <c r="BK107" s="417">
        <v>18</v>
      </c>
      <c r="BL107" s="144"/>
      <c r="BM107" s="101"/>
      <c r="BN107" s="417">
        <v>18</v>
      </c>
      <c r="BO107" s="144"/>
      <c r="BP107" s="101"/>
      <c r="BQ107" s="417">
        <v>18</v>
      </c>
      <c r="BR107" s="144"/>
      <c r="BS107" s="101"/>
      <c r="BT107" s="417">
        <v>18</v>
      </c>
      <c r="BU107" s="144"/>
      <c r="BV107" s="101"/>
      <c r="BW107" s="417">
        <v>18</v>
      </c>
      <c r="BX107" s="144"/>
      <c r="BY107" s="145"/>
      <c r="BZ107" s="63">
        <v>23</v>
      </c>
      <c r="CA107" s="59"/>
      <c r="CB107" s="59"/>
      <c r="CC107" s="59">
        <v>23</v>
      </c>
      <c r="CD107" s="59"/>
      <c r="CE107" s="59"/>
      <c r="CF107" s="59">
        <v>23</v>
      </c>
      <c r="CG107" s="59"/>
      <c r="CH107" s="59"/>
      <c r="CI107" s="59">
        <v>23</v>
      </c>
      <c r="CJ107" s="59"/>
      <c r="CK107" s="59"/>
      <c r="CL107" s="59">
        <v>23</v>
      </c>
      <c r="CM107" s="59"/>
      <c r="CN107" s="59"/>
      <c r="CO107" s="59">
        <v>23</v>
      </c>
      <c r="CP107" s="59"/>
      <c r="CQ107" s="59"/>
      <c r="CR107" s="59">
        <v>23</v>
      </c>
      <c r="CS107" s="59"/>
      <c r="CT107" s="59"/>
      <c r="CU107" s="59">
        <v>23</v>
      </c>
      <c r="CV107" s="59"/>
      <c r="CW107" s="59"/>
      <c r="CX107" s="59">
        <v>23</v>
      </c>
      <c r="CY107" s="59"/>
      <c r="CZ107" s="59"/>
      <c r="DA107" s="59">
        <v>23</v>
      </c>
      <c r="DB107" s="59"/>
      <c r="DC107" s="59"/>
      <c r="DD107" s="59">
        <v>23</v>
      </c>
      <c r="DE107" s="59"/>
      <c r="DF107" s="59"/>
      <c r="DG107" s="59">
        <v>23</v>
      </c>
      <c r="DH107" s="59"/>
      <c r="DI107" s="59"/>
      <c r="DJ107" s="63">
        <v>23</v>
      </c>
      <c r="DK107" s="59"/>
      <c r="DL107" s="59"/>
      <c r="DM107" s="59">
        <v>23</v>
      </c>
      <c r="DN107" s="59"/>
      <c r="DO107" s="59"/>
      <c r="DP107" s="59">
        <v>23</v>
      </c>
      <c r="DQ107" s="59"/>
      <c r="DR107" s="59"/>
      <c r="DS107" s="59">
        <v>23</v>
      </c>
      <c r="DT107" s="59"/>
      <c r="DU107" s="59"/>
      <c r="DV107" s="59">
        <v>23</v>
      </c>
      <c r="DW107" s="59"/>
      <c r="DX107" s="59"/>
      <c r="DY107" s="59">
        <v>23</v>
      </c>
      <c r="DZ107" s="59"/>
      <c r="EA107" s="59"/>
      <c r="EB107" s="59">
        <v>23</v>
      </c>
      <c r="EC107" s="59"/>
      <c r="ED107" s="59"/>
      <c r="EE107" s="59">
        <v>23</v>
      </c>
      <c r="EF107" s="59"/>
      <c r="EG107" s="59"/>
      <c r="EH107" s="59">
        <v>23</v>
      </c>
      <c r="EI107" s="59"/>
      <c r="EJ107" s="59"/>
      <c r="EK107" s="59"/>
      <c r="EL107" s="59"/>
      <c r="EM107" s="59"/>
      <c r="EN107" s="59"/>
      <c r="EO107" s="59"/>
      <c r="EP107" s="59"/>
      <c r="EQ107" s="59"/>
      <c r="ER107" s="59"/>
      <c r="ES107" s="64"/>
      <c r="ET107" s="63"/>
      <c r="EU107" s="59"/>
      <c r="EV107" s="59"/>
      <c r="EW107" s="59"/>
      <c r="EX107" s="59"/>
      <c r="EY107" s="59"/>
      <c r="EZ107" s="59"/>
      <c r="FA107" s="59"/>
      <c r="FB107" s="59"/>
      <c r="FC107" s="59"/>
      <c r="FD107" s="59"/>
      <c r="FE107" s="59"/>
      <c r="FF107" s="59"/>
      <c r="FG107" s="59"/>
      <c r="FH107" s="59"/>
      <c r="FI107" s="59"/>
      <c r="FJ107" s="59"/>
      <c r="FK107" s="59"/>
      <c r="FL107" s="59"/>
      <c r="FM107" s="59"/>
      <c r="FN107" s="59"/>
      <c r="FO107" s="59"/>
      <c r="FP107" s="59"/>
      <c r="FQ107" s="59"/>
      <c r="FR107" s="59"/>
      <c r="FS107" s="59"/>
      <c r="FT107" s="59"/>
      <c r="FU107" s="59"/>
      <c r="FV107" s="59"/>
      <c r="FW107" s="59"/>
      <c r="FX107" s="59"/>
      <c r="FY107" s="59"/>
      <c r="FZ107" s="59"/>
      <c r="GA107" s="59"/>
      <c r="GB107" s="59"/>
      <c r="GC107" s="64"/>
      <c r="GD107" s="63"/>
      <c r="GE107" s="59"/>
      <c r="GF107" s="59"/>
      <c r="GG107" s="59"/>
      <c r="GH107" s="59"/>
      <c r="GI107" s="59"/>
      <c r="GJ107" s="59"/>
      <c r="GK107" s="59"/>
      <c r="GL107" s="59"/>
      <c r="GM107" s="59"/>
      <c r="GN107" s="59"/>
      <c r="GO107" s="59"/>
      <c r="GP107" s="59"/>
      <c r="GQ107" s="59"/>
      <c r="GR107" s="59"/>
      <c r="GS107" s="59"/>
      <c r="GT107" s="59"/>
      <c r="GU107" s="59"/>
      <c r="GV107" s="59"/>
      <c r="GW107" s="59"/>
      <c r="GX107" s="59"/>
      <c r="GY107" s="59"/>
      <c r="GZ107" s="59"/>
      <c r="HA107" s="59"/>
      <c r="HB107" s="59"/>
      <c r="HC107" s="59"/>
      <c r="HD107" s="59"/>
      <c r="HE107" s="59"/>
      <c r="HF107" s="59"/>
      <c r="HG107" s="59"/>
      <c r="HH107" s="59"/>
      <c r="HI107" s="59"/>
      <c r="HJ107" s="59"/>
      <c r="HK107" s="59"/>
      <c r="HL107" s="59"/>
      <c r="HM107" s="64"/>
    </row>
    <row r="108" spans="2:221" ht="18" customHeight="1" x14ac:dyDescent="0.2">
      <c r="B108" s="133"/>
      <c r="C108" s="134"/>
      <c r="D108" s="134"/>
      <c r="E108" s="134"/>
      <c r="F108" s="134"/>
      <c r="G108" s="134"/>
      <c r="H108" s="134"/>
      <c r="I108" s="134"/>
      <c r="J108" s="134"/>
      <c r="K108" s="134"/>
      <c r="L108" s="134"/>
      <c r="M108" s="134"/>
      <c r="N108" s="134"/>
      <c r="O108" s="134"/>
      <c r="P108" s="134"/>
      <c r="Q108" s="134"/>
      <c r="R108" s="134"/>
      <c r="S108" s="134"/>
      <c r="T108" s="134"/>
      <c r="U108" s="135"/>
      <c r="V108" s="136"/>
      <c r="W108" s="137"/>
      <c r="X108" s="137"/>
      <c r="Y108" s="137"/>
      <c r="Z108" s="137"/>
      <c r="AA108" s="138"/>
      <c r="AB108" s="139"/>
      <c r="AC108" s="140"/>
      <c r="AD108" s="140"/>
      <c r="AE108" s="140"/>
      <c r="AF108" s="141"/>
      <c r="AG108" s="96" t="s">
        <v>24</v>
      </c>
      <c r="AH108" s="97"/>
      <c r="AI108" s="97"/>
      <c r="AJ108" s="97"/>
      <c r="AK108" s="97"/>
      <c r="AL108" s="98">
        <f t="shared" si="2"/>
        <v>605</v>
      </c>
      <c r="AM108" s="99"/>
      <c r="AN108" s="99"/>
      <c r="AO108" s="100"/>
      <c r="AP108" s="101">
        <v>22</v>
      </c>
      <c r="AQ108" s="59"/>
      <c r="AR108" s="59"/>
      <c r="AS108" s="417">
        <v>28</v>
      </c>
      <c r="AT108" s="144"/>
      <c r="AU108" s="101"/>
      <c r="AV108" s="417">
        <v>19</v>
      </c>
      <c r="AW108" s="144"/>
      <c r="AX108" s="101"/>
      <c r="AY108" s="417">
        <v>30</v>
      </c>
      <c r="AZ108" s="144"/>
      <c r="BA108" s="101"/>
      <c r="BB108" s="417">
        <v>14</v>
      </c>
      <c r="BC108" s="144"/>
      <c r="BD108" s="101"/>
      <c r="BE108" s="417">
        <v>12</v>
      </c>
      <c r="BF108" s="144"/>
      <c r="BG108" s="101"/>
      <c r="BH108" s="417">
        <v>26</v>
      </c>
      <c r="BI108" s="144"/>
      <c r="BJ108" s="101"/>
      <c r="BK108" s="417">
        <v>28</v>
      </c>
      <c r="BL108" s="144"/>
      <c r="BM108" s="101"/>
      <c r="BN108" s="417">
        <v>24</v>
      </c>
      <c r="BO108" s="144"/>
      <c r="BP108" s="101"/>
      <c r="BQ108" s="417">
        <v>25</v>
      </c>
      <c r="BR108" s="144"/>
      <c r="BS108" s="101"/>
      <c r="BT108" s="417">
        <v>20</v>
      </c>
      <c r="BU108" s="144"/>
      <c r="BV108" s="101"/>
      <c r="BW108" s="417">
        <v>18</v>
      </c>
      <c r="BX108" s="144"/>
      <c r="BY108" s="145"/>
      <c r="BZ108" s="63">
        <v>26</v>
      </c>
      <c r="CA108" s="59"/>
      <c r="CB108" s="59"/>
      <c r="CC108" s="59">
        <v>6</v>
      </c>
      <c r="CD108" s="59"/>
      <c r="CE108" s="59"/>
      <c r="CF108" s="59">
        <v>24</v>
      </c>
      <c r="CG108" s="59"/>
      <c r="CH108" s="59"/>
      <c r="CI108" s="59">
        <v>12</v>
      </c>
      <c r="CJ108" s="59"/>
      <c r="CK108" s="59"/>
      <c r="CL108" s="59">
        <v>13</v>
      </c>
      <c r="CM108" s="59"/>
      <c r="CN108" s="59"/>
      <c r="CO108" s="59">
        <v>16</v>
      </c>
      <c r="CP108" s="59"/>
      <c r="CQ108" s="59"/>
      <c r="CR108" s="59">
        <v>26</v>
      </c>
      <c r="CS108" s="59"/>
      <c r="CT108" s="59"/>
      <c r="CU108" s="59">
        <v>18</v>
      </c>
      <c r="CV108" s="59"/>
      <c r="CW108" s="59"/>
      <c r="CX108" s="59">
        <v>19</v>
      </c>
      <c r="CY108" s="59"/>
      <c r="CZ108" s="59"/>
      <c r="DA108" s="59">
        <v>19</v>
      </c>
      <c r="DB108" s="59"/>
      <c r="DC108" s="59"/>
      <c r="DD108" s="59">
        <v>19</v>
      </c>
      <c r="DE108" s="59"/>
      <c r="DF108" s="59"/>
      <c r="DG108" s="59">
        <v>9</v>
      </c>
      <c r="DH108" s="59"/>
      <c r="DI108" s="64"/>
      <c r="DJ108" s="63">
        <v>25</v>
      </c>
      <c r="DK108" s="59"/>
      <c r="DL108" s="59"/>
      <c r="DM108" s="59">
        <v>13</v>
      </c>
      <c r="DN108" s="59"/>
      <c r="DO108" s="59"/>
      <c r="DP108" s="59">
        <v>14</v>
      </c>
      <c r="DQ108" s="59"/>
      <c r="DR108" s="59"/>
      <c r="DS108" s="59">
        <v>13</v>
      </c>
      <c r="DT108" s="59"/>
      <c r="DU108" s="59"/>
      <c r="DV108" s="59">
        <v>10</v>
      </c>
      <c r="DW108" s="59"/>
      <c r="DX108" s="59"/>
      <c r="DY108" s="59">
        <v>20</v>
      </c>
      <c r="DZ108" s="59"/>
      <c r="EA108" s="59"/>
      <c r="EB108" s="59">
        <v>18</v>
      </c>
      <c r="EC108" s="59"/>
      <c r="ED108" s="59"/>
      <c r="EE108" s="59">
        <v>6</v>
      </c>
      <c r="EF108" s="59"/>
      <c r="EG108" s="59"/>
      <c r="EH108" s="59">
        <v>13</v>
      </c>
      <c r="EI108" s="59"/>
      <c r="EJ108" s="59"/>
      <c r="EK108" s="59"/>
      <c r="EL108" s="59"/>
      <c r="EM108" s="59"/>
      <c r="EN108" s="59"/>
      <c r="EO108" s="59"/>
      <c r="EP108" s="59"/>
      <c r="EQ108" s="59"/>
      <c r="ER108" s="59"/>
      <c r="ES108" s="64"/>
      <c r="ET108" s="63"/>
      <c r="EU108" s="59"/>
      <c r="EV108" s="59"/>
      <c r="EW108" s="59"/>
      <c r="EX108" s="59"/>
      <c r="EY108" s="59"/>
      <c r="EZ108" s="59"/>
      <c r="FA108" s="59"/>
      <c r="FB108" s="59"/>
      <c r="FC108" s="59"/>
      <c r="FD108" s="59"/>
      <c r="FE108" s="59"/>
      <c r="FF108" s="59"/>
      <c r="FG108" s="59"/>
      <c r="FH108" s="59"/>
      <c r="FI108" s="59"/>
      <c r="FJ108" s="59"/>
      <c r="FK108" s="59"/>
      <c r="FL108" s="59"/>
      <c r="FM108" s="59"/>
      <c r="FN108" s="59"/>
      <c r="FO108" s="59"/>
      <c r="FP108" s="59"/>
      <c r="FQ108" s="59"/>
      <c r="FR108" s="59"/>
      <c r="FS108" s="59"/>
      <c r="FT108" s="59"/>
      <c r="FU108" s="59"/>
      <c r="FV108" s="59"/>
      <c r="FW108" s="59"/>
      <c r="FX108" s="59"/>
      <c r="FY108" s="59"/>
      <c r="FZ108" s="59"/>
      <c r="GA108" s="59"/>
      <c r="GB108" s="59"/>
      <c r="GC108" s="64"/>
      <c r="GD108" s="63"/>
      <c r="GE108" s="59"/>
      <c r="GF108" s="59"/>
      <c r="GG108" s="59"/>
      <c r="GH108" s="59"/>
      <c r="GI108" s="59"/>
      <c r="GJ108" s="59"/>
      <c r="GK108" s="59"/>
      <c r="GL108" s="59"/>
      <c r="GM108" s="59"/>
      <c r="GN108" s="59"/>
      <c r="GO108" s="59"/>
      <c r="GP108" s="59"/>
      <c r="GQ108" s="59"/>
      <c r="GR108" s="59"/>
      <c r="GS108" s="59"/>
      <c r="GT108" s="59"/>
      <c r="GU108" s="59"/>
      <c r="GV108" s="59"/>
      <c r="GW108" s="59"/>
      <c r="GX108" s="59"/>
      <c r="GY108" s="59"/>
      <c r="GZ108" s="59"/>
      <c r="HA108" s="59"/>
      <c r="HB108" s="59"/>
      <c r="HC108" s="59"/>
      <c r="HD108" s="59"/>
      <c r="HE108" s="59"/>
      <c r="HF108" s="59"/>
      <c r="HG108" s="59"/>
      <c r="HH108" s="59"/>
      <c r="HI108" s="59"/>
      <c r="HJ108" s="59"/>
      <c r="HK108" s="59"/>
      <c r="HL108" s="59"/>
      <c r="HM108" s="64"/>
    </row>
    <row r="109" spans="2:221" ht="18" customHeight="1" x14ac:dyDescent="0.2">
      <c r="B109" s="114" t="s">
        <v>155</v>
      </c>
      <c r="C109" s="115"/>
      <c r="D109" s="115"/>
      <c r="E109" s="115"/>
      <c r="F109" s="115"/>
      <c r="G109" s="115"/>
      <c r="H109" s="115"/>
      <c r="I109" s="115"/>
      <c r="J109" s="115"/>
      <c r="K109" s="115"/>
      <c r="L109" s="115"/>
      <c r="M109" s="115"/>
      <c r="N109" s="115"/>
      <c r="O109" s="115"/>
      <c r="P109" s="115"/>
      <c r="Q109" s="115"/>
      <c r="R109" s="115"/>
      <c r="S109" s="115"/>
      <c r="T109" s="115"/>
      <c r="U109" s="116"/>
      <c r="V109" s="120" t="s">
        <v>217</v>
      </c>
      <c r="W109" s="121"/>
      <c r="X109" s="121"/>
      <c r="Y109" s="121"/>
      <c r="Z109" s="121"/>
      <c r="AA109" s="122"/>
      <c r="AB109" s="126">
        <v>2.3999999999999998E-3</v>
      </c>
      <c r="AC109" s="127"/>
      <c r="AD109" s="127"/>
      <c r="AE109" s="127"/>
      <c r="AF109" s="128"/>
      <c r="AG109" s="108" t="s">
        <v>23</v>
      </c>
      <c r="AH109" s="109"/>
      <c r="AI109" s="109"/>
      <c r="AJ109" s="109"/>
      <c r="AK109" s="109"/>
      <c r="AL109" s="75">
        <f t="shared" si="2"/>
        <v>1068</v>
      </c>
      <c r="AM109" s="76"/>
      <c r="AN109" s="76"/>
      <c r="AO109" s="77"/>
      <c r="AP109" s="132">
        <v>29</v>
      </c>
      <c r="AQ109" s="60"/>
      <c r="AR109" s="60"/>
      <c r="AS109" s="152">
        <v>29</v>
      </c>
      <c r="AT109" s="147"/>
      <c r="AU109" s="132"/>
      <c r="AV109" s="152">
        <v>29</v>
      </c>
      <c r="AW109" s="147"/>
      <c r="AX109" s="132"/>
      <c r="AY109" s="152">
        <v>29</v>
      </c>
      <c r="AZ109" s="147"/>
      <c r="BA109" s="132"/>
      <c r="BB109" s="152">
        <v>29</v>
      </c>
      <c r="BC109" s="147"/>
      <c r="BD109" s="132"/>
      <c r="BE109" s="152">
        <v>29</v>
      </c>
      <c r="BF109" s="147"/>
      <c r="BG109" s="132"/>
      <c r="BH109" s="152">
        <v>29</v>
      </c>
      <c r="BI109" s="147"/>
      <c r="BJ109" s="132"/>
      <c r="BK109" s="152">
        <v>29</v>
      </c>
      <c r="BL109" s="147"/>
      <c r="BM109" s="132"/>
      <c r="BN109" s="152">
        <v>29</v>
      </c>
      <c r="BO109" s="147"/>
      <c r="BP109" s="132"/>
      <c r="BQ109" s="152">
        <v>29</v>
      </c>
      <c r="BR109" s="147"/>
      <c r="BS109" s="132"/>
      <c r="BT109" s="152">
        <v>29</v>
      </c>
      <c r="BU109" s="147"/>
      <c r="BV109" s="132"/>
      <c r="BW109" s="152">
        <v>29</v>
      </c>
      <c r="BX109" s="147"/>
      <c r="BY109" s="148"/>
      <c r="BZ109" s="65">
        <v>30</v>
      </c>
      <c r="CA109" s="60"/>
      <c r="CB109" s="60"/>
      <c r="CC109" s="60">
        <v>30</v>
      </c>
      <c r="CD109" s="60"/>
      <c r="CE109" s="60"/>
      <c r="CF109" s="60">
        <v>30</v>
      </c>
      <c r="CG109" s="60"/>
      <c r="CH109" s="60"/>
      <c r="CI109" s="60">
        <v>30</v>
      </c>
      <c r="CJ109" s="60"/>
      <c r="CK109" s="60"/>
      <c r="CL109" s="60">
        <v>30</v>
      </c>
      <c r="CM109" s="60"/>
      <c r="CN109" s="60"/>
      <c r="CO109" s="60">
        <v>30</v>
      </c>
      <c r="CP109" s="60"/>
      <c r="CQ109" s="60"/>
      <c r="CR109" s="60">
        <v>30</v>
      </c>
      <c r="CS109" s="60"/>
      <c r="CT109" s="60"/>
      <c r="CU109" s="60">
        <v>30</v>
      </c>
      <c r="CV109" s="60"/>
      <c r="CW109" s="60"/>
      <c r="CX109" s="60">
        <v>30</v>
      </c>
      <c r="CY109" s="60"/>
      <c r="CZ109" s="60"/>
      <c r="DA109" s="60">
        <v>30</v>
      </c>
      <c r="DB109" s="60"/>
      <c r="DC109" s="60"/>
      <c r="DD109" s="60">
        <v>30</v>
      </c>
      <c r="DE109" s="60"/>
      <c r="DF109" s="60"/>
      <c r="DG109" s="60">
        <v>30</v>
      </c>
      <c r="DH109" s="60"/>
      <c r="DI109" s="60"/>
      <c r="DJ109" s="65">
        <v>40</v>
      </c>
      <c r="DK109" s="60"/>
      <c r="DL109" s="60"/>
      <c r="DM109" s="60">
        <v>40</v>
      </c>
      <c r="DN109" s="60"/>
      <c r="DO109" s="60"/>
      <c r="DP109" s="60">
        <v>40</v>
      </c>
      <c r="DQ109" s="60"/>
      <c r="DR109" s="60"/>
      <c r="DS109" s="60">
        <v>40</v>
      </c>
      <c r="DT109" s="60"/>
      <c r="DU109" s="60"/>
      <c r="DV109" s="60">
        <v>40</v>
      </c>
      <c r="DW109" s="60"/>
      <c r="DX109" s="60"/>
      <c r="DY109" s="60">
        <v>40</v>
      </c>
      <c r="DZ109" s="60"/>
      <c r="EA109" s="60"/>
      <c r="EB109" s="60">
        <v>40</v>
      </c>
      <c r="EC109" s="60"/>
      <c r="ED109" s="60"/>
      <c r="EE109" s="60">
        <v>40</v>
      </c>
      <c r="EF109" s="60"/>
      <c r="EG109" s="60"/>
      <c r="EH109" s="60">
        <v>40</v>
      </c>
      <c r="EI109" s="60"/>
      <c r="EJ109" s="60"/>
      <c r="EK109" s="60"/>
      <c r="EL109" s="60"/>
      <c r="EM109" s="60"/>
      <c r="EN109" s="60"/>
      <c r="EO109" s="60"/>
      <c r="EP109" s="60"/>
      <c r="EQ109" s="60"/>
      <c r="ER109" s="60"/>
      <c r="ES109" s="70"/>
      <c r="ET109" s="65"/>
      <c r="EU109" s="60"/>
      <c r="EV109" s="60"/>
      <c r="EW109" s="60"/>
      <c r="EX109" s="60"/>
      <c r="EY109" s="60"/>
      <c r="EZ109" s="60"/>
      <c r="FA109" s="60"/>
      <c r="FB109" s="60"/>
      <c r="FC109" s="60"/>
      <c r="FD109" s="60"/>
      <c r="FE109" s="60"/>
      <c r="FF109" s="60"/>
      <c r="FG109" s="60"/>
      <c r="FH109" s="60"/>
      <c r="FI109" s="60"/>
      <c r="FJ109" s="60"/>
      <c r="FK109" s="60"/>
      <c r="FL109" s="60"/>
      <c r="FM109" s="60"/>
      <c r="FN109" s="60"/>
      <c r="FO109" s="60"/>
      <c r="FP109" s="60"/>
      <c r="FQ109" s="60"/>
      <c r="FR109" s="60"/>
      <c r="FS109" s="60"/>
      <c r="FT109" s="60"/>
      <c r="FU109" s="60"/>
      <c r="FV109" s="60"/>
      <c r="FW109" s="60"/>
      <c r="FX109" s="60"/>
      <c r="FY109" s="60"/>
      <c r="FZ109" s="60"/>
      <c r="GA109" s="60"/>
      <c r="GB109" s="60"/>
      <c r="GC109" s="70"/>
      <c r="GD109" s="65"/>
      <c r="GE109" s="60"/>
      <c r="GF109" s="60"/>
      <c r="GG109" s="60"/>
      <c r="GH109" s="60"/>
      <c r="GI109" s="60"/>
      <c r="GJ109" s="60"/>
      <c r="GK109" s="60"/>
      <c r="GL109" s="60"/>
      <c r="GM109" s="60"/>
      <c r="GN109" s="60"/>
      <c r="GO109" s="60"/>
      <c r="GP109" s="60"/>
      <c r="GQ109" s="60"/>
      <c r="GR109" s="60"/>
      <c r="GS109" s="60"/>
      <c r="GT109" s="60"/>
      <c r="GU109" s="60"/>
      <c r="GV109" s="60"/>
      <c r="GW109" s="60"/>
      <c r="GX109" s="60"/>
      <c r="GY109" s="60"/>
      <c r="GZ109" s="60"/>
      <c r="HA109" s="60"/>
      <c r="HB109" s="60"/>
      <c r="HC109" s="60"/>
      <c r="HD109" s="60"/>
      <c r="HE109" s="60"/>
      <c r="HF109" s="60"/>
      <c r="HG109" s="60"/>
      <c r="HH109" s="60"/>
      <c r="HI109" s="60"/>
      <c r="HJ109" s="60"/>
      <c r="HK109" s="60"/>
      <c r="HL109" s="60"/>
      <c r="HM109" s="70"/>
    </row>
    <row r="110" spans="2:221" ht="18" customHeight="1" x14ac:dyDescent="0.2">
      <c r="B110" s="117"/>
      <c r="C110" s="118"/>
      <c r="D110" s="118"/>
      <c r="E110" s="118"/>
      <c r="F110" s="118"/>
      <c r="G110" s="118"/>
      <c r="H110" s="118"/>
      <c r="I110" s="118"/>
      <c r="J110" s="118"/>
      <c r="K110" s="118"/>
      <c r="L110" s="118"/>
      <c r="M110" s="118"/>
      <c r="N110" s="118"/>
      <c r="O110" s="118"/>
      <c r="P110" s="118"/>
      <c r="Q110" s="118"/>
      <c r="R110" s="118"/>
      <c r="S110" s="118"/>
      <c r="T110" s="118"/>
      <c r="U110" s="119"/>
      <c r="V110" s="123"/>
      <c r="W110" s="124"/>
      <c r="X110" s="124"/>
      <c r="Y110" s="124"/>
      <c r="Z110" s="124"/>
      <c r="AA110" s="125"/>
      <c r="AB110" s="129"/>
      <c r="AC110" s="130"/>
      <c r="AD110" s="130"/>
      <c r="AE110" s="130"/>
      <c r="AF110" s="131"/>
      <c r="AG110" s="108" t="s">
        <v>24</v>
      </c>
      <c r="AH110" s="109"/>
      <c r="AI110" s="109"/>
      <c r="AJ110" s="109"/>
      <c r="AK110" s="109"/>
      <c r="AL110" s="75">
        <f t="shared" si="2"/>
        <v>1285</v>
      </c>
      <c r="AM110" s="76"/>
      <c r="AN110" s="76"/>
      <c r="AO110" s="77"/>
      <c r="AP110" s="132">
        <v>21</v>
      </c>
      <c r="AQ110" s="60"/>
      <c r="AR110" s="60"/>
      <c r="AS110" s="152">
        <v>30</v>
      </c>
      <c r="AT110" s="147"/>
      <c r="AU110" s="132"/>
      <c r="AV110" s="152">
        <v>30</v>
      </c>
      <c r="AW110" s="147"/>
      <c r="AX110" s="132"/>
      <c r="AY110" s="152">
        <v>41</v>
      </c>
      <c r="AZ110" s="147"/>
      <c r="BA110" s="132"/>
      <c r="BB110" s="152">
        <v>34</v>
      </c>
      <c r="BC110" s="147"/>
      <c r="BD110" s="132"/>
      <c r="BE110" s="152">
        <v>24</v>
      </c>
      <c r="BF110" s="147"/>
      <c r="BG110" s="132"/>
      <c r="BH110" s="152">
        <v>28</v>
      </c>
      <c r="BI110" s="147"/>
      <c r="BJ110" s="132"/>
      <c r="BK110" s="152">
        <v>29</v>
      </c>
      <c r="BL110" s="147"/>
      <c r="BM110" s="132"/>
      <c r="BN110" s="152">
        <v>35</v>
      </c>
      <c r="BO110" s="147"/>
      <c r="BP110" s="132"/>
      <c r="BQ110" s="152">
        <v>35</v>
      </c>
      <c r="BR110" s="147"/>
      <c r="BS110" s="132"/>
      <c r="BT110" s="152">
        <v>31</v>
      </c>
      <c r="BU110" s="147"/>
      <c r="BV110" s="132"/>
      <c r="BW110" s="152">
        <v>24</v>
      </c>
      <c r="BX110" s="147"/>
      <c r="BY110" s="148"/>
      <c r="BZ110" s="65">
        <v>38</v>
      </c>
      <c r="CA110" s="60"/>
      <c r="CB110" s="60"/>
      <c r="CC110" s="60">
        <v>10</v>
      </c>
      <c r="CD110" s="60"/>
      <c r="CE110" s="60"/>
      <c r="CF110" s="60">
        <v>29</v>
      </c>
      <c r="CG110" s="60"/>
      <c r="CH110" s="60"/>
      <c r="CI110" s="60">
        <v>45</v>
      </c>
      <c r="CJ110" s="60"/>
      <c r="CK110" s="60"/>
      <c r="CL110" s="60">
        <v>35</v>
      </c>
      <c r="CM110" s="60"/>
      <c r="CN110" s="60"/>
      <c r="CO110" s="60">
        <v>39</v>
      </c>
      <c r="CP110" s="60"/>
      <c r="CQ110" s="60"/>
      <c r="CR110" s="60">
        <v>50</v>
      </c>
      <c r="CS110" s="60"/>
      <c r="CT110" s="60"/>
      <c r="CU110" s="60">
        <v>44</v>
      </c>
      <c r="CV110" s="60"/>
      <c r="CW110" s="60"/>
      <c r="CX110" s="60">
        <v>59</v>
      </c>
      <c r="CY110" s="60"/>
      <c r="CZ110" s="60"/>
      <c r="DA110" s="60">
        <v>51</v>
      </c>
      <c r="DB110" s="60"/>
      <c r="DC110" s="60"/>
      <c r="DD110" s="60">
        <v>95</v>
      </c>
      <c r="DE110" s="60"/>
      <c r="DF110" s="60"/>
      <c r="DG110" s="60">
        <v>56</v>
      </c>
      <c r="DH110" s="60"/>
      <c r="DI110" s="70"/>
      <c r="DJ110" s="65">
        <v>65</v>
      </c>
      <c r="DK110" s="60"/>
      <c r="DL110" s="60"/>
      <c r="DM110" s="60">
        <v>36</v>
      </c>
      <c r="DN110" s="60"/>
      <c r="DO110" s="60"/>
      <c r="DP110" s="60">
        <v>11</v>
      </c>
      <c r="DQ110" s="60"/>
      <c r="DR110" s="60"/>
      <c r="DS110" s="60">
        <v>43</v>
      </c>
      <c r="DT110" s="60"/>
      <c r="DU110" s="60"/>
      <c r="DV110" s="60">
        <v>39</v>
      </c>
      <c r="DW110" s="60"/>
      <c r="DX110" s="60"/>
      <c r="DY110" s="60">
        <v>42</v>
      </c>
      <c r="DZ110" s="60"/>
      <c r="EA110" s="60"/>
      <c r="EB110" s="60">
        <v>33</v>
      </c>
      <c r="EC110" s="60"/>
      <c r="ED110" s="60"/>
      <c r="EE110" s="60">
        <v>55</v>
      </c>
      <c r="EF110" s="60"/>
      <c r="EG110" s="60"/>
      <c r="EH110" s="60">
        <v>48</v>
      </c>
      <c r="EI110" s="60"/>
      <c r="EJ110" s="60"/>
      <c r="EK110" s="60"/>
      <c r="EL110" s="60"/>
      <c r="EM110" s="60"/>
      <c r="EN110" s="60"/>
      <c r="EO110" s="60"/>
      <c r="EP110" s="60"/>
      <c r="EQ110" s="60"/>
      <c r="ER110" s="60"/>
      <c r="ES110" s="70"/>
      <c r="ET110" s="65"/>
      <c r="EU110" s="60"/>
      <c r="EV110" s="60"/>
      <c r="EW110" s="60"/>
      <c r="EX110" s="60"/>
      <c r="EY110" s="60"/>
      <c r="EZ110" s="60"/>
      <c r="FA110" s="60"/>
      <c r="FB110" s="60"/>
      <c r="FC110" s="60"/>
      <c r="FD110" s="60"/>
      <c r="FE110" s="60"/>
      <c r="FF110" s="60"/>
      <c r="FG110" s="60"/>
      <c r="FH110" s="60"/>
      <c r="FI110" s="60"/>
      <c r="FJ110" s="60"/>
      <c r="FK110" s="60"/>
      <c r="FL110" s="60"/>
      <c r="FM110" s="60"/>
      <c r="FN110" s="60"/>
      <c r="FO110" s="60"/>
      <c r="FP110" s="60"/>
      <c r="FQ110" s="60"/>
      <c r="FR110" s="60"/>
      <c r="FS110" s="60"/>
      <c r="FT110" s="60"/>
      <c r="FU110" s="60"/>
      <c r="FV110" s="60"/>
      <c r="FW110" s="60"/>
      <c r="FX110" s="60"/>
      <c r="FY110" s="60"/>
      <c r="FZ110" s="60"/>
      <c r="GA110" s="60"/>
      <c r="GB110" s="60"/>
      <c r="GC110" s="70"/>
      <c r="GD110" s="65"/>
      <c r="GE110" s="60"/>
      <c r="GF110" s="60"/>
      <c r="GG110" s="60"/>
      <c r="GH110" s="60"/>
      <c r="GI110" s="60"/>
      <c r="GJ110" s="60"/>
      <c r="GK110" s="60"/>
      <c r="GL110" s="60"/>
      <c r="GM110" s="60"/>
      <c r="GN110" s="60"/>
      <c r="GO110" s="60"/>
      <c r="GP110" s="60"/>
      <c r="GQ110" s="60"/>
      <c r="GR110" s="60"/>
      <c r="GS110" s="60"/>
      <c r="GT110" s="60"/>
      <c r="GU110" s="60"/>
      <c r="GV110" s="60"/>
      <c r="GW110" s="60"/>
      <c r="GX110" s="60"/>
      <c r="GY110" s="60"/>
      <c r="GZ110" s="60"/>
      <c r="HA110" s="60"/>
      <c r="HB110" s="60"/>
      <c r="HC110" s="60"/>
      <c r="HD110" s="60"/>
      <c r="HE110" s="60"/>
      <c r="HF110" s="60"/>
      <c r="HG110" s="60"/>
      <c r="HH110" s="60"/>
      <c r="HI110" s="60"/>
      <c r="HJ110" s="60"/>
      <c r="HK110" s="60"/>
      <c r="HL110" s="60"/>
      <c r="HM110" s="70"/>
    </row>
    <row r="111" spans="2:221" ht="18" customHeight="1" x14ac:dyDescent="0.2">
      <c r="B111" s="78" t="s">
        <v>156</v>
      </c>
      <c r="C111" s="79"/>
      <c r="D111" s="79"/>
      <c r="E111" s="79"/>
      <c r="F111" s="79"/>
      <c r="G111" s="79"/>
      <c r="H111" s="79"/>
      <c r="I111" s="79"/>
      <c r="J111" s="79"/>
      <c r="K111" s="79"/>
      <c r="L111" s="79"/>
      <c r="M111" s="79"/>
      <c r="N111" s="79"/>
      <c r="O111" s="79"/>
      <c r="P111" s="79"/>
      <c r="Q111" s="79"/>
      <c r="R111" s="79"/>
      <c r="S111" s="79"/>
      <c r="T111" s="79"/>
      <c r="U111" s="80"/>
      <c r="V111" s="84" t="s">
        <v>218</v>
      </c>
      <c r="W111" s="85"/>
      <c r="X111" s="85"/>
      <c r="Y111" s="85"/>
      <c r="Z111" s="85"/>
      <c r="AA111" s="86"/>
      <c r="AB111" s="90">
        <v>4.1999999999999997E-3</v>
      </c>
      <c r="AC111" s="91"/>
      <c r="AD111" s="91"/>
      <c r="AE111" s="91"/>
      <c r="AF111" s="92"/>
      <c r="AG111" s="96" t="s">
        <v>23</v>
      </c>
      <c r="AH111" s="97"/>
      <c r="AI111" s="97"/>
      <c r="AJ111" s="97"/>
      <c r="AK111" s="97"/>
      <c r="AL111" s="98">
        <f t="shared" si="2"/>
        <v>1806</v>
      </c>
      <c r="AM111" s="99"/>
      <c r="AN111" s="99"/>
      <c r="AO111" s="100"/>
      <c r="AP111" s="101">
        <v>31</v>
      </c>
      <c r="AQ111" s="59"/>
      <c r="AR111" s="59"/>
      <c r="AS111" s="417">
        <v>31</v>
      </c>
      <c r="AT111" s="144"/>
      <c r="AU111" s="101"/>
      <c r="AV111" s="417">
        <v>31</v>
      </c>
      <c r="AW111" s="144"/>
      <c r="AX111" s="101"/>
      <c r="AY111" s="417">
        <v>31</v>
      </c>
      <c r="AZ111" s="144"/>
      <c r="BA111" s="101"/>
      <c r="BB111" s="417">
        <v>31</v>
      </c>
      <c r="BC111" s="144"/>
      <c r="BD111" s="101"/>
      <c r="BE111" s="417">
        <v>31</v>
      </c>
      <c r="BF111" s="144"/>
      <c r="BG111" s="101"/>
      <c r="BH111" s="417">
        <v>31</v>
      </c>
      <c r="BI111" s="144"/>
      <c r="BJ111" s="101"/>
      <c r="BK111" s="417">
        <v>31</v>
      </c>
      <c r="BL111" s="144"/>
      <c r="BM111" s="101"/>
      <c r="BN111" s="417">
        <v>31</v>
      </c>
      <c r="BO111" s="144"/>
      <c r="BP111" s="101"/>
      <c r="BQ111" s="417">
        <v>31</v>
      </c>
      <c r="BR111" s="144"/>
      <c r="BS111" s="101"/>
      <c r="BT111" s="417">
        <v>31</v>
      </c>
      <c r="BU111" s="144"/>
      <c r="BV111" s="101"/>
      <c r="BW111" s="417">
        <v>31</v>
      </c>
      <c r="BX111" s="144"/>
      <c r="BY111" s="145"/>
      <c r="BZ111" s="63">
        <v>52</v>
      </c>
      <c r="CA111" s="59"/>
      <c r="CB111" s="59"/>
      <c r="CC111" s="59">
        <v>52</v>
      </c>
      <c r="CD111" s="59"/>
      <c r="CE111" s="59"/>
      <c r="CF111" s="59">
        <v>52</v>
      </c>
      <c r="CG111" s="59"/>
      <c r="CH111" s="59"/>
      <c r="CI111" s="59">
        <v>52</v>
      </c>
      <c r="CJ111" s="59"/>
      <c r="CK111" s="59"/>
      <c r="CL111" s="59">
        <v>52</v>
      </c>
      <c r="CM111" s="59"/>
      <c r="CN111" s="59"/>
      <c r="CO111" s="59">
        <v>52</v>
      </c>
      <c r="CP111" s="59"/>
      <c r="CQ111" s="59"/>
      <c r="CR111" s="59">
        <v>52</v>
      </c>
      <c r="CS111" s="59"/>
      <c r="CT111" s="59"/>
      <c r="CU111" s="59">
        <v>52</v>
      </c>
      <c r="CV111" s="59"/>
      <c r="CW111" s="59"/>
      <c r="CX111" s="59">
        <v>52</v>
      </c>
      <c r="CY111" s="59"/>
      <c r="CZ111" s="59"/>
      <c r="DA111" s="59">
        <v>52</v>
      </c>
      <c r="DB111" s="59"/>
      <c r="DC111" s="59"/>
      <c r="DD111" s="59">
        <v>52</v>
      </c>
      <c r="DE111" s="59"/>
      <c r="DF111" s="59"/>
      <c r="DG111" s="59">
        <v>52</v>
      </c>
      <c r="DH111" s="59"/>
      <c r="DI111" s="59"/>
      <c r="DJ111" s="63">
        <v>90</v>
      </c>
      <c r="DK111" s="59"/>
      <c r="DL111" s="59"/>
      <c r="DM111" s="59">
        <v>90</v>
      </c>
      <c r="DN111" s="59"/>
      <c r="DO111" s="59"/>
      <c r="DP111" s="59">
        <v>90</v>
      </c>
      <c r="DQ111" s="59"/>
      <c r="DR111" s="59"/>
      <c r="DS111" s="59">
        <v>90</v>
      </c>
      <c r="DT111" s="59"/>
      <c r="DU111" s="59"/>
      <c r="DV111" s="59">
        <v>90</v>
      </c>
      <c r="DW111" s="59"/>
      <c r="DX111" s="59"/>
      <c r="DY111" s="59">
        <v>90</v>
      </c>
      <c r="DZ111" s="59"/>
      <c r="EA111" s="59"/>
      <c r="EB111" s="59">
        <v>90</v>
      </c>
      <c r="EC111" s="59"/>
      <c r="ED111" s="59"/>
      <c r="EE111" s="59">
        <v>90</v>
      </c>
      <c r="EF111" s="59"/>
      <c r="EG111" s="59"/>
      <c r="EH111" s="59">
        <v>90</v>
      </c>
      <c r="EI111" s="59"/>
      <c r="EJ111" s="59"/>
      <c r="EK111" s="59"/>
      <c r="EL111" s="59"/>
      <c r="EM111" s="59"/>
      <c r="EN111" s="59"/>
      <c r="EO111" s="59"/>
      <c r="EP111" s="59"/>
      <c r="EQ111" s="59"/>
      <c r="ER111" s="59"/>
      <c r="ES111" s="64"/>
      <c r="ET111" s="63"/>
      <c r="EU111" s="59"/>
      <c r="EV111" s="59"/>
      <c r="EW111" s="59"/>
      <c r="EX111" s="59"/>
      <c r="EY111" s="59"/>
      <c r="EZ111" s="59"/>
      <c r="FA111" s="59"/>
      <c r="FB111" s="59"/>
      <c r="FC111" s="59"/>
      <c r="FD111" s="59"/>
      <c r="FE111" s="59"/>
      <c r="FF111" s="59"/>
      <c r="FG111" s="59"/>
      <c r="FH111" s="59"/>
      <c r="FI111" s="59"/>
      <c r="FJ111" s="59"/>
      <c r="FK111" s="59"/>
      <c r="FL111" s="59"/>
      <c r="FM111" s="59"/>
      <c r="FN111" s="59"/>
      <c r="FO111" s="59"/>
      <c r="FP111" s="59"/>
      <c r="FQ111" s="59"/>
      <c r="FR111" s="59"/>
      <c r="FS111" s="59"/>
      <c r="FT111" s="59"/>
      <c r="FU111" s="59"/>
      <c r="FV111" s="59"/>
      <c r="FW111" s="59"/>
      <c r="FX111" s="59"/>
      <c r="FY111" s="59"/>
      <c r="FZ111" s="59"/>
      <c r="GA111" s="59"/>
      <c r="GB111" s="59"/>
      <c r="GC111" s="64"/>
      <c r="GD111" s="63"/>
      <c r="GE111" s="59"/>
      <c r="GF111" s="59"/>
      <c r="GG111" s="59"/>
      <c r="GH111" s="59"/>
      <c r="GI111" s="59"/>
      <c r="GJ111" s="59"/>
      <c r="GK111" s="59"/>
      <c r="GL111" s="59"/>
      <c r="GM111" s="59"/>
      <c r="GN111" s="59"/>
      <c r="GO111" s="59"/>
      <c r="GP111" s="59"/>
      <c r="GQ111" s="59"/>
      <c r="GR111" s="59"/>
      <c r="GS111" s="59"/>
      <c r="GT111" s="59"/>
      <c r="GU111" s="59"/>
      <c r="GV111" s="59"/>
      <c r="GW111" s="59"/>
      <c r="GX111" s="59"/>
      <c r="GY111" s="59"/>
      <c r="GZ111" s="59"/>
      <c r="HA111" s="59"/>
      <c r="HB111" s="59"/>
      <c r="HC111" s="59"/>
      <c r="HD111" s="59"/>
      <c r="HE111" s="59"/>
      <c r="HF111" s="59"/>
      <c r="HG111" s="59"/>
      <c r="HH111" s="59"/>
      <c r="HI111" s="59"/>
      <c r="HJ111" s="59"/>
      <c r="HK111" s="59"/>
      <c r="HL111" s="59"/>
      <c r="HM111" s="64"/>
    </row>
    <row r="112" spans="2:221" ht="18" customHeight="1" x14ac:dyDescent="0.2">
      <c r="B112" s="133"/>
      <c r="C112" s="134"/>
      <c r="D112" s="134"/>
      <c r="E112" s="134"/>
      <c r="F112" s="134"/>
      <c r="G112" s="134"/>
      <c r="H112" s="134"/>
      <c r="I112" s="134"/>
      <c r="J112" s="134"/>
      <c r="K112" s="134"/>
      <c r="L112" s="134"/>
      <c r="M112" s="134"/>
      <c r="N112" s="134"/>
      <c r="O112" s="134"/>
      <c r="P112" s="134"/>
      <c r="Q112" s="134"/>
      <c r="R112" s="134"/>
      <c r="S112" s="134"/>
      <c r="T112" s="134"/>
      <c r="U112" s="135"/>
      <c r="V112" s="136"/>
      <c r="W112" s="137"/>
      <c r="X112" s="137"/>
      <c r="Y112" s="137"/>
      <c r="Z112" s="137"/>
      <c r="AA112" s="138"/>
      <c r="AB112" s="139"/>
      <c r="AC112" s="140"/>
      <c r="AD112" s="140"/>
      <c r="AE112" s="140"/>
      <c r="AF112" s="141"/>
      <c r="AG112" s="96" t="s">
        <v>24</v>
      </c>
      <c r="AH112" s="97"/>
      <c r="AI112" s="97"/>
      <c r="AJ112" s="97"/>
      <c r="AK112" s="97"/>
      <c r="AL112" s="98">
        <f t="shared" si="2"/>
        <v>1355</v>
      </c>
      <c r="AM112" s="99"/>
      <c r="AN112" s="99"/>
      <c r="AO112" s="100"/>
      <c r="AP112" s="101">
        <v>9</v>
      </c>
      <c r="AQ112" s="59"/>
      <c r="AR112" s="59"/>
      <c r="AS112" s="417">
        <v>28</v>
      </c>
      <c r="AT112" s="144"/>
      <c r="AU112" s="101"/>
      <c r="AV112" s="417">
        <v>69</v>
      </c>
      <c r="AW112" s="144"/>
      <c r="AX112" s="101"/>
      <c r="AY112" s="417">
        <v>76</v>
      </c>
      <c r="AZ112" s="144"/>
      <c r="BA112" s="101"/>
      <c r="BB112" s="417">
        <v>94</v>
      </c>
      <c r="BC112" s="144"/>
      <c r="BD112" s="101"/>
      <c r="BE112" s="417">
        <v>56</v>
      </c>
      <c r="BF112" s="144"/>
      <c r="BG112" s="101"/>
      <c r="BH112" s="417">
        <v>31</v>
      </c>
      <c r="BI112" s="144"/>
      <c r="BJ112" s="101"/>
      <c r="BK112" s="417">
        <v>47</v>
      </c>
      <c r="BL112" s="144"/>
      <c r="BM112" s="101"/>
      <c r="BN112" s="417">
        <v>57</v>
      </c>
      <c r="BO112" s="144"/>
      <c r="BP112" s="101"/>
      <c r="BQ112" s="417">
        <v>7</v>
      </c>
      <c r="BR112" s="144"/>
      <c r="BS112" s="101"/>
      <c r="BT112" s="417">
        <v>18</v>
      </c>
      <c r="BU112" s="144"/>
      <c r="BV112" s="101"/>
      <c r="BW112" s="417">
        <v>9</v>
      </c>
      <c r="BX112" s="144"/>
      <c r="BY112" s="145"/>
      <c r="BZ112" s="63">
        <v>16</v>
      </c>
      <c r="CA112" s="59"/>
      <c r="CB112" s="59"/>
      <c r="CC112" s="59">
        <v>9</v>
      </c>
      <c r="CD112" s="59"/>
      <c r="CE112" s="59"/>
      <c r="CF112" s="59">
        <v>28</v>
      </c>
      <c r="CG112" s="59"/>
      <c r="CH112" s="59"/>
      <c r="CI112" s="59">
        <v>37</v>
      </c>
      <c r="CJ112" s="59"/>
      <c r="CK112" s="59"/>
      <c r="CL112" s="59">
        <v>35</v>
      </c>
      <c r="CM112" s="59"/>
      <c r="CN112" s="59"/>
      <c r="CO112" s="59">
        <v>20</v>
      </c>
      <c r="CP112" s="59"/>
      <c r="CQ112" s="59"/>
      <c r="CR112" s="59">
        <v>10</v>
      </c>
      <c r="CS112" s="59"/>
      <c r="CT112" s="59"/>
      <c r="CU112" s="59">
        <v>42</v>
      </c>
      <c r="CV112" s="59"/>
      <c r="CW112" s="59"/>
      <c r="CX112" s="59">
        <v>24</v>
      </c>
      <c r="CY112" s="59"/>
      <c r="CZ112" s="59"/>
      <c r="DA112" s="59">
        <v>36</v>
      </c>
      <c r="DB112" s="59"/>
      <c r="DC112" s="59"/>
      <c r="DD112" s="59">
        <v>20</v>
      </c>
      <c r="DE112" s="59"/>
      <c r="DF112" s="59"/>
      <c r="DG112" s="59">
        <v>19</v>
      </c>
      <c r="DH112" s="59"/>
      <c r="DI112" s="64"/>
      <c r="DJ112" s="63">
        <v>22</v>
      </c>
      <c r="DK112" s="59"/>
      <c r="DL112" s="59"/>
      <c r="DM112" s="59">
        <v>41</v>
      </c>
      <c r="DN112" s="59"/>
      <c r="DO112" s="59"/>
      <c r="DP112" s="59">
        <v>118</v>
      </c>
      <c r="DQ112" s="59"/>
      <c r="DR112" s="59"/>
      <c r="DS112" s="59">
        <v>72</v>
      </c>
      <c r="DT112" s="59"/>
      <c r="DU112" s="59"/>
      <c r="DV112" s="59">
        <v>66</v>
      </c>
      <c r="DW112" s="59"/>
      <c r="DX112" s="59"/>
      <c r="DY112" s="59">
        <v>44</v>
      </c>
      <c r="DZ112" s="59"/>
      <c r="EA112" s="59"/>
      <c r="EB112" s="59">
        <v>31</v>
      </c>
      <c r="EC112" s="59"/>
      <c r="ED112" s="59"/>
      <c r="EE112" s="59">
        <v>108</v>
      </c>
      <c r="EF112" s="59"/>
      <c r="EG112" s="59"/>
      <c r="EH112" s="59">
        <v>56</v>
      </c>
      <c r="EI112" s="59"/>
      <c r="EJ112" s="59"/>
      <c r="EK112" s="59"/>
      <c r="EL112" s="59"/>
      <c r="EM112" s="59"/>
      <c r="EN112" s="59"/>
      <c r="EO112" s="59"/>
      <c r="EP112" s="59"/>
      <c r="EQ112" s="59"/>
      <c r="ER112" s="59"/>
      <c r="ES112" s="64"/>
      <c r="ET112" s="63"/>
      <c r="EU112" s="59"/>
      <c r="EV112" s="59"/>
      <c r="EW112" s="59"/>
      <c r="EX112" s="59"/>
      <c r="EY112" s="59"/>
      <c r="EZ112" s="59"/>
      <c r="FA112" s="59"/>
      <c r="FB112" s="59"/>
      <c r="FC112" s="59"/>
      <c r="FD112" s="59"/>
      <c r="FE112" s="59"/>
      <c r="FF112" s="59"/>
      <c r="FG112" s="59"/>
      <c r="FH112" s="59"/>
      <c r="FI112" s="59"/>
      <c r="FJ112" s="59"/>
      <c r="FK112" s="59"/>
      <c r="FL112" s="59"/>
      <c r="FM112" s="59"/>
      <c r="FN112" s="59"/>
      <c r="FO112" s="59"/>
      <c r="FP112" s="59"/>
      <c r="FQ112" s="59"/>
      <c r="FR112" s="59"/>
      <c r="FS112" s="59"/>
      <c r="FT112" s="59"/>
      <c r="FU112" s="59"/>
      <c r="FV112" s="59"/>
      <c r="FW112" s="59"/>
      <c r="FX112" s="59"/>
      <c r="FY112" s="59"/>
      <c r="FZ112" s="59"/>
      <c r="GA112" s="59"/>
      <c r="GB112" s="59"/>
      <c r="GC112" s="64"/>
      <c r="GD112" s="63"/>
      <c r="GE112" s="59"/>
      <c r="GF112" s="59"/>
      <c r="GG112" s="59"/>
      <c r="GH112" s="59"/>
      <c r="GI112" s="59"/>
      <c r="GJ112" s="59"/>
      <c r="GK112" s="59"/>
      <c r="GL112" s="59"/>
      <c r="GM112" s="59"/>
      <c r="GN112" s="59"/>
      <c r="GO112" s="59"/>
      <c r="GP112" s="59"/>
      <c r="GQ112" s="59"/>
      <c r="GR112" s="59"/>
      <c r="GS112" s="59"/>
      <c r="GT112" s="59"/>
      <c r="GU112" s="59"/>
      <c r="GV112" s="59"/>
      <c r="GW112" s="59"/>
      <c r="GX112" s="59"/>
      <c r="GY112" s="59"/>
      <c r="GZ112" s="59"/>
      <c r="HA112" s="59"/>
      <c r="HB112" s="59"/>
      <c r="HC112" s="59"/>
      <c r="HD112" s="59"/>
      <c r="HE112" s="59"/>
      <c r="HF112" s="59"/>
      <c r="HG112" s="59"/>
      <c r="HH112" s="59"/>
      <c r="HI112" s="59"/>
      <c r="HJ112" s="59"/>
      <c r="HK112" s="59"/>
      <c r="HL112" s="59"/>
      <c r="HM112" s="64"/>
    </row>
    <row r="113" spans="2:221" ht="18" customHeight="1" x14ac:dyDescent="0.2">
      <c r="B113" s="114" t="s">
        <v>157</v>
      </c>
      <c r="C113" s="115"/>
      <c r="D113" s="115"/>
      <c r="E113" s="115"/>
      <c r="F113" s="115"/>
      <c r="G113" s="115"/>
      <c r="H113" s="115"/>
      <c r="I113" s="115"/>
      <c r="J113" s="115"/>
      <c r="K113" s="115"/>
      <c r="L113" s="115"/>
      <c r="M113" s="115"/>
      <c r="N113" s="115"/>
      <c r="O113" s="115"/>
      <c r="P113" s="115"/>
      <c r="Q113" s="115"/>
      <c r="R113" s="115"/>
      <c r="S113" s="115"/>
      <c r="T113" s="115"/>
      <c r="U113" s="116"/>
      <c r="V113" s="120" t="s">
        <v>219</v>
      </c>
      <c r="W113" s="121"/>
      <c r="X113" s="121"/>
      <c r="Y113" s="121"/>
      <c r="Z113" s="121"/>
      <c r="AA113" s="122"/>
      <c r="AB113" s="126">
        <v>8.0000000000000004E-4</v>
      </c>
      <c r="AC113" s="127"/>
      <c r="AD113" s="127"/>
      <c r="AE113" s="127"/>
      <c r="AF113" s="128"/>
      <c r="AG113" s="108" t="s">
        <v>23</v>
      </c>
      <c r="AH113" s="109"/>
      <c r="AI113" s="109"/>
      <c r="AJ113" s="109"/>
      <c r="AK113" s="109"/>
      <c r="AL113" s="75">
        <f t="shared" si="2"/>
        <v>393</v>
      </c>
      <c r="AM113" s="76"/>
      <c r="AN113" s="76"/>
      <c r="AO113" s="77"/>
      <c r="AP113" s="132">
        <v>10</v>
      </c>
      <c r="AQ113" s="60"/>
      <c r="AR113" s="60"/>
      <c r="AS113" s="152">
        <v>10</v>
      </c>
      <c r="AT113" s="147"/>
      <c r="AU113" s="132"/>
      <c r="AV113" s="152">
        <v>10</v>
      </c>
      <c r="AW113" s="147"/>
      <c r="AX113" s="132"/>
      <c r="AY113" s="152">
        <v>10</v>
      </c>
      <c r="AZ113" s="147"/>
      <c r="BA113" s="132"/>
      <c r="BB113" s="152">
        <v>10</v>
      </c>
      <c r="BC113" s="147"/>
      <c r="BD113" s="132"/>
      <c r="BE113" s="152">
        <v>10</v>
      </c>
      <c r="BF113" s="147"/>
      <c r="BG113" s="132"/>
      <c r="BH113" s="152">
        <v>10</v>
      </c>
      <c r="BI113" s="147"/>
      <c r="BJ113" s="132"/>
      <c r="BK113" s="152">
        <v>10</v>
      </c>
      <c r="BL113" s="147"/>
      <c r="BM113" s="132"/>
      <c r="BN113" s="152">
        <v>10</v>
      </c>
      <c r="BO113" s="147"/>
      <c r="BP113" s="132"/>
      <c r="BQ113" s="152">
        <v>10</v>
      </c>
      <c r="BR113" s="147"/>
      <c r="BS113" s="132"/>
      <c r="BT113" s="152">
        <v>10</v>
      </c>
      <c r="BU113" s="147"/>
      <c r="BV113" s="132"/>
      <c r="BW113" s="152">
        <v>10</v>
      </c>
      <c r="BX113" s="147"/>
      <c r="BY113" s="148"/>
      <c r="BZ113" s="65">
        <v>16</v>
      </c>
      <c r="CA113" s="60"/>
      <c r="CB113" s="60"/>
      <c r="CC113" s="60">
        <v>16</v>
      </c>
      <c r="CD113" s="60"/>
      <c r="CE113" s="60"/>
      <c r="CF113" s="60">
        <v>16</v>
      </c>
      <c r="CG113" s="60"/>
      <c r="CH113" s="60"/>
      <c r="CI113" s="60">
        <v>16</v>
      </c>
      <c r="CJ113" s="60"/>
      <c r="CK113" s="60"/>
      <c r="CL113" s="60">
        <v>16</v>
      </c>
      <c r="CM113" s="60"/>
      <c r="CN113" s="60"/>
      <c r="CO113" s="60">
        <v>16</v>
      </c>
      <c r="CP113" s="60"/>
      <c r="CQ113" s="60"/>
      <c r="CR113" s="60">
        <v>16</v>
      </c>
      <c r="CS113" s="60"/>
      <c r="CT113" s="60"/>
      <c r="CU113" s="60">
        <v>16</v>
      </c>
      <c r="CV113" s="60"/>
      <c r="CW113" s="60"/>
      <c r="CX113" s="60">
        <v>16</v>
      </c>
      <c r="CY113" s="60"/>
      <c r="CZ113" s="60"/>
      <c r="DA113" s="60">
        <v>16</v>
      </c>
      <c r="DB113" s="60"/>
      <c r="DC113" s="60"/>
      <c r="DD113" s="60">
        <v>16</v>
      </c>
      <c r="DE113" s="60"/>
      <c r="DF113" s="60"/>
      <c r="DG113" s="60">
        <v>16</v>
      </c>
      <c r="DH113" s="60"/>
      <c r="DI113" s="60"/>
      <c r="DJ113" s="65">
        <v>9</v>
      </c>
      <c r="DK113" s="60"/>
      <c r="DL113" s="60"/>
      <c r="DM113" s="60">
        <v>9</v>
      </c>
      <c r="DN113" s="60"/>
      <c r="DO113" s="60"/>
      <c r="DP113" s="60">
        <v>9</v>
      </c>
      <c r="DQ113" s="60"/>
      <c r="DR113" s="60"/>
      <c r="DS113" s="60">
        <v>9</v>
      </c>
      <c r="DT113" s="60"/>
      <c r="DU113" s="60"/>
      <c r="DV113" s="60">
        <v>9</v>
      </c>
      <c r="DW113" s="60"/>
      <c r="DX113" s="60"/>
      <c r="DY113" s="60">
        <v>9</v>
      </c>
      <c r="DZ113" s="60"/>
      <c r="EA113" s="60"/>
      <c r="EB113" s="60">
        <v>9</v>
      </c>
      <c r="EC113" s="60"/>
      <c r="ED113" s="60"/>
      <c r="EE113" s="60">
        <v>9</v>
      </c>
      <c r="EF113" s="60"/>
      <c r="EG113" s="60"/>
      <c r="EH113" s="60">
        <v>9</v>
      </c>
      <c r="EI113" s="60"/>
      <c r="EJ113" s="60"/>
      <c r="EK113" s="60"/>
      <c r="EL113" s="60"/>
      <c r="EM113" s="60"/>
      <c r="EN113" s="60"/>
      <c r="EO113" s="60"/>
      <c r="EP113" s="60"/>
      <c r="EQ113" s="60"/>
      <c r="ER113" s="60"/>
      <c r="ES113" s="70"/>
      <c r="ET113" s="65"/>
      <c r="EU113" s="60"/>
      <c r="EV113" s="60"/>
      <c r="EW113" s="60"/>
      <c r="EX113" s="60"/>
      <c r="EY113" s="60"/>
      <c r="EZ113" s="60"/>
      <c r="FA113" s="60"/>
      <c r="FB113" s="60"/>
      <c r="FC113" s="60"/>
      <c r="FD113" s="60"/>
      <c r="FE113" s="60"/>
      <c r="FF113" s="60"/>
      <c r="FG113" s="60"/>
      <c r="FH113" s="60"/>
      <c r="FI113" s="60"/>
      <c r="FJ113" s="60"/>
      <c r="FK113" s="60"/>
      <c r="FL113" s="60"/>
      <c r="FM113" s="60"/>
      <c r="FN113" s="60"/>
      <c r="FO113" s="60"/>
      <c r="FP113" s="60"/>
      <c r="FQ113" s="60"/>
      <c r="FR113" s="60"/>
      <c r="FS113" s="60"/>
      <c r="FT113" s="60"/>
      <c r="FU113" s="60"/>
      <c r="FV113" s="60"/>
      <c r="FW113" s="60"/>
      <c r="FX113" s="60"/>
      <c r="FY113" s="60"/>
      <c r="FZ113" s="60"/>
      <c r="GA113" s="60"/>
      <c r="GB113" s="60"/>
      <c r="GC113" s="70"/>
      <c r="GD113" s="65"/>
      <c r="GE113" s="60"/>
      <c r="GF113" s="60"/>
      <c r="GG113" s="60"/>
      <c r="GH113" s="60"/>
      <c r="GI113" s="60"/>
      <c r="GJ113" s="60"/>
      <c r="GK113" s="60"/>
      <c r="GL113" s="60"/>
      <c r="GM113" s="60"/>
      <c r="GN113" s="60"/>
      <c r="GO113" s="60"/>
      <c r="GP113" s="60"/>
      <c r="GQ113" s="60"/>
      <c r="GR113" s="60"/>
      <c r="GS113" s="60"/>
      <c r="GT113" s="60"/>
      <c r="GU113" s="60"/>
      <c r="GV113" s="60"/>
      <c r="GW113" s="60"/>
      <c r="GX113" s="60"/>
      <c r="GY113" s="60"/>
      <c r="GZ113" s="60"/>
      <c r="HA113" s="60"/>
      <c r="HB113" s="60"/>
      <c r="HC113" s="60"/>
      <c r="HD113" s="60"/>
      <c r="HE113" s="60"/>
      <c r="HF113" s="60"/>
      <c r="HG113" s="60"/>
      <c r="HH113" s="60"/>
      <c r="HI113" s="60"/>
      <c r="HJ113" s="60"/>
      <c r="HK113" s="60"/>
      <c r="HL113" s="60"/>
      <c r="HM113" s="70"/>
    </row>
    <row r="114" spans="2:221" ht="18" customHeight="1" x14ac:dyDescent="0.2">
      <c r="B114" s="117"/>
      <c r="C114" s="118"/>
      <c r="D114" s="118"/>
      <c r="E114" s="118"/>
      <c r="F114" s="118"/>
      <c r="G114" s="118"/>
      <c r="H114" s="118"/>
      <c r="I114" s="118"/>
      <c r="J114" s="118"/>
      <c r="K114" s="118"/>
      <c r="L114" s="118"/>
      <c r="M114" s="118"/>
      <c r="N114" s="118"/>
      <c r="O114" s="118"/>
      <c r="P114" s="118"/>
      <c r="Q114" s="118"/>
      <c r="R114" s="118"/>
      <c r="S114" s="118"/>
      <c r="T114" s="118"/>
      <c r="U114" s="119"/>
      <c r="V114" s="123"/>
      <c r="W114" s="124"/>
      <c r="X114" s="124"/>
      <c r="Y114" s="124"/>
      <c r="Z114" s="124"/>
      <c r="AA114" s="125"/>
      <c r="AB114" s="129"/>
      <c r="AC114" s="130"/>
      <c r="AD114" s="130"/>
      <c r="AE114" s="130"/>
      <c r="AF114" s="131"/>
      <c r="AG114" s="108" t="s">
        <v>24</v>
      </c>
      <c r="AH114" s="109"/>
      <c r="AI114" s="109"/>
      <c r="AJ114" s="109"/>
      <c r="AK114" s="109"/>
      <c r="AL114" s="75">
        <f t="shared" si="2"/>
        <v>317</v>
      </c>
      <c r="AM114" s="76"/>
      <c r="AN114" s="76"/>
      <c r="AO114" s="77"/>
      <c r="AP114" s="132">
        <v>1</v>
      </c>
      <c r="AQ114" s="60"/>
      <c r="AR114" s="60"/>
      <c r="AS114" s="152">
        <v>25</v>
      </c>
      <c r="AT114" s="147"/>
      <c r="AU114" s="132"/>
      <c r="AV114" s="152">
        <v>32</v>
      </c>
      <c r="AW114" s="147"/>
      <c r="AX114" s="132"/>
      <c r="AY114" s="152">
        <v>46</v>
      </c>
      <c r="AZ114" s="147"/>
      <c r="BA114" s="132"/>
      <c r="BB114" s="152">
        <v>20</v>
      </c>
      <c r="BC114" s="147"/>
      <c r="BD114" s="132"/>
      <c r="BE114" s="152">
        <v>16</v>
      </c>
      <c r="BF114" s="147"/>
      <c r="BG114" s="132"/>
      <c r="BH114" s="152">
        <v>2</v>
      </c>
      <c r="BI114" s="147"/>
      <c r="BJ114" s="132"/>
      <c r="BK114" s="152">
        <v>4</v>
      </c>
      <c r="BL114" s="147"/>
      <c r="BM114" s="132"/>
      <c r="BN114" s="152">
        <v>1</v>
      </c>
      <c r="BO114" s="147"/>
      <c r="BP114" s="132"/>
      <c r="BQ114" s="152">
        <v>14</v>
      </c>
      <c r="BR114" s="147"/>
      <c r="BS114" s="132"/>
      <c r="BT114" s="152">
        <v>0</v>
      </c>
      <c r="BU114" s="147"/>
      <c r="BV114" s="132"/>
      <c r="BW114" s="152">
        <v>10</v>
      </c>
      <c r="BX114" s="147"/>
      <c r="BY114" s="148"/>
      <c r="BZ114" s="65">
        <v>5</v>
      </c>
      <c r="CA114" s="60"/>
      <c r="CB114" s="60"/>
      <c r="CC114" s="60">
        <v>5</v>
      </c>
      <c r="CD114" s="60"/>
      <c r="CE114" s="60"/>
      <c r="CF114" s="60">
        <v>7</v>
      </c>
      <c r="CG114" s="60"/>
      <c r="CH114" s="60"/>
      <c r="CI114" s="60">
        <v>8</v>
      </c>
      <c r="CJ114" s="60"/>
      <c r="CK114" s="60"/>
      <c r="CL114" s="60">
        <v>17</v>
      </c>
      <c r="CM114" s="60"/>
      <c r="CN114" s="60"/>
      <c r="CO114" s="60">
        <v>3</v>
      </c>
      <c r="CP114" s="60"/>
      <c r="CQ114" s="60"/>
      <c r="CR114" s="60">
        <v>9</v>
      </c>
      <c r="CS114" s="60"/>
      <c r="CT114" s="60"/>
      <c r="CU114" s="60">
        <v>17</v>
      </c>
      <c r="CV114" s="60"/>
      <c r="CW114" s="60"/>
      <c r="CX114" s="60">
        <v>10</v>
      </c>
      <c r="CY114" s="60"/>
      <c r="CZ114" s="60"/>
      <c r="DA114" s="60">
        <v>5</v>
      </c>
      <c r="DB114" s="60"/>
      <c r="DC114" s="60"/>
      <c r="DD114" s="60">
        <v>3</v>
      </c>
      <c r="DE114" s="60"/>
      <c r="DF114" s="60"/>
      <c r="DG114" s="60">
        <v>11</v>
      </c>
      <c r="DH114" s="60"/>
      <c r="DI114" s="70"/>
      <c r="DJ114" s="65">
        <v>2</v>
      </c>
      <c r="DK114" s="60"/>
      <c r="DL114" s="60"/>
      <c r="DM114" s="60">
        <v>16</v>
      </c>
      <c r="DN114" s="60"/>
      <c r="DO114" s="60"/>
      <c r="DP114" s="60">
        <v>3</v>
      </c>
      <c r="DQ114" s="60"/>
      <c r="DR114" s="60"/>
      <c r="DS114" s="60">
        <v>5</v>
      </c>
      <c r="DT114" s="60"/>
      <c r="DU114" s="60"/>
      <c r="DV114" s="60">
        <v>5</v>
      </c>
      <c r="DW114" s="60"/>
      <c r="DX114" s="60"/>
      <c r="DY114" s="60">
        <v>6</v>
      </c>
      <c r="DZ114" s="60"/>
      <c r="EA114" s="60"/>
      <c r="EB114" s="60">
        <v>8</v>
      </c>
      <c r="EC114" s="60"/>
      <c r="ED114" s="60"/>
      <c r="EE114" s="60">
        <v>0</v>
      </c>
      <c r="EF114" s="60"/>
      <c r="EG114" s="60"/>
      <c r="EH114" s="60">
        <v>1</v>
      </c>
      <c r="EI114" s="60"/>
      <c r="EJ114" s="60"/>
      <c r="EK114" s="60"/>
      <c r="EL114" s="60"/>
      <c r="EM114" s="60"/>
      <c r="EN114" s="60"/>
      <c r="EO114" s="60"/>
      <c r="EP114" s="60"/>
      <c r="EQ114" s="60"/>
      <c r="ER114" s="60"/>
      <c r="ES114" s="70"/>
      <c r="ET114" s="65"/>
      <c r="EU114" s="60"/>
      <c r="EV114" s="60"/>
      <c r="EW114" s="60"/>
      <c r="EX114" s="60"/>
      <c r="EY114" s="60"/>
      <c r="EZ114" s="60"/>
      <c r="FA114" s="60"/>
      <c r="FB114" s="60"/>
      <c r="FC114" s="60"/>
      <c r="FD114" s="60"/>
      <c r="FE114" s="60"/>
      <c r="FF114" s="60"/>
      <c r="FG114" s="60"/>
      <c r="FH114" s="60"/>
      <c r="FI114" s="60"/>
      <c r="FJ114" s="60"/>
      <c r="FK114" s="60"/>
      <c r="FL114" s="60"/>
      <c r="FM114" s="60"/>
      <c r="FN114" s="60"/>
      <c r="FO114" s="60"/>
      <c r="FP114" s="60"/>
      <c r="FQ114" s="60"/>
      <c r="FR114" s="60"/>
      <c r="FS114" s="60"/>
      <c r="FT114" s="60"/>
      <c r="FU114" s="60"/>
      <c r="FV114" s="60"/>
      <c r="FW114" s="60"/>
      <c r="FX114" s="60"/>
      <c r="FY114" s="60"/>
      <c r="FZ114" s="60"/>
      <c r="GA114" s="60"/>
      <c r="GB114" s="60"/>
      <c r="GC114" s="70"/>
      <c r="GD114" s="65"/>
      <c r="GE114" s="60"/>
      <c r="GF114" s="60"/>
      <c r="GG114" s="60"/>
      <c r="GH114" s="60"/>
      <c r="GI114" s="60"/>
      <c r="GJ114" s="60"/>
      <c r="GK114" s="60"/>
      <c r="GL114" s="60"/>
      <c r="GM114" s="60"/>
      <c r="GN114" s="60"/>
      <c r="GO114" s="60"/>
      <c r="GP114" s="60"/>
      <c r="GQ114" s="60"/>
      <c r="GR114" s="60"/>
      <c r="GS114" s="60"/>
      <c r="GT114" s="60"/>
      <c r="GU114" s="60"/>
      <c r="GV114" s="60"/>
      <c r="GW114" s="60"/>
      <c r="GX114" s="60"/>
      <c r="GY114" s="60"/>
      <c r="GZ114" s="60"/>
      <c r="HA114" s="60"/>
      <c r="HB114" s="60"/>
      <c r="HC114" s="60"/>
      <c r="HD114" s="60"/>
      <c r="HE114" s="60"/>
      <c r="HF114" s="60"/>
      <c r="HG114" s="60"/>
      <c r="HH114" s="60"/>
      <c r="HI114" s="60"/>
      <c r="HJ114" s="60"/>
      <c r="HK114" s="60"/>
      <c r="HL114" s="60"/>
      <c r="HM114" s="70"/>
    </row>
    <row r="115" spans="2:221" ht="18" customHeight="1" x14ac:dyDescent="0.2">
      <c r="B115" s="78" t="s">
        <v>158</v>
      </c>
      <c r="C115" s="79"/>
      <c r="D115" s="79"/>
      <c r="E115" s="79"/>
      <c r="F115" s="79"/>
      <c r="G115" s="79"/>
      <c r="H115" s="79"/>
      <c r="I115" s="79"/>
      <c r="J115" s="79"/>
      <c r="K115" s="79"/>
      <c r="L115" s="79"/>
      <c r="M115" s="79"/>
      <c r="N115" s="79"/>
      <c r="O115" s="79"/>
      <c r="P115" s="79"/>
      <c r="Q115" s="79"/>
      <c r="R115" s="79"/>
      <c r="S115" s="79"/>
      <c r="T115" s="79"/>
      <c r="U115" s="80"/>
      <c r="V115" s="84" t="s">
        <v>220</v>
      </c>
      <c r="W115" s="85"/>
      <c r="X115" s="85"/>
      <c r="Y115" s="85"/>
      <c r="Z115" s="85"/>
      <c r="AA115" s="86"/>
      <c r="AB115" s="90">
        <v>2.3999999999999998E-3</v>
      </c>
      <c r="AC115" s="91"/>
      <c r="AD115" s="91"/>
      <c r="AE115" s="91"/>
      <c r="AF115" s="92"/>
      <c r="AG115" s="96" t="s">
        <v>23</v>
      </c>
      <c r="AH115" s="97"/>
      <c r="AI115" s="97"/>
      <c r="AJ115" s="97"/>
      <c r="AK115" s="97"/>
      <c r="AL115" s="98">
        <f t="shared" si="2"/>
        <v>1071</v>
      </c>
      <c r="AM115" s="99"/>
      <c r="AN115" s="99"/>
      <c r="AO115" s="100"/>
      <c r="AP115" s="101">
        <v>28</v>
      </c>
      <c r="AQ115" s="59"/>
      <c r="AR115" s="59"/>
      <c r="AS115" s="417">
        <v>28</v>
      </c>
      <c r="AT115" s="144"/>
      <c r="AU115" s="101"/>
      <c r="AV115" s="417">
        <v>28</v>
      </c>
      <c r="AW115" s="144"/>
      <c r="AX115" s="101"/>
      <c r="AY115" s="417">
        <v>28</v>
      </c>
      <c r="AZ115" s="144"/>
      <c r="BA115" s="101"/>
      <c r="BB115" s="417">
        <v>28</v>
      </c>
      <c r="BC115" s="144"/>
      <c r="BD115" s="101"/>
      <c r="BE115" s="417">
        <v>28</v>
      </c>
      <c r="BF115" s="144"/>
      <c r="BG115" s="101"/>
      <c r="BH115" s="417">
        <v>28</v>
      </c>
      <c r="BI115" s="144"/>
      <c r="BJ115" s="101"/>
      <c r="BK115" s="417">
        <v>28</v>
      </c>
      <c r="BL115" s="144"/>
      <c r="BM115" s="101"/>
      <c r="BN115" s="417">
        <v>28</v>
      </c>
      <c r="BO115" s="144"/>
      <c r="BP115" s="101"/>
      <c r="BQ115" s="417">
        <v>28</v>
      </c>
      <c r="BR115" s="144"/>
      <c r="BS115" s="101"/>
      <c r="BT115" s="417">
        <v>28</v>
      </c>
      <c r="BU115" s="144"/>
      <c r="BV115" s="101"/>
      <c r="BW115" s="417">
        <v>28</v>
      </c>
      <c r="BX115" s="144"/>
      <c r="BY115" s="145"/>
      <c r="BZ115" s="63">
        <v>32</v>
      </c>
      <c r="CA115" s="59"/>
      <c r="CB115" s="59"/>
      <c r="CC115" s="59">
        <v>32</v>
      </c>
      <c r="CD115" s="59"/>
      <c r="CE115" s="59"/>
      <c r="CF115" s="59">
        <v>32</v>
      </c>
      <c r="CG115" s="59"/>
      <c r="CH115" s="59"/>
      <c r="CI115" s="59">
        <v>32</v>
      </c>
      <c r="CJ115" s="59"/>
      <c r="CK115" s="59"/>
      <c r="CL115" s="59">
        <v>32</v>
      </c>
      <c r="CM115" s="59"/>
      <c r="CN115" s="59"/>
      <c r="CO115" s="59">
        <v>32</v>
      </c>
      <c r="CP115" s="59"/>
      <c r="CQ115" s="59"/>
      <c r="CR115" s="59">
        <v>32</v>
      </c>
      <c r="CS115" s="59"/>
      <c r="CT115" s="59"/>
      <c r="CU115" s="59">
        <v>32</v>
      </c>
      <c r="CV115" s="59"/>
      <c r="CW115" s="59"/>
      <c r="CX115" s="59">
        <v>32</v>
      </c>
      <c r="CY115" s="59"/>
      <c r="CZ115" s="59"/>
      <c r="DA115" s="59">
        <v>32</v>
      </c>
      <c r="DB115" s="59"/>
      <c r="DC115" s="59"/>
      <c r="DD115" s="59">
        <v>32</v>
      </c>
      <c r="DE115" s="59"/>
      <c r="DF115" s="59"/>
      <c r="DG115" s="59">
        <v>32</v>
      </c>
      <c r="DH115" s="59"/>
      <c r="DI115" s="59"/>
      <c r="DJ115" s="63">
        <v>39</v>
      </c>
      <c r="DK115" s="59"/>
      <c r="DL115" s="59"/>
      <c r="DM115" s="59">
        <v>39</v>
      </c>
      <c r="DN115" s="59"/>
      <c r="DO115" s="59"/>
      <c r="DP115" s="59">
        <v>39</v>
      </c>
      <c r="DQ115" s="59"/>
      <c r="DR115" s="59"/>
      <c r="DS115" s="59">
        <v>39</v>
      </c>
      <c r="DT115" s="59"/>
      <c r="DU115" s="59"/>
      <c r="DV115" s="59">
        <v>39</v>
      </c>
      <c r="DW115" s="59"/>
      <c r="DX115" s="59"/>
      <c r="DY115" s="59">
        <v>39</v>
      </c>
      <c r="DZ115" s="59"/>
      <c r="EA115" s="59"/>
      <c r="EB115" s="59">
        <v>39</v>
      </c>
      <c r="EC115" s="59"/>
      <c r="ED115" s="59"/>
      <c r="EE115" s="59">
        <v>39</v>
      </c>
      <c r="EF115" s="59"/>
      <c r="EG115" s="59"/>
      <c r="EH115" s="59">
        <v>39</v>
      </c>
      <c r="EI115" s="59"/>
      <c r="EJ115" s="59"/>
      <c r="EK115" s="59"/>
      <c r="EL115" s="59"/>
      <c r="EM115" s="59"/>
      <c r="EN115" s="59"/>
      <c r="EO115" s="59"/>
      <c r="EP115" s="59"/>
      <c r="EQ115" s="59"/>
      <c r="ER115" s="59"/>
      <c r="ES115" s="64"/>
      <c r="ET115" s="63"/>
      <c r="EU115" s="59"/>
      <c r="EV115" s="59"/>
      <c r="EW115" s="59"/>
      <c r="EX115" s="59"/>
      <c r="EY115" s="59"/>
      <c r="EZ115" s="59"/>
      <c r="FA115" s="59"/>
      <c r="FB115" s="59"/>
      <c r="FC115" s="59"/>
      <c r="FD115" s="59"/>
      <c r="FE115" s="59"/>
      <c r="FF115" s="59"/>
      <c r="FG115" s="59"/>
      <c r="FH115" s="59"/>
      <c r="FI115" s="59"/>
      <c r="FJ115" s="59"/>
      <c r="FK115" s="59"/>
      <c r="FL115" s="59"/>
      <c r="FM115" s="59"/>
      <c r="FN115" s="59"/>
      <c r="FO115" s="59"/>
      <c r="FP115" s="59"/>
      <c r="FQ115" s="59"/>
      <c r="FR115" s="59"/>
      <c r="FS115" s="59"/>
      <c r="FT115" s="59"/>
      <c r="FU115" s="59"/>
      <c r="FV115" s="59"/>
      <c r="FW115" s="59"/>
      <c r="FX115" s="59"/>
      <c r="FY115" s="59"/>
      <c r="FZ115" s="59"/>
      <c r="GA115" s="59"/>
      <c r="GB115" s="59"/>
      <c r="GC115" s="64"/>
      <c r="GD115" s="63"/>
      <c r="GE115" s="59"/>
      <c r="GF115" s="59"/>
      <c r="GG115" s="59"/>
      <c r="GH115" s="59"/>
      <c r="GI115" s="59"/>
      <c r="GJ115" s="59"/>
      <c r="GK115" s="59"/>
      <c r="GL115" s="59"/>
      <c r="GM115" s="59"/>
      <c r="GN115" s="59"/>
      <c r="GO115" s="59"/>
      <c r="GP115" s="59"/>
      <c r="GQ115" s="59"/>
      <c r="GR115" s="59"/>
      <c r="GS115" s="59"/>
      <c r="GT115" s="59"/>
      <c r="GU115" s="59"/>
      <c r="GV115" s="59"/>
      <c r="GW115" s="59"/>
      <c r="GX115" s="59"/>
      <c r="GY115" s="59"/>
      <c r="GZ115" s="59"/>
      <c r="HA115" s="59"/>
      <c r="HB115" s="59"/>
      <c r="HC115" s="59"/>
      <c r="HD115" s="59"/>
      <c r="HE115" s="59"/>
      <c r="HF115" s="59"/>
      <c r="HG115" s="59"/>
      <c r="HH115" s="59"/>
      <c r="HI115" s="59"/>
      <c r="HJ115" s="59"/>
      <c r="HK115" s="59"/>
      <c r="HL115" s="59"/>
      <c r="HM115" s="64"/>
    </row>
    <row r="116" spans="2:221" ht="18" customHeight="1" x14ac:dyDescent="0.2">
      <c r="B116" s="133"/>
      <c r="C116" s="134"/>
      <c r="D116" s="134"/>
      <c r="E116" s="134"/>
      <c r="F116" s="134"/>
      <c r="G116" s="134"/>
      <c r="H116" s="134"/>
      <c r="I116" s="134"/>
      <c r="J116" s="134"/>
      <c r="K116" s="134"/>
      <c r="L116" s="134"/>
      <c r="M116" s="134"/>
      <c r="N116" s="134"/>
      <c r="O116" s="134"/>
      <c r="P116" s="134"/>
      <c r="Q116" s="134"/>
      <c r="R116" s="134"/>
      <c r="S116" s="134"/>
      <c r="T116" s="134"/>
      <c r="U116" s="135"/>
      <c r="V116" s="136"/>
      <c r="W116" s="137"/>
      <c r="X116" s="137"/>
      <c r="Y116" s="137"/>
      <c r="Z116" s="137"/>
      <c r="AA116" s="138"/>
      <c r="AB116" s="139"/>
      <c r="AC116" s="140"/>
      <c r="AD116" s="140"/>
      <c r="AE116" s="140"/>
      <c r="AF116" s="141"/>
      <c r="AG116" s="96" t="s">
        <v>24</v>
      </c>
      <c r="AH116" s="97"/>
      <c r="AI116" s="97"/>
      <c r="AJ116" s="97"/>
      <c r="AK116" s="97"/>
      <c r="AL116" s="98">
        <f t="shared" si="2"/>
        <v>1407</v>
      </c>
      <c r="AM116" s="99"/>
      <c r="AN116" s="99"/>
      <c r="AO116" s="100"/>
      <c r="AP116" s="101">
        <v>20</v>
      </c>
      <c r="AQ116" s="59"/>
      <c r="AR116" s="59"/>
      <c r="AS116" s="417">
        <v>41</v>
      </c>
      <c r="AT116" s="144"/>
      <c r="AU116" s="101"/>
      <c r="AV116" s="417">
        <v>34</v>
      </c>
      <c r="AW116" s="144"/>
      <c r="AX116" s="101"/>
      <c r="AY116" s="417">
        <v>32</v>
      </c>
      <c r="AZ116" s="144"/>
      <c r="BA116" s="101"/>
      <c r="BB116" s="417">
        <v>7</v>
      </c>
      <c r="BC116" s="144"/>
      <c r="BD116" s="101"/>
      <c r="BE116" s="417">
        <v>38</v>
      </c>
      <c r="BF116" s="144"/>
      <c r="BG116" s="101"/>
      <c r="BH116" s="417">
        <v>34</v>
      </c>
      <c r="BI116" s="144"/>
      <c r="BJ116" s="101"/>
      <c r="BK116" s="417">
        <v>26</v>
      </c>
      <c r="BL116" s="144"/>
      <c r="BM116" s="101"/>
      <c r="BN116" s="417">
        <v>53</v>
      </c>
      <c r="BO116" s="144"/>
      <c r="BP116" s="101"/>
      <c r="BQ116" s="417">
        <v>31</v>
      </c>
      <c r="BR116" s="144"/>
      <c r="BS116" s="101"/>
      <c r="BT116" s="417">
        <v>31</v>
      </c>
      <c r="BU116" s="144"/>
      <c r="BV116" s="101"/>
      <c r="BW116" s="417">
        <v>16</v>
      </c>
      <c r="BX116" s="144"/>
      <c r="BY116" s="145"/>
      <c r="BZ116" s="63">
        <v>22</v>
      </c>
      <c r="CA116" s="59"/>
      <c r="CB116" s="59"/>
      <c r="CC116" s="59">
        <v>35</v>
      </c>
      <c r="CD116" s="59"/>
      <c r="CE116" s="59"/>
      <c r="CF116" s="59">
        <v>47</v>
      </c>
      <c r="CG116" s="59"/>
      <c r="CH116" s="59"/>
      <c r="CI116" s="59">
        <v>29</v>
      </c>
      <c r="CJ116" s="59"/>
      <c r="CK116" s="59"/>
      <c r="CL116" s="59">
        <v>21</v>
      </c>
      <c r="CM116" s="59"/>
      <c r="CN116" s="59"/>
      <c r="CO116" s="59">
        <v>38</v>
      </c>
      <c r="CP116" s="59"/>
      <c r="CQ116" s="59"/>
      <c r="CR116" s="59">
        <v>43</v>
      </c>
      <c r="CS116" s="59"/>
      <c r="CT116" s="59"/>
      <c r="CU116" s="59">
        <v>48</v>
      </c>
      <c r="CV116" s="59"/>
      <c r="CW116" s="59"/>
      <c r="CX116" s="59">
        <v>56</v>
      </c>
      <c r="CY116" s="59"/>
      <c r="CZ116" s="59"/>
      <c r="DA116" s="59">
        <v>63</v>
      </c>
      <c r="DB116" s="59"/>
      <c r="DC116" s="59"/>
      <c r="DD116" s="59">
        <v>53</v>
      </c>
      <c r="DE116" s="59"/>
      <c r="DF116" s="59"/>
      <c r="DG116" s="59">
        <v>46</v>
      </c>
      <c r="DH116" s="59"/>
      <c r="DI116" s="64"/>
      <c r="DJ116" s="63">
        <v>64</v>
      </c>
      <c r="DK116" s="59"/>
      <c r="DL116" s="59"/>
      <c r="DM116" s="59">
        <v>66</v>
      </c>
      <c r="DN116" s="59"/>
      <c r="DO116" s="59"/>
      <c r="DP116" s="59">
        <v>35</v>
      </c>
      <c r="DQ116" s="59"/>
      <c r="DR116" s="59"/>
      <c r="DS116" s="59">
        <v>75</v>
      </c>
      <c r="DT116" s="59"/>
      <c r="DU116" s="59"/>
      <c r="DV116" s="59">
        <v>73</v>
      </c>
      <c r="DW116" s="59"/>
      <c r="DX116" s="59"/>
      <c r="DY116" s="59">
        <v>49</v>
      </c>
      <c r="DZ116" s="59"/>
      <c r="EA116" s="59"/>
      <c r="EB116" s="59">
        <v>58</v>
      </c>
      <c r="EC116" s="59"/>
      <c r="ED116" s="59"/>
      <c r="EE116" s="59">
        <v>76</v>
      </c>
      <c r="EF116" s="59"/>
      <c r="EG116" s="59"/>
      <c r="EH116" s="59">
        <v>47</v>
      </c>
      <c r="EI116" s="59"/>
      <c r="EJ116" s="59"/>
      <c r="EK116" s="59"/>
      <c r="EL116" s="59"/>
      <c r="EM116" s="59"/>
      <c r="EN116" s="59"/>
      <c r="EO116" s="59"/>
      <c r="EP116" s="59"/>
      <c r="EQ116" s="59"/>
      <c r="ER116" s="59"/>
      <c r="ES116" s="64"/>
      <c r="ET116" s="63"/>
      <c r="EU116" s="59"/>
      <c r="EV116" s="59"/>
      <c r="EW116" s="59"/>
      <c r="EX116" s="59"/>
      <c r="EY116" s="59"/>
      <c r="EZ116" s="59"/>
      <c r="FA116" s="59"/>
      <c r="FB116" s="59"/>
      <c r="FC116" s="59"/>
      <c r="FD116" s="59"/>
      <c r="FE116" s="59"/>
      <c r="FF116" s="59"/>
      <c r="FG116" s="59"/>
      <c r="FH116" s="59"/>
      <c r="FI116" s="59"/>
      <c r="FJ116" s="59"/>
      <c r="FK116" s="59"/>
      <c r="FL116" s="59"/>
      <c r="FM116" s="59"/>
      <c r="FN116" s="59"/>
      <c r="FO116" s="59"/>
      <c r="FP116" s="59"/>
      <c r="FQ116" s="59"/>
      <c r="FR116" s="59"/>
      <c r="FS116" s="59"/>
      <c r="FT116" s="59"/>
      <c r="FU116" s="59"/>
      <c r="FV116" s="59"/>
      <c r="FW116" s="59"/>
      <c r="FX116" s="59"/>
      <c r="FY116" s="59"/>
      <c r="FZ116" s="59"/>
      <c r="GA116" s="59"/>
      <c r="GB116" s="59"/>
      <c r="GC116" s="64"/>
      <c r="GD116" s="63"/>
      <c r="GE116" s="59"/>
      <c r="GF116" s="59"/>
      <c r="GG116" s="59"/>
      <c r="GH116" s="59"/>
      <c r="GI116" s="59"/>
      <c r="GJ116" s="59"/>
      <c r="GK116" s="59"/>
      <c r="GL116" s="59"/>
      <c r="GM116" s="59"/>
      <c r="GN116" s="59"/>
      <c r="GO116" s="59"/>
      <c r="GP116" s="59"/>
      <c r="GQ116" s="59"/>
      <c r="GR116" s="59"/>
      <c r="GS116" s="59"/>
      <c r="GT116" s="59"/>
      <c r="GU116" s="59"/>
      <c r="GV116" s="59"/>
      <c r="GW116" s="59"/>
      <c r="GX116" s="59"/>
      <c r="GY116" s="59"/>
      <c r="GZ116" s="59"/>
      <c r="HA116" s="59"/>
      <c r="HB116" s="59"/>
      <c r="HC116" s="59"/>
      <c r="HD116" s="59"/>
      <c r="HE116" s="59"/>
      <c r="HF116" s="59"/>
      <c r="HG116" s="59"/>
      <c r="HH116" s="59"/>
      <c r="HI116" s="59"/>
      <c r="HJ116" s="59"/>
      <c r="HK116" s="59"/>
      <c r="HL116" s="59"/>
      <c r="HM116" s="64"/>
    </row>
    <row r="117" spans="2:221" ht="18" customHeight="1" x14ac:dyDescent="0.2">
      <c r="B117" s="114" t="s">
        <v>159</v>
      </c>
      <c r="C117" s="115"/>
      <c r="D117" s="115"/>
      <c r="E117" s="115"/>
      <c r="F117" s="115"/>
      <c r="G117" s="115"/>
      <c r="H117" s="115"/>
      <c r="I117" s="115"/>
      <c r="J117" s="115"/>
      <c r="K117" s="115"/>
      <c r="L117" s="115"/>
      <c r="M117" s="115"/>
      <c r="N117" s="115"/>
      <c r="O117" s="115"/>
      <c r="P117" s="115"/>
      <c r="Q117" s="115"/>
      <c r="R117" s="115"/>
      <c r="S117" s="115"/>
      <c r="T117" s="115"/>
      <c r="U117" s="116"/>
      <c r="V117" s="120" t="s">
        <v>221</v>
      </c>
      <c r="W117" s="121"/>
      <c r="X117" s="121"/>
      <c r="Y117" s="121"/>
      <c r="Z117" s="121"/>
      <c r="AA117" s="122"/>
      <c r="AB117" s="126">
        <v>7.7999999999999996E-3</v>
      </c>
      <c r="AC117" s="127"/>
      <c r="AD117" s="127"/>
      <c r="AE117" s="127"/>
      <c r="AF117" s="128"/>
      <c r="AG117" s="108" t="s">
        <v>23</v>
      </c>
      <c r="AH117" s="109"/>
      <c r="AI117" s="109"/>
      <c r="AJ117" s="109"/>
      <c r="AK117" s="109"/>
      <c r="AL117" s="75">
        <f t="shared" si="2"/>
        <v>3576</v>
      </c>
      <c r="AM117" s="76"/>
      <c r="AN117" s="76"/>
      <c r="AO117" s="77"/>
      <c r="AP117" s="132">
        <v>102</v>
      </c>
      <c r="AQ117" s="60"/>
      <c r="AR117" s="60"/>
      <c r="AS117" s="152">
        <v>102</v>
      </c>
      <c r="AT117" s="147"/>
      <c r="AU117" s="132"/>
      <c r="AV117" s="152">
        <v>102</v>
      </c>
      <c r="AW117" s="147"/>
      <c r="AX117" s="132"/>
      <c r="AY117" s="152">
        <v>102</v>
      </c>
      <c r="AZ117" s="147"/>
      <c r="BA117" s="132"/>
      <c r="BB117" s="152">
        <v>102</v>
      </c>
      <c r="BC117" s="147"/>
      <c r="BD117" s="132"/>
      <c r="BE117" s="152">
        <v>102</v>
      </c>
      <c r="BF117" s="147"/>
      <c r="BG117" s="132"/>
      <c r="BH117" s="152">
        <v>102</v>
      </c>
      <c r="BI117" s="147"/>
      <c r="BJ117" s="132"/>
      <c r="BK117" s="152">
        <v>102</v>
      </c>
      <c r="BL117" s="147"/>
      <c r="BM117" s="132"/>
      <c r="BN117" s="152">
        <v>102</v>
      </c>
      <c r="BO117" s="147"/>
      <c r="BP117" s="132"/>
      <c r="BQ117" s="152">
        <v>102</v>
      </c>
      <c r="BR117" s="147"/>
      <c r="BS117" s="132"/>
      <c r="BT117" s="152">
        <v>102</v>
      </c>
      <c r="BU117" s="147"/>
      <c r="BV117" s="132"/>
      <c r="BW117" s="152">
        <v>102</v>
      </c>
      <c r="BX117" s="147"/>
      <c r="BY117" s="148"/>
      <c r="BZ117" s="65">
        <v>106</v>
      </c>
      <c r="CA117" s="60"/>
      <c r="CB117" s="60"/>
      <c r="CC117" s="60">
        <v>106</v>
      </c>
      <c r="CD117" s="60"/>
      <c r="CE117" s="60"/>
      <c r="CF117" s="60">
        <v>106</v>
      </c>
      <c r="CG117" s="60"/>
      <c r="CH117" s="60"/>
      <c r="CI117" s="60">
        <v>106</v>
      </c>
      <c r="CJ117" s="60"/>
      <c r="CK117" s="60"/>
      <c r="CL117" s="60">
        <v>106</v>
      </c>
      <c r="CM117" s="60"/>
      <c r="CN117" s="60"/>
      <c r="CO117" s="60">
        <v>106</v>
      </c>
      <c r="CP117" s="60"/>
      <c r="CQ117" s="60"/>
      <c r="CR117" s="60">
        <v>106</v>
      </c>
      <c r="CS117" s="60"/>
      <c r="CT117" s="60"/>
      <c r="CU117" s="60">
        <v>106</v>
      </c>
      <c r="CV117" s="60"/>
      <c r="CW117" s="60"/>
      <c r="CX117" s="60">
        <v>106</v>
      </c>
      <c r="CY117" s="60"/>
      <c r="CZ117" s="60"/>
      <c r="DA117" s="60">
        <v>106</v>
      </c>
      <c r="DB117" s="60"/>
      <c r="DC117" s="60"/>
      <c r="DD117" s="60">
        <v>106</v>
      </c>
      <c r="DE117" s="60"/>
      <c r="DF117" s="60"/>
      <c r="DG117" s="60">
        <v>106</v>
      </c>
      <c r="DH117" s="60"/>
      <c r="DI117" s="60"/>
      <c r="DJ117" s="65">
        <v>120</v>
      </c>
      <c r="DK117" s="60"/>
      <c r="DL117" s="60"/>
      <c r="DM117" s="60">
        <v>120</v>
      </c>
      <c r="DN117" s="60"/>
      <c r="DO117" s="60"/>
      <c r="DP117" s="60">
        <v>120</v>
      </c>
      <c r="DQ117" s="60"/>
      <c r="DR117" s="60"/>
      <c r="DS117" s="60">
        <v>120</v>
      </c>
      <c r="DT117" s="60"/>
      <c r="DU117" s="60"/>
      <c r="DV117" s="60">
        <v>120</v>
      </c>
      <c r="DW117" s="60"/>
      <c r="DX117" s="60"/>
      <c r="DY117" s="60">
        <v>120</v>
      </c>
      <c r="DZ117" s="60"/>
      <c r="EA117" s="60"/>
      <c r="EB117" s="60">
        <v>120</v>
      </c>
      <c r="EC117" s="60"/>
      <c r="ED117" s="60"/>
      <c r="EE117" s="60">
        <v>120</v>
      </c>
      <c r="EF117" s="60"/>
      <c r="EG117" s="60"/>
      <c r="EH117" s="60">
        <v>120</v>
      </c>
      <c r="EI117" s="60"/>
      <c r="EJ117" s="60"/>
      <c r="EK117" s="60"/>
      <c r="EL117" s="60"/>
      <c r="EM117" s="60"/>
      <c r="EN117" s="60"/>
      <c r="EO117" s="60"/>
      <c r="EP117" s="60"/>
      <c r="EQ117" s="60"/>
      <c r="ER117" s="60"/>
      <c r="ES117" s="70"/>
      <c r="ET117" s="65"/>
      <c r="EU117" s="60"/>
      <c r="EV117" s="60"/>
      <c r="EW117" s="60"/>
      <c r="EX117" s="60"/>
      <c r="EY117" s="60"/>
      <c r="EZ117" s="60"/>
      <c r="FA117" s="60"/>
      <c r="FB117" s="60"/>
      <c r="FC117" s="60"/>
      <c r="FD117" s="60"/>
      <c r="FE117" s="60"/>
      <c r="FF117" s="60"/>
      <c r="FG117" s="60"/>
      <c r="FH117" s="60"/>
      <c r="FI117" s="60"/>
      <c r="FJ117" s="60"/>
      <c r="FK117" s="60"/>
      <c r="FL117" s="60"/>
      <c r="FM117" s="60"/>
      <c r="FN117" s="60"/>
      <c r="FO117" s="60"/>
      <c r="FP117" s="60"/>
      <c r="FQ117" s="60"/>
      <c r="FR117" s="60"/>
      <c r="FS117" s="60"/>
      <c r="FT117" s="60"/>
      <c r="FU117" s="60"/>
      <c r="FV117" s="60"/>
      <c r="FW117" s="60"/>
      <c r="FX117" s="60"/>
      <c r="FY117" s="60"/>
      <c r="FZ117" s="60"/>
      <c r="GA117" s="60"/>
      <c r="GB117" s="60"/>
      <c r="GC117" s="70"/>
      <c r="GD117" s="65"/>
      <c r="GE117" s="60"/>
      <c r="GF117" s="60"/>
      <c r="GG117" s="60"/>
      <c r="GH117" s="60"/>
      <c r="GI117" s="60"/>
      <c r="GJ117" s="60"/>
      <c r="GK117" s="60"/>
      <c r="GL117" s="60"/>
      <c r="GM117" s="60"/>
      <c r="GN117" s="60"/>
      <c r="GO117" s="60"/>
      <c r="GP117" s="60"/>
      <c r="GQ117" s="60"/>
      <c r="GR117" s="60"/>
      <c r="GS117" s="60"/>
      <c r="GT117" s="60"/>
      <c r="GU117" s="60"/>
      <c r="GV117" s="60"/>
      <c r="GW117" s="60"/>
      <c r="GX117" s="60"/>
      <c r="GY117" s="60"/>
      <c r="GZ117" s="60"/>
      <c r="HA117" s="60"/>
      <c r="HB117" s="60"/>
      <c r="HC117" s="60"/>
      <c r="HD117" s="60"/>
      <c r="HE117" s="60"/>
      <c r="HF117" s="60"/>
      <c r="HG117" s="60"/>
      <c r="HH117" s="60"/>
      <c r="HI117" s="60"/>
      <c r="HJ117" s="60"/>
      <c r="HK117" s="60"/>
      <c r="HL117" s="60"/>
      <c r="HM117" s="70"/>
    </row>
    <row r="118" spans="2:221" ht="18" customHeight="1" x14ac:dyDescent="0.2">
      <c r="B118" s="117"/>
      <c r="C118" s="118"/>
      <c r="D118" s="118"/>
      <c r="E118" s="118"/>
      <c r="F118" s="118"/>
      <c r="G118" s="118"/>
      <c r="H118" s="118"/>
      <c r="I118" s="118"/>
      <c r="J118" s="118"/>
      <c r="K118" s="118"/>
      <c r="L118" s="118"/>
      <c r="M118" s="118"/>
      <c r="N118" s="118"/>
      <c r="O118" s="118"/>
      <c r="P118" s="118"/>
      <c r="Q118" s="118"/>
      <c r="R118" s="118"/>
      <c r="S118" s="118"/>
      <c r="T118" s="118"/>
      <c r="U118" s="119"/>
      <c r="V118" s="123"/>
      <c r="W118" s="124"/>
      <c r="X118" s="124"/>
      <c r="Y118" s="124"/>
      <c r="Z118" s="124"/>
      <c r="AA118" s="125"/>
      <c r="AB118" s="129"/>
      <c r="AC118" s="130"/>
      <c r="AD118" s="130"/>
      <c r="AE118" s="130"/>
      <c r="AF118" s="131"/>
      <c r="AG118" s="108" t="s">
        <v>24</v>
      </c>
      <c r="AH118" s="109"/>
      <c r="AI118" s="109"/>
      <c r="AJ118" s="109"/>
      <c r="AK118" s="109"/>
      <c r="AL118" s="75">
        <f t="shared" si="2"/>
        <v>3645</v>
      </c>
      <c r="AM118" s="76"/>
      <c r="AN118" s="76"/>
      <c r="AO118" s="77"/>
      <c r="AP118" s="132">
        <v>94</v>
      </c>
      <c r="AQ118" s="60"/>
      <c r="AR118" s="60"/>
      <c r="AS118" s="152">
        <v>106</v>
      </c>
      <c r="AT118" s="147"/>
      <c r="AU118" s="132"/>
      <c r="AV118" s="152">
        <v>91</v>
      </c>
      <c r="AW118" s="147"/>
      <c r="AX118" s="132"/>
      <c r="AY118" s="152">
        <v>92</v>
      </c>
      <c r="AZ118" s="147"/>
      <c r="BA118" s="132"/>
      <c r="BB118" s="152">
        <v>108</v>
      </c>
      <c r="BC118" s="147"/>
      <c r="BD118" s="132"/>
      <c r="BE118" s="152">
        <v>108</v>
      </c>
      <c r="BF118" s="147"/>
      <c r="BG118" s="132"/>
      <c r="BH118" s="152">
        <v>111</v>
      </c>
      <c r="BI118" s="147"/>
      <c r="BJ118" s="132"/>
      <c r="BK118" s="152">
        <v>124</v>
      </c>
      <c r="BL118" s="147"/>
      <c r="BM118" s="132"/>
      <c r="BN118" s="152">
        <v>124</v>
      </c>
      <c r="BO118" s="147"/>
      <c r="BP118" s="132"/>
      <c r="BQ118" s="152">
        <v>110</v>
      </c>
      <c r="BR118" s="147"/>
      <c r="BS118" s="132"/>
      <c r="BT118" s="152">
        <v>98</v>
      </c>
      <c r="BU118" s="147"/>
      <c r="BV118" s="132"/>
      <c r="BW118" s="152">
        <v>103</v>
      </c>
      <c r="BX118" s="147"/>
      <c r="BY118" s="148"/>
      <c r="BZ118" s="65">
        <v>112</v>
      </c>
      <c r="CA118" s="60"/>
      <c r="CB118" s="60"/>
      <c r="CC118" s="60">
        <v>103</v>
      </c>
      <c r="CD118" s="60"/>
      <c r="CE118" s="60"/>
      <c r="CF118" s="60">
        <v>101</v>
      </c>
      <c r="CG118" s="60"/>
      <c r="CH118" s="60"/>
      <c r="CI118" s="60">
        <v>102</v>
      </c>
      <c r="CJ118" s="60"/>
      <c r="CK118" s="60"/>
      <c r="CL118" s="60">
        <v>109</v>
      </c>
      <c r="CM118" s="60"/>
      <c r="CN118" s="60"/>
      <c r="CO118" s="60">
        <v>99</v>
      </c>
      <c r="CP118" s="60"/>
      <c r="CQ118" s="60"/>
      <c r="CR118" s="60">
        <v>100</v>
      </c>
      <c r="CS118" s="60"/>
      <c r="CT118" s="60"/>
      <c r="CU118" s="60">
        <v>93</v>
      </c>
      <c r="CV118" s="60"/>
      <c r="CW118" s="60"/>
      <c r="CX118" s="60">
        <v>90</v>
      </c>
      <c r="CY118" s="60"/>
      <c r="CZ118" s="60"/>
      <c r="DA118" s="60">
        <v>92</v>
      </c>
      <c r="DB118" s="60"/>
      <c r="DC118" s="60"/>
      <c r="DD118" s="60">
        <v>115</v>
      </c>
      <c r="DE118" s="60"/>
      <c r="DF118" s="60"/>
      <c r="DG118" s="60">
        <v>125</v>
      </c>
      <c r="DH118" s="60"/>
      <c r="DI118" s="70"/>
      <c r="DJ118" s="65">
        <v>126</v>
      </c>
      <c r="DK118" s="60"/>
      <c r="DL118" s="60"/>
      <c r="DM118" s="60">
        <v>130</v>
      </c>
      <c r="DN118" s="60"/>
      <c r="DO118" s="60"/>
      <c r="DP118" s="60">
        <v>113</v>
      </c>
      <c r="DQ118" s="60"/>
      <c r="DR118" s="60"/>
      <c r="DS118" s="60">
        <v>128</v>
      </c>
      <c r="DT118" s="60"/>
      <c r="DU118" s="60"/>
      <c r="DV118" s="60">
        <v>125</v>
      </c>
      <c r="DW118" s="60"/>
      <c r="DX118" s="60"/>
      <c r="DY118" s="60">
        <v>120</v>
      </c>
      <c r="DZ118" s="60"/>
      <c r="EA118" s="60"/>
      <c r="EB118" s="60">
        <v>127</v>
      </c>
      <c r="EC118" s="60"/>
      <c r="ED118" s="60"/>
      <c r="EE118" s="60">
        <v>135</v>
      </c>
      <c r="EF118" s="60"/>
      <c r="EG118" s="60"/>
      <c r="EH118" s="60">
        <v>131</v>
      </c>
      <c r="EI118" s="60"/>
      <c r="EJ118" s="60"/>
      <c r="EK118" s="60"/>
      <c r="EL118" s="60"/>
      <c r="EM118" s="60"/>
      <c r="EN118" s="60"/>
      <c r="EO118" s="60"/>
      <c r="EP118" s="60"/>
      <c r="EQ118" s="60"/>
      <c r="ER118" s="60"/>
      <c r="ES118" s="70"/>
      <c r="ET118" s="65"/>
      <c r="EU118" s="60"/>
      <c r="EV118" s="60"/>
      <c r="EW118" s="60"/>
      <c r="EX118" s="60"/>
      <c r="EY118" s="60"/>
      <c r="EZ118" s="60"/>
      <c r="FA118" s="60"/>
      <c r="FB118" s="60"/>
      <c r="FC118" s="60"/>
      <c r="FD118" s="60"/>
      <c r="FE118" s="60"/>
      <c r="FF118" s="60"/>
      <c r="FG118" s="60"/>
      <c r="FH118" s="60"/>
      <c r="FI118" s="60"/>
      <c r="FJ118" s="60"/>
      <c r="FK118" s="60"/>
      <c r="FL118" s="60"/>
      <c r="FM118" s="60"/>
      <c r="FN118" s="60"/>
      <c r="FO118" s="60"/>
      <c r="FP118" s="60"/>
      <c r="FQ118" s="60"/>
      <c r="FR118" s="60"/>
      <c r="FS118" s="60"/>
      <c r="FT118" s="60"/>
      <c r="FU118" s="60"/>
      <c r="FV118" s="60"/>
      <c r="FW118" s="60"/>
      <c r="FX118" s="60"/>
      <c r="FY118" s="60"/>
      <c r="FZ118" s="60"/>
      <c r="GA118" s="60"/>
      <c r="GB118" s="60"/>
      <c r="GC118" s="70"/>
      <c r="GD118" s="65"/>
      <c r="GE118" s="60"/>
      <c r="GF118" s="60"/>
      <c r="GG118" s="60"/>
      <c r="GH118" s="60"/>
      <c r="GI118" s="60"/>
      <c r="GJ118" s="60"/>
      <c r="GK118" s="60"/>
      <c r="GL118" s="60"/>
      <c r="GM118" s="60"/>
      <c r="GN118" s="60"/>
      <c r="GO118" s="60"/>
      <c r="GP118" s="60"/>
      <c r="GQ118" s="60"/>
      <c r="GR118" s="60"/>
      <c r="GS118" s="60"/>
      <c r="GT118" s="60"/>
      <c r="GU118" s="60"/>
      <c r="GV118" s="60"/>
      <c r="GW118" s="60"/>
      <c r="GX118" s="60"/>
      <c r="GY118" s="60"/>
      <c r="GZ118" s="60"/>
      <c r="HA118" s="60"/>
      <c r="HB118" s="60"/>
      <c r="HC118" s="60"/>
      <c r="HD118" s="60"/>
      <c r="HE118" s="60"/>
      <c r="HF118" s="60"/>
      <c r="HG118" s="60"/>
      <c r="HH118" s="60"/>
      <c r="HI118" s="60"/>
      <c r="HJ118" s="60"/>
      <c r="HK118" s="60"/>
      <c r="HL118" s="60"/>
      <c r="HM118" s="70"/>
    </row>
    <row r="119" spans="2:221" ht="18" customHeight="1" x14ac:dyDescent="0.2">
      <c r="B119" s="78" t="s">
        <v>160</v>
      </c>
      <c r="C119" s="79"/>
      <c r="D119" s="79"/>
      <c r="E119" s="79"/>
      <c r="F119" s="79"/>
      <c r="G119" s="79"/>
      <c r="H119" s="79"/>
      <c r="I119" s="79"/>
      <c r="J119" s="79"/>
      <c r="K119" s="79"/>
      <c r="L119" s="79"/>
      <c r="M119" s="79"/>
      <c r="N119" s="79"/>
      <c r="O119" s="79"/>
      <c r="P119" s="79"/>
      <c r="Q119" s="79"/>
      <c r="R119" s="79"/>
      <c r="S119" s="79"/>
      <c r="T119" s="79"/>
      <c r="U119" s="80"/>
      <c r="V119" s="84" t="s">
        <v>222</v>
      </c>
      <c r="W119" s="85"/>
      <c r="X119" s="85"/>
      <c r="Y119" s="85"/>
      <c r="Z119" s="85"/>
      <c r="AA119" s="86"/>
      <c r="AB119" s="90">
        <v>3.4700000000000002E-2</v>
      </c>
      <c r="AC119" s="91"/>
      <c r="AD119" s="91"/>
      <c r="AE119" s="91"/>
      <c r="AF119" s="92"/>
      <c r="AG119" s="96" t="s">
        <v>23</v>
      </c>
      <c r="AH119" s="97"/>
      <c r="AI119" s="97"/>
      <c r="AJ119" s="97"/>
      <c r="AK119" s="97"/>
      <c r="AL119" s="98">
        <f t="shared" si="2"/>
        <v>15825</v>
      </c>
      <c r="AM119" s="99"/>
      <c r="AN119" s="99"/>
      <c r="AO119" s="100"/>
      <c r="AP119" s="101">
        <v>422</v>
      </c>
      <c r="AQ119" s="59"/>
      <c r="AR119" s="59"/>
      <c r="AS119" s="417">
        <v>422</v>
      </c>
      <c r="AT119" s="144"/>
      <c r="AU119" s="101"/>
      <c r="AV119" s="417">
        <v>422</v>
      </c>
      <c r="AW119" s="144"/>
      <c r="AX119" s="101"/>
      <c r="AY119" s="417">
        <v>422</v>
      </c>
      <c r="AZ119" s="144"/>
      <c r="BA119" s="101"/>
      <c r="BB119" s="417">
        <v>422</v>
      </c>
      <c r="BC119" s="144"/>
      <c r="BD119" s="101"/>
      <c r="BE119" s="417">
        <v>422</v>
      </c>
      <c r="BF119" s="144"/>
      <c r="BG119" s="101"/>
      <c r="BH119" s="417">
        <v>422</v>
      </c>
      <c r="BI119" s="144"/>
      <c r="BJ119" s="101"/>
      <c r="BK119" s="417">
        <v>422</v>
      </c>
      <c r="BL119" s="144"/>
      <c r="BM119" s="101"/>
      <c r="BN119" s="417">
        <v>422</v>
      </c>
      <c r="BO119" s="144"/>
      <c r="BP119" s="101"/>
      <c r="BQ119" s="417">
        <v>422</v>
      </c>
      <c r="BR119" s="144"/>
      <c r="BS119" s="101"/>
      <c r="BT119" s="417">
        <v>422</v>
      </c>
      <c r="BU119" s="144"/>
      <c r="BV119" s="101"/>
      <c r="BW119" s="417">
        <v>422</v>
      </c>
      <c r="BX119" s="144"/>
      <c r="BY119" s="145"/>
      <c r="BZ119" s="63">
        <v>464</v>
      </c>
      <c r="CA119" s="59"/>
      <c r="CB119" s="59"/>
      <c r="CC119" s="59">
        <v>464</v>
      </c>
      <c r="CD119" s="59"/>
      <c r="CE119" s="59"/>
      <c r="CF119" s="59">
        <v>464</v>
      </c>
      <c r="CG119" s="59"/>
      <c r="CH119" s="59"/>
      <c r="CI119" s="59">
        <v>464</v>
      </c>
      <c r="CJ119" s="59"/>
      <c r="CK119" s="59"/>
      <c r="CL119" s="59">
        <v>464</v>
      </c>
      <c r="CM119" s="59"/>
      <c r="CN119" s="59"/>
      <c r="CO119" s="59">
        <v>464</v>
      </c>
      <c r="CP119" s="59"/>
      <c r="CQ119" s="59"/>
      <c r="CR119" s="59">
        <v>464</v>
      </c>
      <c r="CS119" s="59"/>
      <c r="CT119" s="59"/>
      <c r="CU119" s="59">
        <v>464</v>
      </c>
      <c r="CV119" s="59"/>
      <c r="CW119" s="59"/>
      <c r="CX119" s="59">
        <v>464</v>
      </c>
      <c r="CY119" s="59"/>
      <c r="CZ119" s="59"/>
      <c r="DA119" s="59">
        <v>464</v>
      </c>
      <c r="DB119" s="59"/>
      <c r="DC119" s="59"/>
      <c r="DD119" s="59">
        <v>464</v>
      </c>
      <c r="DE119" s="59"/>
      <c r="DF119" s="59"/>
      <c r="DG119" s="59">
        <v>464</v>
      </c>
      <c r="DH119" s="59"/>
      <c r="DI119" s="59"/>
      <c r="DJ119" s="63">
        <v>577</v>
      </c>
      <c r="DK119" s="59"/>
      <c r="DL119" s="59"/>
      <c r="DM119" s="59">
        <v>577</v>
      </c>
      <c r="DN119" s="59"/>
      <c r="DO119" s="59"/>
      <c r="DP119" s="59">
        <v>577</v>
      </c>
      <c r="DQ119" s="59"/>
      <c r="DR119" s="59"/>
      <c r="DS119" s="59">
        <v>577</v>
      </c>
      <c r="DT119" s="59"/>
      <c r="DU119" s="59"/>
      <c r="DV119" s="59">
        <v>577</v>
      </c>
      <c r="DW119" s="59"/>
      <c r="DX119" s="59"/>
      <c r="DY119" s="59">
        <v>577</v>
      </c>
      <c r="DZ119" s="59"/>
      <c r="EA119" s="59"/>
      <c r="EB119" s="59">
        <v>577</v>
      </c>
      <c r="EC119" s="59"/>
      <c r="ED119" s="59"/>
      <c r="EE119" s="59">
        <v>577</v>
      </c>
      <c r="EF119" s="59"/>
      <c r="EG119" s="59"/>
      <c r="EH119" s="59">
        <v>577</v>
      </c>
      <c r="EI119" s="59"/>
      <c r="EJ119" s="59"/>
      <c r="EK119" s="59"/>
      <c r="EL119" s="59"/>
      <c r="EM119" s="59"/>
      <c r="EN119" s="59"/>
      <c r="EO119" s="59"/>
      <c r="EP119" s="59"/>
      <c r="EQ119" s="59"/>
      <c r="ER119" s="59"/>
      <c r="ES119" s="64"/>
      <c r="ET119" s="63"/>
      <c r="EU119" s="59"/>
      <c r="EV119" s="59"/>
      <c r="EW119" s="59"/>
      <c r="EX119" s="59"/>
      <c r="EY119" s="59"/>
      <c r="EZ119" s="59"/>
      <c r="FA119" s="59"/>
      <c r="FB119" s="59"/>
      <c r="FC119" s="59"/>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64"/>
      <c r="GD119" s="63"/>
      <c r="GE119" s="59"/>
      <c r="GF119" s="59"/>
      <c r="GG119" s="59"/>
      <c r="GH119" s="59"/>
      <c r="GI119" s="59"/>
      <c r="GJ119" s="59"/>
      <c r="GK119" s="59"/>
      <c r="GL119" s="59"/>
      <c r="GM119" s="59"/>
      <c r="GN119" s="59"/>
      <c r="GO119" s="59"/>
      <c r="GP119" s="59"/>
      <c r="GQ119" s="59"/>
      <c r="GR119" s="59"/>
      <c r="GS119" s="59"/>
      <c r="GT119" s="59"/>
      <c r="GU119" s="59"/>
      <c r="GV119" s="59"/>
      <c r="GW119" s="59"/>
      <c r="GX119" s="59"/>
      <c r="GY119" s="59"/>
      <c r="GZ119" s="59"/>
      <c r="HA119" s="59"/>
      <c r="HB119" s="59"/>
      <c r="HC119" s="59"/>
      <c r="HD119" s="59"/>
      <c r="HE119" s="59"/>
      <c r="HF119" s="59"/>
      <c r="HG119" s="59"/>
      <c r="HH119" s="59"/>
      <c r="HI119" s="59"/>
      <c r="HJ119" s="59"/>
      <c r="HK119" s="59"/>
      <c r="HL119" s="59"/>
      <c r="HM119" s="64"/>
    </row>
    <row r="120" spans="2:221" ht="18" customHeight="1" x14ac:dyDescent="0.2">
      <c r="B120" s="133"/>
      <c r="C120" s="134"/>
      <c r="D120" s="134"/>
      <c r="E120" s="134"/>
      <c r="F120" s="134"/>
      <c r="G120" s="134"/>
      <c r="H120" s="134"/>
      <c r="I120" s="134"/>
      <c r="J120" s="134"/>
      <c r="K120" s="134"/>
      <c r="L120" s="134"/>
      <c r="M120" s="134"/>
      <c r="N120" s="134"/>
      <c r="O120" s="134"/>
      <c r="P120" s="134"/>
      <c r="Q120" s="134"/>
      <c r="R120" s="134"/>
      <c r="S120" s="134"/>
      <c r="T120" s="134"/>
      <c r="U120" s="135"/>
      <c r="V120" s="136"/>
      <c r="W120" s="137"/>
      <c r="X120" s="137"/>
      <c r="Y120" s="137"/>
      <c r="Z120" s="137"/>
      <c r="AA120" s="138"/>
      <c r="AB120" s="139"/>
      <c r="AC120" s="140"/>
      <c r="AD120" s="140"/>
      <c r="AE120" s="140"/>
      <c r="AF120" s="141"/>
      <c r="AG120" s="96" t="s">
        <v>24</v>
      </c>
      <c r="AH120" s="97"/>
      <c r="AI120" s="97"/>
      <c r="AJ120" s="97"/>
      <c r="AK120" s="97"/>
      <c r="AL120" s="98">
        <f t="shared" si="2"/>
        <v>17534</v>
      </c>
      <c r="AM120" s="99"/>
      <c r="AN120" s="99"/>
      <c r="AO120" s="100"/>
      <c r="AP120" s="101">
        <v>416</v>
      </c>
      <c r="AQ120" s="59"/>
      <c r="AR120" s="59"/>
      <c r="AS120" s="417">
        <v>446</v>
      </c>
      <c r="AT120" s="144"/>
      <c r="AU120" s="101"/>
      <c r="AV120" s="417">
        <v>418</v>
      </c>
      <c r="AW120" s="144"/>
      <c r="AX120" s="101"/>
      <c r="AY120" s="417">
        <v>470</v>
      </c>
      <c r="AZ120" s="144"/>
      <c r="BA120" s="101"/>
      <c r="BB120" s="417">
        <v>477</v>
      </c>
      <c r="BC120" s="144"/>
      <c r="BD120" s="101"/>
      <c r="BE120" s="417">
        <v>495</v>
      </c>
      <c r="BF120" s="144"/>
      <c r="BG120" s="101"/>
      <c r="BH120" s="417">
        <v>445</v>
      </c>
      <c r="BI120" s="144"/>
      <c r="BJ120" s="101"/>
      <c r="BK120" s="417">
        <v>547</v>
      </c>
      <c r="BL120" s="144"/>
      <c r="BM120" s="101"/>
      <c r="BN120" s="417">
        <v>490</v>
      </c>
      <c r="BO120" s="144"/>
      <c r="BP120" s="101"/>
      <c r="BQ120" s="417">
        <v>473</v>
      </c>
      <c r="BR120" s="144"/>
      <c r="BS120" s="101"/>
      <c r="BT120" s="417">
        <v>484</v>
      </c>
      <c r="BU120" s="144"/>
      <c r="BV120" s="101"/>
      <c r="BW120" s="417">
        <v>496</v>
      </c>
      <c r="BX120" s="144"/>
      <c r="BY120" s="145"/>
      <c r="BZ120" s="63">
        <v>575</v>
      </c>
      <c r="CA120" s="59"/>
      <c r="CB120" s="59"/>
      <c r="CC120" s="59">
        <v>537</v>
      </c>
      <c r="CD120" s="59"/>
      <c r="CE120" s="59"/>
      <c r="CF120" s="59">
        <v>527</v>
      </c>
      <c r="CG120" s="59"/>
      <c r="CH120" s="59"/>
      <c r="CI120" s="59">
        <v>512</v>
      </c>
      <c r="CJ120" s="59"/>
      <c r="CK120" s="59"/>
      <c r="CL120" s="59">
        <v>541</v>
      </c>
      <c r="CM120" s="59"/>
      <c r="CN120" s="59"/>
      <c r="CO120" s="59">
        <v>415</v>
      </c>
      <c r="CP120" s="59"/>
      <c r="CQ120" s="59"/>
      <c r="CR120" s="59">
        <v>406</v>
      </c>
      <c r="CS120" s="59"/>
      <c r="CT120" s="59"/>
      <c r="CU120" s="59">
        <v>458</v>
      </c>
      <c r="CV120" s="59"/>
      <c r="CW120" s="59"/>
      <c r="CX120" s="59">
        <v>551</v>
      </c>
      <c r="CY120" s="59"/>
      <c r="CZ120" s="59"/>
      <c r="DA120" s="59">
        <v>480</v>
      </c>
      <c r="DB120" s="59"/>
      <c r="DC120" s="59"/>
      <c r="DD120" s="59">
        <v>470</v>
      </c>
      <c r="DE120" s="59"/>
      <c r="DF120" s="59"/>
      <c r="DG120" s="59">
        <v>564</v>
      </c>
      <c r="DH120" s="59"/>
      <c r="DI120" s="64"/>
      <c r="DJ120" s="63">
        <v>576</v>
      </c>
      <c r="DK120" s="59"/>
      <c r="DL120" s="59"/>
      <c r="DM120" s="59">
        <v>704</v>
      </c>
      <c r="DN120" s="59"/>
      <c r="DO120" s="59"/>
      <c r="DP120" s="59">
        <v>584</v>
      </c>
      <c r="DQ120" s="59"/>
      <c r="DR120" s="59"/>
      <c r="DS120" s="59">
        <v>634</v>
      </c>
      <c r="DT120" s="59"/>
      <c r="DU120" s="59"/>
      <c r="DV120" s="59">
        <v>714</v>
      </c>
      <c r="DW120" s="59"/>
      <c r="DX120" s="59"/>
      <c r="DY120" s="59">
        <v>621</v>
      </c>
      <c r="DZ120" s="59"/>
      <c r="EA120" s="59"/>
      <c r="EB120" s="59">
        <v>637</v>
      </c>
      <c r="EC120" s="59"/>
      <c r="ED120" s="59"/>
      <c r="EE120" s="59">
        <v>738</v>
      </c>
      <c r="EF120" s="59"/>
      <c r="EG120" s="59"/>
      <c r="EH120" s="59">
        <v>633</v>
      </c>
      <c r="EI120" s="59"/>
      <c r="EJ120" s="59"/>
      <c r="EK120" s="59"/>
      <c r="EL120" s="59"/>
      <c r="EM120" s="59"/>
      <c r="EN120" s="59"/>
      <c r="EO120" s="59"/>
      <c r="EP120" s="59"/>
      <c r="EQ120" s="59"/>
      <c r="ER120" s="59"/>
      <c r="ES120" s="64"/>
      <c r="ET120" s="63"/>
      <c r="EU120" s="59"/>
      <c r="EV120" s="59"/>
      <c r="EW120" s="59"/>
      <c r="EX120" s="59"/>
      <c r="EY120" s="59"/>
      <c r="EZ120" s="59"/>
      <c r="FA120" s="59"/>
      <c r="FB120" s="59"/>
      <c r="FC120" s="59"/>
      <c r="FD120" s="59"/>
      <c r="FE120" s="59"/>
      <c r="FF120" s="59"/>
      <c r="FG120" s="59"/>
      <c r="FH120" s="59"/>
      <c r="FI120" s="59"/>
      <c r="FJ120" s="59"/>
      <c r="FK120" s="59"/>
      <c r="FL120" s="59"/>
      <c r="FM120" s="59"/>
      <c r="FN120" s="59"/>
      <c r="FO120" s="59"/>
      <c r="FP120" s="59"/>
      <c r="FQ120" s="59"/>
      <c r="FR120" s="59"/>
      <c r="FS120" s="59"/>
      <c r="FT120" s="59"/>
      <c r="FU120" s="59"/>
      <c r="FV120" s="59"/>
      <c r="FW120" s="59"/>
      <c r="FX120" s="59"/>
      <c r="FY120" s="59"/>
      <c r="FZ120" s="59"/>
      <c r="GA120" s="59"/>
      <c r="GB120" s="59"/>
      <c r="GC120" s="64"/>
      <c r="GD120" s="63"/>
      <c r="GE120" s="59"/>
      <c r="GF120" s="59"/>
      <c r="GG120" s="59"/>
      <c r="GH120" s="59"/>
      <c r="GI120" s="59"/>
      <c r="GJ120" s="59"/>
      <c r="GK120" s="59"/>
      <c r="GL120" s="59"/>
      <c r="GM120" s="59"/>
      <c r="GN120" s="59"/>
      <c r="GO120" s="59"/>
      <c r="GP120" s="59"/>
      <c r="GQ120" s="59"/>
      <c r="GR120" s="59"/>
      <c r="GS120" s="59"/>
      <c r="GT120" s="59"/>
      <c r="GU120" s="59"/>
      <c r="GV120" s="59"/>
      <c r="GW120" s="59"/>
      <c r="GX120" s="59"/>
      <c r="GY120" s="59"/>
      <c r="GZ120" s="59"/>
      <c r="HA120" s="59"/>
      <c r="HB120" s="59"/>
      <c r="HC120" s="59"/>
      <c r="HD120" s="59"/>
      <c r="HE120" s="59"/>
      <c r="HF120" s="59"/>
      <c r="HG120" s="59"/>
      <c r="HH120" s="59"/>
      <c r="HI120" s="59"/>
      <c r="HJ120" s="59"/>
      <c r="HK120" s="59"/>
      <c r="HL120" s="59"/>
      <c r="HM120" s="64"/>
    </row>
    <row r="121" spans="2:221" ht="18" customHeight="1" x14ac:dyDescent="0.2">
      <c r="B121" s="114" t="s">
        <v>161</v>
      </c>
      <c r="C121" s="115"/>
      <c r="D121" s="115"/>
      <c r="E121" s="115"/>
      <c r="F121" s="115"/>
      <c r="G121" s="115"/>
      <c r="H121" s="115"/>
      <c r="I121" s="115"/>
      <c r="J121" s="115"/>
      <c r="K121" s="115"/>
      <c r="L121" s="115"/>
      <c r="M121" s="115"/>
      <c r="N121" s="115"/>
      <c r="O121" s="115"/>
      <c r="P121" s="115"/>
      <c r="Q121" s="115"/>
      <c r="R121" s="115"/>
      <c r="S121" s="115"/>
      <c r="T121" s="115"/>
      <c r="U121" s="116"/>
      <c r="V121" s="120" t="s">
        <v>223</v>
      </c>
      <c r="W121" s="121"/>
      <c r="X121" s="121"/>
      <c r="Y121" s="121"/>
      <c r="Z121" s="121"/>
      <c r="AA121" s="122"/>
      <c r="AB121" s="126">
        <v>1.4500000000000001E-2</v>
      </c>
      <c r="AC121" s="127"/>
      <c r="AD121" s="127"/>
      <c r="AE121" s="127"/>
      <c r="AF121" s="128"/>
      <c r="AG121" s="108" t="s">
        <v>23</v>
      </c>
      <c r="AH121" s="109"/>
      <c r="AI121" s="109"/>
      <c r="AJ121" s="109"/>
      <c r="AK121" s="109"/>
      <c r="AL121" s="75">
        <f t="shared" si="2"/>
        <v>8247</v>
      </c>
      <c r="AM121" s="76"/>
      <c r="AN121" s="76"/>
      <c r="AO121" s="77"/>
      <c r="AP121" s="132">
        <v>271</v>
      </c>
      <c r="AQ121" s="60"/>
      <c r="AR121" s="60"/>
      <c r="AS121" s="152">
        <v>271</v>
      </c>
      <c r="AT121" s="147"/>
      <c r="AU121" s="132"/>
      <c r="AV121" s="152">
        <v>271</v>
      </c>
      <c r="AW121" s="147"/>
      <c r="AX121" s="132"/>
      <c r="AY121" s="152">
        <v>271</v>
      </c>
      <c r="AZ121" s="147"/>
      <c r="BA121" s="132"/>
      <c r="BB121" s="152">
        <v>271</v>
      </c>
      <c r="BC121" s="147"/>
      <c r="BD121" s="132"/>
      <c r="BE121" s="152">
        <v>271</v>
      </c>
      <c r="BF121" s="147"/>
      <c r="BG121" s="132"/>
      <c r="BH121" s="152">
        <v>271</v>
      </c>
      <c r="BI121" s="147"/>
      <c r="BJ121" s="132"/>
      <c r="BK121" s="152">
        <v>271</v>
      </c>
      <c r="BL121" s="147"/>
      <c r="BM121" s="132"/>
      <c r="BN121" s="152">
        <v>271</v>
      </c>
      <c r="BO121" s="147"/>
      <c r="BP121" s="132"/>
      <c r="BQ121" s="152">
        <v>271</v>
      </c>
      <c r="BR121" s="147"/>
      <c r="BS121" s="132"/>
      <c r="BT121" s="152">
        <v>271</v>
      </c>
      <c r="BU121" s="147"/>
      <c r="BV121" s="132"/>
      <c r="BW121" s="152">
        <v>271</v>
      </c>
      <c r="BX121" s="147"/>
      <c r="BY121" s="148"/>
      <c r="BZ121" s="65">
        <v>234</v>
      </c>
      <c r="CA121" s="60"/>
      <c r="CB121" s="60"/>
      <c r="CC121" s="60">
        <v>234</v>
      </c>
      <c r="CD121" s="60"/>
      <c r="CE121" s="60"/>
      <c r="CF121" s="60">
        <v>234</v>
      </c>
      <c r="CG121" s="60"/>
      <c r="CH121" s="60"/>
      <c r="CI121" s="60">
        <v>234</v>
      </c>
      <c r="CJ121" s="60"/>
      <c r="CK121" s="60"/>
      <c r="CL121" s="60">
        <v>234</v>
      </c>
      <c r="CM121" s="60"/>
      <c r="CN121" s="60"/>
      <c r="CO121" s="60">
        <v>234</v>
      </c>
      <c r="CP121" s="60"/>
      <c r="CQ121" s="60"/>
      <c r="CR121" s="60">
        <v>234</v>
      </c>
      <c r="CS121" s="60"/>
      <c r="CT121" s="60"/>
      <c r="CU121" s="60">
        <v>234</v>
      </c>
      <c r="CV121" s="60"/>
      <c r="CW121" s="60"/>
      <c r="CX121" s="60">
        <v>234</v>
      </c>
      <c r="CY121" s="60"/>
      <c r="CZ121" s="60"/>
      <c r="DA121" s="60">
        <v>234</v>
      </c>
      <c r="DB121" s="60"/>
      <c r="DC121" s="60"/>
      <c r="DD121" s="60">
        <v>234</v>
      </c>
      <c r="DE121" s="60"/>
      <c r="DF121" s="60"/>
      <c r="DG121" s="60">
        <v>234</v>
      </c>
      <c r="DH121" s="60"/>
      <c r="DI121" s="60"/>
      <c r="DJ121" s="65">
        <v>243</v>
      </c>
      <c r="DK121" s="60"/>
      <c r="DL121" s="60"/>
      <c r="DM121" s="60">
        <v>243</v>
      </c>
      <c r="DN121" s="60"/>
      <c r="DO121" s="60"/>
      <c r="DP121" s="60">
        <v>243</v>
      </c>
      <c r="DQ121" s="60"/>
      <c r="DR121" s="60"/>
      <c r="DS121" s="60">
        <v>243</v>
      </c>
      <c r="DT121" s="60"/>
      <c r="DU121" s="60"/>
      <c r="DV121" s="60">
        <v>243</v>
      </c>
      <c r="DW121" s="60"/>
      <c r="DX121" s="60"/>
      <c r="DY121" s="60">
        <v>243</v>
      </c>
      <c r="DZ121" s="60"/>
      <c r="EA121" s="60"/>
      <c r="EB121" s="60">
        <v>243</v>
      </c>
      <c r="EC121" s="60"/>
      <c r="ED121" s="60"/>
      <c r="EE121" s="60">
        <v>243</v>
      </c>
      <c r="EF121" s="60"/>
      <c r="EG121" s="60"/>
      <c r="EH121" s="60">
        <v>243</v>
      </c>
      <c r="EI121" s="60"/>
      <c r="EJ121" s="60"/>
      <c r="EK121" s="60"/>
      <c r="EL121" s="60"/>
      <c r="EM121" s="60"/>
      <c r="EN121" s="60"/>
      <c r="EO121" s="60"/>
      <c r="EP121" s="60"/>
      <c r="EQ121" s="60"/>
      <c r="ER121" s="60"/>
      <c r="ES121" s="70"/>
      <c r="ET121" s="65"/>
      <c r="EU121" s="60"/>
      <c r="EV121" s="60"/>
      <c r="EW121" s="60"/>
      <c r="EX121" s="60"/>
      <c r="EY121" s="60"/>
      <c r="EZ121" s="60"/>
      <c r="FA121" s="60"/>
      <c r="FB121" s="60"/>
      <c r="FC121" s="60"/>
      <c r="FD121" s="60"/>
      <c r="FE121" s="60"/>
      <c r="FF121" s="60"/>
      <c r="FG121" s="60"/>
      <c r="FH121" s="60"/>
      <c r="FI121" s="60"/>
      <c r="FJ121" s="60"/>
      <c r="FK121" s="60"/>
      <c r="FL121" s="60"/>
      <c r="FM121" s="60"/>
      <c r="FN121" s="60"/>
      <c r="FO121" s="60"/>
      <c r="FP121" s="60"/>
      <c r="FQ121" s="60"/>
      <c r="FR121" s="60"/>
      <c r="FS121" s="60"/>
      <c r="FT121" s="60"/>
      <c r="FU121" s="60"/>
      <c r="FV121" s="60"/>
      <c r="FW121" s="60"/>
      <c r="FX121" s="60"/>
      <c r="FY121" s="60"/>
      <c r="FZ121" s="60"/>
      <c r="GA121" s="60"/>
      <c r="GB121" s="60"/>
      <c r="GC121" s="70"/>
      <c r="GD121" s="65"/>
      <c r="GE121" s="60"/>
      <c r="GF121" s="60"/>
      <c r="GG121" s="60"/>
      <c r="GH121" s="60"/>
      <c r="GI121" s="60"/>
      <c r="GJ121" s="60"/>
      <c r="GK121" s="60"/>
      <c r="GL121" s="60"/>
      <c r="GM121" s="60"/>
      <c r="GN121" s="60"/>
      <c r="GO121" s="60"/>
      <c r="GP121" s="60"/>
      <c r="GQ121" s="60"/>
      <c r="GR121" s="60"/>
      <c r="GS121" s="60"/>
      <c r="GT121" s="60"/>
      <c r="GU121" s="60"/>
      <c r="GV121" s="60"/>
      <c r="GW121" s="60"/>
      <c r="GX121" s="60"/>
      <c r="GY121" s="60"/>
      <c r="GZ121" s="60"/>
      <c r="HA121" s="60"/>
      <c r="HB121" s="60"/>
      <c r="HC121" s="60"/>
      <c r="HD121" s="60"/>
      <c r="HE121" s="60"/>
      <c r="HF121" s="60"/>
      <c r="HG121" s="60"/>
      <c r="HH121" s="60"/>
      <c r="HI121" s="60"/>
      <c r="HJ121" s="60"/>
      <c r="HK121" s="60"/>
      <c r="HL121" s="60"/>
      <c r="HM121" s="70"/>
    </row>
    <row r="122" spans="2:221" ht="18" customHeight="1" x14ac:dyDescent="0.2">
      <c r="B122" s="117"/>
      <c r="C122" s="118"/>
      <c r="D122" s="118"/>
      <c r="E122" s="118"/>
      <c r="F122" s="118"/>
      <c r="G122" s="118"/>
      <c r="H122" s="118"/>
      <c r="I122" s="118"/>
      <c r="J122" s="118"/>
      <c r="K122" s="118"/>
      <c r="L122" s="118"/>
      <c r="M122" s="118"/>
      <c r="N122" s="118"/>
      <c r="O122" s="118"/>
      <c r="P122" s="118"/>
      <c r="Q122" s="118"/>
      <c r="R122" s="118"/>
      <c r="S122" s="118"/>
      <c r="T122" s="118"/>
      <c r="U122" s="119"/>
      <c r="V122" s="123"/>
      <c r="W122" s="124"/>
      <c r="X122" s="124"/>
      <c r="Y122" s="124"/>
      <c r="Z122" s="124"/>
      <c r="AA122" s="125"/>
      <c r="AB122" s="129"/>
      <c r="AC122" s="130"/>
      <c r="AD122" s="130"/>
      <c r="AE122" s="130"/>
      <c r="AF122" s="131"/>
      <c r="AG122" s="108" t="s">
        <v>24</v>
      </c>
      <c r="AH122" s="109"/>
      <c r="AI122" s="109"/>
      <c r="AJ122" s="109"/>
      <c r="AK122" s="109"/>
      <c r="AL122" s="75">
        <f t="shared" si="2"/>
        <v>7338</v>
      </c>
      <c r="AM122" s="76"/>
      <c r="AN122" s="76"/>
      <c r="AO122" s="77"/>
      <c r="AP122" s="132">
        <v>248</v>
      </c>
      <c r="AQ122" s="60"/>
      <c r="AR122" s="60"/>
      <c r="AS122" s="152">
        <v>218</v>
      </c>
      <c r="AT122" s="147"/>
      <c r="AU122" s="132"/>
      <c r="AV122" s="152">
        <v>260</v>
      </c>
      <c r="AW122" s="147"/>
      <c r="AX122" s="132"/>
      <c r="AY122" s="152">
        <v>186</v>
      </c>
      <c r="AZ122" s="147"/>
      <c r="BA122" s="132"/>
      <c r="BB122" s="152">
        <v>230</v>
      </c>
      <c r="BC122" s="147"/>
      <c r="BD122" s="132"/>
      <c r="BE122" s="152">
        <v>264</v>
      </c>
      <c r="BF122" s="147"/>
      <c r="BG122" s="132"/>
      <c r="BH122" s="152">
        <v>248</v>
      </c>
      <c r="BI122" s="147"/>
      <c r="BJ122" s="132"/>
      <c r="BK122" s="152">
        <v>228</v>
      </c>
      <c r="BL122" s="147"/>
      <c r="BM122" s="132"/>
      <c r="BN122" s="152">
        <v>221</v>
      </c>
      <c r="BO122" s="147"/>
      <c r="BP122" s="132"/>
      <c r="BQ122" s="152">
        <v>204</v>
      </c>
      <c r="BR122" s="147"/>
      <c r="BS122" s="132"/>
      <c r="BT122" s="152">
        <v>220</v>
      </c>
      <c r="BU122" s="147"/>
      <c r="BV122" s="132"/>
      <c r="BW122" s="152">
        <v>188</v>
      </c>
      <c r="BX122" s="147"/>
      <c r="BY122" s="148"/>
      <c r="BZ122" s="65">
        <v>219</v>
      </c>
      <c r="CA122" s="60"/>
      <c r="CB122" s="60"/>
      <c r="CC122" s="60">
        <v>240</v>
      </c>
      <c r="CD122" s="60"/>
      <c r="CE122" s="60"/>
      <c r="CF122" s="60">
        <v>215</v>
      </c>
      <c r="CG122" s="60"/>
      <c r="CH122" s="60"/>
      <c r="CI122" s="60">
        <v>199</v>
      </c>
      <c r="CJ122" s="60"/>
      <c r="CK122" s="60"/>
      <c r="CL122" s="60">
        <v>243</v>
      </c>
      <c r="CM122" s="60"/>
      <c r="CN122" s="60"/>
      <c r="CO122" s="60">
        <v>142</v>
      </c>
      <c r="CP122" s="60"/>
      <c r="CQ122" s="60"/>
      <c r="CR122" s="60">
        <v>217</v>
      </c>
      <c r="CS122" s="60"/>
      <c r="CT122" s="60"/>
      <c r="CU122" s="60">
        <v>217</v>
      </c>
      <c r="CV122" s="60"/>
      <c r="CW122" s="60"/>
      <c r="CX122" s="60">
        <v>201</v>
      </c>
      <c r="CY122" s="60"/>
      <c r="CZ122" s="60"/>
      <c r="DA122" s="60">
        <v>179</v>
      </c>
      <c r="DB122" s="60"/>
      <c r="DC122" s="60"/>
      <c r="DD122" s="60">
        <v>188</v>
      </c>
      <c r="DE122" s="60"/>
      <c r="DF122" s="60"/>
      <c r="DG122" s="60">
        <v>207</v>
      </c>
      <c r="DH122" s="60"/>
      <c r="DI122" s="70"/>
      <c r="DJ122" s="65">
        <v>216</v>
      </c>
      <c r="DK122" s="60"/>
      <c r="DL122" s="60"/>
      <c r="DM122" s="60">
        <v>244</v>
      </c>
      <c r="DN122" s="60"/>
      <c r="DO122" s="60"/>
      <c r="DP122" s="60">
        <v>219</v>
      </c>
      <c r="DQ122" s="60"/>
      <c r="DR122" s="60"/>
      <c r="DS122" s="60">
        <v>219</v>
      </c>
      <c r="DT122" s="60"/>
      <c r="DU122" s="60"/>
      <c r="DV122" s="60">
        <v>278</v>
      </c>
      <c r="DW122" s="60"/>
      <c r="DX122" s="60"/>
      <c r="DY122" s="60">
        <v>228</v>
      </c>
      <c r="DZ122" s="60"/>
      <c r="EA122" s="60"/>
      <c r="EB122" s="60">
        <v>277</v>
      </c>
      <c r="EC122" s="60"/>
      <c r="ED122" s="60"/>
      <c r="EE122" s="60">
        <v>247</v>
      </c>
      <c r="EF122" s="60"/>
      <c r="EG122" s="60"/>
      <c r="EH122" s="60">
        <v>228</v>
      </c>
      <c r="EI122" s="60"/>
      <c r="EJ122" s="60"/>
      <c r="EK122" s="60"/>
      <c r="EL122" s="60"/>
      <c r="EM122" s="60"/>
      <c r="EN122" s="60"/>
      <c r="EO122" s="60"/>
      <c r="EP122" s="60"/>
      <c r="EQ122" s="60"/>
      <c r="ER122" s="60"/>
      <c r="ES122" s="70"/>
      <c r="ET122" s="65"/>
      <c r="EU122" s="60"/>
      <c r="EV122" s="60"/>
      <c r="EW122" s="60"/>
      <c r="EX122" s="60"/>
      <c r="EY122" s="60"/>
      <c r="EZ122" s="60"/>
      <c r="FA122" s="60"/>
      <c r="FB122" s="60"/>
      <c r="FC122" s="60"/>
      <c r="FD122" s="60"/>
      <c r="FE122" s="60"/>
      <c r="FF122" s="60"/>
      <c r="FG122" s="60"/>
      <c r="FH122" s="60"/>
      <c r="FI122" s="60"/>
      <c r="FJ122" s="60"/>
      <c r="FK122" s="60"/>
      <c r="FL122" s="60"/>
      <c r="FM122" s="60"/>
      <c r="FN122" s="60"/>
      <c r="FO122" s="60"/>
      <c r="FP122" s="60"/>
      <c r="FQ122" s="60"/>
      <c r="FR122" s="60"/>
      <c r="FS122" s="60"/>
      <c r="FT122" s="60"/>
      <c r="FU122" s="60"/>
      <c r="FV122" s="60"/>
      <c r="FW122" s="60"/>
      <c r="FX122" s="60"/>
      <c r="FY122" s="60"/>
      <c r="FZ122" s="60"/>
      <c r="GA122" s="60"/>
      <c r="GB122" s="60"/>
      <c r="GC122" s="70"/>
      <c r="GD122" s="65"/>
      <c r="GE122" s="60"/>
      <c r="GF122" s="60"/>
      <c r="GG122" s="60"/>
      <c r="GH122" s="60"/>
      <c r="GI122" s="60"/>
      <c r="GJ122" s="60"/>
      <c r="GK122" s="60"/>
      <c r="GL122" s="60"/>
      <c r="GM122" s="60"/>
      <c r="GN122" s="60"/>
      <c r="GO122" s="60"/>
      <c r="GP122" s="60"/>
      <c r="GQ122" s="60"/>
      <c r="GR122" s="60"/>
      <c r="GS122" s="60"/>
      <c r="GT122" s="60"/>
      <c r="GU122" s="60"/>
      <c r="GV122" s="60"/>
      <c r="GW122" s="60"/>
      <c r="GX122" s="60"/>
      <c r="GY122" s="60"/>
      <c r="GZ122" s="60"/>
      <c r="HA122" s="60"/>
      <c r="HB122" s="60"/>
      <c r="HC122" s="60"/>
      <c r="HD122" s="60"/>
      <c r="HE122" s="60"/>
      <c r="HF122" s="60"/>
      <c r="HG122" s="60"/>
      <c r="HH122" s="60"/>
      <c r="HI122" s="60"/>
      <c r="HJ122" s="60"/>
      <c r="HK122" s="60"/>
      <c r="HL122" s="60"/>
      <c r="HM122" s="70"/>
    </row>
    <row r="123" spans="2:221" ht="18" customHeight="1" x14ac:dyDescent="0.2">
      <c r="B123" s="78" t="s">
        <v>162</v>
      </c>
      <c r="C123" s="79"/>
      <c r="D123" s="79"/>
      <c r="E123" s="79"/>
      <c r="F123" s="79"/>
      <c r="G123" s="79"/>
      <c r="H123" s="79"/>
      <c r="I123" s="79"/>
      <c r="J123" s="79"/>
      <c r="K123" s="79"/>
      <c r="L123" s="79"/>
      <c r="M123" s="79"/>
      <c r="N123" s="79"/>
      <c r="O123" s="79"/>
      <c r="P123" s="79"/>
      <c r="Q123" s="79"/>
      <c r="R123" s="79"/>
      <c r="S123" s="79"/>
      <c r="T123" s="79"/>
      <c r="U123" s="80"/>
      <c r="V123" s="84" t="s">
        <v>224</v>
      </c>
      <c r="W123" s="85"/>
      <c r="X123" s="85"/>
      <c r="Y123" s="85"/>
      <c r="Z123" s="85"/>
      <c r="AA123" s="86"/>
      <c r="AB123" s="90">
        <v>8.3000000000000001E-3</v>
      </c>
      <c r="AC123" s="91"/>
      <c r="AD123" s="91"/>
      <c r="AE123" s="91"/>
      <c r="AF123" s="92"/>
      <c r="AG123" s="96" t="s">
        <v>23</v>
      </c>
      <c r="AH123" s="97"/>
      <c r="AI123" s="97"/>
      <c r="AJ123" s="97"/>
      <c r="AK123" s="97"/>
      <c r="AL123" s="98">
        <f t="shared" si="2"/>
        <v>3069</v>
      </c>
      <c r="AM123" s="99"/>
      <c r="AN123" s="99"/>
      <c r="AO123" s="100"/>
      <c r="AP123" s="101">
        <v>81</v>
      </c>
      <c r="AQ123" s="59"/>
      <c r="AR123" s="59"/>
      <c r="AS123" s="417">
        <v>81</v>
      </c>
      <c r="AT123" s="144"/>
      <c r="AU123" s="101"/>
      <c r="AV123" s="417">
        <v>81</v>
      </c>
      <c r="AW123" s="144"/>
      <c r="AX123" s="101"/>
      <c r="AY123" s="417">
        <v>81</v>
      </c>
      <c r="AZ123" s="144"/>
      <c r="BA123" s="101"/>
      <c r="BB123" s="417">
        <v>81</v>
      </c>
      <c r="BC123" s="144"/>
      <c r="BD123" s="101"/>
      <c r="BE123" s="417">
        <v>81</v>
      </c>
      <c r="BF123" s="144"/>
      <c r="BG123" s="101"/>
      <c r="BH123" s="417">
        <v>81</v>
      </c>
      <c r="BI123" s="144"/>
      <c r="BJ123" s="101"/>
      <c r="BK123" s="417">
        <v>81</v>
      </c>
      <c r="BL123" s="144"/>
      <c r="BM123" s="101"/>
      <c r="BN123" s="417">
        <v>81</v>
      </c>
      <c r="BO123" s="144"/>
      <c r="BP123" s="101"/>
      <c r="BQ123" s="417">
        <v>81</v>
      </c>
      <c r="BR123" s="144"/>
      <c r="BS123" s="101"/>
      <c r="BT123" s="417">
        <v>81</v>
      </c>
      <c r="BU123" s="144"/>
      <c r="BV123" s="101"/>
      <c r="BW123" s="417">
        <v>81</v>
      </c>
      <c r="BX123" s="144"/>
      <c r="BY123" s="145"/>
      <c r="BZ123" s="63">
        <v>99</v>
      </c>
      <c r="CA123" s="59"/>
      <c r="CB123" s="59"/>
      <c r="CC123" s="59">
        <v>99</v>
      </c>
      <c r="CD123" s="59"/>
      <c r="CE123" s="59"/>
      <c r="CF123" s="59">
        <v>99</v>
      </c>
      <c r="CG123" s="59"/>
      <c r="CH123" s="59"/>
      <c r="CI123" s="59">
        <v>99</v>
      </c>
      <c r="CJ123" s="59"/>
      <c r="CK123" s="59"/>
      <c r="CL123" s="59">
        <v>99</v>
      </c>
      <c r="CM123" s="59"/>
      <c r="CN123" s="59"/>
      <c r="CO123" s="59">
        <v>99</v>
      </c>
      <c r="CP123" s="59"/>
      <c r="CQ123" s="59"/>
      <c r="CR123" s="59">
        <v>99</v>
      </c>
      <c r="CS123" s="59"/>
      <c r="CT123" s="59"/>
      <c r="CU123" s="59">
        <v>99</v>
      </c>
      <c r="CV123" s="59"/>
      <c r="CW123" s="59"/>
      <c r="CX123" s="59">
        <v>99</v>
      </c>
      <c r="CY123" s="59"/>
      <c r="CZ123" s="59"/>
      <c r="DA123" s="59">
        <v>99</v>
      </c>
      <c r="DB123" s="59"/>
      <c r="DC123" s="59"/>
      <c r="DD123" s="59">
        <v>99</v>
      </c>
      <c r="DE123" s="59"/>
      <c r="DF123" s="59"/>
      <c r="DG123" s="59">
        <v>99</v>
      </c>
      <c r="DH123" s="59"/>
      <c r="DI123" s="59"/>
      <c r="DJ123" s="63">
        <v>101</v>
      </c>
      <c r="DK123" s="59"/>
      <c r="DL123" s="59"/>
      <c r="DM123" s="59">
        <v>101</v>
      </c>
      <c r="DN123" s="59"/>
      <c r="DO123" s="59"/>
      <c r="DP123" s="59">
        <v>101</v>
      </c>
      <c r="DQ123" s="59"/>
      <c r="DR123" s="59"/>
      <c r="DS123" s="59">
        <v>101</v>
      </c>
      <c r="DT123" s="59"/>
      <c r="DU123" s="59"/>
      <c r="DV123" s="59">
        <v>101</v>
      </c>
      <c r="DW123" s="59"/>
      <c r="DX123" s="59"/>
      <c r="DY123" s="59">
        <v>101</v>
      </c>
      <c r="DZ123" s="59"/>
      <c r="EA123" s="59"/>
      <c r="EB123" s="59">
        <v>101</v>
      </c>
      <c r="EC123" s="59"/>
      <c r="ED123" s="59"/>
      <c r="EE123" s="59">
        <v>101</v>
      </c>
      <c r="EF123" s="59"/>
      <c r="EG123" s="59"/>
      <c r="EH123" s="59">
        <v>101</v>
      </c>
      <c r="EI123" s="59"/>
      <c r="EJ123" s="59"/>
      <c r="EK123" s="59"/>
      <c r="EL123" s="59"/>
      <c r="EM123" s="59"/>
      <c r="EN123" s="59"/>
      <c r="EO123" s="59"/>
      <c r="EP123" s="59"/>
      <c r="EQ123" s="59"/>
      <c r="ER123" s="59"/>
      <c r="ES123" s="64"/>
      <c r="ET123" s="63"/>
      <c r="EU123" s="59"/>
      <c r="EV123" s="59"/>
      <c r="EW123" s="59"/>
      <c r="EX123" s="59"/>
      <c r="EY123" s="59"/>
      <c r="EZ123" s="59"/>
      <c r="FA123" s="59"/>
      <c r="FB123" s="59"/>
      <c r="FC123" s="59"/>
      <c r="FD123" s="59"/>
      <c r="FE123" s="59"/>
      <c r="FF123" s="59"/>
      <c r="FG123" s="59"/>
      <c r="FH123" s="59"/>
      <c r="FI123" s="59"/>
      <c r="FJ123" s="59"/>
      <c r="FK123" s="59"/>
      <c r="FL123" s="59"/>
      <c r="FM123" s="59"/>
      <c r="FN123" s="59"/>
      <c r="FO123" s="59"/>
      <c r="FP123" s="59"/>
      <c r="FQ123" s="59"/>
      <c r="FR123" s="59"/>
      <c r="FS123" s="59"/>
      <c r="FT123" s="59"/>
      <c r="FU123" s="59"/>
      <c r="FV123" s="59"/>
      <c r="FW123" s="59"/>
      <c r="FX123" s="59"/>
      <c r="FY123" s="59"/>
      <c r="FZ123" s="59"/>
      <c r="GA123" s="59"/>
      <c r="GB123" s="59"/>
      <c r="GC123" s="64"/>
      <c r="GD123" s="63"/>
      <c r="GE123" s="59"/>
      <c r="GF123" s="59"/>
      <c r="GG123" s="59"/>
      <c r="GH123" s="59"/>
      <c r="GI123" s="59"/>
      <c r="GJ123" s="59"/>
      <c r="GK123" s="59"/>
      <c r="GL123" s="59"/>
      <c r="GM123" s="59"/>
      <c r="GN123" s="59"/>
      <c r="GO123" s="59"/>
      <c r="GP123" s="59"/>
      <c r="GQ123" s="59"/>
      <c r="GR123" s="59"/>
      <c r="GS123" s="59"/>
      <c r="GT123" s="59"/>
      <c r="GU123" s="59"/>
      <c r="GV123" s="59"/>
      <c r="GW123" s="59"/>
      <c r="GX123" s="59"/>
      <c r="GY123" s="59"/>
      <c r="GZ123" s="59"/>
      <c r="HA123" s="59"/>
      <c r="HB123" s="59"/>
      <c r="HC123" s="59"/>
      <c r="HD123" s="59"/>
      <c r="HE123" s="59"/>
      <c r="HF123" s="59"/>
      <c r="HG123" s="59"/>
      <c r="HH123" s="59"/>
      <c r="HI123" s="59"/>
      <c r="HJ123" s="59"/>
      <c r="HK123" s="59"/>
      <c r="HL123" s="59"/>
      <c r="HM123" s="64"/>
    </row>
    <row r="124" spans="2:221" ht="18" customHeight="1" x14ac:dyDescent="0.2">
      <c r="B124" s="133"/>
      <c r="C124" s="134"/>
      <c r="D124" s="134"/>
      <c r="E124" s="134"/>
      <c r="F124" s="134"/>
      <c r="G124" s="134"/>
      <c r="H124" s="134"/>
      <c r="I124" s="134"/>
      <c r="J124" s="134"/>
      <c r="K124" s="134"/>
      <c r="L124" s="134"/>
      <c r="M124" s="134"/>
      <c r="N124" s="134"/>
      <c r="O124" s="134"/>
      <c r="P124" s="134"/>
      <c r="Q124" s="134"/>
      <c r="R124" s="134"/>
      <c r="S124" s="134"/>
      <c r="T124" s="134"/>
      <c r="U124" s="135"/>
      <c r="V124" s="136"/>
      <c r="W124" s="137"/>
      <c r="X124" s="137"/>
      <c r="Y124" s="137"/>
      <c r="Z124" s="137"/>
      <c r="AA124" s="138"/>
      <c r="AB124" s="139"/>
      <c r="AC124" s="140"/>
      <c r="AD124" s="140"/>
      <c r="AE124" s="140"/>
      <c r="AF124" s="141"/>
      <c r="AG124" s="96" t="s">
        <v>24</v>
      </c>
      <c r="AH124" s="97"/>
      <c r="AI124" s="97"/>
      <c r="AJ124" s="97"/>
      <c r="AK124" s="97"/>
      <c r="AL124" s="98">
        <f t="shared" si="2"/>
        <v>3101</v>
      </c>
      <c r="AM124" s="99"/>
      <c r="AN124" s="99"/>
      <c r="AO124" s="100"/>
      <c r="AP124" s="101">
        <v>91</v>
      </c>
      <c r="AQ124" s="59"/>
      <c r="AR124" s="59"/>
      <c r="AS124" s="417">
        <v>95</v>
      </c>
      <c r="AT124" s="144"/>
      <c r="AU124" s="101"/>
      <c r="AV124" s="417">
        <v>76</v>
      </c>
      <c r="AW124" s="144"/>
      <c r="AX124" s="101"/>
      <c r="AY124" s="417">
        <v>119</v>
      </c>
      <c r="AZ124" s="144"/>
      <c r="BA124" s="101"/>
      <c r="BB124" s="417">
        <v>107</v>
      </c>
      <c r="BC124" s="144"/>
      <c r="BD124" s="101"/>
      <c r="BE124" s="417">
        <v>74</v>
      </c>
      <c r="BF124" s="144"/>
      <c r="BG124" s="101"/>
      <c r="BH124" s="417">
        <v>113</v>
      </c>
      <c r="BI124" s="144"/>
      <c r="BJ124" s="101"/>
      <c r="BK124" s="417">
        <v>87</v>
      </c>
      <c r="BL124" s="144"/>
      <c r="BM124" s="101"/>
      <c r="BN124" s="417">
        <v>133</v>
      </c>
      <c r="BO124" s="144"/>
      <c r="BP124" s="101"/>
      <c r="BQ124" s="417">
        <v>95</v>
      </c>
      <c r="BR124" s="144"/>
      <c r="BS124" s="101"/>
      <c r="BT124" s="417">
        <v>83</v>
      </c>
      <c r="BU124" s="144"/>
      <c r="BV124" s="101"/>
      <c r="BW124" s="417">
        <v>93</v>
      </c>
      <c r="BX124" s="144"/>
      <c r="BY124" s="145"/>
      <c r="BZ124" s="63">
        <v>105</v>
      </c>
      <c r="CA124" s="59"/>
      <c r="CB124" s="59"/>
      <c r="CC124" s="59">
        <v>111</v>
      </c>
      <c r="CD124" s="59"/>
      <c r="CE124" s="59"/>
      <c r="CF124" s="59">
        <v>90</v>
      </c>
      <c r="CG124" s="59"/>
      <c r="CH124" s="59"/>
      <c r="CI124" s="59">
        <v>83</v>
      </c>
      <c r="CJ124" s="59"/>
      <c r="CK124" s="59"/>
      <c r="CL124" s="59">
        <v>70</v>
      </c>
      <c r="CM124" s="59"/>
      <c r="CN124" s="59"/>
      <c r="CO124" s="59">
        <v>82</v>
      </c>
      <c r="CP124" s="59"/>
      <c r="CQ124" s="59"/>
      <c r="CR124" s="59">
        <v>78</v>
      </c>
      <c r="CS124" s="59"/>
      <c r="CT124" s="59"/>
      <c r="CU124" s="59">
        <v>72</v>
      </c>
      <c r="CV124" s="59"/>
      <c r="CW124" s="59"/>
      <c r="CX124" s="59">
        <v>115</v>
      </c>
      <c r="CY124" s="59"/>
      <c r="CZ124" s="59"/>
      <c r="DA124" s="59">
        <v>104</v>
      </c>
      <c r="DB124" s="59"/>
      <c r="DC124" s="59"/>
      <c r="DD124" s="59">
        <v>95</v>
      </c>
      <c r="DE124" s="59"/>
      <c r="DF124" s="59"/>
      <c r="DG124" s="59">
        <v>79</v>
      </c>
      <c r="DH124" s="59"/>
      <c r="DI124" s="64"/>
      <c r="DJ124" s="63">
        <v>106</v>
      </c>
      <c r="DK124" s="59"/>
      <c r="DL124" s="59"/>
      <c r="DM124" s="59">
        <v>116</v>
      </c>
      <c r="DN124" s="59"/>
      <c r="DO124" s="59"/>
      <c r="DP124" s="59">
        <v>76</v>
      </c>
      <c r="DQ124" s="59"/>
      <c r="DR124" s="59"/>
      <c r="DS124" s="59">
        <v>106</v>
      </c>
      <c r="DT124" s="59"/>
      <c r="DU124" s="59"/>
      <c r="DV124" s="59">
        <v>91</v>
      </c>
      <c r="DW124" s="59"/>
      <c r="DX124" s="59"/>
      <c r="DY124" s="59">
        <v>77</v>
      </c>
      <c r="DZ124" s="59"/>
      <c r="EA124" s="59"/>
      <c r="EB124" s="59">
        <v>74</v>
      </c>
      <c r="EC124" s="59"/>
      <c r="ED124" s="59"/>
      <c r="EE124" s="59">
        <v>101</v>
      </c>
      <c r="EF124" s="59"/>
      <c r="EG124" s="59"/>
      <c r="EH124" s="59">
        <v>104</v>
      </c>
      <c r="EI124" s="59"/>
      <c r="EJ124" s="59"/>
      <c r="EK124" s="59"/>
      <c r="EL124" s="59"/>
      <c r="EM124" s="59"/>
      <c r="EN124" s="59"/>
      <c r="EO124" s="59"/>
      <c r="EP124" s="59"/>
      <c r="EQ124" s="59"/>
      <c r="ER124" s="59"/>
      <c r="ES124" s="64"/>
      <c r="ET124" s="63"/>
      <c r="EU124" s="59"/>
      <c r="EV124" s="59"/>
      <c r="EW124" s="59"/>
      <c r="EX124" s="59"/>
      <c r="EY124" s="59"/>
      <c r="EZ124" s="59"/>
      <c r="FA124" s="59"/>
      <c r="FB124" s="59"/>
      <c r="FC124" s="59"/>
      <c r="FD124" s="59"/>
      <c r="FE124" s="59"/>
      <c r="FF124" s="59"/>
      <c r="FG124" s="59"/>
      <c r="FH124" s="59"/>
      <c r="FI124" s="59"/>
      <c r="FJ124" s="59"/>
      <c r="FK124" s="59"/>
      <c r="FL124" s="59"/>
      <c r="FM124" s="59"/>
      <c r="FN124" s="59"/>
      <c r="FO124" s="59"/>
      <c r="FP124" s="59"/>
      <c r="FQ124" s="59"/>
      <c r="FR124" s="59"/>
      <c r="FS124" s="59"/>
      <c r="FT124" s="59"/>
      <c r="FU124" s="59"/>
      <c r="FV124" s="59"/>
      <c r="FW124" s="59"/>
      <c r="FX124" s="59"/>
      <c r="FY124" s="59"/>
      <c r="FZ124" s="59"/>
      <c r="GA124" s="59"/>
      <c r="GB124" s="59"/>
      <c r="GC124" s="64"/>
      <c r="GD124" s="63"/>
      <c r="GE124" s="59"/>
      <c r="GF124" s="59"/>
      <c r="GG124" s="59"/>
      <c r="GH124" s="59"/>
      <c r="GI124" s="59"/>
      <c r="GJ124" s="59"/>
      <c r="GK124" s="59"/>
      <c r="GL124" s="59"/>
      <c r="GM124" s="59"/>
      <c r="GN124" s="59"/>
      <c r="GO124" s="59"/>
      <c r="GP124" s="59"/>
      <c r="GQ124" s="59"/>
      <c r="GR124" s="59"/>
      <c r="GS124" s="59"/>
      <c r="GT124" s="59"/>
      <c r="GU124" s="59"/>
      <c r="GV124" s="59"/>
      <c r="GW124" s="59"/>
      <c r="GX124" s="59"/>
      <c r="GY124" s="59"/>
      <c r="GZ124" s="59"/>
      <c r="HA124" s="59"/>
      <c r="HB124" s="59"/>
      <c r="HC124" s="59"/>
      <c r="HD124" s="59"/>
      <c r="HE124" s="59"/>
      <c r="HF124" s="59"/>
      <c r="HG124" s="59"/>
      <c r="HH124" s="59"/>
      <c r="HI124" s="59"/>
      <c r="HJ124" s="59"/>
      <c r="HK124" s="59"/>
      <c r="HL124" s="59"/>
      <c r="HM124" s="64"/>
    </row>
    <row r="125" spans="2:221" ht="18" customHeight="1" x14ac:dyDescent="0.2">
      <c r="B125" s="114" t="s">
        <v>163</v>
      </c>
      <c r="C125" s="115"/>
      <c r="D125" s="115"/>
      <c r="E125" s="115"/>
      <c r="F125" s="115"/>
      <c r="G125" s="115"/>
      <c r="H125" s="115"/>
      <c r="I125" s="115"/>
      <c r="J125" s="115"/>
      <c r="K125" s="115"/>
      <c r="L125" s="115"/>
      <c r="M125" s="115"/>
      <c r="N125" s="115"/>
      <c r="O125" s="115"/>
      <c r="P125" s="115"/>
      <c r="Q125" s="115"/>
      <c r="R125" s="115"/>
      <c r="S125" s="115"/>
      <c r="T125" s="115"/>
      <c r="U125" s="116"/>
      <c r="V125" s="120" t="s">
        <v>225</v>
      </c>
      <c r="W125" s="121"/>
      <c r="X125" s="121"/>
      <c r="Y125" s="121"/>
      <c r="Z125" s="121"/>
      <c r="AA125" s="122"/>
      <c r="AB125" s="126">
        <v>2.2800000000000001E-2</v>
      </c>
      <c r="AC125" s="127"/>
      <c r="AD125" s="127"/>
      <c r="AE125" s="127"/>
      <c r="AF125" s="128"/>
      <c r="AG125" s="108" t="s">
        <v>23</v>
      </c>
      <c r="AH125" s="109"/>
      <c r="AI125" s="109"/>
      <c r="AJ125" s="109"/>
      <c r="AK125" s="109"/>
      <c r="AL125" s="75">
        <f t="shared" si="2"/>
        <v>8856</v>
      </c>
      <c r="AM125" s="76"/>
      <c r="AN125" s="76"/>
      <c r="AO125" s="77"/>
      <c r="AP125" s="132">
        <v>248</v>
      </c>
      <c r="AQ125" s="60"/>
      <c r="AR125" s="60"/>
      <c r="AS125" s="152">
        <v>248</v>
      </c>
      <c r="AT125" s="147"/>
      <c r="AU125" s="132"/>
      <c r="AV125" s="152">
        <v>248</v>
      </c>
      <c r="AW125" s="147"/>
      <c r="AX125" s="132"/>
      <c r="AY125" s="152">
        <v>248</v>
      </c>
      <c r="AZ125" s="147"/>
      <c r="BA125" s="132"/>
      <c r="BB125" s="152">
        <v>248</v>
      </c>
      <c r="BC125" s="147"/>
      <c r="BD125" s="132"/>
      <c r="BE125" s="152">
        <v>248</v>
      </c>
      <c r="BF125" s="147"/>
      <c r="BG125" s="132"/>
      <c r="BH125" s="152">
        <v>248</v>
      </c>
      <c r="BI125" s="147"/>
      <c r="BJ125" s="132"/>
      <c r="BK125" s="152">
        <v>248</v>
      </c>
      <c r="BL125" s="147"/>
      <c r="BM125" s="132"/>
      <c r="BN125" s="152">
        <v>248</v>
      </c>
      <c r="BO125" s="147"/>
      <c r="BP125" s="132"/>
      <c r="BQ125" s="152">
        <v>248</v>
      </c>
      <c r="BR125" s="147"/>
      <c r="BS125" s="132"/>
      <c r="BT125" s="152">
        <v>248</v>
      </c>
      <c r="BU125" s="147"/>
      <c r="BV125" s="132"/>
      <c r="BW125" s="152">
        <v>248</v>
      </c>
      <c r="BX125" s="147"/>
      <c r="BY125" s="148"/>
      <c r="BZ125" s="65">
        <v>265</v>
      </c>
      <c r="CA125" s="60"/>
      <c r="CB125" s="60"/>
      <c r="CC125" s="60">
        <v>265</v>
      </c>
      <c r="CD125" s="60"/>
      <c r="CE125" s="60"/>
      <c r="CF125" s="60">
        <v>265</v>
      </c>
      <c r="CG125" s="60"/>
      <c r="CH125" s="60"/>
      <c r="CI125" s="60">
        <v>265</v>
      </c>
      <c r="CJ125" s="60"/>
      <c r="CK125" s="60"/>
      <c r="CL125" s="60">
        <v>265</v>
      </c>
      <c r="CM125" s="60"/>
      <c r="CN125" s="60"/>
      <c r="CO125" s="60">
        <v>265</v>
      </c>
      <c r="CP125" s="60"/>
      <c r="CQ125" s="60"/>
      <c r="CR125" s="60">
        <v>265</v>
      </c>
      <c r="CS125" s="60"/>
      <c r="CT125" s="60"/>
      <c r="CU125" s="60">
        <v>265</v>
      </c>
      <c r="CV125" s="60"/>
      <c r="CW125" s="60"/>
      <c r="CX125" s="60">
        <v>265</v>
      </c>
      <c r="CY125" s="60"/>
      <c r="CZ125" s="60"/>
      <c r="DA125" s="60">
        <v>265</v>
      </c>
      <c r="DB125" s="60"/>
      <c r="DC125" s="60"/>
      <c r="DD125" s="60">
        <v>265</v>
      </c>
      <c r="DE125" s="60"/>
      <c r="DF125" s="60"/>
      <c r="DG125" s="60">
        <v>265</v>
      </c>
      <c r="DH125" s="60"/>
      <c r="DI125" s="60"/>
      <c r="DJ125" s="65">
        <v>300</v>
      </c>
      <c r="DK125" s="60"/>
      <c r="DL125" s="60"/>
      <c r="DM125" s="60">
        <v>300</v>
      </c>
      <c r="DN125" s="60"/>
      <c r="DO125" s="60"/>
      <c r="DP125" s="60">
        <v>300</v>
      </c>
      <c r="DQ125" s="60"/>
      <c r="DR125" s="60"/>
      <c r="DS125" s="60">
        <v>300</v>
      </c>
      <c r="DT125" s="60"/>
      <c r="DU125" s="60"/>
      <c r="DV125" s="60">
        <v>300</v>
      </c>
      <c r="DW125" s="60"/>
      <c r="DX125" s="60"/>
      <c r="DY125" s="60">
        <v>300</v>
      </c>
      <c r="DZ125" s="60"/>
      <c r="EA125" s="60"/>
      <c r="EB125" s="60">
        <v>300</v>
      </c>
      <c r="EC125" s="60"/>
      <c r="ED125" s="60"/>
      <c r="EE125" s="60">
        <v>300</v>
      </c>
      <c r="EF125" s="60"/>
      <c r="EG125" s="60"/>
      <c r="EH125" s="60">
        <v>300</v>
      </c>
      <c r="EI125" s="60"/>
      <c r="EJ125" s="60"/>
      <c r="EK125" s="60"/>
      <c r="EL125" s="60"/>
      <c r="EM125" s="60"/>
      <c r="EN125" s="60"/>
      <c r="EO125" s="60"/>
      <c r="EP125" s="60"/>
      <c r="EQ125" s="60"/>
      <c r="ER125" s="60"/>
      <c r="ES125" s="70"/>
      <c r="ET125" s="65"/>
      <c r="EU125" s="60"/>
      <c r="EV125" s="60"/>
      <c r="EW125" s="60"/>
      <c r="EX125" s="60"/>
      <c r="EY125" s="60"/>
      <c r="EZ125" s="60"/>
      <c r="FA125" s="60"/>
      <c r="FB125" s="60"/>
      <c r="FC125" s="60"/>
      <c r="FD125" s="60"/>
      <c r="FE125" s="60"/>
      <c r="FF125" s="60"/>
      <c r="FG125" s="60"/>
      <c r="FH125" s="60"/>
      <c r="FI125" s="60"/>
      <c r="FJ125" s="60"/>
      <c r="FK125" s="60"/>
      <c r="FL125" s="60"/>
      <c r="FM125" s="60"/>
      <c r="FN125" s="60"/>
      <c r="FO125" s="60"/>
      <c r="FP125" s="60"/>
      <c r="FQ125" s="60"/>
      <c r="FR125" s="60"/>
      <c r="FS125" s="60"/>
      <c r="FT125" s="60"/>
      <c r="FU125" s="60"/>
      <c r="FV125" s="60"/>
      <c r="FW125" s="60"/>
      <c r="FX125" s="60"/>
      <c r="FY125" s="60"/>
      <c r="FZ125" s="60"/>
      <c r="GA125" s="60"/>
      <c r="GB125" s="60"/>
      <c r="GC125" s="70"/>
      <c r="GD125" s="65"/>
      <c r="GE125" s="60"/>
      <c r="GF125" s="60"/>
      <c r="GG125" s="60"/>
      <c r="GH125" s="60"/>
      <c r="GI125" s="60"/>
      <c r="GJ125" s="60"/>
      <c r="GK125" s="60"/>
      <c r="GL125" s="60"/>
      <c r="GM125" s="60"/>
      <c r="GN125" s="60"/>
      <c r="GO125" s="60"/>
      <c r="GP125" s="60"/>
      <c r="GQ125" s="60"/>
      <c r="GR125" s="60"/>
      <c r="GS125" s="60"/>
      <c r="GT125" s="60"/>
      <c r="GU125" s="60"/>
      <c r="GV125" s="60"/>
      <c r="GW125" s="60"/>
      <c r="GX125" s="60"/>
      <c r="GY125" s="60"/>
      <c r="GZ125" s="60"/>
      <c r="HA125" s="60"/>
      <c r="HB125" s="60"/>
      <c r="HC125" s="60"/>
      <c r="HD125" s="60"/>
      <c r="HE125" s="60"/>
      <c r="HF125" s="60"/>
      <c r="HG125" s="60"/>
      <c r="HH125" s="60"/>
      <c r="HI125" s="60"/>
      <c r="HJ125" s="60"/>
      <c r="HK125" s="60"/>
      <c r="HL125" s="60"/>
      <c r="HM125" s="70"/>
    </row>
    <row r="126" spans="2:221" ht="18" customHeight="1" x14ac:dyDescent="0.2">
      <c r="B126" s="117"/>
      <c r="C126" s="118"/>
      <c r="D126" s="118"/>
      <c r="E126" s="118"/>
      <c r="F126" s="118"/>
      <c r="G126" s="118"/>
      <c r="H126" s="118"/>
      <c r="I126" s="118"/>
      <c r="J126" s="118"/>
      <c r="K126" s="118"/>
      <c r="L126" s="118"/>
      <c r="M126" s="118"/>
      <c r="N126" s="118"/>
      <c r="O126" s="118"/>
      <c r="P126" s="118"/>
      <c r="Q126" s="118"/>
      <c r="R126" s="118"/>
      <c r="S126" s="118"/>
      <c r="T126" s="118"/>
      <c r="U126" s="119"/>
      <c r="V126" s="123"/>
      <c r="W126" s="124"/>
      <c r="X126" s="124"/>
      <c r="Y126" s="124"/>
      <c r="Z126" s="124"/>
      <c r="AA126" s="125"/>
      <c r="AB126" s="129"/>
      <c r="AC126" s="130"/>
      <c r="AD126" s="130"/>
      <c r="AE126" s="130"/>
      <c r="AF126" s="131"/>
      <c r="AG126" s="108" t="s">
        <v>24</v>
      </c>
      <c r="AH126" s="109"/>
      <c r="AI126" s="109"/>
      <c r="AJ126" s="109"/>
      <c r="AK126" s="109"/>
      <c r="AL126" s="75">
        <f t="shared" si="2"/>
        <v>9026</v>
      </c>
      <c r="AM126" s="76"/>
      <c r="AN126" s="76"/>
      <c r="AO126" s="77"/>
      <c r="AP126" s="132">
        <v>323</v>
      </c>
      <c r="AQ126" s="60"/>
      <c r="AR126" s="60"/>
      <c r="AS126" s="152">
        <v>260</v>
      </c>
      <c r="AT126" s="147"/>
      <c r="AU126" s="132"/>
      <c r="AV126" s="152">
        <v>240</v>
      </c>
      <c r="AW126" s="147"/>
      <c r="AX126" s="132"/>
      <c r="AY126" s="152">
        <v>265</v>
      </c>
      <c r="AZ126" s="147"/>
      <c r="BA126" s="132"/>
      <c r="BB126" s="152">
        <v>294</v>
      </c>
      <c r="BC126" s="147"/>
      <c r="BD126" s="132"/>
      <c r="BE126" s="152">
        <v>234</v>
      </c>
      <c r="BF126" s="147"/>
      <c r="BG126" s="132"/>
      <c r="BH126" s="152">
        <v>248</v>
      </c>
      <c r="BI126" s="147"/>
      <c r="BJ126" s="132"/>
      <c r="BK126" s="152">
        <v>251</v>
      </c>
      <c r="BL126" s="147"/>
      <c r="BM126" s="132"/>
      <c r="BN126" s="152">
        <v>273</v>
      </c>
      <c r="BO126" s="147"/>
      <c r="BP126" s="132"/>
      <c r="BQ126" s="152">
        <v>331</v>
      </c>
      <c r="BR126" s="147"/>
      <c r="BS126" s="132"/>
      <c r="BT126" s="152">
        <v>299</v>
      </c>
      <c r="BU126" s="147"/>
      <c r="BV126" s="132"/>
      <c r="BW126" s="152">
        <v>200</v>
      </c>
      <c r="BX126" s="147"/>
      <c r="BY126" s="148"/>
      <c r="BZ126" s="65">
        <v>284</v>
      </c>
      <c r="CA126" s="60"/>
      <c r="CB126" s="60"/>
      <c r="CC126" s="60">
        <v>246</v>
      </c>
      <c r="CD126" s="60"/>
      <c r="CE126" s="60"/>
      <c r="CF126" s="60">
        <v>292</v>
      </c>
      <c r="CG126" s="60"/>
      <c r="CH126" s="60"/>
      <c r="CI126" s="60">
        <v>199</v>
      </c>
      <c r="CJ126" s="60"/>
      <c r="CK126" s="60"/>
      <c r="CL126" s="60">
        <v>243</v>
      </c>
      <c r="CM126" s="60"/>
      <c r="CN126" s="60"/>
      <c r="CO126" s="60">
        <v>291</v>
      </c>
      <c r="CP126" s="60"/>
      <c r="CQ126" s="60"/>
      <c r="CR126" s="60">
        <v>273</v>
      </c>
      <c r="CS126" s="60"/>
      <c r="CT126" s="60"/>
      <c r="CU126" s="60">
        <v>235</v>
      </c>
      <c r="CV126" s="60"/>
      <c r="CW126" s="60"/>
      <c r="CX126" s="60">
        <v>229</v>
      </c>
      <c r="CY126" s="60"/>
      <c r="CZ126" s="60"/>
      <c r="DA126" s="60">
        <v>219</v>
      </c>
      <c r="DB126" s="60"/>
      <c r="DC126" s="60"/>
      <c r="DD126" s="60">
        <v>225</v>
      </c>
      <c r="DE126" s="60"/>
      <c r="DF126" s="60"/>
      <c r="DG126" s="60">
        <v>277</v>
      </c>
      <c r="DH126" s="60"/>
      <c r="DI126" s="70"/>
      <c r="DJ126" s="65">
        <v>281</v>
      </c>
      <c r="DK126" s="60"/>
      <c r="DL126" s="60"/>
      <c r="DM126" s="60">
        <v>246</v>
      </c>
      <c r="DN126" s="60"/>
      <c r="DO126" s="60"/>
      <c r="DP126" s="60">
        <v>338</v>
      </c>
      <c r="DQ126" s="60"/>
      <c r="DR126" s="60"/>
      <c r="DS126" s="60">
        <v>374</v>
      </c>
      <c r="DT126" s="60"/>
      <c r="DU126" s="60"/>
      <c r="DV126" s="60">
        <v>277</v>
      </c>
      <c r="DW126" s="60"/>
      <c r="DX126" s="60"/>
      <c r="DY126" s="60">
        <v>315</v>
      </c>
      <c r="DZ126" s="60"/>
      <c r="EA126" s="60"/>
      <c r="EB126" s="60">
        <v>317</v>
      </c>
      <c r="EC126" s="60"/>
      <c r="ED126" s="60"/>
      <c r="EE126" s="60">
        <v>350</v>
      </c>
      <c r="EF126" s="60"/>
      <c r="EG126" s="60"/>
      <c r="EH126" s="60">
        <v>297</v>
      </c>
      <c r="EI126" s="60"/>
      <c r="EJ126" s="60"/>
      <c r="EK126" s="60"/>
      <c r="EL126" s="60"/>
      <c r="EM126" s="60"/>
      <c r="EN126" s="60"/>
      <c r="EO126" s="60"/>
      <c r="EP126" s="60"/>
      <c r="EQ126" s="60"/>
      <c r="ER126" s="60"/>
      <c r="ES126" s="70"/>
      <c r="ET126" s="65"/>
      <c r="EU126" s="60"/>
      <c r="EV126" s="60"/>
      <c r="EW126" s="60"/>
      <c r="EX126" s="60"/>
      <c r="EY126" s="60"/>
      <c r="EZ126" s="60"/>
      <c r="FA126" s="60"/>
      <c r="FB126" s="60"/>
      <c r="FC126" s="60"/>
      <c r="FD126" s="60"/>
      <c r="FE126" s="60"/>
      <c r="FF126" s="60"/>
      <c r="FG126" s="60"/>
      <c r="FH126" s="60"/>
      <c r="FI126" s="60"/>
      <c r="FJ126" s="60"/>
      <c r="FK126" s="60"/>
      <c r="FL126" s="60"/>
      <c r="FM126" s="60"/>
      <c r="FN126" s="60"/>
      <c r="FO126" s="60"/>
      <c r="FP126" s="60"/>
      <c r="FQ126" s="60"/>
      <c r="FR126" s="60"/>
      <c r="FS126" s="60"/>
      <c r="FT126" s="60"/>
      <c r="FU126" s="60"/>
      <c r="FV126" s="60"/>
      <c r="FW126" s="60"/>
      <c r="FX126" s="60"/>
      <c r="FY126" s="60"/>
      <c r="FZ126" s="60"/>
      <c r="GA126" s="60"/>
      <c r="GB126" s="60"/>
      <c r="GC126" s="70"/>
      <c r="GD126" s="65"/>
      <c r="GE126" s="60"/>
      <c r="GF126" s="60"/>
      <c r="GG126" s="60"/>
      <c r="GH126" s="60"/>
      <c r="GI126" s="60"/>
      <c r="GJ126" s="60"/>
      <c r="GK126" s="60"/>
      <c r="GL126" s="60"/>
      <c r="GM126" s="60"/>
      <c r="GN126" s="60"/>
      <c r="GO126" s="60"/>
      <c r="GP126" s="60"/>
      <c r="GQ126" s="60"/>
      <c r="GR126" s="60"/>
      <c r="GS126" s="60"/>
      <c r="GT126" s="60"/>
      <c r="GU126" s="60"/>
      <c r="GV126" s="60"/>
      <c r="GW126" s="60"/>
      <c r="GX126" s="60"/>
      <c r="GY126" s="60"/>
      <c r="GZ126" s="60"/>
      <c r="HA126" s="60"/>
      <c r="HB126" s="60"/>
      <c r="HC126" s="60"/>
      <c r="HD126" s="60"/>
      <c r="HE126" s="60"/>
      <c r="HF126" s="60"/>
      <c r="HG126" s="60"/>
      <c r="HH126" s="60"/>
      <c r="HI126" s="60"/>
      <c r="HJ126" s="60"/>
      <c r="HK126" s="60"/>
      <c r="HL126" s="60"/>
      <c r="HM126" s="70"/>
    </row>
    <row r="127" spans="2:221" ht="18" customHeight="1" x14ac:dyDescent="0.2">
      <c r="B127" s="78" t="s">
        <v>164</v>
      </c>
      <c r="C127" s="79"/>
      <c r="D127" s="79"/>
      <c r="E127" s="79"/>
      <c r="F127" s="79"/>
      <c r="G127" s="79"/>
      <c r="H127" s="79"/>
      <c r="I127" s="79"/>
      <c r="J127" s="79"/>
      <c r="K127" s="79"/>
      <c r="L127" s="79"/>
      <c r="M127" s="79"/>
      <c r="N127" s="79"/>
      <c r="O127" s="79"/>
      <c r="P127" s="79"/>
      <c r="Q127" s="79"/>
      <c r="R127" s="79"/>
      <c r="S127" s="79"/>
      <c r="T127" s="79"/>
      <c r="U127" s="80"/>
      <c r="V127" s="84" t="s">
        <v>226</v>
      </c>
      <c r="W127" s="85"/>
      <c r="X127" s="85"/>
      <c r="Y127" s="85"/>
      <c r="Z127" s="85"/>
      <c r="AA127" s="86"/>
      <c r="AB127" s="90">
        <v>1.2800000000000001E-2</v>
      </c>
      <c r="AC127" s="91"/>
      <c r="AD127" s="91"/>
      <c r="AE127" s="91"/>
      <c r="AF127" s="92"/>
      <c r="AG127" s="96" t="s">
        <v>23</v>
      </c>
      <c r="AH127" s="97"/>
      <c r="AI127" s="97"/>
      <c r="AJ127" s="97"/>
      <c r="AK127" s="97"/>
      <c r="AL127" s="98">
        <f t="shared" si="2"/>
        <v>5184</v>
      </c>
      <c r="AM127" s="99"/>
      <c r="AN127" s="99"/>
      <c r="AO127" s="100"/>
      <c r="AP127" s="101">
        <v>143</v>
      </c>
      <c r="AQ127" s="59"/>
      <c r="AR127" s="59"/>
      <c r="AS127" s="417">
        <v>143</v>
      </c>
      <c r="AT127" s="144"/>
      <c r="AU127" s="101"/>
      <c r="AV127" s="417">
        <v>143</v>
      </c>
      <c r="AW127" s="144"/>
      <c r="AX127" s="101"/>
      <c r="AY127" s="417">
        <v>143</v>
      </c>
      <c r="AZ127" s="144"/>
      <c r="BA127" s="101"/>
      <c r="BB127" s="417">
        <v>143</v>
      </c>
      <c r="BC127" s="144"/>
      <c r="BD127" s="101"/>
      <c r="BE127" s="417">
        <v>143</v>
      </c>
      <c r="BF127" s="144"/>
      <c r="BG127" s="101"/>
      <c r="BH127" s="417">
        <v>143</v>
      </c>
      <c r="BI127" s="144"/>
      <c r="BJ127" s="101"/>
      <c r="BK127" s="417">
        <v>143</v>
      </c>
      <c r="BL127" s="144"/>
      <c r="BM127" s="101"/>
      <c r="BN127" s="417">
        <v>143</v>
      </c>
      <c r="BO127" s="144"/>
      <c r="BP127" s="101"/>
      <c r="BQ127" s="417">
        <v>143</v>
      </c>
      <c r="BR127" s="144"/>
      <c r="BS127" s="101"/>
      <c r="BT127" s="417">
        <v>143</v>
      </c>
      <c r="BU127" s="144"/>
      <c r="BV127" s="101"/>
      <c r="BW127" s="417">
        <v>143</v>
      </c>
      <c r="BX127" s="144"/>
      <c r="BY127" s="145"/>
      <c r="BZ127" s="63">
        <v>163</v>
      </c>
      <c r="CA127" s="59"/>
      <c r="CB127" s="59"/>
      <c r="CC127" s="59">
        <v>163</v>
      </c>
      <c r="CD127" s="59"/>
      <c r="CE127" s="59"/>
      <c r="CF127" s="59">
        <v>163</v>
      </c>
      <c r="CG127" s="59"/>
      <c r="CH127" s="59"/>
      <c r="CI127" s="59">
        <v>163</v>
      </c>
      <c r="CJ127" s="59"/>
      <c r="CK127" s="59"/>
      <c r="CL127" s="59">
        <v>163</v>
      </c>
      <c r="CM127" s="59"/>
      <c r="CN127" s="59"/>
      <c r="CO127" s="59">
        <v>163</v>
      </c>
      <c r="CP127" s="59"/>
      <c r="CQ127" s="59"/>
      <c r="CR127" s="59">
        <v>163</v>
      </c>
      <c r="CS127" s="59"/>
      <c r="CT127" s="59"/>
      <c r="CU127" s="59">
        <v>163</v>
      </c>
      <c r="CV127" s="59"/>
      <c r="CW127" s="59"/>
      <c r="CX127" s="59">
        <v>163</v>
      </c>
      <c r="CY127" s="59"/>
      <c r="CZ127" s="59"/>
      <c r="DA127" s="59">
        <v>163</v>
      </c>
      <c r="DB127" s="59"/>
      <c r="DC127" s="59"/>
      <c r="DD127" s="59">
        <v>163</v>
      </c>
      <c r="DE127" s="59"/>
      <c r="DF127" s="59"/>
      <c r="DG127" s="59">
        <v>163</v>
      </c>
      <c r="DH127" s="59"/>
      <c r="DI127" s="59"/>
      <c r="DJ127" s="63">
        <v>168</v>
      </c>
      <c r="DK127" s="59"/>
      <c r="DL127" s="59"/>
      <c r="DM127" s="59">
        <v>168</v>
      </c>
      <c r="DN127" s="59"/>
      <c r="DO127" s="59"/>
      <c r="DP127" s="59">
        <v>168</v>
      </c>
      <c r="DQ127" s="59"/>
      <c r="DR127" s="59"/>
      <c r="DS127" s="59">
        <v>168</v>
      </c>
      <c r="DT127" s="59"/>
      <c r="DU127" s="59"/>
      <c r="DV127" s="59">
        <v>168</v>
      </c>
      <c r="DW127" s="59"/>
      <c r="DX127" s="59"/>
      <c r="DY127" s="59">
        <v>168</v>
      </c>
      <c r="DZ127" s="59"/>
      <c r="EA127" s="59"/>
      <c r="EB127" s="59">
        <v>168</v>
      </c>
      <c r="EC127" s="59"/>
      <c r="ED127" s="59"/>
      <c r="EE127" s="59">
        <v>168</v>
      </c>
      <c r="EF127" s="59"/>
      <c r="EG127" s="59"/>
      <c r="EH127" s="59">
        <v>168</v>
      </c>
      <c r="EI127" s="59"/>
      <c r="EJ127" s="59"/>
      <c r="EK127" s="59"/>
      <c r="EL127" s="59"/>
      <c r="EM127" s="59"/>
      <c r="EN127" s="59"/>
      <c r="EO127" s="59"/>
      <c r="EP127" s="59"/>
      <c r="EQ127" s="59"/>
      <c r="ER127" s="59"/>
      <c r="ES127" s="64"/>
      <c r="ET127" s="63"/>
      <c r="EU127" s="59"/>
      <c r="EV127" s="59"/>
      <c r="EW127" s="59"/>
      <c r="EX127" s="59"/>
      <c r="EY127" s="59"/>
      <c r="EZ127" s="59"/>
      <c r="FA127" s="59"/>
      <c r="FB127" s="59"/>
      <c r="FC127" s="59"/>
      <c r="FD127" s="59"/>
      <c r="FE127" s="59"/>
      <c r="FF127" s="59"/>
      <c r="FG127" s="59"/>
      <c r="FH127" s="59"/>
      <c r="FI127" s="59"/>
      <c r="FJ127" s="59"/>
      <c r="FK127" s="59"/>
      <c r="FL127" s="59"/>
      <c r="FM127" s="59"/>
      <c r="FN127" s="59"/>
      <c r="FO127" s="59"/>
      <c r="FP127" s="59"/>
      <c r="FQ127" s="59"/>
      <c r="FR127" s="59"/>
      <c r="FS127" s="59"/>
      <c r="FT127" s="59"/>
      <c r="FU127" s="59"/>
      <c r="FV127" s="59"/>
      <c r="FW127" s="59"/>
      <c r="FX127" s="59"/>
      <c r="FY127" s="59"/>
      <c r="FZ127" s="59"/>
      <c r="GA127" s="59"/>
      <c r="GB127" s="59"/>
      <c r="GC127" s="64"/>
      <c r="GD127" s="63"/>
      <c r="GE127" s="59"/>
      <c r="GF127" s="59"/>
      <c r="GG127" s="59"/>
      <c r="GH127" s="59"/>
      <c r="GI127" s="59"/>
      <c r="GJ127" s="59"/>
      <c r="GK127" s="59"/>
      <c r="GL127" s="59"/>
      <c r="GM127" s="59"/>
      <c r="GN127" s="59"/>
      <c r="GO127" s="59"/>
      <c r="GP127" s="59"/>
      <c r="GQ127" s="59"/>
      <c r="GR127" s="59"/>
      <c r="GS127" s="59"/>
      <c r="GT127" s="59"/>
      <c r="GU127" s="59"/>
      <c r="GV127" s="59"/>
      <c r="GW127" s="59"/>
      <c r="GX127" s="59"/>
      <c r="GY127" s="59"/>
      <c r="GZ127" s="59"/>
      <c r="HA127" s="59"/>
      <c r="HB127" s="59"/>
      <c r="HC127" s="59"/>
      <c r="HD127" s="59"/>
      <c r="HE127" s="59"/>
      <c r="HF127" s="59"/>
      <c r="HG127" s="59"/>
      <c r="HH127" s="59"/>
      <c r="HI127" s="59"/>
      <c r="HJ127" s="59"/>
      <c r="HK127" s="59"/>
      <c r="HL127" s="59"/>
      <c r="HM127" s="64"/>
    </row>
    <row r="128" spans="2:221" ht="18" customHeight="1" x14ac:dyDescent="0.2">
      <c r="B128" s="133"/>
      <c r="C128" s="134"/>
      <c r="D128" s="134"/>
      <c r="E128" s="134"/>
      <c r="F128" s="134"/>
      <c r="G128" s="134"/>
      <c r="H128" s="134"/>
      <c r="I128" s="134"/>
      <c r="J128" s="134"/>
      <c r="K128" s="134"/>
      <c r="L128" s="134"/>
      <c r="M128" s="134"/>
      <c r="N128" s="134"/>
      <c r="O128" s="134"/>
      <c r="P128" s="134"/>
      <c r="Q128" s="134"/>
      <c r="R128" s="134"/>
      <c r="S128" s="134"/>
      <c r="T128" s="134"/>
      <c r="U128" s="135"/>
      <c r="V128" s="136"/>
      <c r="W128" s="137"/>
      <c r="X128" s="137"/>
      <c r="Y128" s="137"/>
      <c r="Z128" s="137"/>
      <c r="AA128" s="138"/>
      <c r="AB128" s="139"/>
      <c r="AC128" s="140"/>
      <c r="AD128" s="140"/>
      <c r="AE128" s="140"/>
      <c r="AF128" s="141"/>
      <c r="AG128" s="96" t="s">
        <v>24</v>
      </c>
      <c r="AH128" s="97"/>
      <c r="AI128" s="97"/>
      <c r="AJ128" s="97"/>
      <c r="AK128" s="97"/>
      <c r="AL128" s="98">
        <f t="shared" si="2"/>
        <v>4647</v>
      </c>
      <c r="AM128" s="99"/>
      <c r="AN128" s="99"/>
      <c r="AO128" s="100"/>
      <c r="AP128" s="101">
        <v>158</v>
      </c>
      <c r="AQ128" s="59"/>
      <c r="AR128" s="59"/>
      <c r="AS128" s="417">
        <v>187</v>
      </c>
      <c r="AT128" s="144"/>
      <c r="AU128" s="101"/>
      <c r="AV128" s="417">
        <v>160</v>
      </c>
      <c r="AW128" s="144"/>
      <c r="AX128" s="101"/>
      <c r="AY128" s="417">
        <v>179</v>
      </c>
      <c r="AZ128" s="144"/>
      <c r="BA128" s="101"/>
      <c r="BB128" s="417">
        <v>161</v>
      </c>
      <c r="BC128" s="144"/>
      <c r="BD128" s="101"/>
      <c r="BE128" s="417">
        <v>181</v>
      </c>
      <c r="BF128" s="144"/>
      <c r="BG128" s="101"/>
      <c r="BH128" s="417">
        <v>166</v>
      </c>
      <c r="BI128" s="144"/>
      <c r="BJ128" s="101"/>
      <c r="BK128" s="417">
        <v>142</v>
      </c>
      <c r="BL128" s="144"/>
      <c r="BM128" s="101"/>
      <c r="BN128" s="417">
        <v>135</v>
      </c>
      <c r="BO128" s="144"/>
      <c r="BP128" s="101"/>
      <c r="BQ128" s="417">
        <v>97</v>
      </c>
      <c r="BR128" s="144"/>
      <c r="BS128" s="101"/>
      <c r="BT128" s="417">
        <v>87</v>
      </c>
      <c r="BU128" s="144"/>
      <c r="BV128" s="101"/>
      <c r="BW128" s="417">
        <v>68</v>
      </c>
      <c r="BX128" s="144"/>
      <c r="BY128" s="145"/>
      <c r="BZ128" s="63">
        <v>118</v>
      </c>
      <c r="CA128" s="59"/>
      <c r="CB128" s="59"/>
      <c r="CC128" s="59">
        <v>166</v>
      </c>
      <c r="CD128" s="59"/>
      <c r="CE128" s="59"/>
      <c r="CF128" s="59">
        <v>181</v>
      </c>
      <c r="CG128" s="59"/>
      <c r="CH128" s="59"/>
      <c r="CI128" s="59">
        <v>127</v>
      </c>
      <c r="CJ128" s="59"/>
      <c r="CK128" s="59"/>
      <c r="CL128" s="59">
        <v>146</v>
      </c>
      <c r="CM128" s="59"/>
      <c r="CN128" s="59"/>
      <c r="CO128" s="59">
        <v>138</v>
      </c>
      <c r="CP128" s="59"/>
      <c r="CQ128" s="59"/>
      <c r="CR128" s="59">
        <v>147</v>
      </c>
      <c r="CS128" s="59"/>
      <c r="CT128" s="59"/>
      <c r="CU128" s="59">
        <v>130</v>
      </c>
      <c r="CV128" s="59"/>
      <c r="CW128" s="59"/>
      <c r="CX128" s="59">
        <v>126</v>
      </c>
      <c r="CY128" s="59"/>
      <c r="CZ128" s="59"/>
      <c r="DA128" s="59">
        <v>105</v>
      </c>
      <c r="DB128" s="59"/>
      <c r="DC128" s="59"/>
      <c r="DD128" s="59">
        <v>116</v>
      </c>
      <c r="DE128" s="59"/>
      <c r="DF128" s="59"/>
      <c r="DG128" s="59">
        <v>69</v>
      </c>
      <c r="DH128" s="59"/>
      <c r="DI128" s="64"/>
      <c r="DJ128" s="63">
        <v>129</v>
      </c>
      <c r="DK128" s="59"/>
      <c r="DL128" s="59"/>
      <c r="DM128" s="59">
        <v>205</v>
      </c>
      <c r="DN128" s="59"/>
      <c r="DO128" s="59"/>
      <c r="DP128" s="59">
        <v>144</v>
      </c>
      <c r="DQ128" s="59"/>
      <c r="DR128" s="59"/>
      <c r="DS128" s="59">
        <v>153</v>
      </c>
      <c r="DT128" s="59"/>
      <c r="DU128" s="59"/>
      <c r="DV128" s="59">
        <v>144</v>
      </c>
      <c r="DW128" s="59"/>
      <c r="DX128" s="59"/>
      <c r="DY128" s="59">
        <v>150</v>
      </c>
      <c r="DZ128" s="59"/>
      <c r="EA128" s="59"/>
      <c r="EB128" s="59">
        <v>117</v>
      </c>
      <c r="EC128" s="59"/>
      <c r="ED128" s="59"/>
      <c r="EE128" s="59">
        <v>168</v>
      </c>
      <c r="EF128" s="59"/>
      <c r="EG128" s="59"/>
      <c r="EH128" s="59">
        <v>147</v>
      </c>
      <c r="EI128" s="59"/>
      <c r="EJ128" s="59"/>
      <c r="EK128" s="59"/>
      <c r="EL128" s="59"/>
      <c r="EM128" s="59"/>
      <c r="EN128" s="59"/>
      <c r="EO128" s="59"/>
      <c r="EP128" s="59"/>
      <c r="EQ128" s="59"/>
      <c r="ER128" s="59"/>
      <c r="ES128" s="64"/>
      <c r="ET128" s="63"/>
      <c r="EU128" s="59"/>
      <c r="EV128" s="59"/>
      <c r="EW128" s="59"/>
      <c r="EX128" s="59"/>
      <c r="EY128" s="59"/>
      <c r="EZ128" s="59"/>
      <c r="FA128" s="59"/>
      <c r="FB128" s="59"/>
      <c r="FC128" s="59"/>
      <c r="FD128" s="59"/>
      <c r="FE128" s="59"/>
      <c r="FF128" s="59"/>
      <c r="FG128" s="59"/>
      <c r="FH128" s="59"/>
      <c r="FI128" s="59"/>
      <c r="FJ128" s="59"/>
      <c r="FK128" s="59"/>
      <c r="FL128" s="59"/>
      <c r="FM128" s="59"/>
      <c r="FN128" s="59"/>
      <c r="FO128" s="59"/>
      <c r="FP128" s="59"/>
      <c r="FQ128" s="59"/>
      <c r="FR128" s="59"/>
      <c r="FS128" s="59"/>
      <c r="FT128" s="59"/>
      <c r="FU128" s="59"/>
      <c r="FV128" s="59"/>
      <c r="FW128" s="59"/>
      <c r="FX128" s="59"/>
      <c r="FY128" s="59"/>
      <c r="FZ128" s="59"/>
      <c r="GA128" s="59"/>
      <c r="GB128" s="59"/>
      <c r="GC128" s="64"/>
      <c r="GD128" s="63"/>
      <c r="GE128" s="59"/>
      <c r="GF128" s="59"/>
      <c r="GG128" s="59"/>
      <c r="GH128" s="59"/>
      <c r="GI128" s="59"/>
      <c r="GJ128" s="59"/>
      <c r="GK128" s="59"/>
      <c r="GL128" s="59"/>
      <c r="GM128" s="59"/>
      <c r="GN128" s="59"/>
      <c r="GO128" s="59"/>
      <c r="GP128" s="59"/>
      <c r="GQ128" s="59"/>
      <c r="GR128" s="59"/>
      <c r="GS128" s="59"/>
      <c r="GT128" s="59"/>
      <c r="GU128" s="59"/>
      <c r="GV128" s="59"/>
      <c r="GW128" s="59"/>
      <c r="GX128" s="59"/>
      <c r="GY128" s="59"/>
      <c r="GZ128" s="59"/>
      <c r="HA128" s="59"/>
      <c r="HB128" s="59"/>
      <c r="HC128" s="59"/>
      <c r="HD128" s="59"/>
      <c r="HE128" s="59"/>
      <c r="HF128" s="59"/>
      <c r="HG128" s="59"/>
      <c r="HH128" s="59"/>
      <c r="HI128" s="59"/>
      <c r="HJ128" s="59"/>
      <c r="HK128" s="59"/>
      <c r="HL128" s="59"/>
      <c r="HM128" s="64"/>
    </row>
    <row r="129" spans="2:221" ht="18" customHeight="1" x14ac:dyDescent="0.2">
      <c r="B129" s="114" t="s">
        <v>165</v>
      </c>
      <c r="C129" s="115"/>
      <c r="D129" s="115"/>
      <c r="E129" s="115"/>
      <c r="F129" s="115"/>
      <c r="G129" s="115"/>
      <c r="H129" s="115"/>
      <c r="I129" s="115"/>
      <c r="J129" s="115"/>
      <c r="K129" s="115"/>
      <c r="L129" s="115"/>
      <c r="M129" s="115"/>
      <c r="N129" s="115"/>
      <c r="O129" s="115"/>
      <c r="P129" s="115"/>
      <c r="Q129" s="115"/>
      <c r="R129" s="115"/>
      <c r="S129" s="115"/>
      <c r="T129" s="115"/>
      <c r="U129" s="116"/>
      <c r="V129" s="120" t="s">
        <v>227</v>
      </c>
      <c r="W129" s="121"/>
      <c r="X129" s="121"/>
      <c r="Y129" s="121"/>
      <c r="Z129" s="121"/>
      <c r="AA129" s="122"/>
      <c r="AB129" s="126">
        <v>6.1000000000000004E-3</v>
      </c>
      <c r="AC129" s="127"/>
      <c r="AD129" s="127"/>
      <c r="AE129" s="127"/>
      <c r="AF129" s="128"/>
      <c r="AG129" s="108" t="s">
        <v>23</v>
      </c>
      <c r="AH129" s="109"/>
      <c r="AI129" s="109"/>
      <c r="AJ129" s="109"/>
      <c r="AK129" s="109"/>
      <c r="AL129" s="75">
        <f t="shared" si="2"/>
        <v>9762</v>
      </c>
      <c r="AM129" s="76"/>
      <c r="AN129" s="76"/>
      <c r="AO129" s="77"/>
      <c r="AP129" s="132">
        <v>239</v>
      </c>
      <c r="AQ129" s="60"/>
      <c r="AR129" s="60"/>
      <c r="AS129" s="152">
        <v>239</v>
      </c>
      <c r="AT129" s="147"/>
      <c r="AU129" s="132"/>
      <c r="AV129" s="152">
        <v>239</v>
      </c>
      <c r="AW129" s="147"/>
      <c r="AX129" s="132"/>
      <c r="AY129" s="152">
        <v>239</v>
      </c>
      <c r="AZ129" s="147"/>
      <c r="BA129" s="132"/>
      <c r="BB129" s="152">
        <v>239</v>
      </c>
      <c r="BC129" s="147"/>
      <c r="BD129" s="132"/>
      <c r="BE129" s="152">
        <v>239</v>
      </c>
      <c r="BF129" s="147"/>
      <c r="BG129" s="132"/>
      <c r="BH129" s="152">
        <v>239</v>
      </c>
      <c r="BI129" s="147"/>
      <c r="BJ129" s="132"/>
      <c r="BK129" s="152">
        <v>239</v>
      </c>
      <c r="BL129" s="147"/>
      <c r="BM129" s="132"/>
      <c r="BN129" s="152">
        <v>239</v>
      </c>
      <c r="BO129" s="147"/>
      <c r="BP129" s="132"/>
      <c r="BQ129" s="152">
        <v>239</v>
      </c>
      <c r="BR129" s="147"/>
      <c r="BS129" s="132"/>
      <c r="BT129" s="152">
        <v>239</v>
      </c>
      <c r="BU129" s="147"/>
      <c r="BV129" s="132"/>
      <c r="BW129" s="152">
        <v>239</v>
      </c>
      <c r="BX129" s="147"/>
      <c r="BY129" s="148"/>
      <c r="BZ129" s="65">
        <v>276</v>
      </c>
      <c r="CA129" s="60"/>
      <c r="CB129" s="60"/>
      <c r="CC129" s="60">
        <v>276</v>
      </c>
      <c r="CD129" s="60"/>
      <c r="CE129" s="60"/>
      <c r="CF129" s="60">
        <v>276</v>
      </c>
      <c r="CG129" s="60"/>
      <c r="CH129" s="60"/>
      <c r="CI129" s="60">
        <v>276</v>
      </c>
      <c r="CJ129" s="60"/>
      <c r="CK129" s="60"/>
      <c r="CL129" s="60">
        <v>276</v>
      </c>
      <c r="CM129" s="60"/>
      <c r="CN129" s="60"/>
      <c r="CO129" s="60">
        <v>276</v>
      </c>
      <c r="CP129" s="60"/>
      <c r="CQ129" s="60"/>
      <c r="CR129" s="60">
        <v>276</v>
      </c>
      <c r="CS129" s="60"/>
      <c r="CT129" s="60"/>
      <c r="CU129" s="60">
        <v>276</v>
      </c>
      <c r="CV129" s="60"/>
      <c r="CW129" s="60"/>
      <c r="CX129" s="60">
        <v>276</v>
      </c>
      <c r="CY129" s="60"/>
      <c r="CZ129" s="60"/>
      <c r="DA129" s="60">
        <v>276</v>
      </c>
      <c r="DB129" s="60"/>
      <c r="DC129" s="60"/>
      <c r="DD129" s="60">
        <v>276</v>
      </c>
      <c r="DE129" s="60"/>
      <c r="DF129" s="60"/>
      <c r="DG129" s="60">
        <v>276</v>
      </c>
      <c r="DH129" s="60"/>
      <c r="DI129" s="60"/>
      <c r="DJ129" s="65">
        <v>398</v>
      </c>
      <c r="DK129" s="60"/>
      <c r="DL129" s="60"/>
      <c r="DM129" s="60">
        <v>398</v>
      </c>
      <c r="DN129" s="60"/>
      <c r="DO129" s="60"/>
      <c r="DP129" s="60">
        <v>398</v>
      </c>
      <c r="DQ129" s="60"/>
      <c r="DR129" s="60"/>
      <c r="DS129" s="60">
        <v>398</v>
      </c>
      <c r="DT129" s="60"/>
      <c r="DU129" s="60"/>
      <c r="DV129" s="60">
        <v>398</v>
      </c>
      <c r="DW129" s="60"/>
      <c r="DX129" s="60"/>
      <c r="DY129" s="60">
        <v>398</v>
      </c>
      <c r="DZ129" s="60"/>
      <c r="EA129" s="60"/>
      <c r="EB129" s="60">
        <v>398</v>
      </c>
      <c r="EC129" s="60"/>
      <c r="ED129" s="60"/>
      <c r="EE129" s="60">
        <v>398</v>
      </c>
      <c r="EF129" s="60"/>
      <c r="EG129" s="60"/>
      <c r="EH129" s="60">
        <v>398</v>
      </c>
      <c r="EI129" s="60"/>
      <c r="EJ129" s="60"/>
      <c r="EK129" s="60"/>
      <c r="EL129" s="60"/>
      <c r="EM129" s="60"/>
      <c r="EN129" s="60"/>
      <c r="EO129" s="60"/>
      <c r="EP129" s="60"/>
      <c r="EQ129" s="60"/>
      <c r="ER129" s="60"/>
      <c r="ES129" s="70"/>
      <c r="ET129" s="65"/>
      <c r="EU129" s="60"/>
      <c r="EV129" s="60"/>
      <c r="EW129" s="60"/>
      <c r="EX129" s="60"/>
      <c r="EY129" s="60"/>
      <c r="EZ129" s="60"/>
      <c r="FA129" s="60"/>
      <c r="FB129" s="60"/>
      <c r="FC129" s="60"/>
      <c r="FD129" s="60"/>
      <c r="FE129" s="60"/>
      <c r="FF129" s="60"/>
      <c r="FG129" s="60"/>
      <c r="FH129" s="60"/>
      <c r="FI129" s="60"/>
      <c r="FJ129" s="60"/>
      <c r="FK129" s="60"/>
      <c r="FL129" s="60"/>
      <c r="FM129" s="60"/>
      <c r="FN129" s="60"/>
      <c r="FO129" s="60"/>
      <c r="FP129" s="60"/>
      <c r="FQ129" s="60"/>
      <c r="FR129" s="60"/>
      <c r="FS129" s="60"/>
      <c r="FT129" s="60"/>
      <c r="FU129" s="60"/>
      <c r="FV129" s="60"/>
      <c r="FW129" s="60"/>
      <c r="FX129" s="60"/>
      <c r="FY129" s="60"/>
      <c r="FZ129" s="60"/>
      <c r="GA129" s="60"/>
      <c r="GB129" s="60"/>
      <c r="GC129" s="70"/>
      <c r="GD129" s="65"/>
      <c r="GE129" s="60"/>
      <c r="GF129" s="60"/>
      <c r="GG129" s="60"/>
      <c r="GH129" s="60"/>
      <c r="GI129" s="60"/>
      <c r="GJ129" s="60"/>
      <c r="GK129" s="60"/>
      <c r="GL129" s="60"/>
      <c r="GM129" s="60"/>
      <c r="GN129" s="60"/>
      <c r="GO129" s="60"/>
      <c r="GP129" s="60"/>
      <c r="GQ129" s="60"/>
      <c r="GR129" s="60"/>
      <c r="GS129" s="60"/>
      <c r="GT129" s="60"/>
      <c r="GU129" s="60"/>
      <c r="GV129" s="60"/>
      <c r="GW129" s="60"/>
      <c r="GX129" s="60"/>
      <c r="GY129" s="60"/>
      <c r="GZ129" s="60"/>
      <c r="HA129" s="60"/>
      <c r="HB129" s="60"/>
      <c r="HC129" s="60"/>
      <c r="HD129" s="60"/>
      <c r="HE129" s="60"/>
      <c r="HF129" s="60"/>
      <c r="HG129" s="60"/>
      <c r="HH129" s="60"/>
      <c r="HI129" s="60"/>
      <c r="HJ129" s="60"/>
      <c r="HK129" s="60"/>
      <c r="HL129" s="60"/>
      <c r="HM129" s="70"/>
    </row>
    <row r="130" spans="2:221" ht="18" customHeight="1" x14ac:dyDescent="0.2">
      <c r="B130" s="117"/>
      <c r="C130" s="118"/>
      <c r="D130" s="118"/>
      <c r="E130" s="118"/>
      <c r="F130" s="118"/>
      <c r="G130" s="118"/>
      <c r="H130" s="118"/>
      <c r="I130" s="118"/>
      <c r="J130" s="118"/>
      <c r="K130" s="118"/>
      <c r="L130" s="118"/>
      <c r="M130" s="118"/>
      <c r="N130" s="118"/>
      <c r="O130" s="118"/>
      <c r="P130" s="118"/>
      <c r="Q130" s="118"/>
      <c r="R130" s="118"/>
      <c r="S130" s="118"/>
      <c r="T130" s="118"/>
      <c r="U130" s="119"/>
      <c r="V130" s="123"/>
      <c r="W130" s="124"/>
      <c r="X130" s="124"/>
      <c r="Y130" s="124"/>
      <c r="Z130" s="124"/>
      <c r="AA130" s="125"/>
      <c r="AB130" s="129"/>
      <c r="AC130" s="130"/>
      <c r="AD130" s="130"/>
      <c r="AE130" s="130"/>
      <c r="AF130" s="131"/>
      <c r="AG130" s="108" t="s">
        <v>24</v>
      </c>
      <c r="AH130" s="109"/>
      <c r="AI130" s="109"/>
      <c r="AJ130" s="109"/>
      <c r="AK130" s="109"/>
      <c r="AL130" s="75">
        <f t="shared" si="2"/>
        <v>9660</v>
      </c>
      <c r="AM130" s="76"/>
      <c r="AN130" s="76"/>
      <c r="AO130" s="77"/>
      <c r="AP130" s="132">
        <v>80</v>
      </c>
      <c r="AQ130" s="60"/>
      <c r="AR130" s="60"/>
      <c r="AS130" s="152">
        <v>223</v>
      </c>
      <c r="AT130" s="147"/>
      <c r="AU130" s="132"/>
      <c r="AV130" s="152">
        <v>281</v>
      </c>
      <c r="AW130" s="147"/>
      <c r="AX130" s="132"/>
      <c r="AY130" s="152">
        <v>389</v>
      </c>
      <c r="AZ130" s="147"/>
      <c r="BA130" s="132"/>
      <c r="BB130" s="152">
        <v>320</v>
      </c>
      <c r="BC130" s="147"/>
      <c r="BD130" s="132"/>
      <c r="BE130" s="152">
        <v>229</v>
      </c>
      <c r="BF130" s="147"/>
      <c r="BG130" s="132"/>
      <c r="BH130" s="152">
        <v>282</v>
      </c>
      <c r="BI130" s="147"/>
      <c r="BJ130" s="132"/>
      <c r="BK130" s="152">
        <v>310</v>
      </c>
      <c r="BL130" s="147"/>
      <c r="BM130" s="132"/>
      <c r="BN130" s="152">
        <v>372</v>
      </c>
      <c r="BO130" s="147"/>
      <c r="BP130" s="132"/>
      <c r="BQ130" s="152">
        <v>296</v>
      </c>
      <c r="BR130" s="147"/>
      <c r="BS130" s="132"/>
      <c r="BT130" s="152">
        <v>84</v>
      </c>
      <c r="BU130" s="147"/>
      <c r="BV130" s="132"/>
      <c r="BW130" s="152">
        <v>66</v>
      </c>
      <c r="BX130" s="147"/>
      <c r="BY130" s="148"/>
      <c r="BZ130" s="65">
        <v>54</v>
      </c>
      <c r="CA130" s="60"/>
      <c r="CB130" s="60"/>
      <c r="CC130" s="60">
        <v>514</v>
      </c>
      <c r="CD130" s="60"/>
      <c r="CE130" s="60"/>
      <c r="CF130" s="60">
        <v>594</v>
      </c>
      <c r="CG130" s="60"/>
      <c r="CH130" s="60"/>
      <c r="CI130" s="60">
        <v>209</v>
      </c>
      <c r="CJ130" s="60"/>
      <c r="CK130" s="60"/>
      <c r="CL130" s="60">
        <v>572</v>
      </c>
      <c r="CM130" s="60"/>
      <c r="CN130" s="60"/>
      <c r="CO130" s="60">
        <v>274</v>
      </c>
      <c r="CP130" s="60"/>
      <c r="CQ130" s="60"/>
      <c r="CR130" s="60">
        <v>204</v>
      </c>
      <c r="CS130" s="60"/>
      <c r="CT130" s="60"/>
      <c r="CU130" s="60">
        <v>580</v>
      </c>
      <c r="CV130" s="60"/>
      <c r="CW130" s="60"/>
      <c r="CX130" s="60">
        <v>429</v>
      </c>
      <c r="CY130" s="60"/>
      <c r="CZ130" s="60"/>
      <c r="DA130" s="60">
        <v>293</v>
      </c>
      <c r="DB130" s="60"/>
      <c r="DC130" s="60"/>
      <c r="DD130" s="60">
        <v>236</v>
      </c>
      <c r="DE130" s="60"/>
      <c r="DF130" s="60"/>
      <c r="DG130" s="60">
        <v>34</v>
      </c>
      <c r="DH130" s="60"/>
      <c r="DI130" s="70"/>
      <c r="DJ130" s="65">
        <v>150</v>
      </c>
      <c r="DK130" s="60"/>
      <c r="DL130" s="60"/>
      <c r="DM130" s="60">
        <v>422</v>
      </c>
      <c r="DN130" s="60"/>
      <c r="DO130" s="60"/>
      <c r="DP130" s="60">
        <v>177</v>
      </c>
      <c r="DQ130" s="60"/>
      <c r="DR130" s="60"/>
      <c r="DS130" s="60">
        <v>303</v>
      </c>
      <c r="DT130" s="60"/>
      <c r="DU130" s="60"/>
      <c r="DV130" s="60">
        <v>265</v>
      </c>
      <c r="DW130" s="60"/>
      <c r="DX130" s="60"/>
      <c r="DY130" s="60">
        <v>257</v>
      </c>
      <c r="DZ130" s="60"/>
      <c r="EA130" s="60"/>
      <c r="EB130" s="60">
        <v>404</v>
      </c>
      <c r="EC130" s="60"/>
      <c r="ED130" s="60"/>
      <c r="EE130" s="60">
        <v>359</v>
      </c>
      <c r="EF130" s="60"/>
      <c r="EG130" s="60"/>
      <c r="EH130" s="60">
        <v>398</v>
      </c>
      <c r="EI130" s="60"/>
      <c r="EJ130" s="60"/>
      <c r="EK130" s="60"/>
      <c r="EL130" s="60"/>
      <c r="EM130" s="60"/>
      <c r="EN130" s="60"/>
      <c r="EO130" s="60"/>
      <c r="EP130" s="60"/>
      <c r="EQ130" s="60"/>
      <c r="ER130" s="60"/>
      <c r="ES130" s="70"/>
      <c r="ET130" s="65"/>
      <c r="EU130" s="60"/>
      <c r="EV130" s="60"/>
      <c r="EW130" s="60"/>
      <c r="EX130" s="60"/>
      <c r="EY130" s="60"/>
      <c r="EZ130" s="60"/>
      <c r="FA130" s="60"/>
      <c r="FB130" s="60"/>
      <c r="FC130" s="60"/>
      <c r="FD130" s="60"/>
      <c r="FE130" s="60"/>
      <c r="FF130" s="60"/>
      <c r="FG130" s="60"/>
      <c r="FH130" s="60"/>
      <c r="FI130" s="60"/>
      <c r="FJ130" s="60"/>
      <c r="FK130" s="60"/>
      <c r="FL130" s="60"/>
      <c r="FM130" s="60"/>
      <c r="FN130" s="60"/>
      <c r="FO130" s="60"/>
      <c r="FP130" s="60"/>
      <c r="FQ130" s="60"/>
      <c r="FR130" s="60"/>
      <c r="FS130" s="60"/>
      <c r="FT130" s="60"/>
      <c r="FU130" s="60"/>
      <c r="FV130" s="60"/>
      <c r="FW130" s="60"/>
      <c r="FX130" s="60"/>
      <c r="FY130" s="60"/>
      <c r="FZ130" s="60"/>
      <c r="GA130" s="60"/>
      <c r="GB130" s="60"/>
      <c r="GC130" s="70"/>
      <c r="GD130" s="65"/>
      <c r="GE130" s="60"/>
      <c r="GF130" s="60"/>
      <c r="GG130" s="60"/>
      <c r="GH130" s="60"/>
      <c r="GI130" s="60"/>
      <c r="GJ130" s="60"/>
      <c r="GK130" s="60"/>
      <c r="GL130" s="60"/>
      <c r="GM130" s="60"/>
      <c r="GN130" s="60"/>
      <c r="GO130" s="60"/>
      <c r="GP130" s="60"/>
      <c r="GQ130" s="60"/>
      <c r="GR130" s="60"/>
      <c r="GS130" s="60"/>
      <c r="GT130" s="60"/>
      <c r="GU130" s="60"/>
      <c r="GV130" s="60"/>
      <c r="GW130" s="60"/>
      <c r="GX130" s="60"/>
      <c r="GY130" s="60"/>
      <c r="GZ130" s="60"/>
      <c r="HA130" s="60"/>
      <c r="HB130" s="60"/>
      <c r="HC130" s="60"/>
      <c r="HD130" s="60"/>
      <c r="HE130" s="60"/>
      <c r="HF130" s="60"/>
      <c r="HG130" s="60"/>
      <c r="HH130" s="60"/>
      <c r="HI130" s="60"/>
      <c r="HJ130" s="60"/>
      <c r="HK130" s="60"/>
      <c r="HL130" s="60"/>
      <c r="HM130" s="70"/>
    </row>
    <row r="131" spans="2:221" ht="18" customHeight="1" x14ac:dyDescent="0.2">
      <c r="B131" s="78" t="s">
        <v>166</v>
      </c>
      <c r="C131" s="79"/>
      <c r="D131" s="79"/>
      <c r="E131" s="79"/>
      <c r="F131" s="79"/>
      <c r="G131" s="79"/>
      <c r="H131" s="79"/>
      <c r="I131" s="79"/>
      <c r="J131" s="79"/>
      <c r="K131" s="79"/>
      <c r="L131" s="79"/>
      <c r="M131" s="79"/>
      <c r="N131" s="79"/>
      <c r="O131" s="79"/>
      <c r="P131" s="79"/>
      <c r="Q131" s="79"/>
      <c r="R131" s="79"/>
      <c r="S131" s="79"/>
      <c r="T131" s="79"/>
      <c r="U131" s="80"/>
      <c r="V131" s="84" t="s">
        <v>228</v>
      </c>
      <c r="W131" s="85"/>
      <c r="X131" s="85"/>
      <c r="Y131" s="85"/>
      <c r="Z131" s="85"/>
      <c r="AA131" s="86"/>
      <c r="AB131" s="90">
        <v>6.6E-3</v>
      </c>
      <c r="AC131" s="91"/>
      <c r="AD131" s="91"/>
      <c r="AE131" s="91"/>
      <c r="AF131" s="92"/>
      <c r="AG131" s="96" t="s">
        <v>23</v>
      </c>
      <c r="AH131" s="97"/>
      <c r="AI131" s="97"/>
      <c r="AJ131" s="97"/>
      <c r="AK131" s="97"/>
      <c r="AL131" s="98">
        <f t="shared" si="2"/>
        <v>9417</v>
      </c>
      <c r="AM131" s="99"/>
      <c r="AN131" s="99"/>
      <c r="AO131" s="100"/>
      <c r="AP131" s="101">
        <v>294</v>
      </c>
      <c r="AQ131" s="59"/>
      <c r="AR131" s="59"/>
      <c r="AS131" s="417">
        <v>294</v>
      </c>
      <c r="AT131" s="144"/>
      <c r="AU131" s="101"/>
      <c r="AV131" s="417">
        <v>294</v>
      </c>
      <c r="AW131" s="144"/>
      <c r="AX131" s="101"/>
      <c r="AY131" s="417">
        <v>294</v>
      </c>
      <c r="AZ131" s="144"/>
      <c r="BA131" s="101"/>
      <c r="BB131" s="417">
        <v>294</v>
      </c>
      <c r="BC131" s="144"/>
      <c r="BD131" s="101"/>
      <c r="BE131" s="417">
        <v>294</v>
      </c>
      <c r="BF131" s="144"/>
      <c r="BG131" s="101"/>
      <c r="BH131" s="417">
        <v>294</v>
      </c>
      <c r="BI131" s="144"/>
      <c r="BJ131" s="101"/>
      <c r="BK131" s="417">
        <v>294</v>
      </c>
      <c r="BL131" s="144"/>
      <c r="BM131" s="101"/>
      <c r="BN131" s="417">
        <v>294</v>
      </c>
      <c r="BO131" s="144"/>
      <c r="BP131" s="101"/>
      <c r="BQ131" s="417">
        <v>294</v>
      </c>
      <c r="BR131" s="144"/>
      <c r="BS131" s="101"/>
      <c r="BT131" s="417">
        <v>294</v>
      </c>
      <c r="BU131" s="144"/>
      <c r="BV131" s="101"/>
      <c r="BW131" s="417">
        <v>294</v>
      </c>
      <c r="BX131" s="144"/>
      <c r="BY131" s="145"/>
      <c r="BZ131" s="63">
        <v>265</v>
      </c>
      <c r="CA131" s="59"/>
      <c r="CB131" s="59"/>
      <c r="CC131" s="59">
        <v>265</v>
      </c>
      <c r="CD131" s="59"/>
      <c r="CE131" s="59"/>
      <c r="CF131" s="59">
        <v>265</v>
      </c>
      <c r="CG131" s="59"/>
      <c r="CH131" s="59"/>
      <c r="CI131" s="59">
        <v>265</v>
      </c>
      <c r="CJ131" s="59"/>
      <c r="CK131" s="59"/>
      <c r="CL131" s="59">
        <v>265</v>
      </c>
      <c r="CM131" s="59"/>
      <c r="CN131" s="59"/>
      <c r="CO131" s="59">
        <v>265</v>
      </c>
      <c r="CP131" s="59"/>
      <c r="CQ131" s="59"/>
      <c r="CR131" s="59">
        <v>265</v>
      </c>
      <c r="CS131" s="59"/>
      <c r="CT131" s="59"/>
      <c r="CU131" s="59">
        <v>265</v>
      </c>
      <c r="CV131" s="59"/>
      <c r="CW131" s="59"/>
      <c r="CX131" s="59">
        <v>265</v>
      </c>
      <c r="CY131" s="59"/>
      <c r="CZ131" s="59"/>
      <c r="DA131" s="59">
        <v>265</v>
      </c>
      <c r="DB131" s="59"/>
      <c r="DC131" s="59"/>
      <c r="DD131" s="59">
        <v>265</v>
      </c>
      <c r="DE131" s="59"/>
      <c r="DF131" s="59"/>
      <c r="DG131" s="59">
        <v>265</v>
      </c>
      <c r="DH131" s="59"/>
      <c r="DI131" s="59"/>
      <c r="DJ131" s="63">
        <v>301</v>
      </c>
      <c r="DK131" s="59"/>
      <c r="DL131" s="59"/>
      <c r="DM131" s="59">
        <v>301</v>
      </c>
      <c r="DN131" s="59"/>
      <c r="DO131" s="59"/>
      <c r="DP131" s="59">
        <v>301</v>
      </c>
      <c r="DQ131" s="59"/>
      <c r="DR131" s="59"/>
      <c r="DS131" s="59">
        <v>301</v>
      </c>
      <c r="DT131" s="59"/>
      <c r="DU131" s="59"/>
      <c r="DV131" s="59">
        <v>301</v>
      </c>
      <c r="DW131" s="59"/>
      <c r="DX131" s="59"/>
      <c r="DY131" s="59">
        <v>301</v>
      </c>
      <c r="DZ131" s="59"/>
      <c r="EA131" s="59"/>
      <c r="EB131" s="59">
        <v>301</v>
      </c>
      <c r="EC131" s="59"/>
      <c r="ED131" s="59"/>
      <c r="EE131" s="59">
        <v>301</v>
      </c>
      <c r="EF131" s="59"/>
      <c r="EG131" s="59"/>
      <c r="EH131" s="59">
        <v>301</v>
      </c>
      <c r="EI131" s="59"/>
      <c r="EJ131" s="59"/>
      <c r="EK131" s="59"/>
      <c r="EL131" s="59"/>
      <c r="EM131" s="59"/>
      <c r="EN131" s="59"/>
      <c r="EO131" s="59"/>
      <c r="EP131" s="59"/>
      <c r="EQ131" s="59"/>
      <c r="ER131" s="59"/>
      <c r="ES131" s="64"/>
      <c r="ET131" s="63"/>
      <c r="EU131" s="59"/>
      <c r="EV131" s="59"/>
      <c r="EW131" s="59"/>
      <c r="EX131" s="59"/>
      <c r="EY131" s="59"/>
      <c r="EZ131" s="59"/>
      <c r="FA131" s="59"/>
      <c r="FB131" s="59"/>
      <c r="FC131" s="59"/>
      <c r="FD131" s="59"/>
      <c r="FE131" s="59"/>
      <c r="FF131" s="59"/>
      <c r="FG131" s="59"/>
      <c r="FH131" s="59"/>
      <c r="FI131" s="59"/>
      <c r="FJ131" s="59"/>
      <c r="FK131" s="59"/>
      <c r="FL131" s="59"/>
      <c r="FM131" s="59"/>
      <c r="FN131" s="59"/>
      <c r="FO131" s="59"/>
      <c r="FP131" s="59"/>
      <c r="FQ131" s="59"/>
      <c r="FR131" s="59"/>
      <c r="FS131" s="59"/>
      <c r="FT131" s="59"/>
      <c r="FU131" s="59"/>
      <c r="FV131" s="59"/>
      <c r="FW131" s="59"/>
      <c r="FX131" s="59"/>
      <c r="FY131" s="59"/>
      <c r="FZ131" s="59"/>
      <c r="GA131" s="59"/>
      <c r="GB131" s="59"/>
      <c r="GC131" s="64"/>
      <c r="GD131" s="63"/>
      <c r="GE131" s="59"/>
      <c r="GF131" s="59"/>
      <c r="GG131" s="59"/>
      <c r="GH131" s="59"/>
      <c r="GI131" s="59"/>
      <c r="GJ131" s="59"/>
      <c r="GK131" s="59"/>
      <c r="GL131" s="59"/>
      <c r="GM131" s="59"/>
      <c r="GN131" s="59"/>
      <c r="GO131" s="59"/>
      <c r="GP131" s="59"/>
      <c r="GQ131" s="59"/>
      <c r="GR131" s="59"/>
      <c r="GS131" s="59"/>
      <c r="GT131" s="59"/>
      <c r="GU131" s="59"/>
      <c r="GV131" s="59"/>
      <c r="GW131" s="59"/>
      <c r="GX131" s="59"/>
      <c r="GY131" s="59"/>
      <c r="GZ131" s="59"/>
      <c r="HA131" s="59"/>
      <c r="HB131" s="59"/>
      <c r="HC131" s="59"/>
      <c r="HD131" s="59"/>
      <c r="HE131" s="59"/>
      <c r="HF131" s="59"/>
      <c r="HG131" s="59"/>
      <c r="HH131" s="59"/>
      <c r="HI131" s="59"/>
      <c r="HJ131" s="59"/>
      <c r="HK131" s="59"/>
      <c r="HL131" s="59"/>
      <c r="HM131" s="64"/>
    </row>
    <row r="132" spans="2:221" ht="18" customHeight="1" x14ac:dyDescent="0.2">
      <c r="B132" s="133"/>
      <c r="C132" s="134"/>
      <c r="D132" s="134"/>
      <c r="E132" s="134"/>
      <c r="F132" s="134"/>
      <c r="G132" s="134"/>
      <c r="H132" s="134"/>
      <c r="I132" s="134"/>
      <c r="J132" s="134"/>
      <c r="K132" s="134"/>
      <c r="L132" s="134"/>
      <c r="M132" s="134"/>
      <c r="N132" s="134"/>
      <c r="O132" s="134"/>
      <c r="P132" s="134"/>
      <c r="Q132" s="134"/>
      <c r="R132" s="134"/>
      <c r="S132" s="134"/>
      <c r="T132" s="134"/>
      <c r="U132" s="135"/>
      <c r="V132" s="136"/>
      <c r="W132" s="137"/>
      <c r="X132" s="137"/>
      <c r="Y132" s="137"/>
      <c r="Z132" s="137"/>
      <c r="AA132" s="138"/>
      <c r="AB132" s="139"/>
      <c r="AC132" s="140"/>
      <c r="AD132" s="140"/>
      <c r="AE132" s="140"/>
      <c r="AF132" s="141"/>
      <c r="AG132" s="96" t="s">
        <v>24</v>
      </c>
      <c r="AH132" s="97"/>
      <c r="AI132" s="97"/>
      <c r="AJ132" s="97"/>
      <c r="AK132" s="97"/>
      <c r="AL132" s="98">
        <f t="shared" si="2"/>
        <v>8676</v>
      </c>
      <c r="AM132" s="99"/>
      <c r="AN132" s="99"/>
      <c r="AO132" s="100"/>
      <c r="AP132" s="101">
        <v>79</v>
      </c>
      <c r="AQ132" s="59"/>
      <c r="AR132" s="59"/>
      <c r="AS132" s="417">
        <v>232</v>
      </c>
      <c r="AT132" s="144"/>
      <c r="AU132" s="101"/>
      <c r="AV132" s="417">
        <v>374</v>
      </c>
      <c r="AW132" s="144"/>
      <c r="AX132" s="101"/>
      <c r="AY132" s="417">
        <v>286</v>
      </c>
      <c r="AZ132" s="144"/>
      <c r="BA132" s="101"/>
      <c r="BB132" s="417">
        <v>328</v>
      </c>
      <c r="BC132" s="144"/>
      <c r="BD132" s="101"/>
      <c r="BE132" s="417">
        <v>169</v>
      </c>
      <c r="BF132" s="144"/>
      <c r="BG132" s="101"/>
      <c r="BH132" s="417">
        <v>316</v>
      </c>
      <c r="BI132" s="144"/>
      <c r="BJ132" s="101"/>
      <c r="BK132" s="417">
        <v>298</v>
      </c>
      <c r="BL132" s="144"/>
      <c r="BM132" s="101"/>
      <c r="BN132" s="417">
        <v>305</v>
      </c>
      <c r="BO132" s="144"/>
      <c r="BP132" s="101"/>
      <c r="BQ132" s="417">
        <v>314</v>
      </c>
      <c r="BR132" s="144"/>
      <c r="BS132" s="101"/>
      <c r="BT132" s="417">
        <v>246</v>
      </c>
      <c r="BU132" s="144"/>
      <c r="BV132" s="101"/>
      <c r="BW132" s="417">
        <v>69</v>
      </c>
      <c r="BX132" s="144"/>
      <c r="BY132" s="145"/>
      <c r="BZ132" s="63">
        <v>40</v>
      </c>
      <c r="CA132" s="59"/>
      <c r="CB132" s="59"/>
      <c r="CC132" s="59">
        <v>441</v>
      </c>
      <c r="CD132" s="59"/>
      <c r="CE132" s="59"/>
      <c r="CF132" s="59">
        <v>434</v>
      </c>
      <c r="CG132" s="59"/>
      <c r="CH132" s="59"/>
      <c r="CI132" s="59">
        <v>270</v>
      </c>
      <c r="CJ132" s="59"/>
      <c r="CK132" s="59"/>
      <c r="CL132" s="59">
        <v>375</v>
      </c>
      <c r="CM132" s="59"/>
      <c r="CN132" s="59"/>
      <c r="CO132" s="59">
        <v>118</v>
      </c>
      <c r="CP132" s="59"/>
      <c r="CQ132" s="59"/>
      <c r="CR132" s="59">
        <v>157</v>
      </c>
      <c r="CS132" s="59"/>
      <c r="CT132" s="59"/>
      <c r="CU132" s="59">
        <v>363</v>
      </c>
      <c r="CV132" s="59"/>
      <c r="CW132" s="59"/>
      <c r="CX132" s="59">
        <v>431</v>
      </c>
      <c r="CY132" s="59"/>
      <c r="CZ132" s="59"/>
      <c r="DA132" s="59">
        <v>403</v>
      </c>
      <c r="DB132" s="59"/>
      <c r="DC132" s="59"/>
      <c r="DD132" s="59">
        <v>283</v>
      </c>
      <c r="DE132" s="59"/>
      <c r="DF132" s="59"/>
      <c r="DG132" s="59">
        <v>28</v>
      </c>
      <c r="DH132" s="59"/>
      <c r="DI132" s="64"/>
      <c r="DJ132" s="63">
        <v>136</v>
      </c>
      <c r="DK132" s="59"/>
      <c r="DL132" s="59"/>
      <c r="DM132" s="59">
        <v>427</v>
      </c>
      <c r="DN132" s="59"/>
      <c r="DO132" s="59"/>
      <c r="DP132" s="59">
        <v>217</v>
      </c>
      <c r="DQ132" s="59"/>
      <c r="DR132" s="59"/>
      <c r="DS132" s="59">
        <v>245</v>
      </c>
      <c r="DT132" s="59"/>
      <c r="DU132" s="59"/>
      <c r="DV132" s="59">
        <v>279</v>
      </c>
      <c r="DW132" s="59"/>
      <c r="DX132" s="59"/>
      <c r="DY132" s="59">
        <v>135</v>
      </c>
      <c r="DZ132" s="59"/>
      <c r="EA132" s="59"/>
      <c r="EB132" s="59">
        <v>266</v>
      </c>
      <c r="EC132" s="59"/>
      <c r="ED132" s="59"/>
      <c r="EE132" s="59">
        <v>260</v>
      </c>
      <c r="EF132" s="59"/>
      <c r="EG132" s="59"/>
      <c r="EH132" s="59">
        <v>352</v>
      </c>
      <c r="EI132" s="59"/>
      <c r="EJ132" s="59"/>
      <c r="EK132" s="59"/>
      <c r="EL132" s="59"/>
      <c r="EM132" s="59"/>
      <c r="EN132" s="59"/>
      <c r="EO132" s="59"/>
      <c r="EP132" s="59"/>
      <c r="EQ132" s="59"/>
      <c r="ER132" s="59"/>
      <c r="ES132" s="64"/>
      <c r="ET132" s="63"/>
      <c r="EU132" s="59"/>
      <c r="EV132" s="59"/>
      <c r="EW132" s="59"/>
      <c r="EX132" s="59"/>
      <c r="EY132" s="59"/>
      <c r="EZ132" s="59"/>
      <c r="FA132" s="59"/>
      <c r="FB132" s="59"/>
      <c r="FC132" s="59"/>
      <c r="FD132" s="59"/>
      <c r="FE132" s="59"/>
      <c r="FF132" s="59"/>
      <c r="FG132" s="59"/>
      <c r="FH132" s="59"/>
      <c r="FI132" s="59"/>
      <c r="FJ132" s="59"/>
      <c r="FK132" s="59"/>
      <c r="FL132" s="59"/>
      <c r="FM132" s="59"/>
      <c r="FN132" s="59"/>
      <c r="FO132" s="59"/>
      <c r="FP132" s="59"/>
      <c r="FQ132" s="59"/>
      <c r="FR132" s="59"/>
      <c r="FS132" s="59"/>
      <c r="FT132" s="59"/>
      <c r="FU132" s="59"/>
      <c r="FV132" s="59"/>
      <c r="FW132" s="59"/>
      <c r="FX132" s="59"/>
      <c r="FY132" s="59"/>
      <c r="FZ132" s="59"/>
      <c r="GA132" s="59"/>
      <c r="GB132" s="59"/>
      <c r="GC132" s="64"/>
      <c r="GD132" s="63"/>
      <c r="GE132" s="59"/>
      <c r="GF132" s="59"/>
      <c r="GG132" s="59"/>
      <c r="GH132" s="59"/>
      <c r="GI132" s="59"/>
      <c r="GJ132" s="59"/>
      <c r="GK132" s="59"/>
      <c r="GL132" s="59"/>
      <c r="GM132" s="59"/>
      <c r="GN132" s="59"/>
      <c r="GO132" s="59"/>
      <c r="GP132" s="59"/>
      <c r="GQ132" s="59"/>
      <c r="GR132" s="59"/>
      <c r="GS132" s="59"/>
      <c r="GT132" s="59"/>
      <c r="GU132" s="59"/>
      <c r="GV132" s="59"/>
      <c r="GW132" s="59"/>
      <c r="GX132" s="59"/>
      <c r="GY132" s="59"/>
      <c r="GZ132" s="59"/>
      <c r="HA132" s="59"/>
      <c r="HB132" s="59"/>
      <c r="HC132" s="59"/>
      <c r="HD132" s="59"/>
      <c r="HE132" s="59"/>
      <c r="HF132" s="59"/>
      <c r="HG132" s="59"/>
      <c r="HH132" s="59"/>
      <c r="HI132" s="59"/>
      <c r="HJ132" s="59"/>
      <c r="HK132" s="59"/>
      <c r="HL132" s="59"/>
      <c r="HM132" s="64"/>
    </row>
    <row r="133" spans="2:221" ht="18" customHeight="1" x14ac:dyDescent="0.2">
      <c r="B133" s="114" t="s">
        <v>167</v>
      </c>
      <c r="C133" s="115"/>
      <c r="D133" s="115"/>
      <c r="E133" s="115"/>
      <c r="F133" s="115"/>
      <c r="G133" s="115"/>
      <c r="H133" s="115"/>
      <c r="I133" s="115"/>
      <c r="J133" s="115"/>
      <c r="K133" s="115"/>
      <c r="L133" s="115"/>
      <c r="M133" s="115"/>
      <c r="N133" s="115"/>
      <c r="O133" s="115"/>
      <c r="P133" s="115"/>
      <c r="Q133" s="115"/>
      <c r="R133" s="115"/>
      <c r="S133" s="115"/>
      <c r="T133" s="115"/>
      <c r="U133" s="116"/>
      <c r="V133" s="120" t="s">
        <v>229</v>
      </c>
      <c r="W133" s="121"/>
      <c r="X133" s="121"/>
      <c r="Y133" s="121"/>
      <c r="Z133" s="121"/>
      <c r="AA133" s="122"/>
      <c r="AB133" s="126">
        <v>8.8999999999999999E-3</v>
      </c>
      <c r="AC133" s="127"/>
      <c r="AD133" s="127"/>
      <c r="AE133" s="127"/>
      <c r="AF133" s="128"/>
      <c r="AG133" s="108" t="s">
        <v>23</v>
      </c>
      <c r="AH133" s="109"/>
      <c r="AI133" s="109"/>
      <c r="AJ133" s="109"/>
      <c r="AK133" s="109"/>
      <c r="AL133" s="75">
        <f t="shared" si="2"/>
        <v>14514</v>
      </c>
      <c r="AM133" s="76"/>
      <c r="AN133" s="76"/>
      <c r="AO133" s="77"/>
      <c r="AP133" s="132">
        <v>441</v>
      </c>
      <c r="AQ133" s="60"/>
      <c r="AR133" s="60"/>
      <c r="AS133" s="152">
        <v>441</v>
      </c>
      <c r="AT133" s="147"/>
      <c r="AU133" s="132"/>
      <c r="AV133" s="152">
        <v>441</v>
      </c>
      <c r="AW133" s="147"/>
      <c r="AX133" s="132"/>
      <c r="AY133" s="152">
        <v>441</v>
      </c>
      <c r="AZ133" s="147"/>
      <c r="BA133" s="132"/>
      <c r="BB133" s="152">
        <v>441</v>
      </c>
      <c r="BC133" s="147"/>
      <c r="BD133" s="132"/>
      <c r="BE133" s="152">
        <v>441</v>
      </c>
      <c r="BF133" s="147"/>
      <c r="BG133" s="132"/>
      <c r="BH133" s="152">
        <v>441</v>
      </c>
      <c r="BI133" s="147"/>
      <c r="BJ133" s="132"/>
      <c r="BK133" s="152">
        <v>441</v>
      </c>
      <c r="BL133" s="147"/>
      <c r="BM133" s="132"/>
      <c r="BN133" s="152">
        <v>441</v>
      </c>
      <c r="BO133" s="147"/>
      <c r="BP133" s="132"/>
      <c r="BQ133" s="152">
        <v>441</v>
      </c>
      <c r="BR133" s="147"/>
      <c r="BS133" s="132"/>
      <c r="BT133" s="152">
        <v>441</v>
      </c>
      <c r="BU133" s="147"/>
      <c r="BV133" s="132"/>
      <c r="BW133" s="152">
        <v>441</v>
      </c>
      <c r="BX133" s="147"/>
      <c r="BY133" s="148"/>
      <c r="BZ133" s="65">
        <v>413</v>
      </c>
      <c r="CA133" s="60"/>
      <c r="CB133" s="60"/>
      <c r="CC133" s="60">
        <v>413</v>
      </c>
      <c r="CD133" s="60"/>
      <c r="CE133" s="60"/>
      <c r="CF133" s="60">
        <v>413</v>
      </c>
      <c r="CG133" s="60"/>
      <c r="CH133" s="60"/>
      <c r="CI133" s="60">
        <v>413</v>
      </c>
      <c r="CJ133" s="60"/>
      <c r="CK133" s="60"/>
      <c r="CL133" s="60">
        <v>413</v>
      </c>
      <c r="CM133" s="60"/>
      <c r="CN133" s="60"/>
      <c r="CO133" s="60">
        <v>413</v>
      </c>
      <c r="CP133" s="60"/>
      <c r="CQ133" s="60"/>
      <c r="CR133" s="60">
        <v>413</v>
      </c>
      <c r="CS133" s="60"/>
      <c r="CT133" s="60"/>
      <c r="CU133" s="60">
        <v>413</v>
      </c>
      <c r="CV133" s="60"/>
      <c r="CW133" s="60"/>
      <c r="CX133" s="60">
        <v>413</v>
      </c>
      <c r="CY133" s="60"/>
      <c r="CZ133" s="60"/>
      <c r="DA133" s="60">
        <v>413</v>
      </c>
      <c r="DB133" s="60"/>
      <c r="DC133" s="60"/>
      <c r="DD133" s="60">
        <v>413</v>
      </c>
      <c r="DE133" s="60"/>
      <c r="DF133" s="60"/>
      <c r="DG133" s="60">
        <v>413</v>
      </c>
      <c r="DH133" s="60"/>
      <c r="DI133" s="60"/>
      <c r="DJ133" s="65">
        <v>474</v>
      </c>
      <c r="DK133" s="60"/>
      <c r="DL133" s="60"/>
      <c r="DM133" s="60">
        <v>474</v>
      </c>
      <c r="DN133" s="60"/>
      <c r="DO133" s="60"/>
      <c r="DP133" s="60">
        <v>474</v>
      </c>
      <c r="DQ133" s="60"/>
      <c r="DR133" s="60"/>
      <c r="DS133" s="60">
        <v>474</v>
      </c>
      <c r="DT133" s="60"/>
      <c r="DU133" s="60"/>
      <c r="DV133" s="60">
        <v>474</v>
      </c>
      <c r="DW133" s="60"/>
      <c r="DX133" s="60"/>
      <c r="DY133" s="60">
        <v>474</v>
      </c>
      <c r="DZ133" s="60"/>
      <c r="EA133" s="60"/>
      <c r="EB133" s="60">
        <v>474</v>
      </c>
      <c r="EC133" s="60"/>
      <c r="ED133" s="60"/>
      <c r="EE133" s="60">
        <v>474</v>
      </c>
      <c r="EF133" s="60"/>
      <c r="EG133" s="60"/>
      <c r="EH133" s="60">
        <v>474</v>
      </c>
      <c r="EI133" s="60"/>
      <c r="EJ133" s="60"/>
      <c r="EK133" s="60"/>
      <c r="EL133" s="60"/>
      <c r="EM133" s="60"/>
      <c r="EN133" s="60"/>
      <c r="EO133" s="60"/>
      <c r="EP133" s="60"/>
      <c r="EQ133" s="60"/>
      <c r="ER133" s="60"/>
      <c r="ES133" s="70"/>
      <c r="ET133" s="65"/>
      <c r="EU133" s="60"/>
      <c r="EV133" s="60"/>
      <c r="EW133" s="60"/>
      <c r="EX133" s="60"/>
      <c r="EY133" s="60"/>
      <c r="EZ133" s="60"/>
      <c r="FA133" s="60"/>
      <c r="FB133" s="60"/>
      <c r="FC133" s="60"/>
      <c r="FD133" s="60"/>
      <c r="FE133" s="60"/>
      <c r="FF133" s="60"/>
      <c r="FG133" s="60"/>
      <c r="FH133" s="60"/>
      <c r="FI133" s="60"/>
      <c r="FJ133" s="60"/>
      <c r="FK133" s="60"/>
      <c r="FL133" s="60"/>
      <c r="FM133" s="60"/>
      <c r="FN133" s="60"/>
      <c r="FO133" s="60"/>
      <c r="FP133" s="60"/>
      <c r="FQ133" s="60"/>
      <c r="FR133" s="60"/>
      <c r="FS133" s="60"/>
      <c r="FT133" s="60"/>
      <c r="FU133" s="60"/>
      <c r="FV133" s="60"/>
      <c r="FW133" s="60"/>
      <c r="FX133" s="60"/>
      <c r="FY133" s="60"/>
      <c r="FZ133" s="60"/>
      <c r="GA133" s="60"/>
      <c r="GB133" s="60"/>
      <c r="GC133" s="70"/>
      <c r="GD133" s="65"/>
      <c r="GE133" s="60"/>
      <c r="GF133" s="60"/>
      <c r="GG133" s="60"/>
      <c r="GH133" s="60"/>
      <c r="GI133" s="60"/>
      <c r="GJ133" s="60"/>
      <c r="GK133" s="60"/>
      <c r="GL133" s="60"/>
      <c r="GM133" s="60"/>
      <c r="GN133" s="60"/>
      <c r="GO133" s="60"/>
      <c r="GP133" s="60"/>
      <c r="GQ133" s="60"/>
      <c r="GR133" s="60"/>
      <c r="GS133" s="60"/>
      <c r="GT133" s="60"/>
      <c r="GU133" s="60"/>
      <c r="GV133" s="60"/>
      <c r="GW133" s="60"/>
      <c r="GX133" s="60"/>
      <c r="GY133" s="60"/>
      <c r="GZ133" s="60"/>
      <c r="HA133" s="60"/>
      <c r="HB133" s="60"/>
      <c r="HC133" s="60"/>
      <c r="HD133" s="60"/>
      <c r="HE133" s="60"/>
      <c r="HF133" s="60"/>
      <c r="HG133" s="60"/>
      <c r="HH133" s="60"/>
      <c r="HI133" s="60"/>
      <c r="HJ133" s="60"/>
      <c r="HK133" s="60"/>
      <c r="HL133" s="60"/>
      <c r="HM133" s="70"/>
    </row>
    <row r="134" spans="2:221" ht="18" customHeight="1" x14ac:dyDescent="0.2">
      <c r="B134" s="117"/>
      <c r="C134" s="118"/>
      <c r="D134" s="118"/>
      <c r="E134" s="118"/>
      <c r="F134" s="118"/>
      <c r="G134" s="118"/>
      <c r="H134" s="118"/>
      <c r="I134" s="118"/>
      <c r="J134" s="118"/>
      <c r="K134" s="118"/>
      <c r="L134" s="118"/>
      <c r="M134" s="118"/>
      <c r="N134" s="118"/>
      <c r="O134" s="118"/>
      <c r="P134" s="118"/>
      <c r="Q134" s="118"/>
      <c r="R134" s="118"/>
      <c r="S134" s="118"/>
      <c r="T134" s="118"/>
      <c r="U134" s="119"/>
      <c r="V134" s="123"/>
      <c r="W134" s="124"/>
      <c r="X134" s="124"/>
      <c r="Y134" s="124"/>
      <c r="Z134" s="124"/>
      <c r="AA134" s="125"/>
      <c r="AB134" s="129"/>
      <c r="AC134" s="130"/>
      <c r="AD134" s="130"/>
      <c r="AE134" s="130"/>
      <c r="AF134" s="131"/>
      <c r="AG134" s="108" t="s">
        <v>24</v>
      </c>
      <c r="AH134" s="109"/>
      <c r="AI134" s="109"/>
      <c r="AJ134" s="109"/>
      <c r="AK134" s="109"/>
      <c r="AL134" s="75">
        <f t="shared" si="2"/>
        <v>13730</v>
      </c>
      <c r="AM134" s="76"/>
      <c r="AN134" s="76"/>
      <c r="AO134" s="77"/>
      <c r="AP134" s="132">
        <v>160</v>
      </c>
      <c r="AQ134" s="60"/>
      <c r="AR134" s="60"/>
      <c r="AS134" s="152">
        <v>372</v>
      </c>
      <c r="AT134" s="147"/>
      <c r="AU134" s="132"/>
      <c r="AV134" s="152">
        <v>471</v>
      </c>
      <c r="AW134" s="147"/>
      <c r="AX134" s="132"/>
      <c r="AY134" s="152">
        <v>589</v>
      </c>
      <c r="AZ134" s="147"/>
      <c r="BA134" s="132"/>
      <c r="BB134" s="152">
        <v>475</v>
      </c>
      <c r="BC134" s="147"/>
      <c r="BD134" s="132"/>
      <c r="BE134" s="152">
        <v>392</v>
      </c>
      <c r="BF134" s="147"/>
      <c r="BG134" s="132"/>
      <c r="BH134" s="152">
        <v>482</v>
      </c>
      <c r="BI134" s="147"/>
      <c r="BJ134" s="132"/>
      <c r="BK134" s="152">
        <v>428</v>
      </c>
      <c r="BL134" s="147"/>
      <c r="BM134" s="132"/>
      <c r="BN134" s="152">
        <v>446</v>
      </c>
      <c r="BO134" s="147"/>
      <c r="BP134" s="132"/>
      <c r="BQ134" s="152">
        <v>449</v>
      </c>
      <c r="BR134" s="147"/>
      <c r="BS134" s="132"/>
      <c r="BT134" s="152">
        <v>351</v>
      </c>
      <c r="BU134" s="147"/>
      <c r="BV134" s="132"/>
      <c r="BW134" s="152">
        <v>134</v>
      </c>
      <c r="BX134" s="147"/>
      <c r="BY134" s="148"/>
      <c r="BZ134" s="65">
        <v>166</v>
      </c>
      <c r="CA134" s="60"/>
      <c r="CB134" s="60"/>
      <c r="CC134" s="60">
        <v>558</v>
      </c>
      <c r="CD134" s="60"/>
      <c r="CE134" s="60"/>
      <c r="CF134" s="60">
        <v>561</v>
      </c>
      <c r="CG134" s="60"/>
      <c r="CH134" s="60"/>
      <c r="CI134" s="60">
        <v>379</v>
      </c>
      <c r="CJ134" s="60"/>
      <c r="CK134" s="60"/>
      <c r="CL134" s="60">
        <v>541</v>
      </c>
      <c r="CM134" s="60"/>
      <c r="CN134" s="60"/>
      <c r="CO134" s="60">
        <v>362</v>
      </c>
      <c r="CP134" s="60"/>
      <c r="CQ134" s="60"/>
      <c r="CR134" s="60">
        <v>316</v>
      </c>
      <c r="CS134" s="60"/>
      <c r="CT134" s="60"/>
      <c r="CU134" s="60">
        <v>546</v>
      </c>
      <c r="CV134" s="60"/>
      <c r="CW134" s="60"/>
      <c r="CX134" s="60">
        <v>585</v>
      </c>
      <c r="CY134" s="60"/>
      <c r="CZ134" s="60"/>
      <c r="DA134" s="60">
        <v>517</v>
      </c>
      <c r="DB134" s="60"/>
      <c r="DC134" s="60"/>
      <c r="DD134" s="60">
        <v>403</v>
      </c>
      <c r="DE134" s="60"/>
      <c r="DF134" s="60"/>
      <c r="DG134" s="60">
        <v>163</v>
      </c>
      <c r="DH134" s="60"/>
      <c r="DI134" s="70"/>
      <c r="DJ134" s="65">
        <v>277</v>
      </c>
      <c r="DK134" s="60"/>
      <c r="DL134" s="60"/>
      <c r="DM134" s="60">
        <v>580</v>
      </c>
      <c r="DN134" s="60"/>
      <c r="DO134" s="60"/>
      <c r="DP134" s="60">
        <v>344</v>
      </c>
      <c r="DQ134" s="60"/>
      <c r="DR134" s="60"/>
      <c r="DS134" s="60">
        <v>419</v>
      </c>
      <c r="DT134" s="60"/>
      <c r="DU134" s="60"/>
      <c r="DV134" s="60">
        <v>461</v>
      </c>
      <c r="DW134" s="60"/>
      <c r="DX134" s="60"/>
      <c r="DY134" s="60">
        <v>401</v>
      </c>
      <c r="DZ134" s="60"/>
      <c r="EA134" s="60"/>
      <c r="EB134" s="60">
        <v>426</v>
      </c>
      <c r="EC134" s="60"/>
      <c r="ED134" s="60"/>
      <c r="EE134" s="60">
        <v>464</v>
      </c>
      <c r="EF134" s="60"/>
      <c r="EG134" s="60"/>
      <c r="EH134" s="60">
        <v>512</v>
      </c>
      <c r="EI134" s="60"/>
      <c r="EJ134" s="60"/>
      <c r="EK134" s="60"/>
      <c r="EL134" s="60"/>
      <c r="EM134" s="60"/>
      <c r="EN134" s="60"/>
      <c r="EO134" s="60"/>
      <c r="EP134" s="60"/>
      <c r="EQ134" s="60"/>
      <c r="ER134" s="60"/>
      <c r="ES134" s="70"/>
      <c r="ET134" s="65"/>
      <c r="EU134" s="60"/>
      <c r="EV134" s="60"/>
      <c r="EW134" s="60"/>
      <c r="EX134" s="60"/>
      <c r="EY134" s="60"/>
      <c r="EZ134" s="60"/>
      <c r="FA134" s="60"/>
      <c r="FB134" s="60"/>
      <c r="FC134" s="60"/>
      <c r="FD134" s="60"/>
      <c r="FE134" s="60"/>
      <c r="FF134" s="60"/>
      <c r="FG134" s="60"/>
      <c r="FH134" s="60"/>
      <c r="FI134" s="60"/>
      <c r="FJ134" s="60"/>
      <c r="FK134" s="60"/>
      <c r="FL134" s="60"/>
      <c r="FM134" s="60"/>
      <c r="FN134" s="60"/>
      <c r="FO134" s="60"/>
      <c r="FP134" s="60"/>
      <c r="FQ134" s="60"/>
      <c r="FR134" s="60"/>
      <c r="FS134" s="60"/>
      <c r="FT134" s="60"/>
      <c r="FU134" s="60"/>
      <c r="FV134" s="60"/>
      <c r="FW134" s="60"/>
      <c r="FX134" s="60"/>
      <c r="FY134" s="60"/>
      <c r="FZ134" s="60"/>
      <c r="GA134" s="60"/>
      <c r="GB134" s="60"/>
      <c r="GC134" s="70"/>
      <c r="GD134" s="65"/>
      <c r="GE134" s="60"/>
      <c r="GF134" s="60"/>
      <c r="GG134" s="60"/>
      <c r="GH134" s="60"/>
      <c r="GI134" s="60"/>
      <c r="GJ134" s="60"/>
      <c r="GK134" s="60"/>
      <c r="GL134" s="60"/>
      <c r="GM134" s="60"/>
      <c r="GN134" s="60"/>
      <c r="GO134" s="60"/>
      <c r="GP134" s="60"/>
      <c r="GQ134" s="60"/>
      <c r="GR134" s="60"/>
      <c r="GS134" s="60"/>
      <c r="GT134" s="60"/>
      <c r="GU134" s="60"/>
      <c r="GV134" s="60"/>
      <c r="GW134" s="60"/>
      <c r="GX134" s="60"/>
      <c r="GY134" s="60"/>
      <c r="GZ134" s="60"/>
      <c r="HA134" s="60"/>
      <c r="HB134" s="60"/>
      <c r="HC134" s="60"/>
      <c r="HD134" s="60"/>
      <c r="HE134" s="60"/>
      <c r="HF134" s="60"/>
      <c r="HG134" s="60"/>
      <c r="HH134" s="60"/>
      <c r="HI134" s="60"/>
      <c r="HJ134" s="60"/>
      <c r="HK134" s="60"/>
      <c r="HL134" s="60"/>
      <c r="HM134" s="70"/>
    </row>
    <row r="135" spans="2:221" ht="18" customHeight="1" x14ac:dyDescent="0.2">
      <c r="B135" s="78" t="s">
        <v>168</v>
      </c>
      <c r="C135" s="79"/>
      <c r="D135" s="79"/>
      <c r="E135" s="79"/>
      <c r="F135" s="79"/>
      <c r="G135" s="79"/>
      <c r="H135" s="79"/>
      <c r="I135" s="79"/>
      <c r="J135" s="79"/>
      <c r="K135" s="79"/>
      <c r="L135" s="79"/>
      <c r="M135" s="79"/>
      <c r="N135" s="79"/>
      <c r="O135" s="79"/>
      <c r="P135" s="79"/>
      <c r="Q135" s="79"/>
      <c r="R135" s="79"/>
      <c r="S135" s="79"/>
      <c r="T135" s="79"/>
      <c r="U135" s="80"/>
      <c r="V135" s="84" t="s">
        <v>230</v>
      </c>
      <c r="W135" s="85"/>
      <c r="X135" s="85"/>
      <c r="Y135" s="85"/>
      <c r="Z135" s="85"/>
      <c r="AA135" s="86"/>
      <c r="AB135" s="90">
        <v>4.4000000000000003E-3</v>
      </c>
      <c r="AC135" s="91"/>
      <c r="AD135" s="91"/>
      <c r="AE135" s="91"/>
      <c r="AF135" s="92"/>
      <c r="AG135" s="96" t="s">
        <v>23</v>
      </c>
      <c r="AH135" s="97"/>
      <c r="AI135" s="97"/>
      <c r="AJ135" s="97"/>
      <c r="AK135" s="97"/>
      <c r="AL135" s="98">
        <f t="shared" si="2"/>
        <v>6177</v>
      </c>
      <c r="AM135" s="99"/>
      <c r="AN135" s="99"/>
      <c r="AO135" s="100"/>
      <c r="AP135" s="101">
        <v>163</v>
      </c>
      <c r="AQ135" s="59"/>
      <c r="AR135" s="59"/>
      <c r="AS135" s="417">
        <v>163</v>
      </c>
      <c r="AT135" s="144"/>
      <c r="AU135" s="101"/>
      <c r="AV135" s="417">
        <v>163</v>
      </c>
      <c r="AW135" s="144"/>
      <c r="AX135" s="101"/>
      <c r="AY135" s="417">
        <v>163</v>
      </c>
      <c r="AZ135" s="144"/>
      <c r="BA135" s="101"/>
      <c r="BB135" s="417">
        <v>163</v>
      </c>
      <c r="BC135" s="144"/>
      <c r="BD135" s="101"/>
      <c r="BE135" s="417">
        <v>163</v>
      </c>
      <c r="BF135" s="144"/>
      <c r="BG135" s="101"/>
      <c r="BH135" s="417">
        <v>163</v>
      </c>
      <c r="BI135" s="144"/>
      <c r="BJ135" s="101"/>
      <c r="BK135" s="417">
        <v>163</v>
      </c>
      <c r="BL135" s="144"/>
      <c r="BM135" s="101"/>
      <c r="BN135" s="417">
        <v>163</v>
      </c>
      <c r="BO135" s="144"/>
      <c r="BP135" s="101"/>
      <c r="BQ135" s="417">
        <v>163</v>
      </c>
      <c r="BR135" s="144"/>
      <c r="BS135" s="101"/>
      <c r="BT135" s="417">
        <v>163</v>
      </c>
      <c r="BU135" s="144"/>
      <c r="BV135" s="101"/>
      <c r="BW135" s="417">
        <v>163</v>
      </c>
      <c r="BX135" s="144"/>
      <c r="BY135" s="145"/>
      <c r="BZ135" s="63">
        <v>186</v>
      </c>
      <c r="CA135" s="59"/>
      <c r="CB135" s="59"/>
      <c r="CC135" s="59">
        <v>186</v>
      </c>
      <c r="CD135" s="59"/>
      <c r="CE135" s="59"/>
      <c r="CF135" s="59">
        <v>186</v>
      </c>
      <c r="CG135" s="59"/>
      <c r="CH135" s="59"/>
      <c r="CI135" s="59">
        <v>186</v>
      </c>
      <c r="CJ135" s="59"/>
      <c r="CK135" s="59"/>
      <c r="CL135" s="59">
        <v>186</v>
      </c>
      <c r="CM135" s="59"/>
      <c r="CN135" s="59"/>
      <c r="CO135" s="59">
        <v>186</v>
      </c>
      <c r="CP135" s="59"/>
      <c r="CQ135" s="59"/>
      <c r="CR135" s="59">
        <v>186</v>
      </c>
      <c r="CS135" s="59"/>
      <c r="CT135" s="59"/>
      <c r="CU135" s="59">
        <v>186</v>
      </c>
      <c r="CV135" s="59"/>
      <c r="CW135" s="59"/>
      <c r="CX135" s="59">
        <v>186</v>
      </c>
      <c r="CY135" s="59"/>
      <c r="CZ135" s="59"/>
      <c r="DA135" s="59">
        <v>186</v>
      </c>
      <c r="DB135" s="59"/>
      <c r="DC135" s="59"/>
      <c r="DD135" s="59">
        <v>186</v>
      </c>
      <c r="DE135" s="59"/>
      <c r="DF135" s="59"/>
      <c r="DG135" s="59">
        <v>186</v>
      </c>
      <c r="DH135" s="59"/>
      <c r="DI135" s="59"/>
      <c r="DJ135" s="63">
        <v>221</v>
      </c>
      <c r="DK135" s="59"/>
      <c r="DL135" s="59"/>
      <c r="DM135" s="59">
        <v>221</v>
      </c>
      <c r="DN135" s="59"/>
      <c r="DO135" s="59"/>
      <c r="DP135" s="59">
        <v>221</v>
      </c>
      <c r="DQ135" s="59"/>
      <c r="DR135" s="59"/>
      <c r="DS135" s="59">
        <v>221</v>
      </c>
      <c r="DT135" s="59"/>
      <c r="DU135" s="59"/>
      <c r="DV135" s="59">
        <v>221</v>
      </c>
      <c r="DW135" s="59"/>
      <c r="DX135" s="59"/>
      <c r="DY135" s="59">
        <v>221</v>
      </c>
      <c r="DZ135" s="59"/>
      <c r="EA135" s="59"/>
      <c r="EB135" s="59">
        <v>221</v>
      </c>
      <c r="EC135" s="59"/>
      <c r="ED135" s="59"/>
      <c r="EE135" s="59">
        <v>221</v>
      </c>
      <c r="EF135" s="59"/>
      <c r="EG135" s="59"/>
      <c r="EH135" s="59">
        <v>221</v>
      </c>
      <c r="EI135" s="59"/>
      <c r="EJ135" s="59"/>
      <c r="EK135" s="59"/>
      <c r="EL135" s="59"/>
      <c r="EM135" s="59"/>
      <c r="EN135" s="59"/>
      <c r="EO135" s="59"/>
      <c r="EP135" s="59"/>
      <c r="EQ135" s="59"/>
      <c r="ER135" s="59"/>
      <c r="ES135" s="64"/>
      <c r="ET135" s="63"/>
      <c r="EU135" s="59"/>
      <c r="EV135" s="59"/>
      <c r="EW135" s="59"/>
      <c r="EX135" s="59"/>
      <c r="EY135" s="59"/>
      <c r="EZ135" s="59"/>
      <c r="FA135" s="59"/>
      <c r="FB135" s="59"/>
      <c r="FC135" s="59"/>
      <c r="FD135" s="59"/>
      <c r="FE135" s="59"/>
      <c r="FF135" s="59"/>
      <c r="FG135" s="59"/>
      <c r="FH135" s="59"/>
      <c r="FI135" s="59"/>
      <c r="FJ135" s="59"/>
      <c r="FK135" s="59"/>
      <c r="FL135" s="59"/>
      <c r="FM135" s="59"/>
      <c r="FN135" s="59"/>
      <c r="FO135" s="59"/>
      <c r="FP135" s="59"/>
      <c r="FQ135" s="59"/>
      <c r="FR135" s="59"/>
      <c r="FS135" s="59"/>
      <c r="FT135" s="59"/>
      <c r="FU135" s="59"/>
      <c r="FV135" s="59"/>
      <c r="FW135" s="59"/>
      <c r="FX135" s="59"/>
      <c r="FY135" s="59"/>
      <c r="FZ135" s="59"/>
      <c r="GA135" s="59"/>
      <c r="GB135" s="59"/>
      <c r="GC135" s="64"/>
      <c r="GD135" s="63"/>
      <c r="GE135" s="59"/>
      <c r="GF135" s="59"/>
      <c r="GG135" s="59"/>
      <c r="GH135" s="59"/>
      <c r="GI135" s="59"/>
      <c r="GJ135" s="59"/>
      <c r="GK135" s="59"/>
      <c r="GL135" s="59"/>
      <c r="GM135" s="59"/>
      <c r="GN135" s="59"/>
      <c r="GO135" s="59"/>
      <c r="GP135" s="59"/>
      <c r="GQ135" s="59"/>
      <c r="GR135" s="59"/>
      <c r="GS135" s="59"/>
      <c r="GT135" s="59"/>
      <c r="GU135" s="59"/>
      <c r="GV135" s="59"/>
      <c r="GW135" s="59"/>
      <c r="GX135" s="59"/>
      <c r="GY135" s="59"/>
      <c r="GZ135" s="59"/>
      <c r="HA135" s="59"/>
      <c r="HB135" s="59"/>
      <c r="HC135" s="59"/>
      <c r="HD135" s="59"/>
      <c r="HE135" s="59"/>
      <c r="HF135" s="59"/>
      <c r="HG135" s="59"/>
      <c r="HH135" s="59"/>
      <c r="HI135" s="59"/>
      <c r="HJ135" s="59"/>
      <c r="HK135" s="59"/>
      <c r="HL135" s="59"/>
      <c r="HM135" s="64"/>
    </row>
    <row r="136" spans="2:221" ht="18" customHeight="1" x14ac:dyDescent="0.2">
      <c r="B136" s="133"/>
      <c r="C136" s="134"/>
      <c r="D136" s="134"/>
      <c r="E136" s="134"/>
      <c r="F136" s="134"/>
      <c r="G136" s="134"/>
      <c r="H136" s="134"/>
      <c r="I136" s="134"/>
      <c r="J136" s="134"/>
      <c r="K136" s="134"/>
      <c r="L136" s="134"/>
      <c r="M136" s="134"/>
      <c r="N136" s="134"/>
      <c r="O136" s="134"/>
      <c r="P136" s="134"/>
      <c r="Q136" s="134"/>
      <c r="R136" s="134"/>
      <c r="S136" s="134"/>
      <c r="T136" s="134"/>
      <c r="U136" s="135"/>
      <c r="V136" s="136"/>
      <c r="W136" s="137"/>
      <c r="X136" s="137"/>
      <c r="Y136" s="137"/>
      <c r="Z136" s="137"/>
      <c r="AA136" s="138"/>
      <c r="AB136" s="139"/>
      <c r="AC136" s="140"/>
      <c r="AD136" s="140"/>
      <c r="AE136" s="140"/>
      <c r="AF136" s="141"/>
      <c r="AG136" s="96" t="s">
        <v>24</v>
      </c>
      <c r="AH136" s="97"/>
      <c r="AI136" s="97"/>
      <c r="AJ136" s="97"/>
      <c r="AK136" s="97"/>
      <c r="AL136" s="98">
        <f t="shared" si="2"/>
        <v>6145</v>
      </c>
      <c r="AM136" s="99"/>
      <c r="AN136" s="99"/>
      <c r="AO136" s="100"/>
      <c r="AP136" s="101">
        <v>96</v>
      </c>
      <c r="AQ136" s="59"/>
      <c r="AR136" s="59"/>
      <c r="AS136" s="417">
        <v>179</v>
      </c>
      <c r="AT136" s="144"/>
      <c r="AU136" s="101"/>
      <c r="AV136" s="417">
        <v>138</v>
      </c>
      <c r="AW136" s="144"/>
      <c r="AX136" s="101"/>
      <c r="AY136" s="417">
        <v>324</v>
      </c>
      <c r="AZ136" s="144"/>
      <c r="BA136" s="101"/>
      <c r="BB136" s="417">
        <v>237</v>
      </c>
      <c r="BC136" s="144"/>
      <c r="BD136" s="101"/>
      <c r="BE136" s="417">
        <v>175</v>
      </c>
      <c r="BF136" s="144"/>
      <c r="BG136" s="101"/>
      <c r="BH136" s="417">
        <v>155</v>
      </c>
      <c r="BI136" s="144"/>
      <c r="BJ136" s="101"/>
      <c r="BK136" s="417">
        <v>188</v>
      </c>
      <c r="BL136" s="144"/>
      <c r="BM136" s="101"/>
      <c r="BN136" s="417">
        <v>184</v>
      </c>
      <c r="BO136" s="144"/>
      <c r="BP136" s="101"/>
      <c r="BQ136" s="417">
        <v>181</v>
      </c>
      <c r="BR136" s="144"/>
      <c r="BS136" s="101"/>
      <c r="BT136" s="417">
        <v>95</v>
      </c>
      <c r="BU136" s="144"/>
      <c r="BV136" s="101"/>
      <c r="BW136" s="417">
        <v>65</v>
      </c>
      <c r="BX136" s="144"/>
      <c r="BY136" s="145"/>
      <c r="BZ136" s="63">
        <v>127</v>
      </c>
      <c r="CA136" s="59"/>
      <c r="CB136" s="59"/>
      <c r="CC136" s="59">
        <v>168</v>
      </c>
      <c r="CD136" s="59"/>
      <c r="CE136" s="59"/>
      <c r="CF136" s="59">
        <v>187</v>
      </c>
      <c r="CG136" s="59"/>
      <c r="CH136" s="59"/>
      <c r="CI136" s="59">
        <v>181</v>
      </c>
      <c r="CJ136" s="59"/>
      <c r="CK136" s="59"/>
      <c r="CL136" s="59">
        <v>265</v>
      </c>
      <c r="CM136" s="59"/>
      <c r="CN136" s="59"/>
      <c r="CO136" s="59">
        <v>213</v>
      </c>
      <c r="CP136" s="59"/>
      <c r="CQ136" s="59"/>
      <c r="CR136" s="59">
        <v>203</v>
      </c>
      <c r="CS136" s="59"/>
      <c r="CT136" s="59"/>
      <c r="CU136" s="59">
        <v>274</v>
      </c>
      <c r="CV136" s="59"/>
      <c r="CW136" s="59"/>
      <c r="CX136" s="59">
        <v>238</v>
      </c>
      <c r="CY136" s="59"/>
      <c r="CZ136" s="59"/>
      <c r="DA136" s="59">
        <v>297</v>
      </c>
      <c r="DB136" s="59"/>
      <c r="DC136" s="59"/>
      <c r="DD136" s="59">
        <v>156</v>
      </c>
      <c r="DE136" s="59"/>
      <c r="DF136" s="59"/>
      <c r="DG136" s="59">
        <v>28</v>
      </c>
      <c r="DH136" s="59"/>
      <c r="DI136" s="64"/>
      <c r="DJ136" s="63">
        <v>141</v>
      </c>
      <c r="DK136" s="59"/>
      <c r="DL136" s="59"/>
      <c r="DM136" s="59">
        <v>213</v>
      </c>
      <c r="DN136" s="59"/>
      <c r="DO136" s="59"/>
      <c r="DP136" s="59">
        <v>187</v>
      </c>
      <c r="DQ136" s="59"/>
      <c r="DR136" s="59"/>
      <c r="DS136" s="59">
        <v>193</v>
      </c>
      <c r="DT136" s="59"/>
      <c r="DU136" s="59"/>
      <c r="DV136" s="59">
        <v>99</v>
      </c>
      <c r="DW136" s="59"/>
      <c r="DX136" s="59"/>
      <c r="DY136" s="59">
        <v>209</v>
      </c>
      <c r="DZ136" s="59"/>
      <c r="EA136" s="59"/>
      <c r="EB136" s="59">
        <v>172</v>
      </c>
      <c r="EC136" s="59"/>
      <c r="ED136" s="59"/>
      <c r="EE136" s="59">
        <v>260</v>
      </c>
      <c r="EF136" s="59"/>
      <c r="EG136" s="59"/>
      <c r="EH136" s="59">
        <v>317</v>
      </c>
      <c r="EI136" s="59"/>
      <c r="EJ136" s="59"/>
      <c r="EK136" s="59"/>
      <c r="EL136" s="59"/>
      <c r="EM136" s="59"/>
      <c r="EN136" s="59"/>
      <c r="EO136" s="59"/>
      <c r="EP136" s="59"/>
      <c r="EQ136" s="59"/>
      <c r="ER136" s="59"/>
      <c r="ES136" s="64"/>
      <c r="ET136" s="63"/>
      <c r="EU136" s="59"/>
      <c r="EV136" s="59"/>
      <c r="EW136" s="59"/>
      <c r="EX136" s="59"/>
      <c r="EY136" s="59"/>
      <c r="EZ136" s="59"/>
      <c r="FA136" s="59"/>
      <c r="FB136" s="59"/>
      <c r="FC136" s="59"/>
      <c r="FD136" s="59"/>
      <c r="FE136" s="59"/>
      <c r="FF136" s="59"/>
      <c r="FG136" s="59"/>
      <c r="FH136" s="59"/>
      <c r="FI136" s="59"/>
      <c r="FJ136" s="59"/>
      <c r="FK136" s="59"/>
      <c r="FL136" s="59"/>
      <c r="FM136" s="59"/>
      <c r="FN136" s="59"/>
      <c r="FO136" s="59"/>
      <c r="FP136" s="59"/>
      <c r="FQ136" s="59"/>
      <c r="FR136" s="59"/>
      <c r="FS136" s="59"/>
      <c r="FT136" s="59"/>
      <c r="FU136" s="59"/>
      <c r="FV136" s="59"/>
      <c r="FW136" s="59"/>
      <c r="FX136" s="59"/>
      <c r="FY136" s="59"/>
      <c r="FZ136" s="59"/>
      <c r="GA136" s="59"/>
      <c r="GB136" s="59"/>
      <c r="GC136" s="64"/>
      <c r="GD136" s="63"/>
      <c r="GE136" s="59"/>
      <c r="GF136" s="59"/>
      <c r="GG136" s="59"/>
      <c r="GH136" s="59"/>
      <c r="GI136" s="59"/>
      <c r="GJ136" s="59"/>
      <c r="GK136" s="59"/>
      <c r="GL136" s="59"/>
      <c r="GM136" s="59"/>
      <c r="GN136" s="59"/>
      <c r="GO136" s="59"/>
      <c r="GP136" s="59"/>
      <c r="GQ136" s="59"/>
      <c r="GR136" s="59"/>
      <c r="GS136" s="59"/>
      <c r="GT136" s="59"/>
      <c r="GU136" s="59"/>
      <c r="GV136" s="59"/>
      <c r="GW136" s="59"/>
      <c r="GX136" s="59"/>
      <c r="GY136" s="59"/>
      <c r="GZ136" s="59"/>
      <c r="HA136" s="59"/>
      <c r="HB136" s="59"/>
      <c r="HC136" s="59"/>
      <c r="HD136" s="59"/>
      <c r="HE136" s="59"/>
      <c r="HF136" s="59"/>
      <c r="HG136" s="59"/>
      <c r="HH136" s="59"/>
      <c r="HI136" s="59"/>
      <c r="HJ136" s="59"/>
      <c r="HK136" s="59"/>
      <c r="HL136" s="59"/>
      <c r="HM136" s="64"/>
    </row>
    <row r="137" spans="2:221" ht="18" customHeight="1" x14ac:dyDescent="0.2">
      <c r="B137" s="114" t="s">
        <v>169</v>
      </c>
      <c r="C137" s="115"/>
      <c r="D137" s="115"/>
      <c r="E137" s="115"/>
      <c r="F137" s="115"/>
      <c r="G137" s="115"/>
      <c r="H137" s="115"/>
      <c r="I137" s="115"/>
      <c r="J137" s="115"/>
      <c r="K137" s="115"/>
      <c r="L137" s="115"/>
      <c r="M137" s="115"/>
      <c r="N137" s="115"/>
      <c r="O137" s="115"/>
      <c r="P137" s="115"/>
      <c r="Q137" s="115"/>
      <c r="R137" s="115"/>
      <c r="S137" s="115"/>
      <c r="T137" s="115"/>
      <c r="U137" s="116"/>
      <c r="V137" s="120" t="s">
        <v>231</v>
      </c>
      <c r="W137" s="121"/>
      <c r="X137" s="121"/>
      <c r="Y137" s="121"/>
      <c r="Z137" s="121"/>
      <c r="AA137" s="122"/>
      <c r="AB137" s="126">
        <v>4.0000000000000002E-4</v>
      </c>
      <c r="AC137" s="127"/>
      <c r="AD137" s="127"/>
      <c r="AE137" s="127"/>
      <c r="AF137" s="128"/>
      <c r="AG137" s="108" t="s">
        <v>23</v>
      </c>
      <c r="AH137" s="109"/>
      <c r="AI137" s="109"/>
      <c r="AJ137" s="109"/>
      <c r="AK137" s="109"/>
      <c r="AL137" s="75">
        <f t="shared" si="2"/>
        <v>252</v>
      </c>
      <c r="AM137" s="76"/>
      <c r="AN137" s="76"/>
      <c r="AO137" s="77"/>
      <c r="AP137" s="132">
        <v>8</v>
      </c>
      <c r="AQ137" s="60"/>
      <c r="AR137" s="60"/>
      <c r="AS137" s="152">
        <v>8</v>
      </c>
      <c r="AT137" s="147"/>
      <c r="AU137" s="132"/>
      <c r="AV137" s="152">
        <v>8</v>
      </c>
      <c r="AW137" s="147"/>
      <c r="AX137" s="132"/>
      <c r="AY137" s="152">
        <v>8</v>
      </c>
      <c r="AZ137" s="147"/>
      <c r="BA137" s="132"/>
      <c r="BB137" s="152">
        <v>8</v>
      </c>
      <c r="BC137" s="147"/>
      <c r="BD137" s="132"/>
      <c r="BE137" s="152">
        <v>8</v>
      </c>
      <c r="BF137" s="147"/>
      <c r="BG137" s="132"/>
      <c r="BH137" s="152">
        <v>8</v>
      </c>
      <c r="BI137" s="147"/>
      <c r="BJ137" s="132"/>
      <c r="BK137" s="152">
        <v>8</v>
      </c>
      <c r="BL137" s="147"/>
      <c r="BM137" s="132"/>
      <c r="BN137" s="152">
        <v>8</v>
      </c>
      <c r="BO137" s="147"/>
      <c r="BP137" s="132"/>
      <c r="BQ137" s="152">
        <v>8</v>
      </c>
      <c r="BR137" s="147"/>
      <c r="BS137" s="132"/>
      <c r="BT137" s="152">
        <v>8</v>
      </c>
      <c r="BU137" s="147"/>
      <c r="BV137" s="132"/>
      <c r="BW137" s="152">
        <v>8</v>
      </c>
      <c r="BX137" s="147"/>
      <c r="BY137" s="148"/>
      <c r="BZ137" s="65">
        <v>7</v>
      </c>
      <c r="CA137" s="60"/>
      <c r="CB137" s="60"/>
      <c r="CC137" s="60">
        <v>7</v>
      </c>
      <c r="CD137" s="60"/>
      <c r="CE137" s="60"/>
      <c r="CF137" s="60">
        <v>7</v>
      </c>
      <c r="CG137" s="60"/>
      <c r="CH137" s="60"/>
      <c r="CI137" s="60">
        <v>7</v>
      </c>
      <c r="CJ137" s="60"/>
      <c r="CK137" s="60"/>
      <c r="CL137" s="60">
        <v>7</v>
      </c>
      <c r="CM137" s="60"/>
      <c r="CN137" s="60"/>
      <c r="CO137" s="60">
        <v>7</v>
      </c>
      <c r="CP137" s="60"/>
      <c r="CQ137" s="60"/>
      <c r="CR137" s="60">
        <v>7</v>
      </c>
      <c r="CS137" s="60"/>
      <c r="CT137" s="60"/>
      <c r="CU137" s="60">
        <v>7</v>
      </c>
      <c r="CV137" s="60"/>
      <c r="CW137" s="60"/>
      <c r="CX137" s="60">
        <v>7</v>
      </c>
      <c r="CY137" s="60"/>
      <c r="CZ137" s="60"/>
      <c r="DA137" s="60">
        <v>7</v>
      </c>
      <c r="DB137" s="60"/>
      <c r="DC137" s="60"/>
      <c r="DD137" s="60">
        <v>7</v>
      </c>
      <c r="DE137" s="60"/>
      <c r="DF137" s="60"/>
      <c r="DG137" s="60">
        <v>7</v>
      </c>
      <c r="DH137" s="60"/>
      <c r="DI137" s="60"/>
      <c r="DJ137" s="65">
        <v>8</v>
      </c>
      <c r="DK137" s="60"/>
      <c r="DL137" s="60"/>
      <c r="DM137" s="60">
        <v>8</v>
      </c>
      <c r="DN137" s="60"/>
      <c r="DO137" s="60"/>
      <c r="DP137" s="60">
        <v>8</v>
      </c>
      <c r="DQ137" s="60"/>
      <c r="DR137" s="60"/>
      <c r="DS137" s="60">
        <v>8</v>
      </c>
      <c r="DT137" s="60"/>
      <c r="DU137" s="60"/>
      <c r="DV137" s="60">
        <v>8</v>
      </c>
      <c r="DW137" s="60"/>
      <c r="DX137" s="60"/>
      <c r="DY137" s="60">
        <v>8</v>
      </c>
      <c r="DZ137" s="60"/>
      <c r="EA137" s="60"/>
      <c r="EB137" s="60">
        <v>8</v>
      </c>
      <c r="EC137" s="60"/>
      <c r="ED137" s="60"/>
      <c r="EE137" s="60">
        <v>8</v>
      </c>
      <c r="EF137" s="60"/>
      <c r="EG137" s="60"/>
      <c r="EH137" s="60">
        <v>8</v>
      </c>
      <c r="EI137" s="60"/>
      <c r="EJ137" s="60"/>
      <c r="EK137" s="60"/>
      <c r="EL137" s="60"/>
      <c r="EM137" s="60"/>
      <c r="EN137" s="60"/>
      <c r="EO137" s="60"/>
      <c r="EP137" s="60"/>
      <c r="EQ137" s="60"/>
      <c r="ER137" s="60"/>
      <c r="ES137" s="70"/>
      <c r="ET137" s="65"/>
      <c r="EU137" s="60"/>
      <c r="EV137" s="60"/>
      <c r="EW137" s="60"/>
      <c r="EX137" s="60"/>
      <c r="EY137" s="60"/>
      <c r="EZ137" s="60"/>
      <c r="FA137" s="60"/>
      <c r="FB137" s="60"/>
      <c r="FC137" s="60"/>
      <c r="FD137" s="60"/>
      <c r="FE137" s="60"/>
      <c r="FF137" s="60"/>
      <c r="FG137" s="60"/>
      <c r="FH137" s="60"/>
      <c r="FI137" s="60"/>
      <c r="FJ137" s="60"/>
      <c r="FK137" s="60"/>
      <c r="FL137" s="60"/>
      <c r="FM137" s="60"/>
      <c r="FN137" s="60"/>
      <c r="FO137" s="60"/>
      <c r="FP137" s="60"/>
      <c r="FQ137" s="60"/>
      <c r="FR137" s="60"/>
      <c r="FS137" s="60"/>
      <c r="FT137" s="60"/>
      <c r="FU137" s="60"/>
      <c r="FV137" s="60"/>
      <c r="FW137" s="60"/>
      <c r="FX137" s="60"/>
      <c r="FY137" s="60"/>
      <c r="FZ137" s="60"/>
      <c r="GA137" s="60"/>
      <c r="GB137" s="60"/>
      <c r="GC137" s="70"/>
      <c r="GD137" s="65"/>
      <c r="GE137" s="60"/>
      <c r="GF137" s="60"/>
      <c r="GG137" s="60"/>
      <c r="GH137" s="60"/>
      <c r="GI137" s="60"/>
      <c r="GJ137" s="60"/>
      <c r="GK137" s="60"/>
      <c r="GL137" s="60"/>
      <c r="GM137" s="60"/>
      <c r="GN137" s="60"/>
      <c r="GO137" s="60"/>
      <c r="GP137" s="60"/>
      <c r="GQ137" s="60"/>
      <c r="GR137" s="60"/>
      <c r="GS137" s="60"/>
      <c r="GT137" s="60"/>
      <c r="GU137" s="60"/>
      <c r="GV137" s="60"/>
      <c r="GW137" s="60"/>
      <c r="GX137" s="60"/>
      <c r="GY137" s="60"/>
      <c r="GZ137" s="60"/>
      <c r="HA137" s="60"/>
      <c r="HB137" s="60"/>
      <c r="HC137" s="60"/>
      <c r="HD137" s="60"/>
      <c r="HE137" s="60"/>
      <c r="HF137" s="60"/>
      <c r="HG137" s="60"/>
      <c r="HH137" s="60"/>
      <c r="HI137" s="60"/>
      <c r="HJ137" s="60"/>
      <c r="HK137" s="60"/>
      <c r="HL137" s="60"/>
      <c r="HM137" s="70"/>
    </row>
    <row r="138" spans="2:221" ht="18" customHeight="1" x14ac:dyDescent="0.2">
      <c r="B138" s="117"/>
      <c r="C138" s="118"/>
      <c r="D138" s="118"/>
      <c r="E138" s="118"/>
      <c r="F138" s="118"/>
      <c r="G138" s="118"/>
      <c r="H138" s="118"/>
      <c r="I138" s="118"/>
      <c r="J138" s="118"/>
      <c r="K138" s="118"/>
      <c r="L138" s="118"/>
      <c r="M138" s="118"/>
      <c r="N138" s="118"/>
      <c r="O138" s="118"/>
      <c r="P138" s="118"/>
      <c r="Q138" s="118"/>
      <c r="R138" s="118"/>
      <c r="S138" s="118"/>
      <c r="T138" s="118"/>
      <c r="U138" s="119"/>
      <c r="V138" s="123"/>
      <c r="W138" s="124"/>
      <c r="X138" s="124"/>
      <c r="Y138" s="124"/>
      <c r="Z138" s="124"/>
      <c r="AA138" s="125"/>
      <c r="AB138" s="129"/>
      <c r="AC138" s="130"/>
      <c r="AD138" s="130"/>
      <c r="AE138" s="130"/>
      <c r="AF138" s="131"/>
      <c r="AG138" s="108" t="s">
        <v>24</v>
      </c>
      <c r="AH138" s="109"/>
      <c r="AI138" s="109"/>
      <c r="AJ138" s="109"/>
      <c r="AK138" s="109"/>
      <c r="AL138" s="75">
        <f t="shared" si="2"/>
        <v>230</v>
      </c>
      <c r="AM138" s="76"/>
      <c r="AN138" s="76"/>
      <c r="AO138" s="77"/>
      <c r="AP138" s="132">
        <v>5</v>
      </c>
      <c r="AQ138" s="60"/>
      <c r="AR138" s="60"/>
      <c r="AS138" s="152">
        <v>4</v>
      </c>
      <c r="AT138" s="147"/>
      <c r="AU138" s="132"/>
      <c r="AV138" s="152">
        <v>6</v>
      </c>
      <c r="AW138" s="147"/>
      <c r="AX138" s="132"/>
      <c r="AY138" s="152">
        <v>2</v>
      </c>
      <c r="AZ138" s="147"/>
      <c r="BA138" s="132"/>
      <c r="BB138" s="152">
        <v>8</v>
      </c>
      <c r="BC138" s="147"/>
      <c r="BD138" s="132"/>
      <c r="BE138" s="152">
        <v>10</v>
      </c>
      <c r="BF138" s="147"/>
      <c r="BG138" s="132"/>
      <c r="BH138" s="152">
        <v>6</v>
      </c>
      <c r="BI138" s="147"/>
      <c r="BJ138" s="132"/>
      <c r="BK138" s="152">
        <v>11</v>
      </c>
      <c r="BL138" s="147"/>
      <c r="BM138" s="132"/>
      <c r="BN138" s="152">
        <v>13</v>
      </c>
      <c r="BO138" s="147"/>
      <c r="BP138" s="132"/>
      <c r="BQ138" s="152">
        <v>13</v>
      </c>
      <c r="BR138" s="147"/>
      <c r="BS138" s="132"/>
      <c r="BT138" s="152">
        <v>10</v>
      </c>
      <c r="BU138" s="147"/>
      <c r="BV138" s="132"/>
      <c r="BW138" s="152">
        <v>4</v>
      </c>
      <c r="BX138" s="147"/>
      <c r="BY138" s="148"/>
      <c r="BZ138" s="65">
        <v>6</v>
      </c>
      <c r="CA138" s="60"/>
      <c r="CB138" s="60"/>
      <c r="CC138" s="60">
        <v>6</v>
      </c>
      <c r="CD138" s="60"/>
      <c r="CE138" s="60"/>
      <c r="CF138" s="60">
        <v>7</v>
      </c>
      <c r="CG138" s="60"/>
      <c r="CH138" s="60"/>
      <c r="CI138" s="60">
        <v>6</v>
      </c>
      <c r="CJ138" s="60"/>
      <c r="CK138" s="60"/>
      <c r="CL138" s="60">
        <v>6</v>
      </c>
      <c r="CM138" s="60"/>
      <c r="CN138" s="60"/>
      <c r="CO138" s="60">
        <v>8</v>
      </c>
      <c r="CP138" s="60"/>
      <c r="CQ138" s="60"/>
      <c r="CR138" s="60">
        <v>12</v>
      </c>
      <c r="CS138" s="60"/>
      <c r="CT138" s="60"/>
      <c r="CU138" s="60">
        <v>5</v>
      </c>
      <c r="CV138" s="60"/>
      <c r="CW138" s="60"/>
      <c r="CX138" s="60">
        <v>8</v>
      </c>
      <c r="CY138" s="60"/>
      <c r="CZ138" s="60"/>
      <c r="DA138" s="60">
        <v>5</v>
      </c>
      <c r="DB138" s="60"/>
      <c r="DC138" s="60"/>
      <c r="DD138" s="60">
        <v>3</v>
      </c>
      <c r="DE138" s="60"/>
      <c r="DF138" s="60"/>
      <c r="DG138" s="60">
        <v>5</v>
      </c>
      <c r="DH138" s="60"/>
      <c r="DI138" s="70"/>
      <c r="DJ138" s="65">
        <v>6</v>
      </c>
      <c r="DK138" s="60"/>
      <c r="DL138" s="60"/>
      <c r="DM138" s="60">
        <v>13</v>
      </c>
      <c r="DN138" s="60"/>
      <c r="DO138" s="60"/>
      <c r="DP138" s="60">
        <v>5</v>
      </c>
      <c r="DQ138" s="60"/>
      <c r="DR138" s="60"/>
      <c r="DS138" s="60">
        <v>6</v>
      </c>
      <c r="DT138" s="60"/>
      <c r="DU138" s="60"/>
      <c r="DV138" s="60">
        <v>6</v>
      </c>
      <c r="DW138" s="60"/>
      <c r="DX138" s="60"/>
      <c r="DY138" s="60">
        <v>4</v>
      </c>
      <c r="DZ138" s="60"/>
      <c r="EA138" s="60"/>
      <c r="EB138" s="60">
        <v>5</v>
      </c>
      <c r="EC138" s="60"/>
      <c r="ED138" s="60"/>
      <c r="EE138" s="60">
        <v>7</v>
      </c>
      <c r="EF138" s="60"/>
      <c r="EG138" s="60"/>
      <c r="EH138" s="60">
        <v>9</v>
      </c>
      <c r="EI138" s="60"/>
      <c r="EJ138" s="60"/>
      <c r="EK138" s="60"/>
      <c r="EL138" s="60"/>
      <c r="EM138" s="60"/>
      <c r="EN138" s="60"/>
      <c r="EO138" s="60"/>
      <c r="EP138" s="60"/>
      <c r="EQ138" s="60"/>
      <c r="ER138" s="60"/>
      <c r="ES138" s="70"/>
      <c r="ET138" s="65"/>
      <c r="EU138" s="60"/>
      <c r="EV138" s="60"/>
      <c r="EW138" s="60"/>
      <c r="EX138" s="60"/>
      <c r="EY138" s="60"/>
      <c r="EZ138" s="60"/>
      <c r="FA138" s="60"/>
      <c r="FB138" s="60"/>
      <c r="FC138" s="60"/>
      <c r="FD138" s="60"/>
      <c r="FE138" s="60"/>
      <c r="FF138" s="60"/>
      <c r="FG138" s="60"/>
      <c r="FH138" s="60"/>
      <c r="FI138" s="60"/>
      <c r="FJ138" s="60"/>
      <c r="FK138" s="60"/>
      <c r="FL138" s="60"/>
      <c r="FM138" s="60"/>
      <c r="FN138" s="60"/>
      <c r="FO138" s="60"/>
      <c r="FP138" s="60"/>
      <c r="FQ138" s="60"/>
      <c r="FR138" s="60"/>
      <c r="FS138" s="60"/>
      <c r="FT138" s="60"/>
      <c r="FU138" s="60"/>
      <c r="FV138" s="60"/>
      <c r="FW138" s="60"/>
      <c r="FX138" s="60"/>
      <c r="FY138" s="60"/>
      <c r="FZ138" s="60"/>
      <c r="GA138" s="60"/>
      <c r="GB138" s="60"/>
      <c r="GC138" s="70"/>
      <c r="GD138" s="65"/>
      <c r="GE138" s="60"/>
      <c r="GF138" s="60"/>
      <c r="GG138" s="60"/>
      <c r="GH138" s="60"/>
      <c r="GI138" s="60"/>
      <c r="GJ138" s="60"/>
      <c r="GK138" s="60"/>
      <c r="GL138" s="60"/>
      <c r="GM138" s="60"/>
      <c r="GN138" s="60"/>
      <c r="GO138" s="60"/>
      <c r="GP138" s="60"/>
      <c r="GQ138" s="60"/>
      <c r="GR138" s="60"/>
      <c r="GS138" s="60"/>
      <c r="GT138" s="60"/>
      <c r="GU138" s="60"/>
      <c r="GV138" s="60"/>
      <c r="GW138" s="60"/>
      <c r="GX138" s="60"/>
      <c r="GY138" s="60"/>
      <c r="GZ138" s="60"/>
      <c r="HA138" s="60"/>
      <c r="HB138" s="60"/>
      <c r="HC138" s="60"/>
      <c r="HD138" s="60"/>
      <c r="HE138" s="60"/>
      <c r="HF138" s="60"/>
      <c r="HG138" s="60"/>
      <c r="HH138" s="60"/>
      <c r="HI138" s="60"/>
      <c r="HJ138" s="60"/>
      <c r="HK138" s="60"/>
      <c r="HL138" s="60"/>
      <c r="HM138" s="70"/>
    </row>
    <row r="139" spans="2:221" ht="18" customHeight="1" x14ac:dyDescent="0.2">
      <c r="B139" s="78" t="s">
        <v>170</v>
      </c>
      <c r="C139" s="79"/>
      <c r="D139" s="79"/>
      <c r="E139" s="79"/>
      <c r="F139" s="79"/>
      <c r="G139" s="79"/>
      <c r="H139" s="79"/>
      <c r="I139" s="79"/>
      <c r="J139" s="79"/>
      <c r="K139" s="79"/>
      <c r="L139" s="79"/>
      <c r="M139" s="79"/>
      <c r="N139" s="79"/>
      <c r="O139" s="79"/>
      <c r="P139" s="79"/>
      <c r="Q139" s="79"/>
      <c r="R139" s="79"/>
      <c r="S139" s="79"/>
      <c r="T139" s="79"/>
      <c r="U139" s="80"/>
      <c r="V139" s="84" t="s">
        <v>232</v>
      </c>
      <c r="W139" s="85"/>
      <c r="X139" s="85"/>
      <c r="Y139" s="85"/>
      <c r="Z139" s="85"/>
      <c r="AA139" s="86"/>
      <c r="AB139" s="90">
        <v>1.6999999999999999E-3</v>
      </c>
      <c r="AC139" s="91"/>
      <c r="AD139" s="91"/>
      <c r="AE139" s="91"/>
      <c r="AF139" s="92"/>
      <c r="AG139" s="96" t="s">
        <v>23</v>
      </c>
      <c r="AH139" s="97"/>
      <c r="AI139" s="97"/>
      <c r="AJ139" s="97"/>
      <c r="AK139" s="97"/>
      <c r="AL139" s="98">
        <f t="shared" si="2"/>
        <v>1188</v>
      </c>
      <c r="AM139" s="99"/>
      <c r="AN139" s="99"/>
      <c r="AO139" s="100"/>
      <c r="AP139" s="101">
        <v>33</v>
      </c>
      <c r="AQ139" s="59"/>
      <c r="AR139" s="59"/>
      <c r="AS139" s="417">
        <v>33</v>
      </c>
      <c r="AT139" s="144"/>
      <c r="AU139" s="101"/>
      <c r="AV139" s="417">
        <v>33</v>
      </c>
      <c r="AW139" s="144"/>
      <c r="AX139" s="101"/>
      <c r="AY139" s="417">
        <v>33</v>
      </c>
      <c r="AZ139" s="144"/>
      <c r="BA139" s="101"/>
      <c r="BB139" s="417">
        <v>33</v>
      </c>
      <c r="BC139" s="144"/>
      <c r="BD139" s="101"/>
      <c r="BE139" s="417">
        <v>33</v>
      </c>
      <c r="BF139" s="144"/>
      <c r="BG139" s="101"/>
      <c r="BH139" s="417">
        <v>33</v>
      </c>
      <c r="BI139" s="144"/>
      <c r="BJ139" s="101"/>
      <c r="BK139" s="417">
        <v>33</v>
      </c>
      <c r="BL139" s="144"/>
      <c r="BM139" s="101"/>
      <c r="BN139" s="417">
        <v>33</v>
      </c>
      <c r="BO139" s="144"/>
      <c r="BP139" s="101"/>
      <c r="BQ139" s="417">
        <v>33</v>
      </c>
      <c r="BR139" s="144"/>
      <c r="BS139" s="101"/>
      <c r="BT139" s="417">
        <v>33</v>
      </c>
      <c r="BU139" s="144"/>
      <c r="BV139" s="101"/>
      <c r="BW139" s="417">
        <v>33</v>
      </c>
      <c r="BX139" s="144"/>
      <c r="BY139" s="145"/>
      <c r="BZ139" s="63">
        <v>36</v>
      </c>
      <c r="CA139" s="59"/>
      <c r="CB139" s="59"/>
      <c r="CC139" s="59">
        <v>36</v>
      </c>
      <c r="CD139" s="59"/>
      <c r="CE139" s="59"/>
      <c r="CF139" s="59">
        <v>36</v>
      </c>
      <c r="CG139" s="59"/>
      <c r="CH139" s="59"/>
      <c r="CI139" s="59">
        <v>36</v>
      </c>
      <c r="CJ139" s="59"/>
      <c r="CK139" s="59"/>
      <c r="CL139" s="59">
        <v>36</v>
      </c>
      <c r="CM139" s="59"/>
      <c r="CN139" s="59"/>
      <c r="CO139" s="59">
        <v>36</v>
      </c>
      <c r="CP139" s="59"/>
      <c r="CQ139" s="59"/>
      <c r="CR139" s="59">
        <v>36</v>
      </c>
      <c r="CS139" s="59"/>
      <c r="CT139" s="59"/>
      <c r="CU139" s="59">
        <v>36</v>
      </c>
      <c r="CV139" s="59"/>
      <c r="CW139" s="59"/>
      <c r="CX139" s="59">
        <v>36</v>
      </c>
      <c r="CY139" s="59"/>
      <c r="CZ139" s="59"/>
      <c r="DA139" s="59">
        <v>36</v>
      </c>
      <c r="DB139" s="59"/>
      <c r="DC139" s="59"/>
      <c r="DD139" s="59">
        <v>36</v>
      </c>
      <c r="DE139" s="59"/>
      <c r="DF139" s="59"/>
      <c r="DG139" s="59">
        <v>36</v>
      </c>
      <c r="DH139" s="59"/>
      <c r="DI139" s="59"/>
      <c r="DJ139" s="63">
        <v>40</v>
      </c>
      <c r="DK139" s="59"/>
      <c r="DL139" s="59"/>
      <c r="DM139" s="59">
        <v>40</v>
      </c>
      <c r="DN139" s="59"/>
      <c r="DO139" s="59"/>
      <c r="DP139" s="59">
        <v>40</v>
      </c>
      <c r="DQ139" s="59"/>
      <c r="DR139" s="59"/>
      <c r="DS139" s="59">
        <v>40</v>
      </c>
      <c r="DT139" s="59"/>
      <c r="DU139" s="59"/>
      <c r="DV139" s="59">
        <v>40</v>
      </c>
      <c r="DW139" s="59"/>
      <c r="DX139" s="59"/>
      <c r="DY139" s="59">
        <v>40</v>
      </c>
      <c r="DZ139" s="59"/>
      <c r="EA139" s="59"/>
      <c r="EB139" s="59">
        <v>40</v>
      </c>
      <c r="EC139" s="59"/>
      <c r="ED139" s="59"/>
      <c r="EE139" s="59">
        <v>40</v>
      </c>
      <c r="EF139" s="59"/>
      <c r="EG139" s="59"/>
      <c r="EH139" s="59">
        <v>40</v>
      </c>
      <c r="EI139" s="59"/>
      <c r="EJ139" s="59"/>
      <c r="EK139" s="59"/>
      <c r="EL139" s="59"/>
      <c r="EM139" s="59"/>
      <c r="EN139" s="59"/>
      <c r="EO139" s="59"/>
      <c r="EP139" s="59"/>
      <c r="EQ139" s="59"/>
      <c r="ER139" s="59"/>
      <c r="ES139" s="64"/>
      <c r="ET139" s="63"/>
      <c r="EU139" s="59"/>
      <c r="EV139" s="59"/>
      <c r="EW139" s="59"/>
      <c r="EX139" s="59"/>
      <c r="EY139" s="59"/>
      <c r="EZ139" s="59"/>
      <c r="FA139" s="59"/>
      <c r="FB139" s="59"/>
      <c r="FC139" s="59"/>
      <c r="FD139" s="59"/>
      <c r="FE139" s="59"/>
      <c r="FF139" s="59"/>
      <c r="FG139" s="59"/>
      <c r="FH139" s="59"/>
      <c r="FI139" s="59"/>
      <c r="FJ139" s="59"/>
      <c r="FK139" s="59"/>
      <c r="FL139" s="59"/>
      <c r="FM139" s="59"/>
      <c r="FN139" s="59"/>
      <c r="FO139" s="59"/>
      <c r="FP139" s="59"/>
      <c r="FQ139" s="59"/>
      <c r="FR139" s="59"/>
      <c r="FS139" s="59"/>
      <c r="FT139" s="59"/>
      <c r="FU139" s="59"/>
      <c r="FV139" s="59"/>
      <c r="FW139" s="59"/>
      <c r="FX139" s="59"/>
      <c r="FY139" s="59"/>
      <c r="FZ139" s="59"/>
      <c r="GA139" s="59"/>
      <c r="GB139" s="59"/>
      <c r="GC139" s="64"/>
      <c r="GD139" s="63"/>
      <c r="GE139" s="59"/>
      <c r="GF139" s="59"/>
      <c r="GG139" s="59"/>
      <c r="GH139" s="59"/>
      <c r="GI139" s="59"/>
      <c r="GJ139" s="59"/>
      <c r="GK139" s="59"/>
      <c r="GL139" s="59"/>
      <c r="GM139" s="59"/>
      <c r="GN139" s="59"/>
      <c r="GO139" s="59"/>
      <c r="GP139" s="59"/>
      <c r="GQ139" s="59"/>
      <c r="GR139" s="59"/>
      <c r="GS139" s="59"/>
      <c r="GT139" s="59"/>
      <c r="GU139" s="59"/>
      <c r="GV139" s="59"/>
      <c r="GW139" s="59"/>
      <c r="GX139" s="59"/>
      <c r="GY139" s="59"/>
      <c r="GZ139" s="59"/>
      <c r="HA139" s="59"/>
      <c r="HB139" s="59"/>
      <c r="HC139" s="59"/>
      <c r="HD139" s="59"/>
      <c r="HE139" s="59"/>
      <c r="HF139" s="59"/>
      <c r="HG139" s="59"/>
      <c r="HH139" s="59"/>
      <c r="HI139" s="59"/>
      <c r="HJ139" s="59"/>
      <c r="HK139" s="59"/>
      <c r="HL139" s="59"/>
      <c r="HM139" s="64"/>
    </row>
    <row r="140" spans="2:221" ht="18" customHeight="1" x14ac:dyDescent="0.2">
      <c r="B140" s="133"/>
      <c r="C140" s="134"/>
      <c r="D140" s="134"/>
      <c r="E140" s="134"/>
      <c r="F140" s="134"/>
      <c r="G140" s="134"/>
      <c r="H140" s="134"/>
      <c r="I140" s="134"/>
      <c r="J140" s="134"/>
      <c r="K140" s="134"/>
      <c r="L140" s="134"/>
      <c r="M140" s="134"/>
      <c r="N140" s="134"/>
      <c r="O140" s="134"/>
      <c r="P140" s="134"/>
      <c r="Q140" s="134"/>
      <c r="R140" s="134"/>
      <c r="S140" s="134"/>
      <c r="T140" s="134"/>
      <c r="U140" s="135"/>
      <c r="V140" s="136"/>
      <c r="W140" s="137"/>
      <c r="X140" s="137"/>
      <c r="Y140" s="137"/>
      <c r="Z140" s="137"/>
      <c r="AA140" s="138"/>
      <c r="AB140" s="139"/>
      <c r="AC140" s="140"/>
      <c r="AD140" s="140"/>
      <c r="AE140" s="140"/>
      <c r="AF140" s="141"/>
      <c r="AG140" s="96" t="s">
        <v>24</v>
      </c>
      <c r="AH140" s="97"/>
      <c r="AI140" s="97"/>
      <c r="AJ140" s="97"/>
      <c r="AK140" s="97"/>
      <c r="AL140" s="98">
        <f t="shared" si="2"/>
        <v>1827</v>
      </c>
      <c r="AM140" s="99"/>
      <c r="AN140" s="99"/>
      <c r="AO140" s="100"/>
      <c r="AP140" s="101">
        <v>62</v>
      </c>
      <c r="AQ140" s="59"/>
      <c r="AR140" s="59"/>
      <c r="AS140" s="417">
        <v>25</v>
      </c>
      <c r="AT140" s="144"/>
      <c r="AU140" s="101"/>
      <c r="AV140" s="417">
        <v>48</v>
      </c>
      <c r="AW140" s="144"/>
      <c r="AX140" s="101"/>
      <c r="AY140" s="417">
        <v>54</v>
      </c>
      <c r="AZ140" s="144"/>
      <c r="BA140" s="101"/>
      <c r="BB140" s="417">
        <v>28</v>
      </c>
      <c r="BC140" s="144"/>
      <c r="BD140" s="101"/>
      <c r="BE140" s="417">
        <v>38</v>
      </c>
      <c r="BF140" s="144"/>
      <c r="BG140" s="101"/>
      <c r="BH140" s="417">
        <v>37</v>
      </c>
      <c r="BI140" s="144"/>
      <c r="BJ140" s="101"/>
      <c r="BK140" s="417">
        <v>23</v>
      </c>
      <c r="BL140" s="144"/>
      <c r="BM140" s="101"/>
      <c r="BN140" s="417">
        <v>12</v>
      </c>
      <c r="BO140" s="144"/>
      <c r="BP140" s="101"/>
      <c r="BQ140" s="417">
        <v>43</v>
      </c>
      <c r="BR140" s="144"/>
      <c r="BS140" s="101"/>
      <c r="BT140" s="417">
        <v>26</v>
      </c>
      <c r="BU140" s="144"/>
      <c r="BV140" s="101"/>
      <c r="BW140" s="417">
        <v>35</v>
      </c>
      <c r="BX140" s="144"/>
      <c r="BY140" s="145"/>
      <c r="BZ140" s="63">
        <v>39</v>
      </c>
      <c r="CA140" s="59"/>
      <c r="CB140" s="59"/>
      <c r="CC140" s="59">
        <v>30</v>
      </c>
      <c r="CD140" s="59"/>
      <c r="CE140" s="59"/>
      <c r="CF140" s="59">
        <v>35</v>
      </c>
      <c r="CG140" s="59"/>
      <c r="CH140" s="59"/>
      <c r="CI140" s="59">
        <v>47</v>
      </c>
      <c r="CJ140" s="59"/>
      <c r="CK140" s="59"/>
      <c r="CL140" s="59">
        <v>36</v>
      </c>
      <c r="CM140" s="59"/>
      <c r="CN140" s="59"/>
      <c r="CO140" s="59">
        <v>29</v>
      </c>
      <c r="CP140" s="59"/>
      <c r="CQ140" s="59"/>
      <c r="CR140" s="59">
        <v>30</v>
      </c>
      <c r="CS140" s="59"/>
      <c r="CT140" s="59"/>
      <c r="CU140" s="59">
        <v>32</v>
      </c>
      <c r="CV140" s="59"/>
      <c r="CW140" s="59"/>
      <c r="CX140" s="59">
        <v>24</v>
      </c>
      <c r="CY140" s="59"/>
      <c r="CZ140" s="59"/>
      <c r="DA140" s="59">
        <v>51</v>
      </c>
      <c r="DB140" s="59"/>
      <c r="DC140" s="59"/>
      <c r="DD140" s="59">
        <v>30</v>
      </c>
      <c r="DE140" s="59"/>
      <c r="DF140" s="59"/>
      <c r="DG140" s="59">
        <v>51</v>
      </c>
      <c r="DH140" s="59"/>
      <c r="DI140" s="64"/>
      <c r="DJ140" s="63">
        <v>577</v>
      </c>
      <c r="DK140" s="59"/>
      <c r="DL140" s="59"/>
      <c r="DM140" s="59">
        <v>43</v>
      </c>
      <c r="DN140" s="59"/>
      <c r="DO140" s="59"/>
      <c r="DP140" s="59">
        <v>54</v>
      </c>
      <c r="DQ140" s="59"/>
      <c r="DR140" s="59"/>
      <c r="DS140" s="59">
        <v>45</v>
      </c>
      <c r="DT140" s="59"/>
      <c r="DU140" s="59"/>
      <c r="DV140" s="59">
        <v>57</v>
      </c>
      <c r="DW140" s="59"/>
      <c r="DX140" s="59"/>
      <c r="DY140" s="59">
        <v>45</v>
      </c>
      <c r="DZ140" s="59"/>
      <c r="EA140" s="59"/>
      <c r="EB140" s="59">
        <v>55</v>
      </c>
      <c r="EC140" s="59"/>
      <c r="ED140" s="59"/>
      <c r="EE140" s="59">
        <v>41</v>
      </c>
      <c r="EF140" s="59"/>
      <c r="EG140" s="59"/>
      <c r="EH140" s="59">
        <v>45</v>
      </c>
      <c r="EI140" s="59"/>
      <c r="EJ140" s="59"/>
      <c r="EK140" s="59"/>
      <c r="EL140" s="59"/>
      <c r="EM140" s="59"/>
      <c r="EN140" s="59"/>
      <c r="EO140" s="59"/>
      <c r="EP140" s="59"/>
      <c r="EQ140" s="59"/>
      <c r="ER140" s="59"/>
      <c r="ES140" s="64"/>
      <c r="ET140" s="63"/>
      <c r="EU140" s="59"/>
      <c r="EV140" s="59"/>
      <c r="EW140" s="59"/>
      <c r="EX140" s="59"/>
      <c r="EY140" s="59"/>
      <c r="EZ140" s="59"/>
      <c r="FA140" s="59"/>
      <c r="FB140" s="59"/>
      <c r="FC140" s="59"/>
      <c r="FD140" s="59"/>
      <c r="FE140" s="59"/>
      <c r="FF140" s="59"/>
      <c r="FG140" s="59"/>
      <c r="FH140" s="59"/>
      <c r="FI140" s="59"/>
      <c r="FJ140" s="59"/>
      <c r="FK140" s="59"/>
      <c r="FL140" s="59"/>
      <c r="FM140" s="59"/>
      <c r="FN140" s="59"/>
      <c r="FO140" s="59"/>
      <c r="FP140" s="59"/>
      <c r="FQ140" s="59"/>
      <c r="FR140" s="59"/>
      <c r="FS140" s="59"/>
      <c r="FT140" s="59"/>
      <c r="FU140" s="59"/>
      <c r="FV140" s="59"/>
      <c r="FW140" s="59"/>
      <c r="FX140" s="59"/>
      <c r="FY140" s="59"/>
      <c r="FZ140" s="59"/>
      <c r="GA140" s="59"/>
      <c r="GB140" s="59"/>
      <c r="GC140" s="64"/>
      <c r="GD140" s="63"/>
      <c r="GE140" s="59"/>
      <c r="GF140" s="59"/>
      <c r="GG140" s="59"/>
      <c r="GH140" s="59"/>
      <c r="GI140" s="59"/>
      <c r="GJ140" s="59"/>
      <c r="GK140" s="59"/>
      <c r="GL140" s="59"/>
      <c r="GM140" s="59"/>
      <c r="GN140" s="59"/>
      <c r="GO140" s="59"/>
      <c r="GP140" s="59"/>
      <c r="GQ140" s="59"/>
      <c r="GR140" s="59"/>
      <c r="GS140" s="59"/>
      <c r="GT140" s="59"/>
      <c r="GU140" s="59"/>
      <c r="GV140" s="59"/>
      <c r="GW140" s="59"/>
      <c r="GX140" s="59"/>
      <c r="GY140" s="59"/>
      <c r="GZ140" s="59"/>
      <c r="HA140" s="59"/>
      <c r="HB140" s="59"/>
      <c r="HC140" s="59"/>
      <c r="HD140" s="59"/>
      <c r="HE140" s="59"/>
      <c r="HF140" s="59"/>
      <c r="HG140" s="59"/>
      <c r="HH140" s="59"/>
      <c r="HI140" s="59"/>
      <c r="HJ140" s="59"/>
      <c r="HK140" s="59"/>
      <c r="HL140" s="59"/>
      <c r="HM140" s="64"/>
    </row>
    <row r="141" spans="2:221" ht="18" customHeight="1" x14ac:dyDescent="0.2">
      <c r="B141" s="114" t="s">
        <v>171</v>
      </c>
      <c r="C141" s="115"/>
      <c r="D141" s="115"/>
      <c r="E141" s="115"/>
      <c r="F141" s="115"/>
      <c r="G141" s="115"/>
      <c r="H141" s="115"/>
      <c r="I141" s="115"/>
      <c r="J141" s="115"/>
      <c r="K141" s="115"/>
      <c r="L141" s="115"/>
      <c r="M141" s="115"/>
      <c r="N141" s="115"/>
      <c r="O141" s="115"/>
      <c r="P141" s="115"/>
      <c r="Q141" s="115"/>
      <c r="R141" s="115"/>
      <c r="S141" s="115"/>
      <c r="T141" s="115"/>
      <c r="U141" s="116"/>
      <c r="V141" s="120" t="s">
        <v>233</v>
      </c>
      <c r="W141" s="121"/>
      <c r="X141" s="121"/>
      <c r="Y141" s="121"/>
      <c r="Z141" s="121"/>
      <c r="AA141" s="122"/>
      <c r="AB141" s="126">
        <v>3.0999999999999999E-3</v>
      </c>
      <c r="AC141" s="127"/>
      <c r="AD141" s="127"/>
      <c r="AE141" s="127"/>
      <c r="AF141" s="128"/>
      <c r="AG141" s="108" t="s">
        <v>23</v>
      </c>
      <c r="AH141" s="109"/>
      <c r="AI141" s="109"/>
      <c r="AJ141" s="109"/>
      <c r="AK141" s="109"/>
      <c r="AL141" s="75">
        <f t="shared" si="2"/>
        <v>2154</v>
      </c>
      <c r="AM141" s="76"/>
      <c r="AN141" s="76"/>
      <c r="AO141" s="77"/>
      <c r="AP141" s="132">
        <v>66</v>
      </c>
      <c r="AQ141" s="60"/>
      <c r="AR141" s="60"/>
      <c r="AS141" s="152">
        <v>66</v>
      </c>
      <c r="AT141" s="147"/>
      <c r="AU141" s="132"/>
      <c r="AV141" s="152">
        <v>66</v>
      </c>
      <c r="AW141" s="147"/>
      <c r="AX141" s="132"/>
      <c r="AY141" s="152">
        <v>66</v>
      </c>
      <c r="AZ141" s="147"/>
      <c r="BA141" s="132"/>
      <c r="BB141" s="152">
        <v>66</v>
      </c>
      <c r="BC141" s="147"/>
      <c r="BD141" s="132"/>
      <c r="BE141" s="152">
        <v>66</v>
      </c>
      <c r="BF141" s="147"/>
      <c r="BG141" s="132"/>
      <c r="BH141" s="152">
        <v>66</v>
      </c>
      <c r="BI141" s="147"/>
      <c r="BJ141" s="132"/>
      <c r="BK141" s="152">
        <v>66</v>
      </c>
      <c r="BL141" s="147"/>
      <c r="BM141" s="132"/>
      <c r="BN141" s="152">
        <v>66</v>
      </c>
      <c r="BO141" s="147"/>
      <c r="BP141" s="132"/>
      <c r="BQ141" s="152">
        <v>66</v>
      </c>
      <c r="BR141" s="147"/>
      <c r="BS141" s="132"/>
      <c r="BT141" s="152">
        <v>66</v>
      </c>
      <c r="BU141" s="147"/>
      <c r="BV141" s="132"/>
      <c r="BW141" s="152">
        <v>66</v>
      </c>
      <c r="BX141" s="147"/>
      <c r="BY141" s="148"/>
      <c r="BZ141" s="65">
        <v>58</v>
      </c>
      <c r="CA141" s="60"/>
      <c r="CB141" s="60"/>
      <c r="CC141" s="60">
        <v>58</v>
      </c>
      <c r="CD141" s="60"/>
      <c r="CE141" s="60"/>
      <c r="CF141" s="60">
        <v>58</v>
      </c>
      <c r="CG141" s="60"/>
      <c r="CH141" s="60"/>
      <c r="CI141" s="60">
        <v>58</v>
      </c>
      <c r="CJ141" s="60"/>
      <c r="CK141" s="60"/>
      <c r="CL141" s="60">
        <v>58</v>
      </c>
      <c r="CM141" s="60"/>
      <c r="CN141" s="60"/>
      <c r="CO141" s="60">
        <v>58</v>
      </c>
      <c r="CP141" s="60"/>
      <c r="CQ141" s="60"/>
      <c r="CR141" s="60">
        <v>58</v>
      </c>
      <c r="CS141" s="60"/>
      <c r="CT141" s="60"/>
      <c r="CU141" s="60">
        <v>58</v>
      </c>
      <c r="CV141" s="60"/>
      <c r="CW141" s="60"/>
      <c r="CX141" s="60">
        <v>58</v>
      </c>
      <c r="CY141" s="60"/>
      <c r="CZ141" s="60"/>
      <c r="DA141" s="60">
        <v>58</v>
      </c>
      <c r="DB141" s="60"/>
      <c r="DC141" s="60"/>
      <c r="DD141" s="60">
        <v>58</v>
      </c>
      <c r="DE141" s="60"/>
      <c r="DF141" s="60"/>
      <c r="DG141" s="60">
        <v>58</v>
      </c>
      <c r="DH141" s="60"/>
      <c r="DI141" s="60"/>
      <c r="DJ141" s="65">
        <v>74</v>
      </c>
      <c r="DK141" s="60"/>
      <c r="DL141" s="60"/>
      <c r="DM141" s="60">
        <v>74</v>
      </c>
      <c r="DN141" s="60"/>
      <c r="DO141" s="60"/>
      <c r="DP141" s="60">
        <v>74</v>
      </c>
      <c r="DQ141" s="60"/>
      <c r="DR141" s="60"/>
      <c r="DS141" s="60">
        <v>74</v>
      </c>
      <c r="DT141" s="60"/>
      <c r="DU141" s="60"/>
      <c r="DV141" s="60">
        <v>74</v>
      </c>
      <c r="DW141" s="60"/>
      <c r="DX141" s="60"/>
      <c r="DY141" s="60">
        <v>74</v>
      </c>
      <c r="DZ141" s="60"/>
      <c r="EA141" s="60"/>
      <c r="EB141" s="60">
        <v>74</v>
      </c>
      <c r="EC141" s="60"/>
      <c r="ED141" s="60"/>
      <c r="EE141" s="60">
        <v>74</v>
      </c>
      <c r="EF141" s="60"/>
      <c r="EG141" s="60"/>
      <c r="EH141" s="60">
        <v>74</v>
      </c>
      <c r="EI141" s="60"/>
      <c r="EJ141" s="60"/>
      <c r="EK141" s="60"/>
      <c r="EL141" s="60"/>
      <c r="EM141" s="60"/>
      <c r="EN141" s="60"/>
      <c r="EO141" s="60"/>
      <c r="EP141" s="60"/>
      <c r="EQ141" s="60"/>
      <c r="ER141" s="60"/>
      <c r="ES141" s="70"/>
      <c r="ET141" s="65"/>
      <c r="EU141" s="60"/>
      <c r="EV141" s="60"/>
      <c r="EW141" s="60"/>
      <c r="EX141" s="60"/>
      <c r="EY141" s="60"/>
      <c r="EZ141" s="60"/>
      <c r="FA141" s="60"/>
      <c r="FB141" s="60"/>
      <c r="FC141" s="60"/>
      <c r="FD141" s="60"/>
      <c r="FE141" s="60"/>
      <c r="FF141" s="60"/>
      <c r="FG141" s="60"/>
      <c r="FH141" s="60"/>
      <c r="FI141" s="60"/>
      <c r="FJ141" s="60"/>
      <c r="FK141" s="60"/>
      <c r="FL141" s="60"/>
      <c r="FM141" s="60"/>
      <c r="FN141" s="60"/>
      <c r="FO141" s="60"/>
      <c r="FP141" s="60"/>
      <c r="FQ141" s="60"/>
      <c r="FR141" s="60"/>
      <c r="FS141" s="60"/>
      <c r="FT141" s="60"/>
      <c r="FU141" s="60"/>
      <c r="FV141" s="60"/>
      <c r="FW141" s="60"/>
      <c r="FX141" s="60"/>
      <c r="FY141" s="60"/>
      <c r="FZ141" s="60"/>
      <c r="GA141" s="60"/>
      <c r="GB141" s="60"/>
      <c r="GC141" s="70"/>
      <c r="GD141" s="65"/>
      <c r="GE141" s="60"/>
      <c r="GF141" s="60"/>
      <c r="GG141" s="60"/>
      <c r="GH141" s="60"/>
      <c r="GI141" s="60"/>
      <c r="GJ141" s="60"/>
      <c r="GK141" s="60"/>
      <c r="GL141" s="60"/>
      <c r="GM141" s="60"/>
      <c r="GN141" s="60"/>
      <c r="GO141" s="60"/>
      <c r="GP141" s="60"/>
      <c r="GQ141" s="60"/>
      <c r="GR141" s="60"/>
      <c r="GS141" s="60"/>
      <c r="GT141" s="60"/>
      <c r="GU141" s="60"/>
      <c r="GV141" s="60"/>
      <c r="GW141" s="60"/>
      <c r="GX141" s="60"/>
      <c r="GY141" s="60"/>
      <c r="GZ141" s="60"/>
      <c r="HA141" s="60"/>
      <c r="HB141" s="60"/>
      <c r="HC141" s="60"/>
      <c r="HD141" s="60"/>
      <c r="HE141" s="60"/>
      <c r="HF141" s="60"/>
      <c r="HG141" s="60"/>
      <c r="HH141" s="60"/>
      <c r="HI141" s="60"/>
      <c r="HJ141" s="60"/>
      <c r="HK141" s="60"/>
      <c r="HL141" s="60"/>
      <c r="HM141" s="70"/>
    </row>
    <row r="142" spans="2:221" ht="18" customHeight="1" x14ac:dyDescent="0.2">
      <c r="B142" s="117"/>
      <c r="C142" s="118"/>
      <c r="D142" s="118"/>
      <c r="E142" s="118"/>
      <c r="F142" s="118"/>
      <c r="G142" s="118"/>
      <c r="H142" s="118"/>
      <c r="I142" s="118"/>
      <c r="J142" s="118"/>
      <c r="K142" s="118"/>
      <c r="L142" s="118"/>
      <c r="M142" s="118"/>
      <c r="N142" s="118"/>
      <c r="O142" s="118"/>
      <c r="P142" s="118"/>
      <c r="Q142" s="118"/>
      <c r="R142" s="118"/>
      <c r="S142" s="118"/>
      <c r="T142" s="118"/>
      <c r="U142" s="119"/>
      <c r="V142" s="123"/>
      <c r="W142" s="124"/>
      <c r="X142" s="124"/>
      <c r="Y142" s="124"/>
      <c r="Z142" s="124"/>
      <c r="AA142" s="125"/>
      <c r="AB142" s="129"/>
      <c r="AC142" s="130"/>
      <c r="AD142" s="130"/>
      <c r="AE142" s="130"/>
      <c r="AF142" s="131"/>
      <c r="AG142" s="108" t="s">
        <v>24</v>
      </c>
      <c r="AH142" s="109"/>
      <c r="AI142" s="109"/>
      <c r="AJ142" s="109"/>
      <c r="AK142" s="109"/>
      <c r="AL142" s="75">
        <f t="shared" si="2"/>
        <v>2082</v>
      </c>
      <c r="AM142" s="76"/>
      <c r="AN142" s="76"/>
      <c r="AO142" s="77"/>
      <c r="AP142" s="132">
        <v>88</v>
      </c>
      <c r="AQ142" s="60"/>
      <c r="AR142" s="60"/>
      <c r="AS142" s="152">
        <v>55</v>
      </c>
      <c r="AT142" s="147"/>
      <c r="AU142" s="132"/>
      <c r="AV142" s="152">
        <v>26</v>
      </c>
      <c r="AW142" s="147"/>
      <c r="AX142" s="132"/>
      <c r="AY142" s="152">
        <v>86</v>
      </c>
      <c r="AZ142" s="147"/>
      <c r="BA142" s="132"/>
      <c r="BB142" s="152">
        <v>47</v>
      </c>
      <c r="BC142" s="147"/>
      <c r="BD142" s="132"/>
      <c r="BE142" s="152">
        <v>60</v>
      </c>
      <c r="BF142" s="147"/>
      <c r="BG142" s="132"/>
      <c r="BH142" s="152">
        <v>69</v>
      </c>
      <c r="BI142" s="147"/>
      <c r="BJ142" s="132"/>
      <c r="BK142" s="152">
        <v>45</v>
      </c>
      <c r="BL142" s="147"/>
      <c r="BM142" s="132"/>
      <c r="BN142" s="152">
        <v>43</v>
      </c>
      <c r="BO142" s="147"/>
      <c r="BP142" s="132"/>
      <c r="BQ142" s="152">
        <v>65</v>
      </c>
      <c r="BR142" s="147"/>
      <c r="BS142" s="132"/>
      <c r="BT142" s="152">
        <v>48</v>
      </c>
      <c r="BU142" s="147"/>
      <c r="BV142" s="132"/>
      <c r="BW142" s="152">
        <v>68</v>
      </c>
      <c r="BX142" s="147"/>
      <c r="BY142" s="148"/>
      <c r="BZ142" s="65">
        <v>74</v>
      </c>
      <c r="CA142" s="60"/>
      <c r="CB142" s="60"/>
      <c r="CC142" s="60">
        <v>50</v>
      </c>
      <c r="CD142" s="60"/>
      <c r="CE142" s="60"/>
      <c r="CF142" s="60">
        <v>75</v>
      </c>
      <c r="CG142" s="60"/>
      <c r="CH142" s="60"/>
      <c r="CI142" s="60">
        <v>87</v>
      </c>
      <c r="CJ142" s="60"/>
      <c r="CK142" s="60"/>
      <c r="CL142" s="60">
        <v>69</v>
      </c>
      <c r="CM142" s="60"/>
      <c r="CN142" s="60"/>
      <c r="CO142" s="60">
        <v>58</v>
      </c>
      <c r="CP142" s="60"/>
      <c r="CQ142" s="60"/>
      <c r="CR142" s="60">
        <v>32</v>
      </c>
      <c r="CS142" s="60"/>
      <c r="CT142" s="60"/>
      <c r="CU142" s="60">
        <v>58</v>
      </c>
      <c r="CV142" s="60"/>
      <c r="CW142" s="60"/>
      <c r="CX142" s="60">
        <v>33</v>
      </c>
      <c r="CY142" s="60"/>
      <c r="CZ142" s="60"/>
      <c r="DA142" s="60">
        <v>93</v>
      </c>
      <c r="DB142" s="60"/>
      <c r="DC142" s="60"/>
      <c r="DD142" s="60">
        <v>58</v>
      </c>
      <c r="DE142" s="60"/>
      <c r="DF142" s="60"/>
      <c r="DG142" s="60">
        <v>69</v>
      </c>
      <c r="DH142" s="60"/>
      <c r="DI142" s="70"/>
      <c r="DJ142" s="65">
        <v>74</v>
      </c>
      <c r="DK142" s="60"/>
      <c r="DL142" s="60"/>
      <c r="DM142" s="60">
        <v>27</v>
      </c>
      <c r="DN142" s="60"/>
      <c r="DO142" s="60"/>
      <c r="DP142" s="60">
        <v>85</v>
      </c>
      <c r="DQ142" s="60"/>
      <c r="DR142" s="60"/>
      <c r="DS142" s="60">
        <v>70</v>
      </c>
      <c r="DT142" s="60"/>
      <c r="DU142" s="60"/>
      <c r="DV142" s="60">
        <v>88</v>
      </c>
      <c r="DW142" s="60"/>
      <c r="DX142" s="60"/>
      <c r="DY142" s="60">
        <v>64</v>
      </c>
      <c r="DZ142" s="60"/>
      <c r="EA142" s="60"/>
      <c r="EB142" s="60">
        <v>72</v>
      </c>
      <c r="EC142" s="60"/>
      <c r="ED142" s="60"/>
      <c r="EE142" s="60">
        <v>68</v>
      </c>
      <c r="EF142" s="60"/>
      <c r="EG142" s="60"/>
      <c r="EH142" s="60">
        <v>78</v>
      </c>
      <c r="EI142" s="60"/>
      <c r="EJ142" s="60"/>
      <c r="EK142" s="60"/>
      <c r="EL142" s="60"/>
      <c r="EM142" s="60"/>
      <c r="EN142" s="60"/>
      <c r="EO142" s="60"/>
      <c r="EP142" s="60"/>
      <c r="EQ142" s="60"/>
      <c r="ER142" s="60"/>
      <c r="ES142" s="70"/>
      <c r="ET142" s="65"/>
      <c r="EU142" s="60"/>
      <c r="EV142" s="60"/>
      <c r="EW142" s="60"/>
      <c r="EX142" s="60"/>
      <c r="EY142" s="60"/>
      <c r="EZ142" s="60"/>
      <c r="FA142" s="60"/>
      <c r="FB142" s="60"/>
      <c r="FC142" s="60"/>
      <c r="FD142" s="60"/>
      <c r="FE142" s="60"/>
      <c r="FF142" s="60"/>
      <c r="FG142" s="60"/>
      <c r="FH142" s="60"/>
      <c r="FI142" s="60"/>
      <c r="FJ142" s="60"/>
      <c r="FK142" s="60"/>
      <c r="FL142" s="60"/>
      <c r="FM142" s="60"/>
      <c r="FN142" s="60"/>
      <c r="FO142" s="60"/>
      <c r="FP142" s="60"/>
      <c r="FQ142" s="60"/>
      <c r="FR142" s="60"/>
      <c r="FS142" s="60"/>
      <c r="FT142" s="60"/>
      <c r="FU142" s="60"/>
      <c r="FV142" s="60"/>
      <c r="FW142" s="60"/>
      <c r="FX142" s="60"/>
      <c r="FY142" s="60"/>
      <c r="FZ142" s="60"/>
      <c r="GA142" s="60"/>
      <c r="GB142" s="60"/>
      <c r="GC142" s="70"/>
      <c r="GD142" s="65"/>
      <c r="GE142" s="60"/>
      <c r="GF142" s="60"/>
      <c r="GG142" s="60"/>
      <c r="GH142" s="60"/>
      <c r="GI142" s="60"/>
      <c r="GJ142" s="60"/>
      <c r="GK142" s="60"/>
      <c r="GL142" s="60"/>
      <c r="GM142" s="60"/>
      <c r="GN142" s="60"/>
      <c r="GO142" s="60"/>
      <c r="GP142" s="60"/>
      <c r="GQ142" s="60"/>
      <c r="GR142" s="60"/>
      <c r="GS142" s="60"/>
      <c r="GT142" s="60"/>
      <c r="GU142" s="60"/>
      <c r="GV142" s="60"/>
      <c r="GW142" s="60"/>
      <c r="GX142" s="60"/>
      <c r="GY142" s="60"/>
      <c r="GZ142" s="60"/>
      <c r="HA142" s="60"/>
      <c r="HB142" s="60"/>
      <c r="HC142" s="60"/>
      <c r="HD142" s="60"/>
      <c r="HE142" s="60"/>
      <c r="HF142" s="60"/>
      <c r="HG142" s="60"/>
      <c r="HH142" s="60"/>
      <c r="HI142" s="60"/>
      <c r="HJ142" s="60"/>
      <c r="HK142" s="60"/>
      <c r="HL142" s="60"/>
      <c r="HM142" s="70"/>
    </row>
    <row r="143" spans="2:221" ht="18" customHeight="1" x14ac:dyDescent="0.2">
      <c r="B143" s="78" t="s">
        <v>172</v>
      </c>
      <c r="C143" s="79"/>
      <c r="D143" s="79"/>
      <c r="E143" s="79"/>
      <c r="F143" s="79"/>
      <c r="G143" s="79"/>
      <c r="H143" s="79"/>
      <c r="I143" s="79"/>
      <c r="J143" s="79"/>
      <c r="K143" s="79"/>
      <c r="L143" s="79"/>
      <c r="M143" s="79"/>
      <c r="N143" s="79"/>
      <c r="O143" s="79"/>
      <c r="P143" s="79"/>
      <c r="Q143" s="79"/>
      <c r="R143" s="79"/>
      <c r="S143" s="79"/>
      <c r="T143" s="79"/>
      <c r="U143" s="80"/>
      <c r="V143" s="84" t="s">
        <v>234</v>
      </c>
      <c r="W143" s="85"/>
      <c r="X143" s="85"/>
      <c r="Y143" s="85"/>
      <c r="Z143" s="85"/>
      <c r="AA143" s="86"/>
      <c r="AB143" s="90">
        <v>1.2999999999999999E-3</v>
      </c>
      <c r="AC143" s="91"/>
      <c r="AD143" s="91"/>
      <c r="AE143" s="91"/>
      <c r="AF143" s="92"/>
      <c r="AG143" s="96" t="s">
        <v>23</v>
      </c>
      <c r="AH143" s="97"/>
      <c r="AI143" s="97"/>
      <c r="AJ143" s="97"/>
      <c r="AK143" s="97"/>
      <c r="AL143" s="98">
        <f t="shared" si="2"/>
        <v>753</v>
      </c>
      <c r="AM143" s="99"/>
      <c r="AN143" s="99"/>
      <c r="AO143" s="100"/>
      <c r="AP143" s="101">
        <v>9</v>
      </c>
      <c r="AQ143" s="59"/>
      <c r="AR143" s="59"/>
      <c r="AS143" s="417">
        <v>9</v>
      </c>
      <c r="AT143" s="144"/>
      <c r="AU143" s="101"/>
      <c r="AV143" s="417">
        <v>9</v>
      </c>
      <c r="AW143" s="144"/>
      <c r="AX143" s="101"/>
      <c r="AY143" s="417">
        <v>9</v>
      </c>
      <c r="AZ143" s="144"/>
      <c r="BA143" s="101"/>
      <c r="BB143" s="417">
        <v>9</v>
      </c>
      <c r="BC143" s="144"/>
      <c r="BD143" s="101"/>
      <c r="BE143" s="417">
        <v>9</v>
      </c>
      <c r="BF143" s="144"/>
      <c r="BG143" s="101"/>
      <c r="BH143" s="417">
        <v>9</v>
      </c>
      <c r="BI143" s="144"/>
      <c r="BJ143" s="101"/>
      <c r="BK143" s="417">
        <v>9</v>
      </c>
      <c r="BL143" s="144"/>
      <c r="BM143" s="101"/>
      <c r="BN143" s="417">
        <v>9</v>
      </c>
      <c r="BO143" s="144"/>
      <c r="BP143" s="101"/>
      <c r="BQ143" s="417">
        <v>9</v>
      </c>
      <c r="BR143" s="144"/>
      <c r="BS143" s="101"/>
      <c r="BT143" s="417">
        <v>9</v>
      </c>
      <c r="BU143" s="144"/>
      <c r="BV143" s="101"/>
      <c r="BW143" s="417">
        <v>9</v>
      </c>
      <c r="BX143" s="144"/>
      <c r="BY143" s="145"/>
      <c r="BZ143" s="63">
        <v>8</v>
      </c>
      <c r="CA143" s="59"/>
      <c r="CB143" s="59"/>
      <c r="CC143" s="59">
        <v>8</v>
      </c>
      <c r="CD143" s="59"/>
      <c r="CE143" s="59"/>
      <c r="CF143" s="59">
        <v>8</v>
      </c>
      <c r="CG143" s="59"/>
      <c r="CH143" s="59"/>
      <c r="CI143" s="59">
        <v>8</v>
      </c>
      <c r="CJ143" s="59"/>
      <c r="CK143" s="59"/>
      <c r="CL143" s="59">
        <v>8</v>
      </c>
      <c r="CM143" s="59"/>
      <c r="CN143" s="59"/>
      <c r="CO143" s="59">
        <v>8</v>
      </c>
      <c r="CP143" s="59"/>
      <c r="CQ143" s="59"/>
      <c r="CR143" s="59">
        <v>8</v>
      </c>
      <c r="CS143" s="59"/>
      <c r="CT143" s="59"/>
      <c r="CU143" s="59">
        <v>8</v>
      </c>
      <c r="CV143" s="59"/>
      <c r="CW143" s="59"/>
      <c r="CX143" s="59">
        <v>8</v>
      </c>
      <c r="CY143" s="59"/>
      <c r="CZ143" s="59"/>
      <c r="DA143" s="59">
        <v>8</v>
      </c>
      <c r="DB143" s="59"/>
      <c r="DC143" s="59"/>
      <c r="DD143" s="59">
        <v>8</v>
      </c>
      <c r="DE143" s="59"/>
      <c r="DF143" s="59"/>
      <c r="DG143" s="59">
        <v>8</v>
      </c>
      <c r="DH143" s="59"/>
      <c r="DI143" s="59"/>
      <c r="DJ143" s="63">
        <v>61</v>
      </c>
      <c r="DK143" s="59"/>
      <c r="DL143" s="59"/>
      <c r="DM143" s="59">
        <v>61</v>
      </c>
      <c r="DN143" s="59"/>
      <c r="DO143" s="59"/>
      <c r="DP143" s="59">
        <v>61</v>
      </c>
      <c r="DQ143" s="59"/>
      <c r="DR143" s="59"/>
      <c r="DS143" s="59">
        <v>61</v>
      </c>
      <c r="DT143" s="59"/>
      <c r="DU143" s="59"/>
      <c r="DV143" s="59">
        <v>61</v>
      </c>
      <c r="DW143" s="59"/>
      <c r="DX143" s="59"/>
      <c r="DY143" s="59">
        <v>61</v>
      </c>
      <c r="DZ143" s="59"/>
      <c r="EA143" s="59"/>
      <c r="EB143" s="59">
        <v>61</v>
      </c>
      <c r="EC143" s="59"/>
      <c r="ED143" s="59"/>
      <c r="EE143" s="59">
        <v>61</v>
      </c>
      <c r="EF143" s="59"/>
      <c r="EG143" s="59"/>
      <c r="EH143" s="59">
        <v>61</v>
      </c>
      <c r="EI143" s="59"/>
      <c r="EJ143" s="59"/>
      <c r="EK143" s="59"/>
      <c r="EL143" s="59"/>
      <c r="EM143" s="59"/>
      <c r="EN143" s="59"/>
      <c r="EO143" s="59"/>
      <c r="EP143" s="59"/>
      <c r="EQ143" s="59"/>
      <c r="ER143" s="59"/>
      <c r="ES143" s="64"/>
      <c r="ET143" s="63"/>
      <c r="EU143" s="59"/>
      <c r="EV143" s="59"/>
      <c r="EW143" s="59"/>
      <c r="EX143" s="59"/>
      <c r="EY143" s="59"/>
      <c r="EZ143" s="59"/>
      <c r="FA143" s="59"/>
      <c r="FB143" s="59"/>
      <c r="FC143" s="59"/>
      <c r="FD143" s="59"/>
      <c r="FE143" s="59"/>
      <c r="FF143" s="59"/>
      <c r="FG143" s="59"/>
      <c r="FH143" s="59"/>
      <c r="FI143" s="59"/>
      <c r="FJ143" s="59"/>
      <c r="FK143" s="59"/>
      <c r="FL143" s="59"/>
      <c r="FM143" s="59"/>
      <c r="FN143" s="59"/>
      <c r="FO143" s="59"/>
      <c r="FP143" s="59"/>
      <c r="FQ143" s="59"/>
      <c r="FR143" s="59"/>
      <c r="FS143" s="59"/>
      <c r="FT143" s="59"/>
      <c r="FU143" s="59"/>
      <c r="FV143" s="59"/>
      <c r="FW143" s="59"/>
      <c r="FX143" s="59"/>
      <c r="FY143" s="59"/>
      <c r="FZ143" s="59"/>
      <c r="GA143" s="59"/>
      <c r="GB143" s="59"/>
      <c r="GC143" s="64"/>
      <c r="GD143" s="63"/>
      <c r="GE143" s="59"/>
      <c r="GF143" s="59"/>
      <c r="GG143" s="59"/>
      <c r="GH143" s="59"/>
      <c r="GI143" s="59"/>
      <c r="GJ143" s="59"/>
      <c r="GK143" s="59"/>
      <c r="GL143" s="59"/>
      <c r="GM143" s="59"/>
      <c r="GN143" s="59"/>
      <c r="GO143" s="59"/>
      <c r="GP143" s="59"/>
      <c r="GQ143" s="59"/>
      <c r="GR143" s="59"/>
      <c r="GS143" s="59"/>
      <c r="GT143" s="59"/>
      <c r="GU143" s="59"/>
      <c r="GV143" s="59"/>
      <c r="GW143" s="59"/>
      <c r="GX143" s="59"/>
      <c r="GY143" s="59"/>
      <c r="GZ143" s="59"/>
      <c r="HA143" s="59"/>
      <c r="HB143" s="59"/>
      <c r="HC143" s="59"/>
      <c r="HD143" s="59"/>
      <c r="HE143" s="59"/>
      <c r="HF143" s="59"/>
      <c r="HG143" s="59"/>
      <c r="HH143" s="59"/>
      <c r="HI143" s="59"/>
      <c r="HJ143" s="59"/>
      <c r="HK143" s="59"/>
      <c r="HL143" s="59"/>
      <c r="HM143" s="64"/>
    </row>
    <row r="144" spans="2:221" ht="18" customHeight="1" x14ac:dyDescent="0.2">
      <c r="B144" s="133"/>
      <c r="C144" s="134"/>
      <c r="D144" s="134"/>
      <c r="E144" s="134"/>
      <c r="F144" s="134"/>
      <c r="G144" s="134"/>
      <c r="H144" s="134"/>
      <c r="I144" s="134"/>
      <c r="J144" s="134"/>
      <c r="K144" s="134"/>
      <c r="L144" s="134"/>
      <c r="M144" s="134"/>
      <c r="N144" s="134"/>
      <c r="O144" s="134"/>
      <c r="P144" s="134"/>
      <c r="Q144" s="134"/>
      <c r="R144" s="134"/>
      <c r="S144" s="134"/>
      <c r="T144" s="134"/>
      <c r="U144" s="135"/>
      <c r="V144" s="136"/>
      <c r="W144" s="137"/>
      <c r="X144" s="137"/>
      <c r="Y144" s="137"/>
      <c r="Z144" s="137"/>
      <c r="AA144" s="138"/>
      <c r="AB144" s="139"/>
      <c r="AC144" s="140"/>
      <c r="AD144" s="140"/>
      <c r="AE144" s="140"/>
      <c r="AF144" s="141"/>
      <c r="AG144" s="96" t="s">
        <v>24</v>
      </c>
      <c r="AH144" s="97"/>
      <c r="AI144" s="97"/>
      <c r="AJ144" s="97"/>
      <c r="AK144" s="97"/>
      <c r="AL144" s="98">
        <f t="shared" si="2"/>
        <v>702</v>
      </c>
      <c r="AM144" s="99"/>
      <c r="AN144" s="99"/>
      <c r="AO144" s="100"/>
      <c r="AP144" s="101">
        <v>1</v>
      </c>
      <c r="AQ144" s="59"/>
      <c r="AR144" s="59"/>
      <c r="AS144" s="417">
        <v>9</v>
      </c>
      <c r="AT144" s="144"/>
      <c r="AU144" s="101"/>
      <c r="AV144" s="417">
        <v>7</v>
      </c>
      <c r="AW144" s="144"/>
      <c r="AX144" s="101"/>
      <c r="AY144" s="417">
        <v>14</v>
      </c>
      <c r="AZ144" s="144"/>
      <c r="BA144" s="101"/>
      <c r="BB144" s="417">
        <v>8</v>
      </c>
      <c r="BC144" s="144"/>
      <c r="BD144" s="101"/>
      <c r="BE144" s="417">
        <v>9</v>
      </c>
      <c r="BF144" s="144"/>
      <c r="BG144" s="101"/>
      <c r="BH144" s="417">
        <v>10</v>
      </c>
      <c r="BI144" s="144"/>
      <c r="BJ144" s="101"/>
      <c r="BK144" s="417">
        <v>8</v>
      </c>
      <c r="BL144" s="144"/>
      <c r="BM144" s="101"/>
      <c r="BN144" s="417">
        <v>6</v>
      </c>
      <c r="BO144" s="144"/>
      <c r="BP144" s="101"/>
      <c r="BQ144" s="417">
        <v>15</v>
      </c>
      <c r="BR144" s="144"/>
      <c r="BS144" s="101"/>
      <c r="BT144" s="417">
        <v>9</v>
      </c>
      <c r="BU144" s="144"/>
      <c r="BV144" s="101"/>
      <c r="BW144" s="417">
        <v>20</v>
      </c>
      <c r="BX144" s="144"/>
      <c r="BY144" s="145"/>
      <c r="BZ144" s="63">
        <v>14</v>
      </c>
      <c r="CA144" s="59"/>
      <c r="CB144" s="59"/>
      <c r="CC144" s="59">
        <v>12</v>
      </c>
      <c r="CD144" s="59"/>
      <c r="CE144" s="59"/>
      <c r="CF144" s="59">
        <v>13</v>
      </c>
      <c r="CG144" s="59"/>
      <c r="CH144" s="59"/>
      <c r="CI144" s="59">
        <v>261</v>
      </c>
      <c r="CJ144" s="59"/>
      <c r="CK144" s="59"/>
      <c r="CL144" s="59">
        <v>26</v>
      </c>
      <c r="CM144" s="59"/>
      <c r="CN144" s="59"/>
      <c r="CO144" s="59">
        <v>14</v>
      </c>
      <c r="CP144" s="59"/>
      <c r="CQ144" s="59"/>
      <c r="CR144" s="59">
        <v>32</v>
      </c>
      <c r="CS144" s="59"/>
      <c r="CT144" s="59"/>
      <c r="CU144" s="59">
        <v>11</v>
      </c>
      <c r="CV144" s="59"/>
      <c r="CW144" s="59"/>
      <c r="CX144" s="59">
        <v>8</v>
      </c>
      <c r="CY144" s="59"/>
      <c r="CZ144" s="59"/>
      <c r="DA144" s="59">
        <v>25</v>
      </c>
      <c r="DB144" s="59"/>
      <c r="DC144" s="59"/>
      <c r="DD144" s="59">
        <v>13</v>
      </c>
      <c r="DE144" s="59"/>
      <c r="DF144" s="59"/>
      <c r="DG144" s="59">
        <v>12</v>
      </c>
      <c r="DH144" s="59"/>
      <c r="DI144" s="64"/>
      <c r="DJ144" s="63">
        <v>16</v>
      </c>
      <c r="DK144" s="59"/>
      <c r="DL144" s="59"/>
      <c r="DM144" s="59">
        <v>15</v>
      </c>
      <c r="DN144" s="59"/>
      <c r="DO144" s="59"/>
      <c r="DP144" s="59">
        <v>25</v>
      </c>
      <c r="DQ144" s="59"/>
      <c r="DR144" s="59"/>
      <c r="DS144" s="59">
        <v>20</v>
      </c>
      <c r="DT144" s="59"/>
      <c r="DU144" s="59"/>
      <c r="DV144" s="59">
        <v>17</v>
      </c>
      <c r="DW144" s="59"/>
      <c r="DX144" s="59"/>
      <c r="DY144" s="59">
        <v>6</v>
      </c>
      <c r="DZ144" s="59"/>
      <c r="EA144" s="59"/>
      <c r="EB144" s="59">
        <v>14</v>
      </c>
      <c r="EC144" s="59"/>
      <c r="ED144" s="59"/>
      <c r="EE144" s="59">
        <v>22</v>
      </c>
      <c r="EF144" s="59"/>
      <c r="EG144" s="59"/>
      <c r="EH144" s="59">
        <v>10</v>
      </c>
      <c r="EI144" s="59"/>
      <c r="EJ144" s="59"/>
      <c r="EK144" s="59"/>
      <c r="EL144" s="59"/>
      <c r="EM144" s="59"/>
      <c r="EN144" s="59"/>
      <c r="EO144" s="59"/>
      <c r="EP144" s="59"/>
      <c r="EQ144" s="59"/>
      <c r="ER144" s="59"/>
      <c r="ES144" s="64"/>
      <c r="ET144" s="63"/>
      <c r="EU144" s="59"/>
      <c r="EV144" s="59"/>
      <c r="EW144" s="59"/>
      <c r="EX144" s="59"/>
      <c r="EY144" s="59"/>
      <c r="EZ144" s="59"/>
      <c r="FA144" s="59"/>
      <c r="FB144" s="59"/>
      <c r="FC144" s="59"/>
      <c r="FD144" s="59"/>
      <c r="FE144" s="59"/>
      <c r="FF144" s="59"/>
      <c r="FG144" s="59"/>
      <c r="FH144" s="59"/>
      <c r="FI144" s="59"/>
      <c r="FJ144" s="59"/>
      <c r="FK144" s="59"/>
      <c r="FL144" s="59"/>
      <c r="FM144" s="59"/>
      <c r="FN144" s="59"/>
      <c r="FO144" s="59"/>
      <c r="FP144" s="59"/>
      <c r="FQ144" s="59"/>
      <c r="FR144" s="59"/>
      <c r="FS144" s="59"/>
      <c r="FT144" s="59"/>
      <c r="FU144" s="59"/>
      <c r="FV144" s="59"/>
      <c r="FW144" s="59"/>
      <c r="FX144" s="59"/>
      <c r="FY144" s="59"/>
      <c r="FZ144" s="59"/>
      <c r="GA144" s="59"/>
      <c r="GB144" s="59"/>
      <c r="GC144" s="64"/>
      <c r="GD144" s="63"/>
      <c r="GE144" s="59"/>
      <c r="GF144" s="59"/>
      <c r="GG144" s="59"/>
      <c r="GH144" s="59"/>
      <c r="GI144" s="59"/>
      <c r="GJ144" s="59"/>
      <c r="GK144" s="59"/>
      <c r="GL144" s="59"/>
      <c r="GM144" s="59"/>
      <c r="GN144" s="59"/>
      <c r="GO144" s="59"/>
      <c r="GP144" s="59"/>
      <c r="GQ144" s="59"/>
      <c r="GR144" s="59"/>
      <c r="GS144" s="59"/>
      <c r="GT144" s="59"/>
      <c r="GU144" s="59"/>
      <c r="GV144" s="59"/>
      <c r="GW144" s="59"/>
      <c r="GX144" s="59"/>
      <c r="GY144" s="59"/>
      <c r="GZ144" s="59"/>
      <c r="HA144" s="59"/>
      <c r="HB144" s="59"/>
      <c r="HC144" s="59"/>
      <c r="HD144" s="59"/>
      <c r="HE144" s="59"/>
      <c r="HF144" s="59"/>
      <c r="HG144" s="59"/>
      <c r="HH144" s="59"/>
      <c r="HI144" s="59"/>
      <c r="HJ144" s="59"/>
      <c r="HK144" s="59"/>
      <c r="HL144" s="59"/>
      <c r="HM144" s="64"/>
    </row>
    <row r="145" spans="2:221" ht="18" customHeight="1" x14ac:dyDescent="0.2">
      <c r="B145" s="114" t="s">
        <v>173</v>
      </c>
      <c r="C145" s="115"/>
      <c r="D145" s="115"/>
      <c r="E145" s="115"/>
      <c r="F145" s="115"/>
      <c r="G145" s="115"/>
      <c r="H145" s="115"/>
      <c r="I145" s="115"/>
      <c r="J145" s="115"/>
      <c r="K145" s="115"/>
      <c r="L145" s="115"/>
      <c r="M145" s="115"/>
      <c r="N145" s="115"/>
      <c r="O145" s="115"/>
      <c r="P145" s="115"/>
      <c r="Q145" s="115"/>
      <c r="R145" s="115"/>
      <c r="S145" s="115"/>
      <c r="T145" s="115"/>
      <c r="U145" s="116"/>
      <c r="V145" s="120" t="s">
        <v>235</v>
      </c>
      <c r="W145" s="121"/>
      <c r="X145" s="121"/>
      <c r="Y145" s="121"/>
      <c r="Z145" s="121"/>
      <c r="AA145" s="122"/>
      <c r="AB145" s="126">
        <v>2.5999999999999999E-3</v>
      </c>
      <c r="AC145" s="127"/>
      <c r="AD145" s="127"/>
      <c r="AE145" s="127"/>
      <c r="AF145" s="128"/>
      <c r="AG145" s="108" t="s">
        <v>23</v>
      </c>
      <c r="AH145" s="109"/>
      <c r="AI145" s="109"/>
      <c r="AJ145" s="109"/>
      <c r="AK145" s="109"/>
      <c r="AL145" s="75">
        <f t="shared" si="2"/>
        <v>1857</v>
      </c>
      <c r="AM145" s="76"/>
      <c r="AN145" s="76"/>
      <c r="AO145" s="77"/>
      <c r="AP145" s="132">
        <v>63</v>
      </c>
      <c r="AQ145" s="60"/>
      <c r="AR145" s="60"/>
      <c r="AS145" s="152">
        <v>63</v>
      </c>
      <c r="AT145" s="147"/>
      <c r="AU145" s="132"/>
      <c r="AV145" s="152">
        <v>63</v>
      </c>
      <c r="AW145" s="147"/>
      <c r="AX145" s="132"/>
      <c r="AY145" s="152">
        <v>63</v>
      </c>
      <c r="AZ145" s="147"/>
      <c r="BA145" s="132"/>
      <c r="BB145" s="152">
        <v>63</v>
      </c>
      <c r="BC145" s="147"/>
      <c r="BD145" s="132"/>
      <c r="BE145" s="152">
        <v>63</v>
      </c>
      <c r="BF145" s="147"/>
      <c r="BG145" s="132"/>
      <c r="BH145" s="152">
        <v>63</v>
      </c>
      <c r="BI145" s="147"/>
      <c r="BJ145" s="132"/>
      <c r="BK145" s="152">
        <v>63</v>
      </c>
      <c r="BL145" s="147"/>
      <c r="BM145" s="132"/>
      <c r="BN145" s="152">
        <v>63</v>
      </c>
      <c r="BO145" s="147"/>
      <c r="BP145" s="132"/>
      <c r="BQ145" s="152">
        <v>63</v>
      </c>
      <c r="BR145" s="147"/>
      <c r="BS145" s="132"/>
      <c r="BT145" s="152">
        <v>63</v>
      </c>
      <c r="BU145" s="147"/>
      <c r="BV145" s="132"/>
      <c r="BW145" s="152">
        <v>63</v>
      </c>
      <c r="BX145" s="147"/>
      <c r="BY145" s="148"/>
      <c r="BZ145" s="65">
        <v>58</v>
      </c>
      <c r="CA145" s="60"/>
      <c r="CB145" s="60"/>
      <c r="CC145" s="60">
        <v>58</v>
      </c>
      <c r="CD145" s="60"/>
      <c r="CE145" s="60"/>
      <c r="CF145" s="60">
        <v>58</v>
      </c>
      <c r="CG145" s="60"/>
      <c r="CH145" s="60"/>
      <c r="CI145" s="60">
        <v>58</v>
      </c>
      <c r="CJ145" s="60"/>
      <c r="CK145" s="60"/>
      <c r="CL145" s="60">
        <v>58</v>
      </c>
      <c r="CM145" s="60"/>
      <c r="CN145" s="60"/>
      <c r="CO145" s="60">
        <v>58</v>
      </c>
      <c r="CP145" s="60"/>
      <c r="CQ145" s="60"/>
      <c r="CR145" s="60">
        <v>58</v>
      </c>
      <c r="CS145" s="60"/>
      <c r="CT145" s="60"/>
      <c r="CU145" s="60">
        <v>58</v>
      </c>
      <c r="CV145" s="60"/>
      <c r="CW145" s="60"/>
      <c r="CX145" s="60">
        <v>58</v>
      </c>
      <c r="CY145" s="60"/>
      <c r="CZ145" s="60"/>
      <c r="DA145" s="60">
        <v>58</v>
      </c>
      <c r="DB145" s="60"/>
      <c r="DC145" s="60"/>
      <c r="DD145" s="60">
        <v>58</v>
      </c>
      <c r="DE145" s="60"/>
      <c r="DF145" s="60"/>
      <c r="DG145" s="60">
        <v>58</v>
      </c>
      <c r="DH145" s="60"/>
      <c r="DI145" s="60"/>
      <c r="DJ145" s="65">
        <v>45</v>
      </c>
      <c r="DK145" s="60"/>
      <c r="DL145" s="60"/>
      <c r="DM145" s="60">
        <v>45</v>
      </c>
      <c r="DN145" s="60"/>
      <c r="DO145" s="60"/>
      <c r="DP145" s="60">
        <v>45</v>
      </c>
      <c r="DQ145" s="60"/>
      <c r="DR145" s="60"/>
      <c r="DS145" s="60">
        <v>45</v>
      </c>
      <c r="DT145" s="60"/>
      <c r="DU145" s="60"/>
      <c r="DV145" s="60">
        <v>45</v>
      </c>
      <c r="DW145" s="60"/>
      <c r="DX145" s="60"/>
      <c r="DY145" s="60">
        <v>45</v>
      </c>
      <c r="DZ145" s="60"/>
      <c r="EA145" s="60"/>
      <c r="EB145" s="60">
        <v>45</v>
      </c>
      <c r="EC145" s="60"/>
      <c r="ED145" s="60"/>
      <c r="EE145" s="60">
        <v>45</v>
      </c>
      <c r="EF145" s="60"/>
      <c r="EG145" s="60"/>
      <c r="EH145" s="60">
        <v>45</v>
      </c>
      <c r="EI145" s="60"/>
      <c r="EJ145" s="60"/>
      <c r="EK145" s="60"/>
      <c r="EL145" s="60"/>
      <c r="EM145" s="60"/>
      <c r="EN145" s="60"/>
      <c r="EO145" s="60"/>
      <c r="EP145" s="60"/>
      <c r="EQ145" s="60"/>
      <c r="ER145" s="60"/>
      <c r="ES145" s="70"/>
      <c r="ET145" s="65"/>
      <c r="EU145" s="60"/>
      <c r="EV145" s="60"/>
      <c r="EW145" s="60"/>
      <c r="EX145" s="60"/>
      <c r="EY145" s="60"/>
      <c r="EZ145" s="60"/>
      <c r="FA145" s="60"/>
      <c r="FB145" s="60"/>
      <c r="FC145" s="60"/>
      <c r="FD145" s="60"/>
      <c r="FE145" s="60"/>
      <c r="FF145" s="60"/>
      <c r="FG145" s="60"/>
      <c r="FH145" s="60"/>
      <c r="FI145" s="60"/>
      <c r="FJ145" s="60"/>
      <c r="FK145" s="60"/>
      <c r="FL145" s="60"/>
      <c r="FM145" s="60"/>
      <c r="FN145" s="60"/>
      <c r="FO145" s="60"/>
      <c r="FP145" s="60"/>
      <c r="FQ145" s="60"/>
      <c r="FR145" s="60"/>
      <c r="FS145" s="60"/>
      <c r="FT145" s="60"/>
      <c r="FU145" s="60"/>
      <c r="FV145" s="60"/>
      <c r="FW145" s="60"/>
      <c r="FX145" s="60"/>
      <c r="FY145" s="60"/>
      <c r="FZ145" s="60"/>
      <c r="GA145" s="60"/>
      <c r="GB145" s="60"/>
      <c r="GC145" s="70"/>
      <c r="GD145" s="65"/>
      <c r="GE145" s="60"/>
      <c r="GF145" s="60"/>
      <c r="GG145" s="60"/>
      <c r="GH145" s="60"/>
      <c r="GI145" s="60"/>
      <c r="GJ145" s="60"/>
      <c r="GK145" s="60"/>
      <c r="GL145" s="60"/>
      <c r="GM145" s="60"/>
      <c r="GN145" s="60"/>
      <c r="GO145" s="60"/>
      <c r="GP145" s="60"/>
      <c r="GQ145" s="60"/>
      <c r="GR145" s="60"/>
      <c r="GS145" s="60"/>
      <c r="GT145" s="60"/>
      <c r="GU145" s="60"/>
      <c r="GV145" s="60"/>
      <c r="GW145" s="60"/>
      <c r="GX145" s="60"/>
      <c r="GY145" s="60"/>
      <c r="GZ145" s="60"/>
      <c r="HA145" s="60"/>
      <c r="HB145" s="60"/>
      <c r="HC145" s="60"/>
      <c r="HD145" s="60"/>
      <c r="HE145" s="60"/>
      <c r="HF145" s="60"/>
      <c r="HG145" s="60"/>
      <c r="HH145" s="60"/>
      <c r="HI145" s="60"/>
      <c r="HJ145" s="60"/>
      <c r="HK145" s="60"/>
      <c r="HL145" s="60"/>
      <c r="HM145" s="70"/>
    </row>
    <row r="146" spans="2:221" ht="18" customHeight="1" x14ac:dyDescent="0.2">
      <c r="B146" s="117"/>
      <c r="C146" s="118"/>
      <c r="D146" s="118"/>
      <c r="E146" s="118"/>
      <c r="F146" s="118"/>
      <c r="G146" s="118"/>
      <c r="H146" s="118"/>
      <c r="I146" s="118"/>
      <c r="J146" s="118"/>
      <c r="K146" s="118"/>
      <c r="L146" s="118"/>
      <c r="M146" s="118"/>
      <c r="N146" s="118"/>
      <c r="O146" s="118"/>
      <c r="P146" s="118"/>
      <c r="Q146" s="118"/>
      <c r="R146" s="118"/>
      <c r="S146" s="118"/>
      <c r="T146" s="118"/>
      <c r="U146" s="119"/>
      <c r="V146" s="123"/>
      <c r="W146" s="124"/>
      <c r="X146" s="124"/>
      <c r="Y146" s="124"/>
      <c r="Z146" s="124"/>
      <c r="AA146" s="125"/>
      <c r="AB146" s="129"/>
      <c r="AC146" s="130"/>
      <c r="AD146" s="130"/>
      <c r="AE146" s="130"/>
      <c r="AF146" s="131"/>
      <c r="AG146" s="108" t="s">
        <v>24</v>
      </c>
      <c r="AH146" s="109"/>
      <c r="AI146" s="109"/>
      <c r="AJ146" s="109"/>
      <c r="AK146" s="109"/>
      <c r="AL146" s="75">
        <f t="shared" si="2"/>
        <v>1872</v>
      </c>
      <c r="AM146" s="76"/>
      <c r="AN146" s="76"/>
      <c r="AO146" s="77"/>
      <c r="AP146" s="132">
        <v>88</v>
      </c>
      <c r="AQ146" s="60"/>
      <c r="AR146" s="60"/>
      <c r="AS146" s="152">
        <v>55</v>
      </c>
      <c r="AT146" s="147"/>
      <c r="AU146" s="132"/>
      <c r="AV146" s="152">
        <v>26</v>
      </c>
      <c r="AW146" s="147"/>
      <c r="AX146" s="132"/>
      <c r="AY146" s="152">
        <v>86</v>
      </c>
      <c r="AZ146" s="147"/>
      <c r="BA146" s="132"/>
      <c r="BB146" s="152">
        <v>47</v>
      </c>
      <c r="BC146" s="147"/>
      <c r="BD146" s="132"/>
      <c r="BE146" s="152">
        <v>60</v>
      </c>
      <c r="BF146" s="147"/>
      <c r="BG146" s="132"/>
      <c r="BH146" s="152">
        <v>69</v>
      </c>
      <c r="BI146" s="147"/>
      <c r="BJ146" s="132"/>
      <c r="BK146" s="152">
        <v>45</v>
      </c>
      <c r="BL146" s="147"/>
      <c r="BM146" s="132"/>
      <c r="BN146" s="152">
        <v>43</v>
      </c>
      <c r="BO146" s="147"/>
      <c r="BP146" s="132"/>
      <c r="BQ146" s="152">
        <v>65</v>
      </c>
      <c r="BR146" s="147"/>
      <c r="BS146" s="132"/>
      <c r="BT146" s="152">
        <v>48</v>
      </c>
      <c r="BU146" s="147"/>
      <c r="BV146" s="132"/>
      <c r="BW146" s="152">
        <v>68</v>
      </c>
      <c r="BX146" s="147"/>
      <c r="BY146" s="148"/>
      <c r="BZ146" s="65">
        <v>34</v>
      </c>
      <c r="CA146" s="60"/>
      <c r="CB146" s="60"/>
      <c r="CC146" s="60">
        <v>53</v>
      </c>
      <c r="CD146" s="60"/>
      <c r="CE146" s="60"/>
      <c r="CF146" s="60">
        <v>39</v>
      </c>
      <c r="CG146" s="60"/>
      <c r="CH146" s="60"/>
      <c r="CI146" s="60">
        <v>37</v>
      </c>
      <c r="CJ146" s="60"/>
      <c r="CK146" s="60"/>
      <c r="CL146" s="60">
        <v>69</v>
      </c>
      <c r="CM146" s="60"/>
      <c r="CN146" s="60"/>
      <c r="CO146" s="60">
        <v>31</v>
      </c>
      <c r="CP146" s="60"/>
      <c r="CQ146" s="60"/>
      <c r="CR146" s="60">
        <v>9</v>
      </c>
      <c r="CS146" s="60"/>
      <c r="CT146" s="60"/>
      <c r="CU146" s="60">
        <v>24</v>
      </c>
      <c r="CV146" s="60"/>
      <c r="CW146" s="60"/>
      <c r="CX146" s="60">
        <v>45</v>
      </c>
      <c r="CY146" s="60"/>
      <c r="CZ146" s="60"/>
      <c r="DA146" s="60">
        <v>38</v>
      </c>
      <c r="DB146" s="60"/>
      <c r="DC146" s="60"/>
      <c r="DD146" s="60">
        <v>58</v>
      </c>
      <c r="DE146" s="60"/>
      <c r="DF146" s="60"/>
      <c r="DG146" s="60">
        <v>69</v>
      </c>
      <c r="DH146" s="60"/>
      <c r="DI146" s="70"/>
      <c r="DJ146" s="65">
        <v>74</v>
      </c>
      <c r="DK146" s="60"/>
      <c r="DL146" s="60"/>
      <c r="DM146" s="60">
        <v>67</v>
      </c>
      <c r="DN146" s="60"/>
      <c r="DO146" s="60"/>
      <c r="DP146" s="60">
        <v>85</v>
      </c>
      <c r="DQ146" s="60"/>
      <c r="DR146" s="60"/>
      <c r="DS146" s="60">
        <v>70</v>
      </c>
      <c r="DT146" s="60"/>
      <c r="DU146" s="60"/>
      <c r="DV146" s="60">
        <v>88</v>
      </c>
      <c r="DW146" s="60"/>
      <c r="DX146" s="60"/>
      <c r="DY146" s="60">
        <v>64</v>
      </c>
      <c r="DZ146" s="60"/>
      <c r="EA146" s="60"/>
      <c r="EB146" s="60">
        <v>72</v>
      </c>
      <c r="EC146" s="60"/>
      <c r="ED146" s="60"/>
      <c r="EE146" s="60">
        <v>68</v>
      </c>
      <c r="EF146" s="60"/>
      <c r="EG146" s="60"/>
      <c r="EH146" s="60">
        <v>78</v>
      </c>
      <c r="EI146" s="60"/>
      <c r="EJ146" s="60"/>
      <c r="EK146" s="60"/>
      <c r="EL146" s="60"/>
      <c r="EM146" s="60"/>
      <c r="EN146" s="60"/>
      <c r="EO146" s="60"/>
      <c r="EP146" s="60"/>
      <c r="EQ146" s="60"/>
      <c r="ER146" s="60"/>
      <c r="ES146" s="70"/>
      <c r="ET146" s="65"/>
      <c r="EU146" s="60"/>
      <c r="EV146" s="60"/>
      <c r="EW146" s="60"/>
      <c r="EX146" s="60"/>
      <c r="EY146" s="60"/>
      <c r="EZ146" s="60"/>
      <c r="FA146" s="60"/>
      <c r="FB146" s="60"/>
      <c r="FC146" s="60"/>
      <c r="FD146" s="60"/>
      <c r="FE146" s="60"/>
      <c r="FF146" s="60"/>
      <c r="FG146" s="60"/>
      <c r="FH146" s="60"/>
      <c r="FI146" s="60"/>
      <c r="FJ146" s="60"/>
      <c r="FK146" s="60"/>
      <c r="FL146" s="60"/>
      <c r="FM146" s="60"/>
      <c r="FN146" s="60"/>
      <c r="FO146" s="60"/>
      <c r="FP146" s="60"/>
      <c r="FQ146" s="60"/>
      <c r="FR146" s="60"/>
      <c r="FS146" s="60"/>
      <c r="FT146" s="60"/>
      <c r="FU146" s="60"/>
      <c r="FV146" s="60"/>
      <c r="FW146" s="60"/>
      <c r="FX146" s="60"/>
      <c r="FY146" s="60"/>
      <c r="FZ146" s="60"/>
      <c r="GA146" s="60"/>
      <c r="GB146" s="60"/>
      <c r="GC146" s="70"/>
      <c r="GD146" s="65"/>
      <c r="GE146" s="60"/>
      <c r="GF146" s="60"/>
      <c r="GG146" s="60"/>
      <c r="GH146" s="60"/>
      <c r="GI146" s="60"/>
      <c r="GJ146" s="60"/>
      <c r="GK146" s="60"/>
      <c r="GL146" s="60"/>
      <c r="GM146" s="60"/>
      <c r="GN146" s="60"/>
      <c r="GO146" s="60"/>
      <c r="GP146" s="60"/>
      <c r="GQ146" s="60"/>
      <c r="GR146" s="60"/>
      <c r="GS146" s="60"/>
      <c r="GT146" s="60"/>
      <c r="GU146" s="60"/>
      <c r="GV146" s="60"/>
      <c r="GW146" s="60"/>
      <c r="GX146" s="60"/>
      <c r="GY146" s="60"/>
      <c r="GZ146" s="60"/>
      <c r="HA146" s="60"/>
      <c r="HB146" s="60"/>
      <c r="HC146" s="60"/>
      <c r="HD146" s="60"/>
      <c r="HE146" s="60"/>
      <c r="HF146" s="60"/>
      <c r="HG146" s="60"/>
      <c r="HH146" s="60"/>
      <c r="HI146" s="60"/>
      <c r="HJ146" s="60"/>
      <c r="HK146" s="60"/>
      <c r="HL146" s="60"/>
      <c r="HM146" s="70"/>
    </row>
    <row r="147" spans="2:221" ht="18" customHeight="1" x14ac:dyDescent="0.2">
      <c r="B147" s="78" t="s">
        <v>174</v>
      </c>
      <c r="C147" s="79"/>
      <c r="D147" s="79"/>
      <c r="E147" s="79"/>
      <c r="F147" s="79"/>
      <c r="G147" s="79"/>
      <c r="H147" s="79"/>
      <c r="I147" s="79"/>
      <c r="J147" s="79"/>
      <c r="K147" s="79"/>
      <c r="L147" s="79"/>
      <c r="M147" s="79"/>
      <c r="N147" s="79"/>
      <c r="O147" s="79"/>
      <c r="P147" s="79"/>
      <c r="Q147" s="79"/>
      <c r="R147" s="79"/>
      <c r="S147" s="79"/>
      <c r="T147" s="79"/>
      <c r="U147" s="80"/>
      <c r="V147" s="84" t="s">
        <v>236</v>
      </c>
      <c r="W147" s="85"/>
      <c r="X147" s="85"/>
      <c r="Y147" s="85"/>
      <c r="Z147" s="85"/>
      <c r="AA147" s="86"/>
      <c r="AB147" s="90">
        <v>8.0000000000000004E-4</v>
      </c>
      <c r="AC147" s="91"/>
      <c r="AD147" s="91"/>
      <c r="AE147" s="91"/>
      <c r="AF147" s="92"/>
      <c r="AG147" s="96" t="s">
        <v>23</v>
      </c>
      <c r="AH147" s="97"/>
      <c r="AI147" s="97"/>
      <c r="AJ147" s="97"/>
      <c r="AK147" s="97"/>
      <c r="AL147" s="98">
        <f t="shared" si="2"/>
        <v>489</v>
      </c>
      <c r="AM147" s="99"/>
      <c r="AN147" s="99"/>
      <c r="AO147" s="100"/>
      <c r="AP147" s="101">
        <v>11</v>
      </c>
      <c r="AQ147" s="59"/>
      <c r="AR147" s="59"/>
      <c r="AS147" s="417">
        <v>11</v>
      </c>
      <c r="AT147" s="144"/>
      <c r="AU147" s="101"/>
      <c r="AV147" s="417">
        <v>11</v>
      </c>
      <c r="AW147" s="144"/>
      <c r="AX147" s="101"/>
      <c r="AY147" s="417">
        <v>11</v>
      </c>
      <c r="AZ147" s="144"/>
      <c r="BA147" s="101"/>
      <c r="BB147" s="417">
        <v>11</v>
      </c>
      <c r="BC147" s="144"/>
      <c r="BD147" s="101"/>
      <c r="BE147" s="417">
        <v>11</v>
      </c>
      <c r="BF147" s="144"/>
      <c r="BG147" s="101"/>
      <c r="BH147" s="417">
        <v>11</v>
      </c>
      <c r="BI147" s="144"/>
      <c r="BJ147" s="101"/>
      <c r="BK147" s="417">
        <v>11</v>
      </c>
      <c r="BL147" s="144"/>
      <c r="BM147" s="101"/>
      <c r="BN147" s="417">
        <v>11</v>
      </c>
      <c r="BO147" s="144"/>
      <c r="BP147" s="101"/>
      <c r="BQ147" s="417">
        <v>11</v>
      </c>
      <c r="BR147" s="144"/>
      <c r="BS147" s="101"/>
      <c r="BT147" s="417">
        <v>11</v>
      </c>
      <c r="BU147" s="144"/>
      <c r="BV147" s="101"/>
      <c r="BW147" s="417">
        <v>11</v>
      </c>
      <c r="BX147" s="144"/>
      <c r="BY147" s="145"/>
      <c r="BZ147" s="63">
        <v>11</v>
      </c>
      <c r="CA147" s="59"/>
      <c r="CB147" s="59"/>
      <c r="CC147" s="59">
        <v>11</v>
      </c>
      <c r="CD147" s="59"/>
      <c r="CE147" s="59"/>
      <c r="CF147" s="59">
        <v>11</v>
      </c>
      <c r="CG147" s="59"/>
      <c r="CH147" s="59"/>
      <c r="CI147" s="59">
        <v>11</v>
      </c>
      <c r="CJ147" s="59"/>
      <c r="CK147" s="59"/>
      <c r="CL147" s="59">
        <v>11</v>
      </c>
      <c r="CM147" s="59"/>
      <c r="CN147" s="59"/>
      <c r="CO147" s="59">
        <v>11</v>
      </c>
      <c r="CP147" s="59"/>
      <c r="CQ147" s="59"/>
      <c r="CR147" s="59">
        <v>11</v>
      </c>
      <c r="CS147" s="59"/>
      <c r="CT147" s="59"/>
      <c r="CU147" s="59">
        <v>11</v>
      </c>
      <c r="CV147" s="59"/>
      <c r="CW147" s="59"/>
      <c r="CX147" s="59">
        <v>11</v>
      </c>
      <c r="CY147" s="59"/>
      <c r="CZ147" s="59"/>
      <c r="DA147" s="59">
        <v>11</v>
      </c>
      <c r="DB147" s="59"/>
      <c r="DC147" s="59"/>
      <c r="DD147" s="59">
        <v>11</v>
      </c>
      <c r="DE147" s="59"/>
      <c r="DF147" s="59"/>
      <c r="DG147" s="59">
        <v>11</v>
      </c>
      <c r="DH147" s="59"/>
      <c r="DI147" s="59"/>
      <c r="DJ147" s="63">
        <v>25</v>
      </c>
      <c r="DK147" s="59"/>
      <c r="DL147" s="59"/>
      <c r="DM147" s="59">
        <v>25</v>
      </c>
      <c r="DN147" s="59"/>
      <c r="DO147" s="59"/>
      <c r="DP147" s="59">
        <v>25</v>
      </c>
      <c r="DQ147" s="59"/>
      <c r="DR147" s="59"/>
      <c r="DS147" s="59">
        <v>25</v>
      </c>
      <c r="DT147" s="59"/>
      <c r="DU147" s="59"/>
      <c r="DV147" s="59">
        <v>25</v>
      </c>
      <c r="DW147" s="59"/>
      <c r="DX147" s="59"/>
      <c r="DY147" s="59">
        <v>25</v>
      </c>
      <c r="DZ147" s="59"/>
      <c r="EA147" s="59"/>
      <c r="EB147" s="59">
        <v>25</v>
      </c>
      <c r="EC147" s="59"/>
      <c r="ED147" s="59"/>
      <c r="EE147" s="59">
        <v>25</v>
      </c>
      <c r="EF147" s="59"/>
      <c r="EG147" s="59"/>
      <c r="EH147" s="59">
        <v>25</v>
      </c>
      <c r="EI147" s="59"/>
      <c r="EJ147" s="59"/>
      <c r="EK147" s="59"/>
      <c r="EL147" s="59"/>
      <c r="EM147" s="59"/>
      <c r="EN147" s="59"/>
      <c r="EO147" s="59"/>
      <c r="EP147" s="59"/>
      <c r="EQ147" s="59"/>
      <c r="ER147" s="59"/>
      <c r="ES147" s="64"/>
      <c r="ET147" s="63"/>
      <c r="EU147" s="59"/>
      <c r="EV147" s="59"/>
      <c r="EW147" s="59"/>
      <c r="EX147" s="59"/>
      <c r="EY147" s="59"/>
      <c r="EZ147" s="59"/>
      <c r="FA147" s="59"/>
      <c r="FB147" s="59"/>
      <c r="FC147" s="59"/>
      <c r="FD147" s="59"/>
      <c r="FE147" s="59"/>
      <c r="FF147" s="59"/>
      <c r="FG147" s="59"/>
      <c r="FH147" s="59"/>
      <c r="FI147" s="59"/>
      <c r="FJ147" s="59"/>
      <c r="FK147" s="59"/>
      <c r="FL147" s="59"/>
      <c r="FM147" s="59"/>
      <c r="FN147" s="59"/>
      <c r="FO147" s="59"/>
      <c r="FP147" s="59"/>
      <c r="FQ147" s="59"/>
      <c r="FR147" s="59"/>
      <c r="FS147" s="59"/>
      <c r="FT147" s="59"/>
      <c r="FU147" s="59"/>
      <c r="FV147" s="59"/>
      <c r="FW147" s="59"/>
      <c r="FX147" s="59"/>
      <c r="FY147" s="59"/>
      <c r="FZ147" s="59"/>
      <c r="GA147" s="59"/>
      <c r="GB147" s="59"/>
      <c r="GC147" s="64"/>
      <c r="GD147" s="63"/>
      <c r="GE147" s="59"/>
      <c r="GF147" s="59"/>
      <c r="GG147" s="59"/>
      <c r="GH147" s="59"/>
      <c r="GI147" s="59"/>
      <c r="GJ147" s="59"/>
      <c r="GK147" s="59"/>
      <c r="GL147" s="59"/>
      <c r="GM147" s="59"/>
      <c r="GN147" s="59"/>
      <c r="GO147" s="59"/>
      <c r="GP147" s="59"/>
      <c r="GQ147" s="59"/>
      <c r="GR147" s="59"/>
      <c r="GS147" s="59"/>
      <c r="GT147" s="59"/>
      <c r="GU147" s="59"/>
      <c r="GV147" s="59"/>
      <c r="GW147" s="59"/>
      <c r="GX147" s="59"/>
      <c r="GY147" s="59"/>
      <c r="GZ147" s="59"/>
      <c r="HA147" s="59"/>
      <c r="HB147" s="59"/>
      <c r="HC147" s="59"/>
      <c r="HD147" s="59"/>
      <c r="HE147" s="59"/>
      <c r="HF147" s="59"/>
      <c r="HG147" s="59"/>
      <c r="HH147" s="59"/>
      <c r="HI147" s="59"/>
      <c r="HJ147" s="59"/>
      <c r="HK147" s="59"/>
      <c r="HL147" s="59"/>
      <c r="HM147" s="64"/>
    </row>
    <row r="148" spans="2:221" ht="18" customHeight="1" x14ac:dyDescent="0.2">
      <c r="B148" s="133"/>
      <c r="C148" s="134"/>
      <c r="D148" s="134"/>
      <c r="E148" s="134"/>
      <c r="F148" s="134"/>
      <c r="G148" s="134"/>
      <c r="H148" s="134"/>
      <c r="I148" s="134"/>
      <c r="J148" s="134"/>
      <c r="K148" s="134"/>
      <c r="L148" s="134"/>
      <c r="M148" s="134"/>
      <c r="N148" s="134"/>
      <c r="O148" s="134"/>
      <c r="P148" s="134"/>
      <c r="Q148" s="134"/>
      <c r="R148" s="134"/>
      <c r="S148" s="134"/>
      <c r="T148" s="134"/>
      <c r="U148" s="135"/>
      <c r="V148" s="136"/>
      <c r="W148" s="137"/>
      <c r="X148" s="137"/>
      <c r="Y148" s="137"/>
      <c r="Z148" s="137"/>
      <c r="AA148" s="138"/>
      <c r="AB148" s="139"/>
      <c r="AC148" s="140"/>
      <c r="AD148" s="140"/>
      <c r="AE148" s="140"/>
      <c r="AF148" s="141"/>
      <c r="AG148" s="96" t="s">
        <v>24</v>
      </c>
      <c r="AH148" s="97"/>
      <c r="AI148" s="97"/>
      <c r="AJ148" s="97"/>
      <c r="AK148" s="97"/>
      <c r="AL148" s="98">
        <f t="shared" si="2"/>
        <v>397</v>
      </c>
      <c r="AM148" s="99"/>
      <c r="AN148" s="99"/>
      <c r="AO148" s="100"/>
      <c r="AP148" s="101">
        <v>6</v>
      </c>
      <c r="AQ148" s="59"/>
      <c r="AR148" s="59"/>
      <c r="AS148" s="417">
        <v>5</v>
      </c>
      <c r="AT148" s="144"/>
      <c r="AU148" s="101"/>
      <c r="AV148" s="417">
        <v>14</v>
      </c>
      <c r="AW148" s="144"/>
      <c r="AX148" s="101"/>
      <c r="AY148" s="417">
        <v>8</v>
      </c>
      <c r="AZ148" s="144"/>
      <c r="BA148" s="101"/>
      <c r="BB148" s="417">
        <v>14</v>
      </c>
      <c r="BC148" s="144"/>
      <c r="BD148" s="101"/>
      <c r="BE148" s="417">
        <v>5</v>
      </c>
      <c r="BF148" s="144"/>
      <c r="BG148" s="101"/>
      <c r="BH148" s="417">
        <v>5</v>
      </c>
      <c r="BI148" s="144"/>
      <c r="BJ148" s="101"/>
      <c r="BK148" s="417">
        <v>29</v>
      </c>
      <c r="BL148" s="144"/>
      <c r="BM148" s="101"/>
      <c r="BN148" s="417">
        <v>14</v>
      </c>
      <c r="BO148" s="144"/>
      <c r="BP148" s="101"/>
      <c r="BQ148" s="417">
        <v>36</v>
      </c>
      <c r="BR148" s="144"/>
      <c r="BS148" s="101"/>
      <c r="BT148" s="417">
        <v>17</v>
      </c>
      <c r="BU148" s="144"/>
      <c r="BV148" s="101"/>
      <c r="BW148" s="417">
        <v>2</v>
      </c>
      <c r="BX148" s="144"/>
      <c r="BY148" s="145"/>
      <c r="BZ148" s="63">
        <v>39</v>
      </c>
      <c r="CA148" s="59"/>
      <c r="CB148" s="59"/>
      <c r="CC148" s="59">
        <v>30</v>
      </c>
      <c r="CD148" s="59"/>
      <c r="CE148" s="59"/>
      <c r="CF148" s="59">
        <v>5</v>
      </c>
      <c r="CG148" s="59"/>
      <c r="CH148" s="59"/>
      <c r="CI148" s="59">
        <v>58</v>
      </c>
      <c r="CJ148" s="59"/>
      <c r="CK148" s="59"/>
      <c r="CL148" s="59">
        <v>4</v>
      </c>
      <c r="CM148" s="59"/>
      <c r="CN148" s="59"/>
      <c r="CO148" s="59">
        <v>5</v>
      </c>
      <c r="CP148" s="59"/>
      <c r="CQ148" s="59"/>
      <c r="CR148" s="59">
        <v>11</v>
      </c>
      <c r="CS148" s="59"/>
      <c r="CT148" s="59"/>
      <c r="CU148" s="59">
        <v>2</v>
      </c>
      <c r="CV148" s="59"/>
      <c r="CW148" s="59"/>
      <c r="CX148" s="59">
        <v>2</v>
      </c>
      <c r="CY148" s="59"/>
      <c r="CZ148" s="59"/>
      <c r="DA148" s="59">
        <v>5</v>
      </c>
      <c r="DB148" s="59"/>
      <c r="DC148" s="59"/>
      <c r="DD148" s="59">
        <v>4</v>
      </c>
      <c r="DE148" s="59"/>
      <c r="DF148" s="59"/>
      <c r="DG148" s="59">
        <v>3</v>
      </c>
      <c r="DH148" s="59"/>
      <c r="DI148" s="64"/>
      <c r="DJ148" s="63">
        <v>2</v>
      </c>
      <c r="DK148" s="59"/>
      <c r="DL148" s="59"/>
      <c r="DM148" s="59">
        <v>11</v>
      </c>
      <c r="DN148" s="59"/>
      <c r="DO148" s="59"/>
      <c r="DP148" s="59">
        <v>10</v>
      </c>
      <c r="DQ148" s="59"/>
      <c r="DR148" s="59"/>
      <c r="DS148" s="59">
        <v>13</v>
      </c>
      <c r="DT148" s="59"/>
      <c r="DU148" s="59"/>
      <c r="DV148" s="59">
        <v>6</v>
      </c>
      <c r="DW148" s="59"/>
      <c r="DX148" s="59"/>
      <c r="DY148" s="59">
        <v>21</v>
      </c>
      <c r="DZ148" s="59"/>
      <c r="EA148" s="59"/>
      <c r="EB148" s="59">
        <v>1</v>
      </c>
      <c r="EC148" s="59"/>
      <c r="ED148" s="59"/>
      <c r="EE148" s="59">
        <v>5</v>
      </c>
      <c r="EF148" s="59"/>
      <c r="EG148" s="59"/>
      <c r="EH148" s="59">
        <v>5</v>
      </c>
      <c r="EI148" s="59"/>
      <c r="EJ148" s="59"/>
      <c r="EK148" s="59"/>
      <c r="EL148" s="59"/>
      <c r="EM148" s="59"/>
      <c r="EN148" s="59"/>
      <c r="EO148" s="59"/>
      <c r="EP148" s="59"/>
      <c r="EQ148" s="59"/>
      <c r="ER148" s="59"/>
      <c r="ES148" s="64"/>
      <c r="ET148" s="63"/>
      <c r="EU148" s="59"/>
      <c r="EV148" s="59"/>
      <c r="EW148" s="59"/>
      <c r="EX148" s="59"/>
      <c r="EY148" s="59"/>
      <c r="EZ148" s="59"/>
      <c r="FA148" s="59"/>
      <c r="FB148" s="59"/>
      <c r="FC148" s="59"/>
      <c r="FD148" s="59"/>
      <c r="FE148" s="59"/>
      <c r="FF148" s="59"/>
      <c r="FG148" s="59"/>
      <c r="FH148" s="59"/>
      <c r="FI148" s="59"/>
      <c r="FJ148" s="59"/>
      <c r="FK148" s="59"/>
      <c r="FL148" s="59"/>
      <c r="FM148" s="59"/>
      <c r="FN148" s="59"/>
      <c r="FO148" s="59"/>
      <c r="FP148" s="59"/>
      <c r="FQ148" s="59"/>
      <c r="FR148" s="59"/>
      <c r="FS148" s="59"/>
      <c r="FT148" s="59"/>
      <c r="FU148" s="59"/>
      <c r="FV148" s="59"/>
      <c r="FW148" s="59"/>
      <c r="FX148" s="59"/>
      <c r="FY148" s="59"/>
      <c r="FZ148" s="59"/>
      <c r="GA148" s="59"/>
      <c r="GB148" s="59"/>
      <c r="GC148" s="64"/>
      <c r="GD148" s="63"/>
      <c r="GE148" s="59"/>
      <c r="GF148" s="59"/>
      <c r="GG148" s="59"/>
      <c r="GH148" s="59"/>
      <c r="GI148" s="59"/>
      <c r="GJ148" s="59"/>
      <c r="GK148" s="59"/>
      <c r="GL148" s="59"/>
      <c r="GM148" s="59"/>
      <c r="GN148" s="59"/>
      <c r="GO148" s="59"/>
      <c r="GP148" s="59"/>
      <c r="GQ148" s="59"/>
      <c r="GR148" s="59"/>
      <c r="GS148" s="59"/>
      <c r="GT148" s="59"/>
      <c r="GU148" s="59"/>
      <c r="GV148" s="59"/>
      <c r="GW148" s="59"/>
      <c r="GX148" s="59"/>
      <c r="GY148" s="59"/>
      <c r="GZ148" s="59"/>
      <c r="HA148" s="59"/>
      <c r="HB148" s="59"/>
      <c r="HC148" s="59"/>
      <c r="HD148" s="59"/>
      <c r="HE148" s="59"/>
      <c r="HF148" s="59"/>
      <c r="HG148" s="59"/>
      <c r="HH148" s="59"/>
      <c r="HI148" s="59"/>
      <c r="HJ148" s="59"/>
      <c r="HK148" s="59"/>
      <c r="HL148" s="59"/>
      <c r="HM148" s="64"/>
    </row>
    <row r="149" spans="2:221" ht="18" customHeight="1" x14ac:dyDescent="0.2">
      <c r="B149" s="114" t="s">
        <v>175</v>
      </c>
      <c r="C149" s="115"/>
      <c r="D149" s="115"/>
      <c r="E149" s="115"/>
      <c r="F149" s="115"/>
      <c r="G149" s="115"/>
      <c r="H149" s="115"/>
      <c r="I149" s="115"/>
      <c r="J149" s="115"/>
      <c r="K149" s="115"/>
      <c r="L149" s="115"/>
      <c r="M149" s="115"/>
      <c r="N149" s="115"/>
      <c r="O149" s="115"/>
      <c r="P149" s="115"/>
      <c r="Q149" s="115"/>
      <c r="R149" s="115"/>
      <c r="S149" s="115"/>
      <c r="T149" s="115"/>
      <c r="U149" s="116"/>
      <c r="V149" s="120" t="s">
        <v>237</v>
      </c>
      <c r="W149" s="121"/>
      <c r="X149" s="121"/>
      <c r="Y149" s="121"/>
      <c r="Z149" s="121"/>
      <c r="AA149" s="122"/>
      <c r="AB149" s="126">
        <v>1.1999999999999999E-3</v>
      </c>
      <c r="AC149" s="127"/>
      <c r="AD149" s="127"/>
      <c r="AE149" s="127"/>
      <c r="AF149" s="128"/>
      <c r="AG149" s="108" t="s">
        <v>23</v>
      </c>
      <c r="AH149" s="109"/>
      <c r="AI149" s="109"/>
      <c r="AJ149" s="109"/>
      <c r="AK149" s="109"/>
      <c r="AL149" s="75">
        <f t="shared" si="2"/>
        <v>822</v>
      </c>
      <c r="AM149" s="76"/>
      <c r="AN149" s="76"/>
      <c r="AO149" s="77"/>
      <c r="AP149" s="132">
        <v>24</v>
      </c>
      <c r="AQ149" s="60"/>
      <c r="AR149" s="60"/>
      <c r="AS149" s="152">
        <v>24</v>
      </c>
      <c r="AT149" s="147"/>
      <c r="AU149" s="132"/>
      <c r="AV149" s="152">
        <v>24</v>
      </c>
      <c r="AW149" s="147"/>
      <c r="AX149" s="132"/>
      <c r="AY149" s="152">
        <v>24</v>
      </c>
      <c r="AZ149" s="147"/>
      <c r="BA149" s="132"/>
      <c r="BB149" s="152">
        <v>24</v>
      </c>
      <c r="BC149" s="147"/>
      <c r="BD149" s="132"/>
      <c r="BE149" s="152">
        <v>24</v>
      </c>
      <c r="BF149" s="147"/>
      <c r="BG149" s="132"/>
      <c r="BH149" s="152">
        <v>24</v>
      </c>
      <c r="BI149" s="147"/>
      <c r="BJ149" s="132"/>
      <c r="BK149" s="152">
        <v>24</v>
      </c>
      <c r="BL149" s="147"/>
      <c r="BM149" s="132"/>
      <c r="BN149" s="152">
        <v>24</v>
      </c>
      <c r="BO149" s="147"/>
      <c r="BP149" s="132"/>
      <c r="BQ149" s="152">
        <v>24</v>
      </c>
      <c r="BR149" s="147"/>
      <c r="BS149" s="132"/>
      <c r="BT149" s="152">
        <v>24</v>
      </c>
      <c r="BU149" s="147"/>
      <c r="BV149" s="132"/>
      <c r="BW149" s="152">
        <v>24</v>
      </c>
      <c r="BX149" s="147"/>
      <c r="BY149" s="148"/>
      <c r="BZ149" s="65">
        <v>25</v>
      </c>
      <c r="CA149" s="60"/>
      <c r="CB149" s="60"/>
      <c r="CC149" s="60">
        <v>25</v>
      </c>
      <c r="CD149" s="60"/>
      <c r="CE149" s="60"/>
      <c r="CF149" s="60">
        <v>25</v>
      </c>
      <c r="CG149" s="60"/>
      <c r="CH149" s="60"/>
      <c r="CI149" s="60">
        <v>25</v>
      </c>
      <c r="CJ149" s="60"/>
      <c r="CK149" s="60"/>
      <c r="CL149" s="60">
        <v>25</v>
      </c>
      <c r="CM149" s="60"/>
      <c r="CN149" s="60"/>
      <c r="CO149" s="60">
        <v>25</v>
      </c>
      <c r="CP149" s="60"/>
      <c r="CQ149" s="60"/>
      <c r="CR149" s="60">
        <v>25</v>
      </c>
      <c r="CS149" s="60"/>
      <c r="CT149" s="60"/>
      <c r="CU149" s="60">
        <v>25</v>
      </c>
      <c r="CV149" s="60"/>
      <c r="CW149" s="60"/>
      <c r="CX149" s="60">
        <v>25</v>
      </c>
      <c r="CY149" s="60"/>
      <c r="CZ149" s="60"/>
      <c r="DA149" s="60">
        <v>25</v>
      </c>
      <c r="DB149" s="60"/>
      <c r="DC149" s="60"/>
      <c r="DD149" s="60">
        <v>25</v>
      </c>
      <c r="DE149" s="60"/>
      <c r="DF149" s="60"/>
      <c r="DG149" s="60">
        <v>25</v>
      </c>
      <c r="DH149" s="60"/>
      <c r="DI149" s="60"/>
      <c r="DJ149" s="65">
        <v>26</v>
      </c>
      <c r="DK149" s="60"/>
      <c r="DL149" s="60"/>
      <c r="DM149" s="60">
        <v>26</v>
      </c>
      <c r="DN149" s="60"/>
      <c r="DO149" s="60"/>
      <c r="DP149" s="60">
        <v>26</v>
      </c>
      <c r="DQ149" s="60"/>
      <c r="DR149" s="60"/>
      <c r="DS149" s="60">
        <v>26</v>
      </c>
      <c r="DT149" s="60"/>
      <c r="DU149" s="60"/>
      <c r="DV149" s="60">
        <v>26</v>
      </c>
      <c r="DW149" s="60"/>
      <c r="DX149" s="60"/>
      <c r="DY149" s="60">
        <v>26</v>
      </c>
      <c r="DZ149" s="60"/>
      <c r="EA149" s="60"/>
      <c r="EB149" s="60">
        <v>26</v>
      </c>
      <c r="EC149" s="60"/>
      <c r="ED149" s="60"/>
      <c r="EE149" s="60">
        <v>26</v>
      </c>
      <c r="EF149" s="60"/>
      <c r="EG149" s="60"/>
      <c r="EH149" s="60">
        <v>26</v>
      </c>
      <c r="EI149" s="60"/>
      <c r="EJ149" s="60"/>
      <c r="EK149" s="60"/>
      <c r="EL149" s="60"/>
      <c r="EM149" s="60"/>
      <c r="EN149" s="60"/>
      <c r="EO149" s="60"/>
      <c r="EP149" s="60"/>
      <c r="EQ149" s="60"/>
      <c r="ER149" s="60"/>
      <c r="ES149" s="70"/>
      <c r="ET149" s="65"/>
      <c r="EU149" s="60"/>
      <c r="EV149" s="60"/>
      <c r="EW149" s="60"/>
      <c r="EX149" s="60"/>
      <c r="EY149" s="60"/>
      <c r="EZ149" s="60"/>
      <c r="FA149" s="60"/>
      <c r="FB149" s="60"/>
      <c r="FC149" s="60"/>
      <c r="FD149" s="60"/>
      <c r="FE149" s="60"/>
      <c r="FF149" s="60"/>
      <c r="FG149" s="60"/>
      <c r="FH149" s="60"/>
      <c r="FI149" s="60"/>
      <c r="FJ149" s="60"/>
      <c r="FK149" s="60"/>
      <c r="FL149" s="60"/>
      <c r="FM149" s="60"/>
      <c r="FN149" s="60"/>
      <c r="FO149" s="60"/>
      <c r="FP149" s="60"/>
      <c r="FQ149" s="60"/>
      <c r="FR149" s="60"/>
      <c r="FS149" s="60"/>
      <c r="FT149" s="60"/>
      <c r="FU149" s="60"/>
      <c r="FV149" s="60"/>
      <c r="FW149" s="60"/>
      <c r="FX149" s="60"/>
      <c r="FY149" s="60"/>
      <c r="FZ149" s="60"/>
      <c r="GA149" s="60"/>
      <c r="GB149" s="60"/>
      <c r="GC149" s="70"/>
      <c r="GD149" s="65"/>
      <c r="GE149" s="60"/>
      <c r="GF149" s="60"/>
      <c r="GG149" s="60"/>
      <c r="GH149" s="60"/>
      <c r="GI149" s="60"/>
      <c r="GJ149" s="60"/>
      <c r="GK149" s="60"/>
      <c r="GL149" s="60"/>
      <c r="GM149" s="60"/>
      <c r="GN149" s="60"/>
      <c r="GO149" s="60"/>
      <c r="GP149" s="60"/>
      <c r="GQ149" s="60"/>
      <c r="GR149" s="60"/>
      <c r="GS149" s="60"/>
      <c r="GT149" s="60"/>
      <c r="GU149" s="60"/>
      <c r="GV149" s="60"/>
      <c r="GW149" s="60"/>
      <c r="GX149" s="60"/>
      <c r="GY149" s="60"/>
      <c r="GZ149" s="60"/>
      <c r="HA149" s="60"/>
      <c r="HB149" s="60"/>
      <c r="HC149" s="60"/>
      <c r="HD149" s="60"/>
      <c r="HE149" s="60"/>
      <c r="HF149" s="60"/>
      <c r="HG149" s="60"/>
      <c r="HH149" s="60"/>
      <c r="HI149" s="60"/>
      <c r="HJ149" s="60"/>
      <c r="HK149" s="60"/>
      <c r="HL149" s="60"/>
      <c r="HM149" s="70"/>
    </row>
    <row r="150" spans="2:221" ht="18" customHeight="1" x14ac:dyDescent="0.2">
      <c r="B150" s="117"/>
      <c r="C150" s="118"/>
      <c r="D150" s="118"/>
      <c r="E150" s="118"/>
      <c r="F150" s="118"/>
      <c r="G150" s="118"/>
      <c r="H150" s="118"/>
      <c r="I150" s="118"/>
      <c r="J150" s="118"/>
      <c r="K150" s="118"/>
      <c r="L150" s="118"/>
      <c r="M150" s="118"/>
      <c r="N150" s="118"/>
      <c r="O150" s="118"/>
      <c r="P150" s="118"/>
      <c r="Q150" s="118"/>
      <c r="R150" s="118"/>
      <c r="S150" s="118"/>
      <c r="T150" s="118"/>
      <c r="U150" s="119"/>
      <c r="V150" s="123"/>
      <c r="W150" s="124"/>
      <c r="X150" s="124"/>
      <c r="Y150" s="124"/>
      <c r="Z150" s="124"/>
      <c r="AA150" s="125"/>
      <c r="AB150" s="129"/>
      <c r="AC150" s="130"/>
      <c r="AD150" s="130"/>
      <c r="AE150" s="130"/>
      <c r="AF150" s="131"/>
      <c r="AG150" s="108" t="s">
        <v>24</v>
      </c>
      <c r="AH150" s="109"/>
      <c r="AI150" s="109"/>
      <c r="AJ150" s="109"/>
      <c r="AK150" s="109"/>
      <c r="AL150" s="75">
        <f t="shared" ref="AL150:AL208" si="3">SUM(AP150:HM150)</f>
        <v>887</v>
      </c>
      <c r="AM150" s="76"/>
      <c r="AN150" s="76"/>
      <c r="AO150" s="77"/>
      <c r="AP150" s="132">
        <v>43</v>
      </c>
      <c r="AQ150" s="60"/>
      <c r="AR150" s="60"/>
      <c r="AS150" s="152">
        <v>21</v>
      </c>
      <c r="AT150" s="147"/>
      <c r="AU150" s="132"/>
      <c r="AV150" s="152">
        <v>31</v>
      </c>
      <c r="AW150" s="147"/>
      <c r="AX150" s="132"/>
      <c r="AY150" s="152">
        <v>36</v>
      </c>
      <c r="AZ150" s="147"/>
      <c r="BA150" s="132"/>
      <c r="BB150" s="152">
        <v>15</v>
      </c>
      <c r="BC150" s="147"/>
      <c r="BD150" s="132"/>
      <c r="BE150" s="152">
        <v>27</v>
      </c>
      <c r="BF150" s="147"/>
      <c r="BG150" s="132"/>
      <c r="BH150" s="152">
        <v>21</v>
      </c>
      <c r="BI150" s="147"/>
      <c r="BJ150" s="132"/>
      <c r="BK150" s="152">
        <v>13</v>
      </c>
      <c r="BL150" s="147"/>
      <c r="BM150" s="132"/>
      <c r="BN150" s="152">
        <v>15</v>
      </c>
      <c r="BO150" s="147"/>
      <c r="BP150" s="132"/>
      <c r="BQ150" s="152">
        <v>31</v>
      </c>
      <c r="BR150" s="147"/>
      <c r="BS150" s="132"/>
      <c r="BT150" s="152">
        <v>22</v>
      </c>
      <c r="BU150" s="147"/>
      <c r="BV150" s="132"/>
      <c r="BW150" s="152">
        <v>24</v>
      </c>
      <c r="BX150" s="147"/>
      <c r="BY150" s="148"/>
      <c r="BZ150" s="65">
        <v>32</v>
      </c>
      <c r="CA150" s="60"/>
      <c r="CB150" s="60"/>
      <c r="CC150" s="60">
        <v>18</v>
      </c>
      <c r="CD150" s="60"/>
      <c r="CE150" s="60"/>
      <c r="CF150" s="60">
        <v>14</v>
      </c>
      <c r="CG150" s="60"/>
      <c r="CH150" s="60"/>
      <c r="CI150" s="60">
        <v>28</v>
      </c>
      <c r="CJ150" s="60"/>
      <c r="CK150" s="60"/>
      <c r="CL150" s="60">
        <v>28</v>
      </c>
      <c r="CM150" s="60"/>
      <c r="CN150" s="60"/>
      <c r="CO150" s="60">
        <v>21</v>
      </c>
      <c r="CP150" s="60"/>
      <c r="CQ150" s="60"/>
      <c r="CR150" s="60">
        <v>19</v>
      </c>
      <c r="CS150" s="60"/>
      <c r="CT150" s="60"/>
      <c r="CU150" s="60">
        <v>18</v>
      </c>
      <c r="CV150" s="60"/>
      <c r="CW150" s="60"/>
      <c r="CX150" s="60">
        <v>13</v>
      </c>
      <c r="CY150" s="60"/>
      <c r="CZ150" s="60"/>
      <c r="DA150" s="60">
        <v>44</v>
      </c>
      <c r="DB150" s="60"/>
      <c r="DC150" s="60"/>
      <c r="DD150" s="60">
        <v>17</v>
      </c>
      <c r="DE150" s="60"/>
      <c r="DF150" s="60"/>
      <c r="DG150" s="60">
        <v>51</v>
      </c>
      <c r="DH150" s="60"/>
      <c r="DI150" s="70"/>
      <c r="DJ150" s="65">
        <v>45</v>
      </c>
      <c r="DK150" s="60"/>
      <c r="DL150" s="60"/>
      <c r="DM150" s="60">
        <v>18</v>
      </c>
      <c r="DN150" s="60"/>
      <c r="DO150" s="60"/>
      <c r="DP150" s="60">
        <v>35</v>
      </c>
      <c r="DQ150" s="60"/>
      <c r="DR150" s="60"/>
      <c r="DS150" s="60">
        <v>29</v>
      </c>
      <c r="DT150" s="60"/>
      <c r="DU150" s="60"/>
      <c r="DV150" s="60">
        <v>39</v>
      </c>
      <c r="DW150" s="60"/>
      <c r="DX150" s="60"/>
      <c r="DY150" s="60">
        <v>33</v>
      </c>
      <c r="DZ150" s="60"/>
      <c r="EA150" s="60"/>
      <c r="EB150" s="60">
        <v>28</v>
      </c>
      <c r="EC150" s="60"/>
      <c r="ED150" s="60"/>
      <c r="EE150" s="60">
        <v>26</v>
      </c>
      <c r="EF150" s="60"/>
      <c r="EG150" s="60"/>
      <c r="EH150" s="60">
        <v>32</v>
      </c>
      <c r="EI150" s="60"/>
      <c r="EJ150" s="60"/>
      <c r="EK150" s="60"/>
      <c r="EL150" s="60"/>
      <c r="EM150" s="60"/>
      <c r="EN150" s="60"/>
      <c r="EO150" s="60"/>
      <c r="EP150" s="60"/>
      <c r="EQ150" s="60"/>
      <c r="ER150" s="60"/>
      <c r="ES150" s="70"/>
      <c r="ET150" s="65"/>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70"/>
      <c r="GD150" s="65"/>
      <c r="GE150" s="60"/>
      <c r="GF150" s="60"/>
      <c r="GG150" s="60"/>
      <c r="GH150" s="60"/>
      <c r="GI150" s="60"/>
      <c r="GJ150" s="60"/>
      <c r="GK150" s="60"/>
      <c r="GL150" s="60"/>
      <c r="GM150" s="60"/>
      <c r="GN150" s="60"/>
      <c r="GO150" s="60"/>
      <c r="GP150" s="60"/>
      <c r="GQ150" s="60"/>
      <c r="GR150" s="60"/>
      <c r="GS150" s="60"/>
      <c r="GT150" s="60"/>
      <c r="GU150" s="60"/>
      <c r="GV150" s="60"/>
      <c r="GW150" s="60"/>
      <c r="GX150" s="60"/>
      <c r="GY150" s="60"/>
      <c r="GZ150" s="60"/>
      <c r="HA150" s="60"/>
      <c r="HB150" s="60"/>
      <c r="HC150" s="60"/>
      <c r="HD150" s="60"/>
      <c r="HE150" s="60"/>
      <c r="HF150" s="60"/>
      <c r="HG150" s="60"/>
      <c r="HH150" s="60"/>
      <c r="HI150" s="60"/>
      <c r="HJ150" s="60"/>
      <c r="HK150" s="60"/>
      <c r="HL150" s="60"/>
      <c r="HM150" s="70"/>
    </row>
    <row r="151" spans="2:221" ht="18" customHeight="1" x14ac:dyDescent="0.2">
      <c r="B151" s="78" t="s">
        <v>176</v>
      </c>
      <c r="C151" s="79"/>
      <c r="D151" s="79"/>
      <c r="E151" s="79"/>
      <c r="F151" s="79"/>
      <c r="G151" s="79"/>
      <c r="H151" s="79"/>
      <c r="I151" s="79"/>
      <c r="J151" s="79"/>
      <c r="K151" s="79"/>
      <c r="L151" s="79"/>
      <c r="M151" s="79"/>
      <c r="N151" s="79"/>
      <c r="O151" s="79"/>
      <c r="P151" s="79"/>
      <c r="Q151" s="79"/>
      <c r="R151" s="79"/>
      <c r="S151" s="79"/>
      <c r="T151" s="79"/>
      <c r="U151" s="80"/>
      <c r="V151" s="84" t="s">
        <v>238</v>
      </c>
      <c r="W151" s="85"/>
      <c r="X151" s="85"/>
      <c r="Y151" s="85"/>
      <c r="Z151" s="85"/>
      <c r="AA151" s="86"/>
      <c r="AB151" s="90">
        <v>6.9999999999999999E-4</v>
      </c>
      <c r="AC151" s="91"/>
      <c r="AD151" s="91"/>
      <c r="AE151" s="91"/>
      <c r="AF151" s="92"/>
      <c r="AG151" s="96" t="s">
        <v>23</v>
      </c>
      <c r="AH151" s="97"/>
      <c r="AI151" s="97"/>
      <c r="AJ151" s="97"/>
      <c r="AK151" s="97"/>
      <c r="AL151" s="98">
        <f t="shared" si="3"/>
        <v>468</v>
      </c>
      <c r="AM151" s="99"/>
      <c r="AN151" s="99"/>
      <c r="AO151" s="100"/>
      <c r="AP151" s="101">
        <v>30</v>
      </c>
      <c r="AQ151" s="59"/>
      <c r="AR151" s="59"/>
      <c r="AS151" s="417">
        <v>30</v>
      </c>
      <c r="AT151" s="144"/>
      <c r="AU151" s="101"/>
      <c r="AV151" s="417">
        <v>30</v>
      </c>
      <c r="AW151" s="144"/>
      <c r="AX151" s="101"/>
      <c r="AY151" s="417">
        <v>30</v>
      </c>
      <c r="AZ151" s="144"/>
      <c r="BA151" s="101"/>
      <c r="BB151" s="417">
        <v>30</v>
      </c>
      <c r="BC151" s="144"/>
      <c r="BD151" s="101"/>
      <c r="BE151" s="417">
        <v>30</v>
      </c>
      <c r="BF151" s="144"/>
      <c r="BG151" s="101"/>
      <c r="BH151" s="417">
        <v>30</v>
      </c>
      <c r="BI151" s="144"/>
      <c r="BJ151" s="101"/>
      <c r="BK151" s="417">
        <v>30</v>
      </c>
      <c r="BL151" s="144"/>
      <c r="BM151" s="101"/>
      <c r="BN151" s="417">
        <v>30</v>
      </c>
      <c r="BO151" s="144"/>
      <c r="BP151" s="101"/>
      <c r="BQ151" s="417">
        <v>30</v>
      </c>
      <c r="BR151" s="144"/>
      <c r="BS151" s="101"/>
      <c r="BT151" s="417">
        <v>30</v>
      </c>
      <c r="BU151" s="144"/>
      <c r="BV151" s="101"/>
      <c r="BW151" s="417">
        <v>30</v>
      </c>
      <c r="BX151" s="144"/>
      <c r="BY151" s="145"/>
      <c r="BZ151" s="63">
        <v>3</v>
      </c>
      <c r="CA151" s="59"/>
      <c r="CB151" s="59"/>
      <c r="CC151" s="59">
        <v>3</v>
      </c>
      <c r="CD151" s="59"/>
      <c r="CE151" s="59"/>
      <c r="CF151" s="59">
        <v>3</v>
      </c>
      <c r="CG151" s="59"/>
      <c r="CH151" s="59"/>
      <c r="CI151" s="59">
        <v>3</v>
      </c>
      <c r="CJ151" s="59"/>
      <c r="CK151" s="59"/>
      <c r="CL151" s="59">
        <v>3</v>
      </c>
      <c r="CM151" s="59"/>
      <c r="CN151" s="59"/>
      <c r="CO151" s="59">
        <v>3</v>
      </c>
      <c r="CP151" s="59"/>
      <c r="CQ151" s="59"/>
      <c r="CR151" s="59">
        <v>3</v>
      </c>
      <c r="CS151" s="59"/>
      <c r="CT151" s="59"/>
      <c r="CU151" s="59">
        <v>3</v>
      </c>
      <c r="CV151" s="59"/>
      <c r="CW151" s="59"/>
      <c r="CX151" s="59">
        <v>3</v>
      </c>
      <c r="CY151" s="59"/>
      <c r="CZ151" s="59"/>
      <c r="DA151" s="59">
        <v>3</v>
      </c>
      <c r="DB151" s="59"/>
      <c r="DC151" s="59"/>
      <c r="DD151" s="59">
        <v>3</v>
      </c>
      <c r="DE151" s="59"/>
      <c r="DF151" s="59"/>
      <c r="DG151" s="59">
        <v>3</v>
      </c>
      <c r="DH151" s="59"/>
      <c r="DI151" s="59"/>
      <c r="DJ151" s="63">
        <v>8</v>
      </c>
      <c r="DK151" s="59"/>
      <c r="DL151" s="59"/>
      <c r="DM151" s="59">
        <v>8</v>
      </c>
      <c r="DN151" s="59"/>
      <c r="DO151" s="59"/>
      <c r="DP151" s="59">
        <v>8</v>
      </c>
      <c r="DQ151" s="59"/>
      <c r="DR151" s="59"/>
      <c r="DS151" s="59">
        <v>8</v>
      </c>
      <c r="DT151" s="59"/>
      <c r="DU151" s="59"/>
      <c r="DV151" s="59">
        <v>8</v>
      </c>
      <c r="DW151" s="59"/>
      <c r="DX151" s="59"/>
      <c r="DY151" s="59">
        <v>8</v>
      </c>
      <c r="DZ151" s="59"/>
      <c r="EA151" s="59"/>
      <c r="EB151" s="59">
        <v>8</v>
      </c>
      <c r="EC151" s="59"/>
      <c r="ED151" s="59"/>
      <c r="EE151" s="59">
        <v>8</v>
      </c>
      <c r="EF151" s="59"/>
      <c r="EG151" s="59"/>
      <c r="EH151" s="59">
        <v>8</v>
      </c>
      <c r="EI151" s="59"/>
      <c r="EJ151" s="59"/>
      <c r="EK151" s="59"/>
      <c r="EL151" s="59"/>
      <c r="EM151" s="59"/>
      <c r="EN151" s="59"/>
      <c r="EO151" s="59"/>
      <c r="EP151" s="59"/>
      <c r="EQ151" s="59"/>
      <c r="ER151" s="59"/>
      <c r="ES151" s="64"/>
      <c r="ET151" s="63"/>
      <c r="EU151" s="59"/>
      <c r="EV151" s="59"/>
      <c r="EW151" s="59"/>
      <c r="EX151" s="59"/>
      <c r="EY151" s="59"/>
      <c r="EZ151" s="59"/>
      <c r="FA151" s="59"/>
      <c r="FB151" s="59"/>
      <c r="FC151" s="59"/>
      <c r="FD151" s="59"/>
      <c r="FE151" s="59"/>
      <c r="FF151" s="59"/>
      <c r="FG151" s="59"/>
      <c r="FH151" s="59"/>
      <c r="FI151" s="59"/>
      <c r="FJ151" s="59"/>
      <c r="FK151" s="59"/>
      <c r="FL151" s="59"/>
      <c r="FM151" s="59"/>
      <c r="FN151" s="59"/>
      <c r="FO151" s="59"/>
      <c r="FP151" s="59"/>
      <c r="FQ151" s="59"/>
      <c r="FR151" s="59"/>
      <c r="FS151" s="59"/>
      <c r="FT151" s="59"/>
      <c r="FU151" s="59"/>
      <c r="FV151" s="59"/>
      <c r="FW151" s="59"/>
      <c r="FX151" s="59"/>
      <c r="FY151" s="59"/>
      <c r="FZ151" s="59"/>
      <c r="GA151" s="59"/>
      <c r="GB151" s="59"/>
      <c r="GC151" s="64"/>
      <c r="GD151" s="63"/>
      <c r="GE151" s="59"/>
      <c r="GF151" s="59"/>
      <c r="GG151" s="59"/>
      <c r="GH151" s="59"/>
      <c r="GI151" s="59"/>
      <c r="GJ151" s="59"/>
      <c r="GK151" s="59"/>
      <c r="GL151" s="59"/>
      <c r="GM151" s="59"/>
      <c r="GN151" s="59"/>
      <c r="GO151" s="59"/>
      <c r="GP151" s="59"/>
      <c r="GQ151" s="59"/>
      <c r="GR151" s="59"/>
      <c r="GS151" s="59"/>
      <c r="GT151" s="59"/>
      <c r="GU151" s="59"/>
      <c r="GV151" s="59"/>
      <c r="GW151" s="59"/>
      <c r="GX151" s="59"/>
      <c r="GY151" s="59"/>
      <c r="GZ151" s="59"/>
      <c r="HA151" s="59"/>
      <c r="HB151" s="59"/>
      <c r="HC151" s="59"/>
      <c r="HD151" s="59"/>
      <c r="HE151" s="59"/>
      <c r="HF151" s="59"/>
      <c r="HG151" s="59"/>
      <c r="HH151" s="59"/>
      <c r="HI151" s="59"/>
      <c r="HJ151" s="59"/>
      <c r="HK151" s="59"/>
      <c r="HL151" s="59"/>
      <c r="HM151" s="64"/>
    </row>
    <row r="152" spans="2:221" ht="18" customHeight="1" x14ac:dyDescent="0.2">
      <c r="B152" s="133"/>
      <c r="C152" s="134"/>
      <c r="D152" s="134"/>
      <c r="E152" s="134"/>
      <c r="F152" s="134"/>
      <c r="G152" s="134"/>
      <c r="H152" s="134"/>
      <c r="I152" s="134"/>
      <c r="J152" s="134"/>
      <c r="K152" s="134"/>
      <c r="L152" s="134"/>
      <c r="M152" s="134"/>
      <c r="N152" s="134"/>
      <c r="O152" s="134"/>
      <c r="P152" s="134"/>
      <c r="Q152" s="134"/>
      <c r="R152" s="134"/>
      <c r="S152" s="134"/>
      <c r="T152" s="134"/>
      <c r="U152" s="135"/>
      <c r="V152" s="136"/>
      <c r="W152" s="137"/>
      <c r="X152" s="137"/>
      <c r="Y152" s="137"/>
      <c r="Z152" s="137"/>
      <c r="AA152" s="138"/>
      <c r="AB152" s="139"/>
      <c r="AC152" s="140"/>
      <c r="AD152" s="140"/>
      <c r="AE152" s="140"/>
      <c r="AF152" s="141"/>
      <c r="AG152" s="96" t="s">
        <v>24</v>
      </c>
      <c r="AH152" s="97"/>
      <c r="AI152" s="97"/>
      <c r="AJ152" s="97"/>
      <c r="AK152" s="97"/>
      <c r="AL152" s="98">
        <f t="shared" si="3"/>
        <v>184</v>
      </c>
      <c r="AM152" s="99"/>
      <c r="AN152" s="99"/>
      <c r="AO152" s="100"/>
      <c r="AP152" s="101">
        <v>0</v>
      </c>
      <c r="AQ152" s="59"/>
      <c r="AR152" s="59"/>
      <c r="AS152" s="417">
        <v>0</v>
      </c>
      <c r="AT152" s="144"/>
      <c r="AU152" s="101"/>
      <c r="AV152" s="417">
        <v>18</v>
      </c>
      <c r="AW152" s="144"/>
      <c r="AX152" s="101"/>
      <c r="AY152" s="417">
        <v>7</v>
      </c>
      <c r="AZ152" s="144"/>
      <c r="BA152" s="101"/>
      <c r="BB152" s="417">
        <v>0</v>
      </c>
      <c r="BC152" s="144"/>
      <c r="BD152" s="101"/>
      <c r="BE152" s="417">
        <v>0</v>
      </c>
      <c r="BF152" s="144"/>
      <c r="BG152" s="101"/>
      <c r="BH152" s="417">
        <v>0</v>
      </c>
      <c r="BI152" s="144"/>
      <c r="BJ152" s="101"/>
      <c r="BK152" s="417">
        <v>0</v>
      </c>
      <c r="BL152" s="144"/>
      <c r="BM152" s="101"/>
      <c r="BN152" s="417">
        <v>0</v>
      </c>
      <c r="BO152" s="144"/>
      <c r="BP152" s="101"/>
      <c r="BQ152" s="417">
        <v>0</v>
      </c>
      <c r="BR152" s="144"/>
      <c r="BS152" s="101"/>
      <c r="BT152" s="417">
        <v>0</v>
      </c>
      <c r="BU152" s="144"/>
      <c r="BV152" s="101"/>
      <c r="BW152" s="417">
        <v>0</v>
      </c>
      <c r="BX152" s="144"/>
      <c r="BY152" s="145"/>
      <c r="BZ152" s="63">
        <v>0</v>
      </c>
      <c r="CA152" s="59"/>
      <c r="CB152" s="59"/>
      <c r="CC152" s="59">
        <v>0</v>
      </c>
      <c r="CD152" s="59"/>
      <c r="CE152" s="59"/>
      <c r="CF152" s="59">
        <v>0</v>
      </c>
      <c r="CG152" s="59"/>
      <c r="CH152" s="59"/>
      <c r="CI152" s="59">
        <v>0</v>
      </c>
      <c r="CJ152" s="59"/>
      <c r="CK152" s="59"/>
      <c r="CL152" s="59">
        <v>29</v>
      </c>
      <c r="CM152" s="59"/>
      <c r="CN152" s="59"/>
      <c r="CO152" s="59">
        <v>4</v>
      </c>
      <c r="CP152" s="59"/>
      <c r="CQ152" s="59"/>
      <c r="CR152" s="59">
        <v>19</v>
      </c>
      <c r="CS152" s="59"/>
      <c r="CT152" s="59"/>
      <c r="CU152" s="59">
        <v>0</v>
      </c>
      <c r="CV152" s="59"/>
      <c r="CW152" s="59"/>
      <c r="CX152" s="59">
        <v>0</v>
      </c>
      <c r="CY152" s="59"/>
      <c r="CZ152" s="59"/>
      <c r="DA152" s="59">
        <v>4</v>
      </c>
      <c r="DB152" s="59"/>
      <c r="DC152" s="59"/>
      <c r="DD152" s="59">
        <v>0</v>
      </c>
      <c r="DE152" s="59"/>
      <c r="DF152" s="59"/>
      <c r="DG152" s="59">
        <v>0</v>
      </c>
      <c r="DH152" s="59"/>
      <c r="DI152" s="64"/>
      <c r="DJ152" s="63">
        <v>3</v>
      </c>
      <c r="DK152" s="59"/>
      <c r="DL152" s="59"/>
      <c r="DM152" s="59">
        <v>0</v>
      </c>
      <c r="DN152" s="59"/>
      <c r="DO152" s="59"/>
      <c r="DP152" s="59">
        <v>15</v>
      </c>
      <c r="DQ152" s="59"/>
      <c r="DR152" s="59"/>
      <c r="DS152" s="59">
        <v>10</v>
      </c>
      <c r="DT152" s="59"/>
      <c r="DU152" s="59"/>
      <c r="DV152" s="59">
        <v>25</v>
      </c>
      <c r="DW152" s="59"/>
      <c r="DX152" s="59"/>
      <c r="DY152" s="59">
        <v>8</v>
      </c>
      <c r="DZ152" s="59"/>
      <c r="EA152" s="59"/>
      <c r="EB152" s="59">
        <v>12</v>
      </c>
      <c r="EC152" s="59"/>
      <c r="ED152" s="59"/>
      <c r="EE152" s="59">
        <v>19</v>
      </c>
      <c r="EF152" s="59"/>
      <c r="EG152" s="59"/>
      <c r="EH152" s="59">
        <v>11</v>
      </c>
      <c r="EI152" s="59"/>
      <c r="EJ152" s="59"/>
      <c r="EK152" s="59"/>
      <c r="EL152" s="59"/>
      <c r="EM152" s="59"/>
      <c r="EN152" s="59"/>
      <c r="EO152" s="59"/>
      <c r="EP152" s="59"/>
      <c r="EQ152" s="59"/>
      <c r="ER152" s="59"/>
      <c r="ES152" s="64"/>
      <c r="ET152" s="63"/>
      <c r="EU152" s="59"/>
      <c r="EV152" s="59"/>
      <c r="EW152" s="59"/>
      <c r="EX152" s="59"/>
      <c r="EY152" s="59"/>
      <c r="EZ152" s="59"/>
      <c r="FA152" s="59"/>
      <c r="FB152" s="59"/>
      <c r="FC152" s="59"/>
      <c r="FD152" s="59"/>
      <c r="FE152" s="59"/>
      <c r="FF152" s="59"/>
      <c r="FG152" s="59"/>
      <c r="FH152" s="59"/>
      <c r="FI152" s="59"/>
      <c r="FJ152" s="59"/>
      <c r="FK152" s="59"/>
      <c r="FL152" s="59"/>
      <c r="FM152" s="59"/>
      <c r="FN152" s="59"/>
      <c r="FO152" s="59"/>
      <c r="FP152" s="59"/>
      <c r="FQ152" s="59"/>
      <c r="FR152" s="59"/>
      <c r="FS152" s="59"/>
      <c r="FT152" s="59"/>
      <c r="FU152" s="59"/>
      <c r="FV152" s="59"/>
      <c r="FW152" s="59"/>
      <c r="FX152" s="59"/>
      <c r="FY152" s="59"/>
      <c r="FZ152" s="59"/>
      <c r="GA152" s="59"/>
      <c r="GB152" s="59"/>
      <c r="GC152" s="64"/>
      <c r="GD152" s="63"/>
      <c r="GE152" s="59"/>
      <c r="GF152" s="59"/>
      <c r="GG152" s="59"/>
      <c r="GH152" s="59"/>
      <c r="GI152" s="59"/>
      <c r="GJ152" s="59"/>
      <c r="GK152" s="59"/>
      <c r="GL152" s="59"/>
      <c r="GM152" s="59"/>
      <c r="GN152" s="59"/>
      <c r="GO152" s="59"/>
      <c r="GP152" s="59"/>
      <c r="GQ152" s="59"/>
      <c r="GR152" s="59"/>
      <c r="GS152" s="59"/>
      <c r="GT152" s="59"/>
      <c r="GU152" s="59"/>
      <c r="GV152" s="59"/>
      <c r="GW152" s="59"/>
      <c r="GX152" s="59"/>
      <c r="GY152" s="59"/>
      <c r="GZ152" s="59"/>
      <c r="HA152" s="59"/>
      <c r="HB152" s="59"/>
      <c r="HC152" s="59"/>
      <c r="HD152" s="59"/>
      <c r="HE152" s="59"/>
      <c r="HF152" s="59"/>
      <c r="HG152" s="59"/>
      <c r="HH152" s="59"/>
      <c r="HI152" s="59"/>
      <c r="HJ152" s="59"/>
      <c r="HK152" s="59"/>
      <c r="HL152" s="59"/>
      <c r="HM152" s="64"/>
    </row>
    <row r="153" spans="2:221" ht="18" customHeight="1" x14ac:dyDescent="0.2">
      <c r="B153" s="114" t="s">
        <v>177</v>
      </c>
      <c r="C153" s="115"/>
      <c r="D153" s="115"/>
      <c r="E153" s="115"/>
      <c r="F153" s="115"/>
      <c r="G153" s="115"/>
      <c r="H153" s="115"/>
      <c r="I153" s="115"/>
      <c r="J153" s="115"/>
      <c r="K153" s="115"/>
      <c r="L153" s="115"/>
      <c r="M153" s="115"/>
      <c r="N153" s="115"/>
      <c r="O153" s="115"/>
      <c r="P153" s="115"/>
      <c r="Q153" s="115"/>
      <c r="R153" s="115"/>
      <c r="S153" s="115"/>
      <c r="T153" s="115"/>
      <c r="U153" s="116"/>
      <c r="V153" s="120" t="s">
        <v>239</v>
      </c>
      <c r="W153" s="121"/>
      <c r="X153" s="121"/>
      <c r="Y153" s="121"/>
      <c r="Z153" s="121"/>
      <c r="AA153" s="122"/>
      <c r="AB153" s="126">
        <v>0.1065</v>
      </c>
      <c r="AC153" s="127"/>
      <c r="AD153" s="127"/>
      <c r="AE153" s="127"/>
      <c r="AF153" s="128"/>
      <c r="AG153" s="108" t="s">
        <v>23</v>
      </c>
      <c r="AH153" s="109"/>
      <c r="AI153" s="109"/>
      <c r="AJ153" s="109"/>
      <c r="AK153" s="109"/>
      <c r="AL153" s="75">
        <f t="shared" si="3"/>
        <v>13212</v>
      </c>
      <c r="AM153" s="76"/>
      <c r="AN153" s="76"/>
      <c r="AO153" s="77"/>
      <c r="AP153" s="132">
        <v>406</v>
      </c>
      <c r="AQ153" s="60"/>
      <c r="AR153" s="60"/>
      <c r="AS153" s="152">
        <v>406</v>
      </c>
      <c r="AT153" s="147"/>
      <c r="AU153" s="132"/>
      <c r="AV153" s="152">
        <v>406</v>
      </c>
      <c r="AW153" s="147"/>
      <c r="AX153" s="132"/>
      <c r="AY153" s="152">
        <v>406</v>
      </c>
      <c r="AZ153" s="147"/>
      <c r="BA153" s="132"/>
      <c r="BB153" s="152">
        <v>406</v>
      </c>
      <c r="BC153" s="147"/>
      <c r="BD153" s="132"/>
      <c r="BE153" s="152">
        <v>406</v>
      </c>
      <c r="BF153" s="147"/>
      <c r="BG153" s="132"/>
      <c r="BH153" s="152">
        <v>406</v>
      </c>
      <c r="BI153" s="147"/>
      <c r="BJ153" s="132"/>
      <c r="BK153" s="152">
        <v>406</v>
      </c>
      <c r="BL153" s="147"/>
      <c r="BM153" s="132"/>
      <c r="BN153" s="152">
        <v>406</v>
      </c>
      <c r="BO153" s="147"/>
      <c r="BP153" s="132"/>
      <c r="BQ153" s="152">
        <v>406</v>
      </c>
      <c r="BR153" s="147"/>
      <c r="BS153" s="132"/>
      <c r="BT153" s="152">
        <v>406</v>
      </c>
      <c r="BU153" s="147"/>
      <c r="BV153" s="132"/>
      <c r="BW153" s="152">
        <v>406</v>
      </c>
      <c r="BX153" s="147"/>
      <c r="BY153" s="148"/>
      <c r="BZ153" s="65">
        <v>380</v>
      </c>
      <c r="CA153" s="60"/>
      <c r="CB153" s="60"/>
      <c r="CC153" s="60">
        <v>380</v>
      </c>
      <c r="CD153" s="60"/>
      <c r="CE153" s="60"/>
      <c r="CF153" s="60">
        <v>380</v>
      </c>
      <c r="CG153" s="60"/>
      <c r="CH153" s="60"/>
      <c r="CI153" s="60">
        <v>380</v>
      </c>
      <c r="CJ153" s="60"/>
      <c r="CK153" s="60"/>
      <c r="CL153" s="60">
        <v>380</v>
      </c>
      <c r="CM153" s="60"/>
      <c r="CN153" s="60"/>
      <c r="CO153" s="60">
        <v>380</v>
      </c>
      <c r="CP153" s="60"/>
      <c r="CQ153" s="60"/>
      <c r="CR153" s="60">
        <v>380</v>
      </c>
      <c r="CS153" s="60"/>
      <c r="CT153" s="60"/>
      <c r="CU153" s="60">
        <v>380</v>
      </c>
      <c r="CV153" s="60"/>
      <c r="CW153" s="60"/>
      <c r="CX153" s="60">
        <v>380</v>
      </c>
      <c r="CY153" s="60"/>
      <c r="CZ153" s="60"/>
      <c r="DA153" s="60">
        <v>380</v>
      </c>
      <c r="DB153" s="60"/>
      <c r="DC153" s="60"/>
      <c r="DD153" s="60">
        <v>380</v>
      </c>
      <c r="DE153" s="60"/>
      <c r="DF153" s="60"/>
      <c r="DG153" s="60">
        <v>380</v>
      </c>
      <c r="DH153" s="60"/>
      <c r="DI153" s="60"/>
      <c r="DJ153" s="65">
        <v>420</v>
      </c>
      <c r="DK153" s="60"/>
      <c r="DL153" s="60"/>
      <c r="DM153" s="60">
        <v>420</v>
      </c>
      <c r="DN153" s="60"/>
      <c r="DO153" s="60"/>
      <c r="DP153" s="60">
        <v>420</v>
      </c>
      <c r="DQ153" s="60"/>
      <c r="DR153" s="60"/>
      <c r="DS153" s="60">
        <v>420</v>
      </c>
      <c r="DT153" s="60"/>
      <c r="DU153" s="60"/>
      <c r="DV153" s="60">
        <v>420</v>
      </c>
      <c r="DW153" s="60"/>
      <c r="DX153" s="60"/>
      <c r="DY153" s="60">
        <v>420</v>
      </c>
      <c r="DZ153" s="60"/>
      <c r="EA153" s="60"/>
      <c r="EB153" s="60">
        <v>420</v>
      </c>
      <c r="EC153" s="60"/>
      <c r="ED153" s="60"/>
      <c r="EE153" s="60">
        <v>420</v>
      </c>
      <c r="EF153" s="60"/>
      <c r="EG153" s="60"/>
      <c r="EH153" s="60">
        <v>420</v>
      </c>
      <c r="EI153" s="60"/>
      <c r="EJ153" s="60"/>
      <c r="EK153" s="60"/>
      <c r="EL153" s="60"/>
      <c r="EM153" s="60"/>
      <c r="EN153" s="60"/>
      <c r="EO153" s="60"/>
      <c r="EP153" s="60"/>
      <c r="EQ153" s="60"/>
      <c r="ER153" s="60"/>
      <c r="ES153" s="70"/>
      <c r="ET153" s="65"/>
      <c r="EU153" s="60"/>
      <c r="EV153" s="60"/>
      <c r="EW153" s="60"/>
      <c r="EX153" s="60"/>
      <c r="EY153" s="60"/>
      <c r="EZ153" s="60"/>
      <c r="FA153" s="60"/>
      <c r="FB153" s="60"/>
      <c r="FC153" s="60"/>
      <c r="FD153" s="60"/>
      <c r="FE153" s="60"/>
      <c r="FF153" s="60"/>
      <c r="FG153" s="60"/>
      <c r="FH153" s="60"/>
      <c r="FI153" s="60"/>
      <c r="FJ153" s="60"/>
      <c r="FK153" s="60"/>
      <c r="FL153" s="60"/>
      <c r="FM153" s="60"/>
      <c r="FN153" s="60"/>
      <c r="FO153" s="60"/>
      <c r="FP153" s="60"/>
      <c r="FQ153" s="60"/>
      <c r="FR153" s="60"/>
      <c r="FS153" s="60"/>
      <c r="FT153" s="60"/>
      <c r="FU153" s="60"/>
      <c r="FV153" s="60"/>
      <c r="FW153" s="60"/>
      <c r="FX153" s="60"/>
      <c r="FY153" s="60"/>
      <c r="FZ153" s="60"/>
      <c r="GA153" s="60"/>
      <c r="GB153" s="60"/>
      <c r="GC153" s="70"/>
      <c r="GD153" s="65"/>
      <c r="GE153" s="60"/>
      <c r="GF153" s="60"/>
      <c r="GG153" s="60"/>
      <c r="GH153" s="60"/>
      <c r="GI153" s="60"/>
      <c r="GJ153" s="60"/>
      <c r="GK153" s="60"/>
      <c r="GL153" s="60"/>
      <c r="GM153" s="60"/>
      <c r="GN153" s="60"/>
      <c r="GO153" s="60"/>
      <c r="GP153" s="60"/>
      <c r="GQ153" s="60"/>
      <c r="GR153" s="60"/>
      <c r="GS153" s="60"/>
      <c r="GT153" s="60"/>
      <c r="GU153" s="60"/>
      <c r="GV153" s="60"/>
      <c r="GW153" s="60"/>
      <c r="GX153" s="60"/>
      <c r="GY153" s="60"/>
      <c r="GZ153" s="60"/>
      <c r="HA153" s="60"/>
      <c r="HB153" s="60"/>
      <c r="HC153" s="60"/>
      <c r="HD153" s="60"/>
      <c r="HE153" s="60"/>
      <c r="HF153" s="60"/>
      <c r="HG153" s="60"/>
      <c r="HH153" s="60"/>
      <c r="HI153" s="60"/>
      <c r="HJ153" s="60"/>
      <c r="HK153" s="60"/>
      <c r="HL153" s="60"/>
      <c r="HM153" s="70"/>
    </row>
    <row r="154" spans="2:221" ht="18" customHeight="1" x14ac:dyDescent="0.2">
      <c r="B154" s="117"/>
      <c r="C154" s="118"/>
      <c r="D154" s="118"/>
      <c r="E154" s="118"/>
      <c r="F154" s="118"/>
      <c r="G154" s="118"/>
      <c r="H154" s="118"/>
      <c r="I154" s="118"/>
      <c r="J154" s="118"/>
      <c r="K154" s="118"/>
      <c r="L154" s="118"/>
      <c r="M154" s="118"/>
      <c r="N154" s="118"/>
      <c r="O154" s="118"/>
      <c r="P154" s="118"/>
      <c r="Q154" s="118"/>
      <c r="R154" s="118"/>
      <c r="S154" s="118"/>
      <c r="T154" s="118"/>
      <c r="U154" s="119"/>
      <c r="V154" s="123"/>
      <c r="W154" s="124"/>
      <c r="X154" s="124"/>
      <c r="Y154" s="124"/>
      <c r="Z154" s="124"/>
      <c r="AA154" s="125"/>
      <c r="AB154" s="129"/>
      <c r="AC154" s="130"/>
      <c r="AD154" s="130"/>
      <c r="AE154" s="130"/>
      <c r="AF154" s="131"/>
      <c r="AG154" s="108" t="s">
        <v>24</v>
      </c>
      <c r="AH154" s="109"/>
      <c r="AI154" s="109"/>
      <c r="AJ154" s="109"/>
      <c r="AK154" s="109"/>
      <c r="AL154" s="75">
        <f t="shared" si="3"/>
        <v>18774</v>
      </c>
      <c r="AM154" s="76"/>
      <c r="AN154" s="76"/>
      <c r="AO154" s="77"/>
      <c r="AP154" s="132">
        <v>423</v>
      </c>
      <c r="AQ154" s="60"/>
      <c r="AR154" s="60"/>
      <c r="AS154" s="152">
        <v>421</v>
      </c>
      <c r="AT154" s="147"/>
      <c r="AU154" s="132"/>
      <c r="AV154" s="152">
        <v>367</v>
      </c>
      <c r="AW154" s="147"/>
      <c r="AX154" s="132"/>
      <c r="AY154" s="152">
        <v>352</v>
      </c>
      <c r="AZ154" s="147"/>
      <c r="BA154" s="132"/>
      <c r="BB154" s="152">
        <v>406</v>
      </c>
      <c r="BC154" s="147"/>
      <c r="BD154" s="132"/>
      <c r="BE154" s="152">
        <v>310</v>
      </c>
      <c r="BF154" s="147"/>
      <c r="BG154" s="132"/>
      <c r="BH154" s="152">
        <v>336</v>
      </c>
      <c r="BI154" s="147"/>
      <c r="BJ154" s="132"/>
      <c r="BK154" s="152">
        <v>454</v>
      </c>
      <c r="BL154" s="147"/>
      <c r="BM154" s="132"/>
      <c r="BN154" s="152">
        <v>349</v>
      </c>
      <c r="BO154" s="147"/>
      <c r="BP154" s="132"/>
      <c r="BQ154" s="152">
        <v>375</v>
      </c>
      <c r="BR154" s="147"/>
      <c r="BS154" s="132"/>
      <c r="BT154" s="152">
        <v>434</v>
      </c>
      <c r="BU154" s="147"/>
      <c r="BV154" s="132"/>
      <c r="BW154" s="152">
        <v>448</v>
      </c>
      <c r="BX154" s="147"/>
      <c r="BY154" s="148"/>
      <c r="BZ154" s="65">
        <v>465</v>
      </c>
      <c r="CA154" s="60"/>
      <c r="CB154" s="60"/>
      <c r="CC154" s="60">
        <v>358</v>
      </c>
      <c r="CD154" s="60"/>
      <c r="CE154" s="60"/>
      <c r="CF154" s="60">
        <v>373</v>
      </c>
      <c r="CG154" s="60"/>
      <c r="CH154" s="60"/>
      <c r="CI154" s="60">
        <v>399</v>
      </c>
      <c r="CJ154" s="60"/>
      <c r="CK154" s="60"/>
      <c r="CL154" s="60">
        <v>443</v>
      </c>
      <c r="CM154" s="60"/>
      <c r="CN154" s="60"/>
      <c r="CO154" s="60">
        <v>414</v>
      </c>
      <c r="CP154" s="60"/>
      <c r="CQ154" s="60"/>
      <c r="CR154" s="60">
        <v>487</v>
      </c>
      <c r="CS154" s="60"/>
      <c r="CT154" s="60"/>
      <c r="CU154" s="60">
        <v>789</v>
      </c>
      <c r="CV154" s="60"/>
      <c r="CW154" s="60"/>
      <c r="CX154" s="60">
        <v>773</v>
      </c>
      <c r="CY154" s="60"/>
      <c r="CZ154" s="60"/>
      <c r="DA154" s="60">
        <v>784</v>
      </c>
      <c r="DB154" s="60"/>
      <c r="DC154" s="60"/>
      <c r="DD154" s="60">
        <v>754</v>
      </c>
      <c r="DE154" s="60"/>
      <c r="DF154" s="60"/>
      <c r="DG154" s="60">
        <v>740</v>
      </c>
      <c r="DH154" s="60"/>
      <c r="DI154" s="70"/>
      <c r="DJ154" s="65">
        <v>867</v>
      </c>
      <c r="DK154" s="60"/>
      <c r="DL154" s="60"/>
      <c r="DM154" s="60">
        <v>770</v>
      </c>
      <c r="DN154" s="60"/>
      <c r="DO154" s="60"/>
      <c r="DP154" s="60">
        <v>836</v>
      </c>
      <c r="DQ154" s="60"/>
      <c r="DR154" s="60"/>
      <c r="DS154" s="60">
        <v>744</v>
      </c>
      <c r="DT154" s="60"/>
      <c r="DU154" s="60"/>
      <c r="DV154" s="60">
        <v>754</v>
      </c>
      <c r="DW154" s="60"/>
      <c r="DX154" s="60"/>
      <c r="DY154" s="60">
        <v>817</v>
      </c>
      <c r="DZ154" s="60"/>
      <c r="EA154" s="60"/>
      <c r="EB154" s="60">
        <v>866</v>
      </c>
      <c r="EC154" s="60"/>
      <c r="ED154" s="60"/>
      <c r="EE154" s="60">
        <v>886</v>
      </c>
      <c r="EF154" s="60"/>
      <c r="EG154" s="60"/>
      <c r="EH154" s="60">
        <v>780</v>
      </c>
      <c r="EI154" s="60"/>
      <c r="EJ154" s="60"/>
      <c r="EK154" s="60"/>
      <c r="EL154" s="60"/>
      <c r="EM154" s="60"/>
      <c r="EN154" s="60"/>
      <c r="EO154" s="60"/>
      <c r="EP154" s="60"/>
      <c r="EQ154" s="60"/>
      <c r="ER154" s="60"/>
      <c r="ES154" s="70"/>
      <c r="ET154" s="65"/>
      <c r="EU154" s="60"/>
      <c r="EV154" s="60"/>
      <c r="EW154" s="60"/>
      <c r="EX154" s="60"/>
      <c r="EY154" s="60"/>
      <c r="EZ154" s="60"/>
      <c r="FA154" s="60"/>
      <c r="FB154" s="60"/>
      <c r="FC154" s="60"/>
      <c r="FD154" s="60"/>
      <c r="FE154" s="60"/>
      <c r="FF154" s="60"/>
      <c r="FG154" s="60"/>
      <c r="FH154" s="60"/>
      <c r="FI154" s="60"/>
      <c r="FJ154" s="60"/>
      <c r="FK154" s="60"/>
      <c r="FL154" s="60"/>
      <c r="FM154" s="60"/>
      <c r="FN154" s="60"/>
      <c r="FO154" s="60"/>
      <c r="FP154" s="60"/>
      <c r="FQ154" s="60"/>
      <c r="FR154" s="60"/>
      <c r="FS154" s="60"/>
      <c r="FT154" s="60"/>
      <c r="FU154" s="60"/>
      <c r="FV154" s="60"/>
      <c r="FW154" s="60"/>
      <c r="FX154" s="60"/>
      <c r="FY154" s="60"/>
      <c r="FZ154" s="60"/>
      <c r="GA154" s="60"/>
      <c r="GB154" s="60"/>
      <c r="GC154" s="70"/>
      <c r="GD154" s="65"/>
      <c r="GE154" s="60"/>
      <c r="GF154" s="60"/>
      <c r="GG154" s="60"/>
      <c r="GH154" s="60"/>
      <c r="GI154" s="60"/>
      <c r="GJ154" s="60"/>
      <c r="GK154" s="60"/>
      <c r="GL154" s="60"/>
      <c r="GM154" s="60"/>
      <c r="GN154" s="60"/>
      <c r="GO154" s="60"/>
      <c r="GP154" s="60"/>
      <c r="GQ154" s="60"/>
      <c r="GR154" s="60"/>
      <c r="GS154" s="60"/>
      <c r="GT154" s="60"/>
      <c r="GU154" s="60"/>
      <c r="GV154" s="60"/>
      <c r="GW154" s="60"/>
      <c r="GX154" s="60"/>
      <c r="GY154" s="60"/>
      <c r="GZ154" s="60"/>
      <c r="HA154" s="60"/>
      <c r="HB154" s="60"/>
      <c r="HC154" s="60"/>
      <c r="HD154" s="60"/>
      <c r="HE154" s="60"/>
      <c r="HF154" s="60"/>
      <c r="HG154" s="60"/>
      <c r="HH154" s="60"/>
      <c r="HI154" s="60"/>
      <c r="HJ154" s="60"/>
      <c r="HK154" s="60"/>
      <c r="HL154" s="60"/>
      <c r="HM154" s="70"/>
    </row>
    <row r="155" spans="2:221" ht="18" customHeight="1" x14ac:dyDescent="0.2">
      <c r="B155" s="78" t="s">
        <v>178</v>
      </c>
      <c r="C155" s="79"/>
      <c r="D155" s="79"/>
      <c r="E155" s="79"/>
      <c r="F155" s="79"/>
      <c r="G155" s="79"/>
      <c r="H155" s="79"/>
      <c r="I155" s="79"/>
      <c r="J155" s="79"/>
      <c r="K155" s="79"/>
      <c r="L155" s="79"/>
      <c r="M155" s="79"/>
      <c r="N155" s="79"/>
      <c r="O155" s="79"/>
      <c r="P155" s="79"/>
      <c r="Q155" s="79"/>
      <c r="R155" s="79"/>
      <c r="S155" s="79"/>
      <c r="T155" s="79"/>
      <c r="U155" s="80"/>
      <c r="V155" s="84" t="s">
        <v>240</v>
      </c>
      <c r="W155" s="85"/>
      <c r="X155" s="85"/>
      <c r="Y155" s="85"/>
      <c r="Z155" s="85"/>
      <c r="AA155" s="86"/>
      <c r="AB155" s="90">
        <v>7.6E-3</v>
      </c>
      <c r="AC155" s="91"/>
      <c r="AD155" s="91"/>
      <c r="AE155" s="91"/>
      <c r="AF155" s="92"/>
      <c r="AG155" s="96" t="s">
        <v>23</v>
      </c>
      <c r="AH155" s="97"/>
      <c r="AI155" s="97"/>
      <c r="AJ155" s="97"/>
      <c r="AK155" s="97"/>
      <c r="AL155" s="98">
        <f t="shared" si="3"/>
        <v>423</v>
      </c>
      <c r="AM155" s="99"/>
      <c r="AN155" s="99"/>
      <c r="AO155" s="100"/>
      <c r="AP155" s="101">
        <v>16</v>
      </c>
      <c r="AQ155" s="59"/>
      <c r="AR155" s="59"/>
      <c r="AS155" s="417">
        <v>16</v>
      </c>
      <c r="AT155" s="144"/>
      <c r="AU155" s="101"/>
      <c r="AV155" s="417">
        <v>16</v>
      </c>
      <c r="AW155" s="144"/>
      <c r="AX155" s="101"/>
      <c r="AY155" s="417">
        <v>16</v>
      </c>
      <c r="AZ155" s="144"/>
      <c r="BA155" s="101"/>
      <c r="BB155" s="417">
        <v>16</v>
      </c>
      <c r="BC155" s="144"/>
      <c r="BD155" s="101"/>
      <c r="BE155" s="417">
        <v>16</v>
      </c>
      <c r="BF155" s="144"/>
      <c r="BG155" s="101"/>
      <c r="BH155" s="417">
        <v>16</v>
      </c>
      <c r="BI155" s="144"/>
      <c r="BJ155" s="101"/>
      <c r="BK155" s="417">
        <v>16</v>
      </c>
      <c r="BL155" s="144"/>
      <c r="BM155" s="101"/>
      <c r="BN155" s="417">
        <v>16</v>
      </c>
      <c r="BO155" s="144"/>
      <c r="BP155" s="101"/>
      <c r="BQ155" s="417">
        <v>16</v>
      </c>
      <c r="BR155" s="144"/>
      <c r="BS155" s="101"/>
      <c r="BT155" s="417">
        <v>16</v>
      </c>
      <c r="BU155" s="144"/>
      <c r="BV155" s="101"/>
      <c r="BW155" s="417">
        <v>16</v>
      </c>
      <c r="BX155" s="144"/>
      <c r="BY155" s="145"/>
      <c r="BZ155" s="63">
        <v>14</v>
      </c>
      <c r="CA155" s="59"/>
      <c r="CB155" s="59"/>
      <c r="CC155" s="59">
        <v>14</v>
      </c>
      <c r="CD155" s="59"/>
      <c r="CE155" s="59"/>
      <c r="CF155" s="59">
        <v>14</v>
      </c>
      <c r="CG155" s="59"/>
      <c r="CH155" s="59"/>
      <c r="CI155" s="59">
        <v>14</v>
      </c>
      <c r="CJ155" s="59"/>
      <c r="CK155" s="59"/>
      <c r="CL155" s="59">
        <v>14</v>
      </c>
      <c r="CM155" s="59"/>
      <c r="CN155" s="59"/>
      <c r="CO155" s="59">
        <v>14</v>
      </c>
      <c r="CP155" s="59"/>
      <c r="CQ155" s="59"/>
      <c r="CR155" s="59">
        <v>14</v>
      </c>
      <c r="CS155" s="59"/>
      <c r="CT155" s="59"/>
      <c r="CU155" s="59">
        <v>14</v>
      </c>
      <c r="CV155" s="59"/>
      <c r="CW155" s="59"/>
      <c r="CX155" s="59">
        <v>14</v>
      </c>
      <c r="CY155" s="59"/>
      <c r="CZ155" s="59"/>
      <c r="DA155" s="59">
        <v>14</v>
      </c>
      <c r="DB155" s="59"/>
      <c r="DC155" s="59"/>
      <c r="DD155" s="59">
        <v>14</v>
      </c>
      <c r="DE155" s="59"/>
      <c r="DF155" s="59"/>
      <c r="DG155" s="59">
        <v>14</v>
      </c>
      <c r="DH155" s="59"/>
      <c r="DI155" s="59"/>
      <c r="DJ155" s="63">
        <v>7</v>
      </c>
      <c r="DK155" s="59"/>
      <c r="DL155" s="59"/>
      <c r="DM155" s="59">
        <v>7</v>
      </c>
      <c r="DN155" s="59"/>
      <c r="DO155" s="59"/>
      <c r="DP155" s="59">
        <v>7</v>
      </c>
      <c r="DQ155" s="59"/>
      <c r="DR155" s="59"/>
      <c r="DS155" s="59">
        <v>7</v>
      </c>
      <c r="DT155" s="59"/>
      <c r="DU155" s="59"/>
      <c r="DV155" s="59">
        <v>7</v>
      </c>
      <c r="DW155" s="59"/>
      <c r="DX155" s="59"/>
      <c r="DY155" s="59">
        <v>7</v>
      </c>
      <c r="DZ155" s="59"/>
      <c r="EA155" s="59"/>
      <c r="EB155" s="59">
        <v>7</v>
      </c>
      <c r="EC155" s="59"/>
      <c r="ED155" s="59"/>
      <c r="EE155" s="59">
        <v>7</v>
      </c>
      <c r="EF155" s="59"/>
      <c r="EG155" s="59"/>
      <c r="EH155" s="59">
        <v>7</v>
      </c>
      <c r="EI155" s="59"/>
      <c r="EJ155" s="59"/>
      <c r="EK155" s="59"/>
      <c r="EL155" s="59"/>
      <c r="EM155" s="59"/>
      <c r="EN155" s="59"/>
      <c r="EO155" s="59"/>
      <c r="EP155" s="59"/>
      <c r="EQ155" s="59"/>
      <c r="ER155" s="59"/>
      <c r="ES155" s="64"/>
      <c r="ET155" s="63"/>
      <c r="EU155" s="59"/>
      <c r="EV155" s="59"/>
      <c r="EW155" s="59"/>
      <c r="EX155" s="59"/>
      <c r="EY155" s="59"/>
      <c r="EZ155" s="59"/>
      <c r="FA155" s="59"/>
      <c r="FB155" s="59"/>
      <c r="FC155" s="59"/>
      <c r="FD155" s="59"/>
      <c r="FE155" s="59"/>
      <c r="FF155" s="59"/>
      <c r="FG155" s="59"/>
      <c r="FH155" s="59"/>
      <c r="FI155" s="59"/>
      <c r="FJ155" s="59"/>
      <c r="FK155" s="59"/>
      <c r="FL155" s="59"/>
      <c r="FM155" s="59"/>
      <c r="FN155" s="59"/>
      <c r="FO155" s="59"/>
      <c r="FP155" s="59"/>
      <c r="FQ155" s="59"/>
      <c r="FR155" s="59"/>
      <c r="FS155" s="59"/>
      <c r="FT155" s="59"/>
      <c r="FU155" s="59"/>
      <c r="FV155" s="59"/>
      <c r="FW155" s="59"/>
      <c r="FX155" s="59"/>
      <c r="FY155" s="59"/>
      <c r="FZ155" s="59"/>
      <c r="GA155" s="59"/>
      <c r="GB155" s="59"/>
      <c r="GC155" s="64"/>
      <c r="GD155" s="63"/>
      <c r="GE155" s="59"/>
      <c r="GF155" s="59"/>
      <c r="GG155" s="59"/>
      <c r="GH155" s="59"/>
      <c r="GI155" s="59"/>
      <c r="GJ155" s="59"/>
      <c r="GK155" s="59"/>
      <c r="GL155" s="59"/>
      <c r="GM155" s="59"/>
      <c r="GN155" s="59"/>
      <c r="GO155" s="59"/>
      <c r="GP155" s="59"/>
      <c r="GQ155" s="59"/>
      <c r="GR155" s="59"/>
      <c r="GS155" s="59"/>
      <c r="GT155" s="59"/>
      <c r="GU155" s="59"/>
      <c r="GV155" s="59"/>
      <c r="GW155" s="59"/>
      <c r="GX155" s="59"/>
      <c r="GY155" s="59"/>
      <c r="GZ155" s="59"/>
      <c r="HA155" s="59"/>
      <c r="HB155" s="59"/>
      <c r="HC155" s="59"/>
      <c r="HD155" s="59"/>
      <c r="HE155" s="59"/>
      <c r="HF155" s="59"/>
      <c r="HG155" s="59"/>
      <c r="HH155" s="59"/>
      <c r="HI155" s="59"/>
      <c r="HJ155" s="59"/>
      <c r="HK155" s="59"/>
      <c r="HL155" s="59"/>
      <c r="HM155" s="64"/>
    </row>
    <row r="156" spans="2:221" ht="18" customHeight="1" x14ac:dyDescent="0.2">
      <c r="B156" s="133"/>
      <c r="C156" s="134"/>
      <c r="D156" s="134"/>
      <c r="E156" s="134"/>
      <c r="F156" s="134"/>
      <c r="G156" s="134"/>
      <c r="H156" s="134"/>
      <c r="I156" s="134"/>
      <c r="J156" s="134"/>
      <c r="K156" s="134"/>
      <c r="L156" s="134"/>
      <c r="M156" s="134"/>
      <c r="N156" s="134"/>
      <c r="O156" s="134"/>
      <c r="P156" s="134"/>
      <c r="Q156" s="134"/>
      <c r="R156" s="134"/>
      <c r="S156" s="134"/>
      <c r="T156" s="134"/>
      <c r="U156" s="135"/>
      <c r="V156" s="136"/>
      <c r="W156" s="137"/>
      <c r="X156" s="137"/>
      <c r="Y156" s="137"/>
      <c r="Z156" s="137"/>
      <c r="AA156" s="138"/>
      <c r="AB156" s="139"/>
      <c r="AC156" s="140"/>
      <c r="AD156" s="140"/>
      <c r="AE156" s="140"/>
      <c r="AF156" s="141"/>
      <c r="AG156" s="96" t="s">
        <v>24</v>
      </c>
      <c r="AH156" s="97"/>
      <c r="AI156" s="97"/>
      <c r="AJ156" s="97"/>
      <c r="AK156" s="97"/>
      <c r="AL156" s="98">
        <f t="shared" si="3"/>
        <v>272</v>
      </c>
      <c r="AM156" s="99"/>
      <c r="AN156" s="99"/>
      <c r="AO156" s="100"/>
      <c r="AP156" s="101">
        <v>34</v>
      </c>
      <c r="AQ156" s="59"/>
      <c r="AR156" s="59"/>
      <c r="AS156" s="417">
        <v>12</v>
      </c>
      <c r="AT156" s="144"/>
      <c r="AU156" s="101"/>
      <c r="AV156" s="417">
        <v>14</v>
      </c>
      <c r="AW156" s="144"/>
      <c r="AX156" s="101"/>
      <c r="AY156" s="417">
        <v>6</v>
      </c>
      <c r="AZ156" s="144"/>
      <c r="BA156" s="101"/>
      <c r="BB156" s="417">
        <v>31</v>
      </c>
      <c r="BC156" s="144"/>
      <c r="BD156" s="101"/>
      <c r="BE156" s="417">
        <v>12</v>
      </c>
      <c r="BF156" s="144"/>
      <c r="BG156" s="101"/>
      <c r="BH156" s="417">
        <v>6</v>
      </c>
      <c r="BI156" s="144"/>
      <c r="BJ156" s="101"/>
      <c r="BK156" s="417">
        <v>12</v>
      </c>
      <c r="BL156" s="144"/>
      <c r="BM156" s="101"/>
      <c r="BN156" s="417">
        <v>1</v>
      </c>
      <c r="BO156" s="144"/>
      <c r="BP156" s="101"/>
      <c r="BQ156" s="417">
        <v>2</v>
      </c>
      <c r="BR156" s="144"/>
      <c r="BS156" s="101"/>
      <c r="BT156" s="417">
        <v>5</v>
      </c>
      <c r="BU156" s="144"/>
      <c r="BV156" s="101"/>
      <c r="BW156" s="417">
        <v>3</v>
      </c>
      <c r="BX156" s="144"/>
      <c r="BY156" s="145"/>
      <c r="BZ156" s="63">
        <v>12</v>
      </c>
      <c r="CA156" s="59"/>
      <c r="CB156" s="59"/>
      <c r="CC156" s="59">
        <v>6</v>
      </c>
      <c r="CD156" s="59"/>
      <c r="CE156" s="59"/>
      <c r="CF156" s="59">
        <v>3</v>
      </c>
      <c r="CG156" s="59"/>
      <c r="CH156" s="59"/>
      <c r="CI156" s="59">
        <v>12</v>
      </c>
      <c r="CJ156" s="59"/>
      <c r="CK156" s="59"/>
      <c r="CL156" s="59">
        <v>8</v>
      </c>
      <c r="CM156" s="59"/>
      <c r="CN156" s="59"/>
      <c r="CO156" s="59">
        <v>1</v>
      </c>
      <c r="CP156" s="59"/>
      <c r="CQ156" s="59"/>
      <c r="CR156" s="59">
        <v>6</v>
      </c>
      <c r="CS156" s="59"/>
      <c r="CT156" s="59"/>
      <c r="CU156" s="59">
        <v>9</v>
      </c>
      <c r="CV156" s="59"/>
      <c r="CW156" s="59"/>
      <c r="CX156" s="59">
        <v>3</v>
      </c>
      <c r="CY156" s="59"/>
      <c r="CZ156" s="59"/>
      <c r="DA156" s="59">
        <v>8</v>
      </c>
      <c r="DB156" s="59"/>
      <c r="DC156" s="59"/>
      <c r="DD156" s="59">
        <v>2</v>
      </c>
      <c r="DE156" s="59"/>
      <c r="DF156" s="59"/>
      <c r="DG156" s="59">
        <v>1</v>
      </c>
      <c r="DH156" s="59"/>
      <c r="DI156" s="64"/>
      <c r="DJ156" s="63">
        <v>12</v>
      </c>
      <c r="DK156" s="59"/>
      <c r="DL156" s="59"/>
      <c r="DM156" s="59">
        <v>4</v>
      </c>
      <c r="DN156" s="59"/>
      <c r="DO156" s="59"/>
      <c r="DP156" s="59">
        <v>1</v>
      </c>
      <c r="DQ156" s="59"/>
      <c r="DR156" s="59"/>
      <c r="DS156" s="59">
        <v>5</v>
      </c>
      <c r="DT156" s="59"/>
      <c r="DU156" s="59"/>
      <c r="DV156" s="59">
        <v>4</v>
      </c>
      <c r="DW156" s="59"/>
      <c r="DX156" s="59"/>
      <c r="DY156" s="59">
        <v>4</v>
      </c>
      <c r="DZ156" s="59"/>
      <c r="EA156" s="59"/>
      <c r="EB156" s="59">
        <v>17</v>
      </c>
      <c r="EC156" s="59"/>
      <c r="ED156" s="59"/>
      <c r="EE156" s="59">
        <v>12</v>
      </c>
      <c r="EF156" s="59"/>
      <c r="EG156" s="59"/>
      <c r="EH156" s="59">
        <v>4</v>
      </c>
      <c r="EI156" s="59"/>
      <c r="EJ156" s="59"/>
      <c r="EK156" s="59"/>
      <c r="EL156" s="59"/>
      <c r="EM156" s="59"/>
      <c r="EN156" s="59"/>
      <c r="EO156" s="59"/>
      <c r="EP156" s="59"/>
      <c r="EQ156" s="59"/>
      <c r="ER156" s="59"/>
      <c r="ES156" s="64"/>
      <c r="ET156" s="63"/>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64"/>
      <c r="GD156" s="63"/>
      <c r="GE156" s="59"/>
      <c r="GF156" s="59"/>
      <c r="GG156" s="59"/>
      <c r="GH156" s="59"/>
      <c r="GI156" s="59"/>
      <c r="GJ156" s="59"/>
      <c r="GK156" s="59"/>
      <c r="GL156" s="59"/>
      <c r="GM156" s="59"/>
      <c r="GN156" s="59"/>
      <c r="GO156" s="59"/>
      <c r="GP156" s="59"/>
      <c r="GQ156" s="59"/>
      <c r="GR156" s="59"/>
      <c r="GS156" s="59"/>
      <c r="GT156" s="59"/>
      <c r="GU156" s="59"/>
      <c r="GV156" s="59"/>
      <c r="GW156" s="59"/>
      <c r="GX156" s="59"/>
      <c r="GY156" s="59"/>
      <c r="GZ156" s="59"/>
      <c r="HA156" s="59"/>
      <c r="HB156" s="59"/>
      <c r="HC156" s="59"/>
      <c r="HD156" s="59"/>
      <c r="HE156" s="59"/>
      <c r="HF156" s="59"/>
      <c r="HG156" s="59"/>
      <c r="HH156" s="59"/>
      <c r="HI156" s="59"/>
      <c r="HJ156" s="59"/>
      <c r="HK156" s="59"/>
      <c r="HL156" s="59"/>
      <c r="HM156" s="64"/>
    </row>
    <row r="157" spans="2:221" ht="18" customHeight="1" x14ac:dyDescent="0.2">
      <c r="B157" s="114" t="s">
        <v>179</v>
      </c>
      <c r="C157" s="115"/>
      <c r="D157" s="115"/>
      <c r="E157" s="115"/>
      <c r="F157" s="115"/>
      <c r="G157" s="115"/>
      <c r="H157" s="115"/>
      <c r="I157" s="115"/>
      <c r="J157" s="115"/>
      <c r="K157" s="115"/>
      <c r="L157" s="115"/>
      <c r="M157" s="115"/>
      <c r="N157" s="115"/>
      <c r="O157" s="115"/>
      <c r="P157" s="115"/>
      <c r="Q157" s="115"/>
      <c r="R157" s="115"/>
      <c r="S157" s="115"/>
      <c r="T157" s="115"/>
      <c r="U157" s="116"/>
      <c r="V157" s="120" t="s">
        <v>241</v>
      </c>
      <c r="W157" s="121"/>
      <c r="X157" s="121"/>
      <c r="Y157" s="121"/>
      <c r="Z157" s="121"/>
      <c r="AA157" s="122"/>
      <c r="AB157" s="126">
        <v>6.7400000000000002E-2</v>
      </c>
      <c r="AC157" s="127"/>
      <c r="AD157" s="127"/>
      <c r="AE157" s="127"/>
      <c r="AF157" s="128"/>
      <c r="AG157" s="108" t="s">
        <v>23</v>
      </c>
      <c r="AH157" s="109"/>
      <c r="AI157" s="109"/>
      <c r="AJ157" s="109"/>
      <c r="AK157" s="109"/>
      <c r="AL157" s="75">
        <f t="shared" si="3"/>
        <v>846</v>
      </c>
      <c r="AM157" s="76"/>
      <c r="AN157" s="76"/>
      <c r="AO157" s="77"/>
      <c r="AP157" s="132">
        <v>28</v>
      </c>
      <c r="AQ157" s="60"/>
      <c r="AR157" s="60"/>
      <c r="AS157" s="152">
        <v>28</v>
      </c>
      <c r="AT157" s="147"/>
      <c r="AU157" s="132"/>
      <c r="AV157" s="152">
        <v>28</v>
      </c>
      <c r="AW157" s="147"/>
      <c r="AX157" s="132"/>
      <c r="AY157" s="152">
        <v>28</v>
      </c>
      <c r="AZ157" s="147"/>
      <c r="BA157" s="132"/>
      <c r="BB157" s="152">
        <v>28</v>
      </c>
      <c r="BC157" s="147"/>
      <c r="BD157" s="132"/>
      <c r="BE157" s="152">
        <v>28</v>
      </c>
      <c r="BF157" s="147"/>
      <c r="BG157" s="132"/>
      <c r="BH157" s="152">
        <v>28</v>
      </c>
      <c r="BI157" s="147"/>
      <c r="BJ157" s="132"/>
      <c r="BK157" s="152">
        <v>28</v>
      </c>
      <c r="BL157" s="147"/>
      <c r="BM157" s="132"/>
      <c r="BN157" s="152">
        <v>28</v>
      </c>
      <c r="BO157" s="147"/>
      <c r="BP157" s="132"/>
      <c r="BQ157" s="152">
        <v>28</v>
      </c>
      <c r="BR157" s="147"/>
      <c r="BS157" s="132"/>
      <c r="BT157" s="152">
        <v>28</v>
      </c>
      <c r="BU157" s="147"/>
      <c r="BV157" s="132"/>
      <c r="BW157" s="152">
        <v>28</v>
      </c>
      <c r="BX157" s="147"/>
      <c r="BY157" s="148"/>
      <c r="BZ157" s="65">
        <v>26</v>
      </c>
      <c r="CA157" s="60"/>
      <c r="CB157" s="60"/>
      <c r="CC157" s="60">
        <v>26</v>
      </c>
      <c r="CD157" s="60"/>
      <c r="CE157" s="60"/>
      <c r="CF157" s="60">
        <v>26</v>
      </c>
      <c r="CG157" s="60"/>
      <c r="CH157" s="60"/>
      <c r="CI157" s="60">
        <v>26</v>
      </c>
      <c r="CJ157" s="60"/>
      <c r="CK157" s="60"/>
      <c r="CL157" s="60">
        <v>26</v>
      </c>
      <c r="CM157" s="60"/>
      <c r="CN157" s="60"/>
      <c r="CO157" s="60">
        <v>26</v>
      </c>
      <c r="CP157" s="60"/>
      <c r="CQ157" s="60"/>
      <c r="CR157" s="60">
        <v>26</v>
      </c>
      <c r="CS157" s="60"/>
      <c r="CT157" s="60"/>
      <c r="CU157" s="60">
        <v>26</v>
      </c>
      <c r="CV157" s="60"/>
      <c r="CW157" s="60"/>
      <c r="CX157" s="60">
        <v>26</v>
      </c>
      <c r="CY157" s="60"/>
      <c r="CZ157" s="60"/>
      <c r="DA157" s="60">
        <v>26</v>
      </c>
      <c r="DB157" s="60"/>
      <c r="DC157" s="60"/>
      <c r="DD157" s="60">
        <v>26</v>
      </c>
      <c r="DE157" s="60"/>
      <c r="DF157" s="60"/>
      <c r="DG157" s="60">
        <v>26</v>
      </c>
      <c r="DH157" s="60"/>
      <c r="DI157" s="60"/>
      <c r="DJ157" s="65">
        <v>22</v>
      </c>
      <c r="DK157" s="60"/>
      <c r="DL157" s="60"/>
      <c r="DM157" s="60">
        <v>22</v>
      </c>
      <c r="DN157" s="60"/>
      <c r="DO157" s="60"/>
      <c r="DP157" s="60">
        <v>22</v>
      </c>
      <c r="DQ157" s="60"/>
      <c r="DR157" s="60"/>
      <c r="DS157" s="60">
        <v>22</v>
      </c>
      <c r="DT157" s="60"/>
      <c r="DU157" s="60"/>
      <c r="DV157" s="60">
        <v>22</v>
      </c>
      <c r="DW157" s="60"/>
      <c r="DX157" s="60"/>
      <c r="DY157" s="60">
        <v>22</v>
      </c>
      <c r="DZ157" s="60"/>
      <c r="EA157" s="60"/>
      <c r="EB157" s="60">
        <v>22</v>
      </c>
      <c r="EC157" s="60"/>
      <c r="ED157" s="60"/>
      <c r="EE157" s="60">
        <v>22</v>
      </c>
      <c r="EF157" s="60"/>
      <c r="EG157" s="60"/>
      <c r="EH157" s="60">
        <v>22</v>
      </c>
      <c r="EI157" s="60"/>
      <c r="EJ157" s="60"/>
      <c r="EK157" s="60"/>
      <c r="EL157" s="60"/>
      <c r="EM157" s="60"/>
      <c r="EN157" s="60"/>
      <c r="EO157" s="60"/>
      <c r="EP157" s="60"/>
      <c r="EQ157" s="60"/>
      <c r="ER157" s="60"/>
      <c r="ES157" s="70"/>
      <c r="ET157" s="65"/>
      <c r="EU157" s="60"/>
      <c r="EV157" s="60"/>
      <c r="EW157" s="60"/>
      <c r="EX157" s="60"/>
      <c r="EY157" s="60"/>
      <c r="EZ157" s="60"/>
      <c r="FA157" s="60"/>
      <c r="FB157" s="60"/>
      <c r="FC157" s="60"/>
      <c r="FD157" s="60"/>
      <c r="FE157" s="60"/>
      <c r="FF157" s="60"/>
      <c r="FG157" s="60"/>
      <c r="FH157" s="60"/>
      <c r="FI157" s="60"/>
      <c r="FJ157" s="60"/>
      <c r="FK157" s="60"/>
      <c r="FL157" s="60"/>
      <c r="FM157" s="60"/>
      <c r="FN157" s="60"/>
      <c r="FO157" s="60"/>
      <c r="FP157" s="60"/>
      <c r="FQ157" s="60"/>
      <c r="FR157" s="60"/>
      <c r="FS157" s="60"/>
      <c r="FT157" s="60"/>
      <c r="FU157" s="60"/>
      <c r="FV157" s="60"/>
      <c r="FW157" s="60"/>
      <c r="FX157" s="60"/>
      <c r="FY157" s="60"/>
      <c r="FZ157" s="60"/>
      <c r="GA157" s="60"/>
      <c r="GB157" s="60"/>
      <c r="GC157" s="70"/>
      <c r="GD157" s="65"/>
      <c r="GE157" s="60"/>
      <c r="GF157" s="60"/>
      <c r="GG157" s="60"/>
      <c r="GH157" s="60"/>
      <c r="GI157" s="60"/>
      <c r="GJ157" s="60"/>
      <c r="GK157" s="60"/>
      <c r="GL157" s="60"/>
      <c r="GM157" s="60"/>
      <c r="GN157" s="60"/>
      <c r="GO157" s="60"/>
      <c r="GP157" s="60"/>
      <c r="GQ157" s="60"/>
      <c r="GR157" s="60"/>
      <c r="GS157" s="60"/>
      <c r="GT157" s="60"/>
      <c r="GU157" s="60"/>
      <c r="GV157" s="60"/>
      <c r="GW157" s="60"/>
      <c r="GX157" s="60"/>
      <c r="GY157" s="60"/>
      <c r="GZ157" s="60"/>
      <c r="HA157" s="60"/>
      <c r="HB157" s="60"/>
      <c r="HC157" s="60"/>
      <c r="HD157" s="60"/>
      <c r="HE157" s="60"/>
      <c r="HF157" s="60"/>
      <c r="HG157" s="60"/>
      <c r="HH157" s="60"/>
      <c r="HI157" s="60"/>
      <c r="HJ157" s="60"/>
      <c r="HK157" s="60"/>
      <c r="HL157" s="60"/>
      <c r="HM157" s="70"/>
    </row>
    <row r="158" spans="2:221" ht="18" customHeight="1" x14ac:dyDescent="0.2">
      <c r="B158" s="117"/>
      <c r="C158" s="118"/>
      <c r="D158" s="118"/>
      <c r="E158" s="118"/>
      <c r="F158" s="118"/>
      <c r="G158" s="118"/>
      <c r="H158" s="118"/>
      <c r="I158" s="118"/>
      <c r="J158" s="118"/>
      <c r="K158" s="118"/>
      <c r="L158" s="118"/>
      <c r="M158" s="118"/>
      <c r="N158" s="118"/>
      <c r="O158" s="118"/>
      <c r="P158" s="118"/>
      <c r="Q158" s="118"/>
      <c r="R158" s="118"/>
      <c r="S158" s="118"/>
      <c r="T158" s="118"/>
      <c r="U158" s="119"/>
      <c r="V158" s="123"/>
      <c r="W158" s="124"/>
      <c r="X158" s="124"/>
      <c r="Y158" s="124"/>
      <c r="Z158" s="124"/>
      <c r="AA158" s="125"/>
      <c r="AB158" s="129"/>
      <c r="AC158" s="130"/>
      <c r="AD158" s="130"/>
      <c r="AE158" s="130"/>
      <c r="AF158" s="131"/>
      <c r="AG158" s="108" t="s">
        <v>24</v>
      </c>
      <c r="AH158" s="109"/>
      <c r="AI158" s="109"/>
      <c r="AJ158" s="109"/>
      <c r="AK158" s="109"/>
      <c r="AL158" s="75">
        <f t="shared" si="3"/>
        <v>862</v>
      </c>
      <c r="AM158" s="76"/>
      <c r="AN158" s="76"/>
      <c r="AO158" s="77"/>
      <c r="AP158" s="132">
        <v>27</v>
      </c>
      <c r="AQ158" s="60"/>
      <c r="AR158" s="60"/>
      <c r="AS158" s="152">
        <v>36</v>
      </c>
      <c r="AT158" s="147"/>
      <c r="AU158" s="132"/>
      <c r="AV158" s="152">
        <v>18</v>
      </c>
      <c r="AW158" s="147"/>
      <c r="AX158" s="132"/>
      <c r="AY158" s="152">
        <v>23</v>
      </c>
      <c r="AZ158" s="147"/>
      <c r="BA158" s="132"/>
      <c r="BB158" s="152">
        <v>20</v>
      </c>
      <c r="BC158" s="147"/>
      <c r="BD158" s="132"/>
      <c r="BE158" s="152">
        <v>22</v>
      </c>
      <c r="BF158" s="147"/>
      <c r="BG158" s="132"/>
      <c r="BH158" s="152">
        <v>18</v>
      </c>
      <c r="BI158" s="147"/>
      <c r="BJ158" s="132"/>
      <c r="BK158" s="152">
        <v>37</v>
      </c>
      <c r="BL158" s="147"/>
      <c r="BM158" s="132"/>
      <c r="BN158" s="152">
        <v>31</v>
      </c>
      <c r="BO158" s="147"/>
      <c r="BP158" s="132"/>
      <c r="BQ158" s="152">
        <v>15</v>
      </c>
      <c r="BR158" s="147"/>
      <c r="BS158" s="132"/>
      <c r="BT158" s="152">
        <v>27</v>
      </c>
      <c r="BU158" s="147"/>
      <c r="BV158" s="132"/>
      <c r="BW158" s="152">
        <v>38</v>
      </c>
      <c r="BX158" s="147"/>
      <c r="BY158" s="148"/>
      <c r="BZ158" s="65">
        <v>21</v>
      </c>
      <c r="CA158" s="60"/>
      <c r="CB158" s="60"/>
      <c r="CC158" s="60">
        <v>29</v>
      </c>
      <c r="CD158" s="60"/>
      <c r="CE158" s="60"/>
      <c r="CF158" s="60">
        <v>23</v>
      </c>
      <c r="CG158" s="60"/>
      <c r="CH158" s="60"/>
      <c r="CI158" s="60">
        <v>14</v>
      </c>
      <c r="CJ158" s="60"/>
      <c r="CK158" s="60"/>
      <c r="CL158" s="60">
        <v>25</v>
      </c>
      <c r="CM158" s="60"/>
      <c r="CN158" s="60"/>
      <c r="CO158" s="60">
        <v>26</v>
      </c>
      <c r="CP158" s="60"/>
      <c r="CQ158" s="60"/>
      <c r="CR158" s="60">
        <v>19</v>
      </c>
      <c r="CS158" s="60"/>
      <c r="CT158" s="60"/>
      <c r="CU158" s="60">
        <v>33</v>
      </c>
      <c r="CV158" s="60"/>
      <c r="CW158" s="60"/>
      <c r="CX158" s="60">
        <v>27</v>
      </c>
      <c r="CY158" s="60"/>
      <c r="CZ158" s="60"/>
      <c r="DA158" s="60">
        <v>32</v>
      </c>
      <c r="DB158" s="60"/>
      <c r="DC158" s="60"/>
      <c r="DD158" s="60">
        <v>32</v>
      </c>
      <c r="DE158" s="60"/>
      <c r="DF158" s="60"/>
      <c r="DG158" s="60">
        <v>15</v>
      </c>
      <c r="DH158" s="60"/>
      <c r="DI158" s="70"/>
      <c r="DJ158" s="65">
        <v>25</v>
      </c>
      <c r="DK158" s="60"/>
      <c r="DL158" s="60"/>
      <c r="DM158" s="60">
        <v>28</v>
      </c>
      <c r="DN158" s="60"/>
      <c r="DO158" s="60"/>
      <c r="DP158" s="60">
        <v>33</v>
      </c>
      <c r="DQ158" s="60"/>
      <c r="DR158" s="60"/>
      <c r="DS158" s="60">
        <v>27</v>
      </c>
      <c r="DT158" s="60"/>
      <c r="DU158" s="60"/>
      <c r="DV158" s="60">
        <v>28</v>
      </c>
      <c r="DW158" s="60"/>
      <c r="DX158" s="60"/>
      <c r="DY158" s="60">
        <v>24</v>
      </c>
      <c r="DZ158" s="60"/>
      <c r="EA158" s="60"/>
      <c r="EB158" s="60">
        <v>25</v>
      </c>
      <c r="EC158" s="60"/>
      <c r="ED158" s="60"/>
      <c r="EE158" s="60">
        <v>35</v>
      </c>
      <c r="EF158" s="60"/>
      <c r="EG158" s="60"/>
      <c r="EH158" s="60">
        <v>29</v>
      </c>
      <c r="EI158" s="60"/>
      <c r="EJ158" s="60"/>
      <c r="EK158" s="60"/>
      <c r="EL158" s="60"/>
      <c r="EM158" s="60"/>
      <c r="EN158" s="60"/>
      <c r="EO158" s="60"/>
      <c r="EP158" s="60"/>
      <c r="EQ158" s="60"/>
      <c r="ER158" s="60"/>
      <c r="ES158" s="70"/>
      <c r="ET158" s="65"/>
      <c r="EU158" s="60"/>
      <c r="EV158" s="60"/>
      <c r="EW158" s="60"/>
      <c r="EX158" s="60"/>
      <c r="EY158" s="60"/>
      <c r="EZ158" s="60"/>
      <c r="FA158" s="60"/>
      <c r="FB158" s="60"/>
      <c r="FC158" s="60"/>
      <c r="FD158" s="60"/>
      <c r="FE158" s="60"/>
      <c r="FF158" s="60"/>
      <c r="FG158" s="60"/>
      <c r="FH158" s="60"/>
      <c r="FI158" s="60"/>
      <c r="FJ158" s="60"/>
      <c r="FK158" s="60"/>
      <c r="FL158" s="60"/>
      <c r="FM158" s="60"/>
      <c r="FN158" s="60"/>
      <c r="FO158" s="60"/>
      <c r="FP158" s="60"/>
      <c r="FQ158" s="60"/>
      <c r="FR158" s="60"/>
      <c r="FS158" s="60"/>
      <c r="FT158" s="60"/>
      <c r="FU158" s="60"/>
      <c r="FV158" s="60"/>
      <c r="FW158" s="60"/>
      <c r="FX158" s="60"/>
      <c r="FY158" s="60"/>
      <c r="FZ158" s="60"/>
      <c r="GA158" s="60"/>
      <c r="GB158" s="60"/>
      <c r="GC158" s="70"/>
      <c r="GD158" s="65"/>
      <c r="GE158" s="60"/>
      <c r="GF158" s="60"/>
      <c r="GG158" s="60"/>
      <c r="GH158" s="60"/>
      <c r="GI158" s="60"/>
      <c r="GJ158" s="60"/>
      <c r="GK158" s="60"/>
      <c r="GL158" s="60"/>
      <c r="GM158" s="60"/>
      <c r="GN158" s="60"/>
      <c r="GO158" s="60"/>
      <c r="GP158" s="60"/>
      <c r="GQ158" s="60"/>
      <c r="GR158" s="60"/>
      <c r="GS158" s="60"/>
      <c r="GT158" s="60"/>
      <c r="GU158" s="60"/>
      <c r="GV158" s="60"/>
      <c r="GW158" s="60"/>
      <c r="GX158" s="60"/>
      <c r="GY158" s="60"/>
      <c r="GZ158" s="60"/>
      <c r="HA158" s="60"/>
      <c r="HB158" s="60"/>
      <c r="HC158" s="60"/>
      <c r="HD158" s="60"/>
      <c r="HE158" s="60"/>
      <c r="HF158" s="60"/>
      <c r="HG158" s="60"/>
      <c r="HH158" s="60"/>
      <c r="HI158" s="60"/>
      <c r="HJ158" s="60"/>
      <c r="HK158" s="60"/>
      <c r="HL158" s="60"/>
      <c r="HM158" s="70"/>
    </row>
    <row r="159" spans="2:221" ht="18" customHeight="1" x14ac:dyDescent="0.2">
      <c r="B159" s="78" t="s">
        <v>180</v>
      </c>
      <c r="C159" s="79"/>
      <c r="D159" s="79"/>
      <c r="E159" s="79"/>
      <c r="F159" s="79"/>
      <c r="G159" s="79"/>
      <c r="H159" s="79"/>
      <c r="I159" s="79"/>
      <c r="J159" s="79"/>
      <c r="K159" s="79"/>
      <c r="L159" s="79"/>
      <c r="M159" s="79"/>
      <c r="N159" s="79"/>
      <c r="O159" s="79"/>
      <c r="P159" s="79"/>
      <c r="Q159" s="79"/>
      <c r="R159" s="79"/>
      <c r="S159" s="79"/>
      <c r="T159" s="79"/>
      <c r="U159" s="80"/>
      <c r="V159" s="84" t="s">
        <v>242</v>
      </c>
      <c r="W159" s="85"/>
      <c r="X159" s="85"/>
      <c r="Y159" s="85"/>
      <c r="Z159" s="85"/>
      <c r="AA159" s="86"/>
      <c r="AB159" s="90">
        <v>8.8999999999999999E-3</v>
      </c>
      <c r="AC159" s="91"/>
      <c r="AD159" s="91"/>
      <c r="AE159" s="91"/>
      <c r="AF159" s="92"/>
      <c r="AG159" s="96" t="s">
        <v>23</v>
      </c>
      <c r="AH159" s="97"/>
      <c r="AI159" s="97"/>
      <c r="AJ159" s="97"/>
      <c r="AK159" s="97"/>
      <c r="AL159" s="98">
        <f t="shared" si="3"/>
        <v>276</v>
      </c>
      <c r="AM159" s="99"/>
      <c r="AN159" s="99"/>
      <c r="AO159" s="100"/>
      <c r="AP159" s="101">
        <v>9</v>
      </c>
      <c r="AQ159" s="59"/>
      <c r="AR159" s="59"/>
      <c r="AS159" s="417">
        <v>9</v>
      </c>
      <c r="AT159" s="144"/>
      <c r="AU159" s="101"/>
      <c r="AV159" s="417">
        <v>9</v>
      </c>
      <c r="AW159" s="144"/>
      <c r="AX159" s="101"/>
      <c r="AY159" s="417">
        <v>9</v>
      </c>
      <c r="AZ159" s="144"/>
      <c r="BA159" s="101"/>
      <c r="BB159" s="417">
        <v>9</v>
      </c>
      <c r="BC159" s="144"/>
      <c r="BD159" s="101"/>
      <c r="BE159" s="417">
        <v>9</v>
      </c>
      <c r="BF159" s="144"/>
      <c r="BG159" s="101"/>
      <c r="BH159" s="417">
        <v>9</v>
      </c>
      <c r="BI159" s="144"/>
      <c r="BJ159" s="101"/>
      <c r="BK159" s="417">
        <v>9</v>
      </c>
      <c r="BL159" s="144"/>
      <c r="BM159" s="101"/>
      <c r="BN159" s="417">
        <v>9</v>
      </c>
      <c r="BO159" s="144"/>
      <c r="BP159" s="101"/>
      <c r="BQ159" s="417">
        <v>9</v>
      </c>
      <c r="BR159" s="144"/>
      <c r="BS159" s="101"/>
      <c r="BT159" s="417">
        <v>9</v>
      </c>
      <c r="BU159" s="144"/>
      <c r="BV159" s="101"/>
      <c r="BW159" s="417">
        <v>9</v>
      </c>
      <c r="BX159" s="144"/>
      <c r="BY159" s="145"/>
      <c r="BZ159" s="63">
        <v>8</v>
      </c>
      <c r="CA159" s="59"/>
      <c r="CB159" s="59"/>
      <c r="CC159" s="59">
        <v>8</v>
      </c>
      <c r="CD159" s="59"/>
      <c r="CE159" s="59"/>
      <c r="CF159" s="59">
        <v>8</v>
      </c>
      <c r="CG159" s="59"/>
      <c r="CH159" s="59"/>
      <c r="CI159" s="59">
        <v>8</v>
      </c>
      <c r="CJ159" s="59"/>
      <c r="CK159" s="59"/>
      <c r="CL159" s="59">
        <v>8</v>
      </c>
      <c r="CM159" s="59"/>
      <c r="CN159" s="59"/>
      <c r="CO159" s="59">
        <v>8</v>
      </c>
      <c r="CP159" s="59"/>
      <c r="CQ159" s="59"/>
      <c r="CR159" s="59">
        <v>8</v>
      </c>
      <c r="CS159" s="59"/>
      <c r="CT159" s="59"/>
      <c r="CU159" s="59">
        <v>8</v>
      </c>
      <c r="CV159" s="59"/>
      <c r="CW159" s="59"/>
      <c r="CX159" s="59">
        <v>8</v>
      </c>
      <c r="CY159" s="59"/>
      <c r="CZ159" s="59"/>
      <c r="DA159" s="59">
        <v>8</v>
      </c>
      <c r="DB159" s="59"/>
      <c r="DC159" s="59"/>
      <c r="DD159" s="59">
        <v>8</v>
      </c>
      <c r="DE159" s="59"/>
      <c r="DF159" s="59"/>
      <c r="DG159" s="59">
        <v>8</v>
      </c>
      <c r="DH159" s="59"/>
      <c r="DI159" s="59"/>
      <c r="DJ159" s="63">
        <v>8</v>
      </c>
      <c r="DK159" s="59"/>
      <c r="DL159" s="59"/>
      <c r="DM159" s="59">
        <v>8</v>
      </c>
      <c r="DN159" s="59"/>
      <c r="DO159" s="59"/>
      <c r="DP159" s="59">
        <v>8</v>
      </c>
      <c r="DQ159" s="59"/>
      <c r="DR159" s="59"/>
      <c r="DS159" s="59">
        <v>8</v>
      </c>
      <c r="DT159" s="59"/>
      <c r="DU159" s="59"/>
      <c r="DV159" s="59">
        <v>8</v>
      </c>
      <c r="DW159" s="59"/>
      <c r="DX159" s="59"/>
      <c r="DY159" s="59">
        <v>8</v>
      </c>
      <c r="DZ159" s="59"/>
      <c r="EA159" s="59"/>
      <c r="EB159" s="59">
        <v>8</v>
      </c>
      <c r="EC159" s="59"/>
      <c r="ED159" s="59"/>
      <c r="EE159" s="59">
        <v>8</v>
      </c>
      <c r="EF159" s="59"/>
      <c r="EG159" s="59"/>
      <c r="EH159" s="59">
        <v>8</v>
      </c>
      <c r="EI159" s="59"/>
      <c r="EJ159" s="59"/>
      <c r="EK159" s="59"/>
      <c r="EL159" s="59"/>
      <c r="EM159" s="59"/>
      <c r="EN159" s="59"/>
      <c r="EO159" s="59"/>
      <c r="EP159" s="59"/>
      <c r="EQ159" s="59"/>
      <c r="ER159" s="59"/>
      <c r="ES159" s="64"/>
      <c r="ET159" s="63"/>
      <c r="EU159" s="59"/>
      <c r="EV159" s="59"/>
      <c r="EW159" s="59"/>
      <c r="EX159" s="59"/>
      <c r="EY159" s="59"/>
      <c r="EZ159" s="59"/>
      <c r="FA159" s="59"/>
      <c r="FB159" s="59"/>
      <c r="FC159" s="59"/>
      <c r="FD159" s="59"/>
      <c r="FE159" s="59"/>
      <c r="FF159" s="59"/>
      <c r="FG159" s="59"/>
      <c r="FH159" s="59"/>
      <c r="FI159" s="59"/>
      <c r="FJ159" s="59"/>
      <c r="FK159" s="59"/>
      <c r="FL159" s="59"/>
      <c r="FM159" s="59"/>
      <c r="FN159" s="59"/>
      <c r="FO159" s="59"/>
      <c r="FP159" s="59"/>
      <c r="FQ159" s="59"/>
      <c r="FR159" s="59"/>
      <c r="FS159" s="59"/>
      <c r="FT159" s="59"/>
      <c r="FU159" s="59"/>
      <c r="FV159" s="59"/>
      <c r="FW159" s="59"/>
      <c r="FX159" s="59"/>
      <c r="FY159" s="59"/>
      <c r="FZ159" s="59"/>
      <c r="GA159" s="59"/>
      <c r="GB159" s="59"/>
      <c r="GC159" s="64"/>
      <c r="GD159" s="63"/>
      <c r="GE159" s="59"/>
      <c r="GF159" s="59"/>
      <c r="GG159" s="59"/>
      <c r="GH159" s="59"/>
      <c r="GI159" s="59"/>
      <c r="GJ159" s="59"/>
      <c r="GK159" s="59"/>
      <c r="GL159" s="59"/>
      <c r="GM159" s="59"/>
      <c r="GN159" s="59"/>
      <c r="GO159" s="59"/>
      <c r="GP159" s="59"/>
      <c r="GQ159" s="59"/>
      <c r="GR159" s="59"/>
      <c r="GS159" s="59"/>
      <c r="GT159" s="59"/>
      <c r="GU159" s="59"/>
      <c r="GV159" s="59"/>
      <c r="GW159" s="59"/>
      <c r="GX159" s="59"/>
      <c r="GY159" s="59"/>
      <c r="GZ159" s="59"/>
      <c r="HA159" s="59"/>
      <c r="HB159" s="59"/>
      <c r="HC159" s="59"/>
      <c r="HD159" s="59"/>
      <c r="HE159" s="59"/>
      <c r="HF159" s="59"/>
      <c r="HG159" s="59"/>
      <c r="HH159" s="59"/>
      <c r="HI159" s="59"/>
      <c r="HJ159" s="59"/>
      <c r="HK159" s="59"/>
      <c r="HL159" s="59"/>
      <c r="HM159" s="64"/>
    </row>
    <row r="160" spans="2:221" ht="18" customHeight="1" x14ac:dyDescent="0.2">
      <c r="B160" s="133"/>
      <c r="C160" s="134"/>
      <c r="D160" s="134"/>
      <c r="E160" s="134"/>
      <c r="F160" s="134"/>
      <c r="G160" s="134"/>
      <c r="H160" s="134"/>
      <c r="I160" s="134"/>
      <c r="J160" s="134"/>
      <c r="K160" s="134"/>
      <c r="L160" s="134"/>
      <c r="M160" s="134"/>
      <c r="N160" s="134"/>
      <c r="O160" s="134"/>
      <c r="P160" s="134"/>
      <c r="Q160" s="134"/>
      <c r="R160" s="134"/>
      <c r="S160" s="134"/>
      <c r="T160" s="134"/>
      <c r="U160" s="135"/>
      <c r="V160" s="136"/>
      <c r="W160" s="137"/>
      <c r="X160" s="137"/>
      <c r="Y160" s="137"/>
      <c r="Z160" s="137"/>
      <c r="AA160" s="138"/>
      <c r="AB160" s="139"/>
      <c r="AC160" s="140"/>
      <c r="AD160" s="140"/>
      <c r="AE160" s="140"/>
      <c r="AF160" s="141"/>
      <c r="AG160" s="96" t="s">
        <v>24</v>
      </c>
      <c r="AH160" s="97"/>
      <c r="AI160" s="97"/>
      <c r="AJ160" s="97"/>
      <c r="AK160" s="97"/>
      <c r="AL160" s="98">
        <f t="shared" si="3"/>
        <v>260</v>
      </c>
      <c r="AM160" s="99"/>
      <c r="AN160" s="99"/>
      <c r="AO160" s="100"/>
      <c r="AP160" s="101">
        <v>5</v>
      </c>
      <c r="AQ160" s="59"/>
      <c r="AR160" s="59"/>
      <c r="AS160" s="417">
        <v>6</v>
      </c>
      <c r="AT160" s="144"/>
      <c r="AU160" s="101"/>
      <c r="AV160" s="417">
        <v>6</v>
      </c>
      <c r="AW160" s="144"/>
      <c r="AX160" s="101"/>
      <c r="AY160" s="417">
        <v>4</v>
      </c>
      <c r="AZ160" s="144"/>
      <c r="BA160" s="101"/>
      <c r="BB160" s="417">
        <v>6</v>
      </c>
      <c r="BC160" s="144"/>
      <c r="BD160" s="101"/>
      <c r="BE160" s="417">
        <v>11</v>
      </c>
      <c r="BF160" s="144"/>
      <c r="BG160" s="101"/>
      <c r="BH160" s="417">
        <v>5</v>
      </c>
      <c r="BI160" s="144"/>
      <c r="BJ160" s="101"/>
      <c r="BK160" s="417">
        <v>11</v>
      </c>
      <c r="BL160" s="144"/>
      <c r="BM160" s="101"/>
      <c r="BN160" s="417">
        <v>15</v>
      </c>
      <c r="BO160" s="144"/>
      <c r="BP160" s="101"/>
      <c r="BQ160" s="417">
        <v>13</v>
      </c>
      <c r="BR160" s="144"/>
      <c r="BS160" s="101"/>
      <c r="BT160" s="417">
        <v>10</v>
      </c>
      <c r="BU160" s="144"/>
      <c r="BV160" s="101"/>
      <c r="BW160" s="417">
        <v>4</v>
      </c>
      <c r="BX160" s="144"/>
      <c r="BY160" s="145"/>
      <c r="BZ160" s="63">
        <v>6</v>
      </c>
      <c r="CA160" s="59"/>
      <c r="CB160" s="59"/>
      <c r="CC160" s="59">
        <v>5</v>
      </c>
      <c r="CD160" s="59"/>
      <c r="CE160" s="59"/>
      <c r="CF160" s="59">
        <v>7</v>
      </c>
      <c r="CG160" s="59"/>
      <c r="CH160" s="59"/>
      <c r="CI160" s="59">
        <v>8</v>
      </c>
      <c r="CJ160" s="59"/>
      <c r="CK160" s="59"/>
      <c r="CL160" s="59">
        <v>6</v>
      </c>
      <c r="CM160" s="59"/>
      <c r="CN160" s="59"/>
      <c r="CO160" s="59">
        <v>12</v>
      </c>
      <c r="CP160" s="59"/>
      <c r="CQ160" s="59"/>
      <c r="CR160" s="59">
        <v>10</v>
      </c>
      <c r="CS160" s="59"/>
      <c r="CT160" s="59"/>
      <c r="CU160" s="59">
        <v>5</v>
      </c>
      <c r="CV160" s="59"/>
      <c r="CW160" s="59"/>
      <c r="CX160" s="59">
        <v>11</v>
      </c>
      <c r="CY160" s="59"/>
      <c r="CZ160" s="59"/>
      <c r="DA160" s="59">
        <v>9</v>
      </c>
      <c r="DB160" s="59"/>
      <c r="DC160" s="59"/>
      <c r="DD160" s="59">
        <v>4</v>
      </c>
      <c r="DE160" s="59"/>
      <c r="DF160" s="59"/>
      <c r="DG160" s="59">
        <v>5</v>
      </c>
      <c r="DH160" s="59"/>
      <c r="DI160" s="64"/>
      <c r="DJ160" s="63">
        <v>12</v>
      </c>
      <c r="DK160" s="59"/>
      <c r="DL160" s="59"/>
      <c r="DM160" s="59">
        <v>13</v>
      </c>
      <c r="DN160" s="59"/>
      <c r="DO160" s="59"/>
      <c r="DP160" s="59">
        <v>9</v>
      </c>
      <c r="DQ160" s="59"/>
      <c r="DR160" s="59"/>
      <c r="DS160" s="59">
        <v>7</v>
      </c>
      <c r="DT160" s="59"/>
      <c r="DU160" s="59"/>
      <c r="DV160" s="59">
        <v>6</v>
      </c>
      <c r="DW160" s="59"/>
      <c r="DX160" s="59"/>
      <c r="DY160" s="59">
        <v>7</v>
      </c>
      <c r="DZ160" s="59"/>
      <c r="EA160" s="59"/>
      <c r="EB160" s="59">
        <v>7</v>
      </c>
      <c r="EC160" s="59"/>
      <c r="ED160" s="59"/>
      <c r="EE160" s="59">
        <v>6</v>
      </c>
      <c r="EF160" s="59"/>
      <c r="EG160" s="59"/>
      <c r="EH160" s="59">
        <v>9</v>
      </c>
      <c r="EI160" s="59"/>
      <c r="EJ160" s="59"/>
      <c r="EK160" s="59"/>
      <c r="EL160" s="59"/>
      <c r="EM160" s="59"/>
      <c r="EN160" s="59"/>
      <c r="EO160" s="59"/>
      <c r="EP160" s="59"/>
      <c r="EQ160" s="59"/>
      <c r="ER160" s="59"/>
      <c r="ES160" s="64"/>
      <c r="ET160" s="63"/>
      <c r="EU160" s="59"/>
      <c r="EV160" s="59"/>
      <c r="EW160" s="59"/>
      <c r="EX160" s="59"/>
      <c r="EY160" s="59"/>
      <c r="EZ160" s="59"/>
      <c r="FA160" s="59"/>
      <c r="FB160" s="59"/>
      <c r="FC160" s="59"/>
      <c r="FD160" s="59"/>
      <c r="FE160" s="59"/>
      <c r="FF160" s="59"/>
      <c r="FG160" s="59"/>
      <c r="FH160" s="59"/>
      <c r="FI160" s="59"/>
      <c r="FJ160" s="59"/>
      <c r="FK160" s="59"/>
      <c r="FL160" s="59"/>
      <c r="FM160" s="59"/>
      <c r="FN160" s="59"/>
      <c r="FO160" s="59"/>
      <c r="FP160" s="59"/>
      <c r="FQ160" s="59"/>
      <c r="FR160" s="59"/>
      <c r="FS160" s="59"/>
      <c r="FT160" s="59"/>
      <c r="FU160" s="59"/>
      <c r="FV160" s="59"/>
      <c r="FW160" s="59"/>
      <c r="FX160" s="59"/>
      <c r="FY160" s="59"/>
      <c r="FZ160" s="59"/>
      <c r="GA160" s="59"/>
      <c r="GB160" s="59"/>
      <c r="GC160" s="64"/>
      <c r="GD160" s="63"/>
      <c r="GE160" s="59"/>
      <c r="GF160" s="59"/>
      <c r="GG160" s="59"/>
      <c r="GH160" s="59"/>
      <c r="GI160" s="59"/>
      <c r="GJ160" s="59"/>
      <c r="GK160" s="59"/>
      <c r="GL160" s="59"/>
      <c r="GM160" s="59"/>
      <c r="GN160" s="59"/>
      <c r="GO160" s="59"/>
      <c r="GP160" s="59"/>
      <c r="GQ160" s="59"/>
      <c r="GR160" s="59"/>
      <c r="GS160" s="59"/>
      <c r="GT160" s="59"/>
      <c r="GU160" s="59"/>
      <c r="GV160" s="59"/>
      <c r="GW160" s="59"/>
      <c r="GX160" s="59"/>
      <c r="GY160" s="59"/>
      <c r="GZ160" s="59"/>
      <c r="HA160" s="59"/>
      <c r="HB160" s="59"/>
      <c r="HC160" s="59"/>
      <c r="HD160" s="59"/>
      <c r="HE160" s="59"/>
      <c r="HF160" s="59"/>
      <c r="HG160" s="59"/>
      <c r="HH160" s="59"/>
      <c r="HI160" s="59"/>
      <c r="HJ160" s="59"/>
      <c r="HK160" s="59"/>
      <c r="HL160" s="59"/>
      <c r="HM160" s="64"/>
    </row>
    <row r="161" spans="2:221" ht="18" customHeight="1" x14ac:dyDescent="0.2">
      <c r="B161" s="114" t="s">
        <v>181</v>
      </c>
      <c r="C161" s="115"/>
      <c r="D161" s="115"/>
      <c r="E161" s="115"/>
      <c r="F161" s="115"/>
      <c r="G161" s="115"/>
      <c r="H161" s="115"/>
      <c r="I161" s="115"/>
      <c r="J161" s="115"/>
      <c r="K161" s="115"/>
      <c r="L161" s="115"/>
      <c r="M161" s="115"/>
      <c r="N161" s="115"/>
      <c r="O161" s="115"/>
      <c r="P161" s="115"/>
      <c r="Q161" s="115"/>
      <c r="R161" s="115"/>
      <c r="S161" s="115"/>
      <c r="T161" s="115"/>
      <c r="U161" s="116"/>
      <c r="V161" s="120" t="s">
        <v>243</v>
      </c>
      <c r="W161" s="121"/>
      <c r="X161" s="121"/>
      <c r="Y161" s="121"/>
      <c r="Z161" s="121"/>
      <c r="AA161" s="122"/>
      <c r="AB161" s="126">
        <v>3.8399999999999997E-2</v>
      </c>
      <c r="AC161" s="127"/>
      <c r="AD161" s="127"/>
      <c r="AE161" s="127"/>
      <c r="AF161" s="128"/>
      <c r="AG161" s="108" t="s">
        <v>23</v>
      </c>
      <c r="AH161" s="109"/>
      <c r="AI161" s="109"/>
      <c r="AJ161" s="109"/>
      <c r="AK161" s="109"/>
      <c r="AL161" s="75">
        <f t="shared" si="3"/>
        <v>76863</v>
      </c>
      <c r="AM161" s="76"/>
      <c r="AN161" s="76"/>
      <c r="AO161" s="77"/>
      <c r="AP161" s="132">
        <v>2038</v>
      </c>
      <c r="AQ161" s="60"/>
      <c r="AR161" s="60"/>
      <c r="AS161" s="152">
        <v>2038</v>
      </c>
      <c r="AT161" s="147"/>
      <c r="AU161" s="132"/>
      <c r="AV161" s="152">
        <v>2038</v>
      </c>
      <c r="AW161" s="147"/>
      <c r="AX161" s="132"/>
      <c r="AY161" s="152">
        <v>2038</v>
      </c>
      <c r="AZ161" s="147"/>
      <c r="BA161" s="132"/>
      <c r="BB161" s="152">
        <v>2038</v>
      </c>
      <c r="BC161" s="147"/>
      <c r="BD161" s="132"/>
      <c r="BE161" s="152">
        <v>2038</v>
      </c>
      <c r="BF161" s="147"/>
      <c r="BG161" s="132"/>
      <c r="BH161" s="152">
        <v>2038</v>
      </c>
      <c r="BI161" s="147"/>
      <c r="BJ161" s="132"/>
      <c r="BK161" s="152">
        <v>2038</v>
      </c>
      <c r="BL161" s="147"/>
      <c r="BM161" s="132"/>
      <c r="BN161" s="152">
        <v>2038</v>
      </c>
      <c r="BO161" s="147"/>
      <c r="BP161" s="132"/>
      <c r="BQ161" s="152">
        <v>2038</v>
      </c>
      <c r="BR161" s="147"/>
      <c r="BS161" s="132"/>
      <c r="BT161" s="152">
        <v>2038</v>
      </c>
      <c r="BU161" s="147"/>
      <c r="BV161" s="132"/>
      <c r="BW161" s="152">
        <v>2038</v>
      </c>
      <c r="BX161" s="147"/>
      <c r="BY161" s="148"/>
      <c r="BZ161" s="65">
        <v>2400</v>
      </c>
      <c r="CA161" s="60"/>
      <c r="CB161" s="60"/>
      <c r="CC161" s="60">
        <v>2400</v>
      </c>
      <c r="CD161" s="60"/>
      <c r="CE161" s="60"/>
      <c r="CF161" s="60">
        <v>2400</v>
      </c>
      <c r="CG161" s="60"/>
      <c r="CH161" s="60"/>
      <c r="CI161" s="60">
        <v>2400</v>
      </c>
      <c r="CJ161" s="60"/>
      <c r="CK161" s="60"/>
      <c r="CL161" s="60">
        <v>2400</v>
      </c>
      <c r="CM161" s="60"/>
      <c r="CN161" s="60"/>
      <c r="CO161" s="60">
        <v>2400</v>
      </c>
      <c r="CP161" s="60"/>
      <c r="CQ161" s="60"/>
      <c r="CR161" s="60">
        <v>2400</v>
      </c>
      <c r="CS161" s="60"/>
      <c r="CT161" s="60"/>
      <c r="CU161" s="60">
        <v>2400</v>
      </c>
      <c r="CV161" s="60"/>
      <c r="CW161" s="60"/>
      <c r="CX161" s="60">
        <v>2400</v>
      </c>
      <c r="CY161" s="60"/>
      <c r="CZ161" s="60"/>
      <c r="DA161" s="60">
        <v>2400</v>
      </c>
      <c r="DB161" s="60"/>
      <c r="DC161" s="60"/>
      <c r="DD161" s="60">
        <v>2400</v>
      </c>
      <c r="DE161" s="60"/>
      <c r="DF161" s="60"/>
      <c r="DG161" s="60">
        <v>2400</v>
      </c>
      <c r="DH161" s="60"/>
      <c r="DI161" s="60"/>
      <c r="DJ161" s="65">
        <v>2623</v>
      </c>
      <c r="DK161" s="60"/>
      <c r="DL161" s="60"/>
      <c r="DM161" s="60">
        <v>2623</v>
      </c>
      <c r="DN161" s="60"/>
      <c r="DO161" s="60"/>
      <c r="DP161" s="60">
        <v>2623</v>
      </c>
      <c r="DQ161" s="60"/>
      <c r="DR161" s="60"/>
      <c r="DS161" s="60">
        <v>2623</v>
      </c>
      <c r="DT161" s="60"/>
      <c r="DU161" s="60"/>
      <c r="DV161" s="60">
        <v>2623</v>
      </c>
      <c r="DW161" s="60"/>
      <c r="DX161" s="60"/>
      <c r="DY161" s="60">
        <v>2623</v>
      </c>
      <c r="DZ161" s="60"/>
      <c r="EA161" s="60"/>
      <c r="EB161" s="60">
        <v>2623</v>
      </c>
      <c r="EC161" s="60"/>
      <c r="ED161" s="60"/>
      <c r="EE161" s="60">
        <v>2623</v>
      </c>
      <c r="EF161" s="60"/>
      <c r="EG161" s="60"/>
      <c r="EH161" s="60">
        <v>2623</v>
      </c>
      <c r="EI161" s="60"/>
      <c r="EJ161" s="60"/>
      <c r="EK161" s="60"/>
      <c r="EL161" s="60"/>
      <c r="EM161" s="60"/>
      <c r="EN161" s="60"/>
      <c r="EO161" s="60"/>
      <c r="EP161" s="60"/>
      <c r="EQ161" s="60"/>
      <c r="ER161" s="60"/>
      <c r="ES161" s="70"/>
      <c r="ET161" s="65"/>
      <c r="EU161" s="60"/>
      <c r="EV161" s="60"/>
      <c r="EW161" s="60"/>
      <c r="EX161" s="60"/>
      <c r="EY161" s="60"/>
      <c r="EZ161" s="60"/>
      <c r="FA161" s="60"/>
      <c r="FB161" s="60"/>
      <c r="FC161" s="60"/>
      <c r="FD161" s="60"/>
      <c r="FE161" s="60"/>
      <c r="FF161" s="60"/>
      <c r="FG161" s="60"/>
      <c r="FH161" s="60"/>
      <c r="FI161" s="60"/>
      <c r="FJ161" s="60"/>
      <c r="FK161" s="60"/>
      <c r="FL161" s="60"/>
      <c r="FM161" s="60"/>
      <c r="FN161" s="60"/>
      <c r="FO161" s="60"/>
      <c r="FP161" s="60"/>
      <c r="FQ161" s="60"/>
      <c r="FR161" s="60"/>
      <c r="FS161" s="60"/>
      <c r="FT161" s="60"/>
      <c r="FU161" s="60"/>
      <c r="FV161" s="60"/>
      <c r="FW161" s="60"/>
      <c r="FX161" s="60"/>
      <c r="FY161" s="60"/>
      <c r="FZ161" s="60"/>
      <c r="GA161" s="60"/>
      <c r="GB161" s="60"/>
      <c r="GC161" s="70"/>
      <c r="GD161" s="65"/>
      <c r="GE161" s="60"/>
      <c r="GF161" s="60"/>
      <c r="GG161" s="60"/>
      <c r="GH161" s="60"/>
      <c r="GI161" s="60"/>
      <c r="GJ161" s="60"/>
      <c r="GK161" s="60"/>
      <c r="GL161" s="60"/>
      <c r="GM161" s="60"/>
      <c r="GN161" s="60"/>
      <c r="GO161" s="60"/>
      <c r="GP161" s="60"/>
      <c r="GQ161" s="60"/>
      <c r="GR161" s="60"/>
      <c r="GS161" s="60"/>
      <c r="GT161" s="60"/>
      <c r="GU161" s="60"/>
      <c r="GV161" s="60"/>
      <c r="GW161" s="60"/>
      <c r="GX161" s="60"/>
      <c r="GY161" s="60"/>
      <c r="GZ161" s="60"/>
      <c r="HA161" s="60"/>
      <c r="HB161" s="60"/>
      <c r="HC161" s="60"/>
      <c r="HD161" s="60"/>
      <c r="HE161" s="60"/>
      <c r="HF161" s="60"/>
      <c r="HG161" s="60"/>
      <c r="HH161" s="60"/>
      <c r="HI161" s="60"/>
      <c r="HJ161" s="60"/>
      <c r="HK161" s="60"/>
      <c r="HL161" s="60"/>
      <c r="HM161" s="70"/>
    </row>
    <row r="162" spans="2:221" ht="18" customHeight="1" x14ac:dyDescent="0.2">
      <c r="B162" s="117"/>
      <c r="C162" s="118"/>
      <c r="D162" s="118"/>
      <c r="E162" s="118"/>
      <c r="F162" s="118"/>
      <c r="G162" s="118"/>
      <c r="H162" s="118"/>
      <c r="I162" s="118"/>
      <c r="J162" s="118"/>
      <c r="K162" s="118"/>
      <c r="L162" s="118"/>
      <c r="M162" s="118"/>
      <c r="N162" s="118"/>
      <c r="O162" s="118"/>
      <c r="P162" s="118"/>
      <c r="Q162" s="118"/>
      <c r="R162" s="118"/>
      <c r="S162" s="118"/>
      <c r="T162" s="118"/>
      <c r="U162" s="119"/>
      <c r="V162" s="123"/>
      <c r="W162" s="124"/>
      <c r="X162" s="124"/>
      <c r="Y162" s="124"/>
      <c r="Z162" s="124"/>
      <c r="AA162" s="125"/>
      <c r="AB162" s="129"/>
      <c r="AC162" s="130"/>
      <c r="AD162" s="130"/>
      <c r="AE162" s="130"/>
      <c r="AF162" s="131"/>
      <c r="AG162" s="108" t="s">
        <v>24</v>
      </c>
      <c r="AH162" s="109"/>
      <c r="AI162" s="109"/>
      <c r="AJ162" s="109"/>
      <c r="AK162" s="109"/>
      <c r="AL162" s="75">
        <f t="shared" si="3"/>
        <v>78695</v>
      </c>
      <c r="AM162" s="76"/>
      <c r="AN162" s="76"/>
      <c r="AO162" s="77"/>
      <c r="AP162" s="132">
        <v>1836</v>
      </c>
      <c r="AQ162" s="60"/>
      <c r="AR162" s="60"/>
      <c r="AS162" s="152">
        <v>2145</v>
      </c>
      <c r="AT162" s="147"/>
      <c r="AU162" s="132"/>
      <c r="AV162" s="152">
        <v>2239</v>
      </c>
      <c r="AW162" s="147"/>
      <c r="AX162" s="132"/>
      <c r="AY162" s="152">
        <v>2822</v>
      </c>
      <c r="AZ162" s="147"/>
      <c r="BA162" s="132"/>
      <c r="BB162" s="152">
        <v>2226</v>
      </c>
      <c r="BC162" s="147"/>
      <c r="BD162" s="132"/>
      <c r="BE162" s="152">
        <v>2606</v>
      </c>
      <c r="BF162" s="147"/>
      <c r="BG162" s="132"/>
      <c r="BH162" s="152">
        <v>2649</v>
      </c>
      <c r="BI162" s="147"/>
      <c r="BJ162" s="132"/>
      <c r="BK162" s="152">
        <v>2739</v>
      </c>
      <c r="BL162" s="147"/>
      <c r="BM162" s="132"/>
      <c r="BN162" s="152">
        <v>2346</v>
      </c>
      <c r="BO162" s="147"/>
      <c r="BP162" s="132"/>
      <c r="BQ162" s="152">
        <v>2254</v>
      </c>
      <c r="BR162" s="147"/>
      <c r="BS162" s="132"/>
      <c r="BT162" s="152">
        <v>1822</v>
      </c>
      <c r="BU162" s="147"/>
      <c r="BV162" s="132"/>
      <c r="BW162" s="152">
        <v>1842</v>
      </c>
      <c r="BX162" s="147"/>
      <c r="BY162" s="148"/>
      <c r="BZ162" s="65">
        <v>1956</v>
      </c>
      <c r="CA162" s="60"/>
      <c r="CB162" s="60"/>
      <c r="CC162" s="60">
        <v>2229</v>
      </c>
      <c r="CD162" s="60"/>
      <c r="CE162" s="60"/>
      <c r="CF162" s="60">
        <v>2370</v>
      </c>
      <c r="CG162" s="60"/>
      <c r="CH162" s="60"/>
      <c r="CI162" s="60">
        <v>2260</v>
      </c>
      <c r="CJ162" s="60"/>
      <c r="CK162" s="60"/>
      <c r="CL162" s="60">
        <v>2488</v>
      </c>
      <c r="CM162" s="60"/>
      <c r="CN162" s="60"/>
      <c r="CO162" s="60">
        <v>2357</v>
      </c>
      <c r="CP162" s="60"/>
      <c r="CQ162" s="60"/>
      <c r="CR162" s="60">
        <v>2246</v>
      </c>
      <c r="CS162" s="60"/>
      <c r="CT162" s="60"/>
      <c r="CU162" s="60">
        <v>2579</v>
      </c>
      <c r="CV162" s="60"/>
      <c r="CW162" s="60"/>
      <c r="CX162" s="60">
        <v>2566</v>
      </c>
      <c r="CY162" s="60"/>
      <c r="CZ162" s="60"/>
      <c r="DA162" s="60">
        <v>2405</v>
      </c>
      <c r="DB162" s="60"/>
      <c r="DC162" s="60"/>
      <c r="DD162" s="60">
        <v>2202</v>
      </c>
      <c r="DE162" s="60"/>
      <c r="DF162" s="60"/>
      <c r="DG162" s="60">
        <v>2490</v>
      </c>
      <c r="DH162" s="60"/>
      <c r="DI162" s="70"/>
      <c r="DJ162" s="65">
        <v>2559</v>
      </c>
      <c r="DK162" s="60"/>
      <c r="DL162" s="60"/>
      <c r="DM162" s="60">
        <v>3161</v>
      </c>
      <c r="DN162" s="60"/>
      <c r="DO162" s="60"/>
      <c r="DP162" s="60">
        <v>3012</v>
      </c>
      <c r="DQ162" s="60"/>
      <c r="DR162" s="60"/>
      <c r="DS162" s="60">
        <v>2638</v>
      </c>
      <c r="DT162" s="60"/>
      <c r="DU162" s="60"/>
      <c r="DV162" s="60">
        <v>2793</v>
      </c>
      <c r="DW162" s="60"/>
      <c r="DX162" s="60"/>
      <c r="DY162" s="60">
        <v>2743</v>
      </c>
      <c r="DZ162" s="60"/>
      <c r="EA162" s="60"/>
      <c r="EB162" s="60">
        <v>2637</v>
      </c>
      <c r="EC162" s="60"/>
      <c r="ED162" s="60"/>
      <c r="EE162" s="60">
        <v>1602</v>
      </c>
      <c r="EF162" s="60"/>
      <c r="EG162" s="60"/>
      <c r="EH162" s="60">
        <v>1876</v>
      </c>
      <c r="EI162" s="60"/>
      <c r="EJ162" s="60"/>
      <c r="EK162" s="60"/>
      <c r="EL162" s="60"/>
      <c r="EM162" s="60"/>
      <c r="EN162" s="60"/>
      <c r="EO162" s="60"/>
      <c r="EP162" s="60"/>
      <c r="EQ162" s="60"/>
      <c r="ER162" s="60"/>
      <c r="ES162" s="70"/>
      <c r="ET162" s="65"/>
      <c r="EU162" s="60"/>
      <c r="EV162" s="60"/>
      <c r="EW162" s="60"/>
      <c r="EX162" s="60"/>
      <c r="EY162" s="60"/>
      <c r="EZ162" s="60"/>
      <c r="FA162" s="60"/>
      <c r="FB162" s="60"/>
      <c r="FC162" s="60"/>
      <c r="FD162" s="60"/>
      <c r="FE162" s="60"/>
      <c r="FF162" s="60"/>
      <c r="FG162" s="60"/>
      <c r="FH162" s="60"/>
      <c r="FI162" s="60"/>
      <c r="FJ162" s="60"/>
      <c r="FK162" s="60"/>
      <c r="FL162" s="60"/>
      <c r="FM162" s="60"/>
      <c r="FN162" s="60"/>
      <c r="FO162" s="60"/>
      <c r="FP162" s="60"/>
      <c r="FQ162" s="60"/>
      <c r="FR162" s="60"/>
      <c r="FS162" s="60"/>
      <c r="FT162" s="60"/>
      <c r="FU162" s="60"/>
      <c r="FV162" s="60"/>
      <c r="FW162" s="60"/>
      <c r="FX162" s="60"/>
      <c r="FY162" s="60"/>
      <c r="FZ162" s="60"/>
      <c r="GA162" s="60"/>
      <c r="GB162" s="60"/>
      <c r="GC162" s="70"/>
      <c r="GD162" s="65"/>
      <c r="GE162" s="60"/>
      <c r="GF162" s="60"/>
      <c r="GG162" s="60"/>
      <c r="GH162" s="60"/>
      <c r="GI162" s="60"/>
      <c r="GJ162" s="60"/>
      <c r="GK162" s="60"/>
      <c r="GL162" s="60"/>
      <c r="GM162" s="60"/>
      <c r="GN162" s="60"/>
      <c r="GO162" s="60"/>
      <c r="GP162" s="60"/>
      <c r="GQ162" s="60"/>
      <c r="GR162" s="60"/>
      <c r="GS162" s="60"/>
      <c r="GT162" s="60"/>
      <c r="GU162" s="60"/>
      <c r="GV162" s="60"/>
      <c r="GW162" s="60"/>
      <c r="GX162" s="60"/>
      <c r="GY162" s="60"/>
      <c r="GZ162" s="60"/>
      <c r="HA162" s="60"/>
      <c r="HB162" s="60"/>
      <c r="HC162" s="60"/>
      <c r="HD162" s="60"/>
      <c r="HE162" s="60"/>
      <c r="HF162" s="60"/>
      <c r="HG162" s="60"/>
      <c r="HH162" s="60"/>
      <c r="HI162" s="60"/>
      <c r="HJ162" s="60"/>
      <c r="HK162" s="60"/>
      <c r="HL162" s="60"/>
      <c r="HM162" s="70"/>
    </row>
    <row r="163" spans="2:221" ht="18" customHeight="1" x14ac:dyDescent="0.2">
      <c r="B163" s="78" t="s">
        <v>182</v>
      </c>
      <c r="C163" s="79"/>
      <c r="D163" s="79"/>
      <c r="E163" s="79"/>
      <c r="F163" s="79"/>
      <c r="G163" s="79"/>
      <c r="H163" s="79"/>
      <c r="I163" s="79"/>
      <c r="J163" s="79"/>
      <c r="K163" s="79"/>
      <c r="L163" s="79"/>
      <c r="M163" s="79"/>
      <c r="N163" s="79"/>
      <c r="O163" s="79"/>
      <c r="P163" s="79"/>
      <c r="Q163" s="79"/>
      <c r="R163" s="79"/>
      <c r="S163" s="79"/>
      <c r="T163" s="79"/>
      <c r="U163" s="80"/>
      <c r="V163" s="84" t="s">
        <v>244</v>
      </c>
      <c r="W163" s="85"/>
      <c r="X163" s="85"/>
      <c r="Y163" s="85"/>
      <c r="Z163" s="85"/>
      <c r="AA163" s="86"/>
      <c r="AB163" s="90">
        <v>2.24E-2</v>
      </c>
      <c r="AC163" s="91"/>
      <c r="AD163" s="91"/>
      <c r="AE163" s="91"/>
      <c r="AF163" s="92"/>
      <c r="AG163" s="96" t="s">
        <v>23</v>
      </c>
      <c r="AH163" s="97"/>
      <c r="AI163" s="97"/>
      <c r="AJ163" s="97"/>
      <c r="AK163" s="97"/>
      <c r="AL163" s="98">
        <f t="shared" si="3"/>
        <v>2529</v>
      </c>
      <c r="AM163" s="99"/>
      <c r="AN163" s="99"/>
      <c r="AO163" s="100"/>
      <c r="AP163" s="101">
        <v>87</v>
      </c>
      <c r="AQ163" s="59"/>
      <c r="AR163" s="59"/>
      <c r="AS163" s="417">
        <v>87</v>
      </c>
      <c r="AT163" s="144"/>
      <c r="AU163" s="101"/>
      <c r="AV163" s="417">
        <v>87</v>
      </c>
      <c r="AW163" s="144"/>
      <c r="AX163" s="101"/>
      <c r="AY163" s="417">
        <v>87</v>
      </c>
      <c r="AZ163" s="144"/>
      <c r="BA163" s="101"/>
      <c r="BB163" s="417">
        <v>87</v>
      </c>
      <c r="BC163" s="144"/>
      <c r="BD163" s="101"/>
      <c r="BE163" s="417">
        <v>87</v>
      </c>
      <c r="BF163" s="144"/>
      <c r="BG163" s="101"/>
      <c r="BH163" s="417">
        <v>87</v>
      </c>
      <c r="BI163" s="144"/>
      <c r="BJ163" s="101"/>
      <c r="BK163" s="417">
        <v>87</v>
      </c>
      <c r="BL163" s="144"/>
      <c r="BM163" s="101"/>
      <c r="BN163" s="417">
        <v>87</v>
      </c>
      <c r="BO163" s="144"/>
      <c r="BP163" s="101"/>
      <c r="BQ163" s="417">
        <v>87</v>
      </c>
      <c r="BR163" s="144"/>
      <c r="BS163" s="101"/>
      <c r="BT163" s="417">
        <v>87</v>
      </c>
      <c r="BU163" s="144"/>
      <c r="BV163" s="101"/>
      <c r="BW163" s="417">
        <v>87</v>
      </c>
      <c r="BX163" s="144"/>
      <c r="BY163" s="145"/>
      <c r="BZ163" s="63">
        <v>99</v>
      </c>
      <c r="CA163" s="59"/>
      <c r="CB163" s="59"/>
      <c r="CC163" s="59">
        <v>99</v>
      </c>
      <c r="CD163" s="59"/>
      <c r="CE163" s="59"/>
      <c r="CF163" s="59">
        <v>99</v>
      </c>
      <c r="CG163" s="59"/>
      <c r="CH163" s="59"/>
      <c r="CI163" s="59">
        <v>99</v>
      </c>
      <c r="CJ163" s="59"/>
      <c r="CK163" s="59"/>
      <c r="CL163" s="59">
        <v>99</v>
      </c>
      <c r="CM163" s="59"/>
      <c r="CN163" s="59"/>
      <c r="CO163" s="59">
        <v>99</v>
      </c>
      <c r="CP163" s="59"/>
      <c r="CQ163" s="59"/>
      <c r="CR163" s="59">
        <v>99</v>
      </c>
      <c r="CS163" s="59"/>
      <c r="CT163" s="59"/>
      <c r="CU163" s="59">
        <v>99</v>
      </c>
      <c r="CV163" s="59"/>
      <c r="CW163" s="59"/>
      <c r="CX163" s="59">
        <v>99</v>
      </c>
      <c r="CY163" s="59"/>
      <c r="CZ163" s="59"/>
      <c r="DA163" s="59">
        <v>99</v>
      </c>
      <c r="DB163" s="59"/>
      <c r="DC163" s="59"/>
      <c r="DD163" s="59">
        <v>99</v>
      </c>
      <c r="DE163" s="59"/>
      <c r="DF163" s="59"/>
      <c r="DG163" s="59">
        <v>99</v>
      </c>
      <c r="DH163" s="59"/>
      <c r="DI163" s="59"/>
      <c r="DJ163" s="63">
        <v>33</v>
      </c>
      <c r="DK163" s="59"/>
      <c r="DL163" s="59"/>
      <c r="DM163" s="59">
        <v>33</v>
      </c>
      <c r="DN163" s="59"/>
      <c r="DO163" s="59"/>
      <c r="DP163" s="59">
        <v>33</v>
      </c>
      <c r="DQ163" s="59"/>
      <c r="DR163" s="59"/>
      <c r="DS163" s="59">
        <v>33</v>
      </c>
      <c r="DT163" s="59"/>
      <c r="DU163" s="59"/>
      <c r="DV163" s="59">
        <v>33</v>
      </c>
      <c r="DW163" s="59"/>
      <c r="DX163" s="59"/>
      <c r="DY163" s="59">
        <v>33</v>
      </c>
      <c r="DZ163" s="59"/>
      <c r="EA163" s="59"/>
      <c r="EB163" s="59">
        <v>33</v>
      </c>
      <c r="EC163" s="59"/>
      <c r="ED163" s="59"/>
      <c r="EE163" s="59">
        <v>33</v>
      </c>
      <c r="EF163" s="59"/>
      <c r="EG163" s="59"/>
      <c r="EH163" s="59">
        <v>33</v>
      </c>
      <c r="EI163" s="59"/>
      <c r="EJ163" s="59"/>
      <c r="EK163" s="59"/>
      <c r="EL163" s="59"/>
      <c r="EM163" s="59"/>
      <c r="EN163" s="59"/>
      <c r="EO163" s="59"/>
      <c r="EP163" s="59"/>
      <c r="EQ163" s="59"/>
      <c r="ER163" s="59"/>
      <c r="ES163" s="64"/>
      <c r="ET163" s="63"/>
      <c r="EU163" s="59"/>
      <c r="EV163" s="59"/>
      <c r="EW163" s="59"/>
      <c r="EX163" s="59"/>
      <c r="EY163" s="59"/>
      <c r="EZ163" s="59"/>
      <c r="FA163" s="59"/>
      <c r="FB163" s="59"/>
      <c r="FC163" s="59"/>
      <c r="FD163" s="59"/>
      <c r="FE163" s="59"/>
      <c r="FF163" s="59"/>
      <c r="FG163" s="59"/>
      <c r="FH163" s="59"/>
      <c r="FI163" s="59"/>
      <c r="FJ163" s="59"/>
      <c r="FK163" s="59"/>
      <c r="FL163" s="59"/>
      <c r="FM163" s="59"/>
      <c r="FN163" s="59"/>
      <c r="FO163" s="59"/>
      <c r="FP163" s="59"/>
      <c r="FQ163" s="59"/>
      <c r="FR163" s="59"/>
      <c r="FS163" s="59"/>
      <c r="FT163" s="59"/>
      <c r="FU163" s="59"/>
      <c r="FV163" s="59"/>
      <c r="FW163" s="59"/>
      <c r="FX163" s="59"/>
      <c r="FY163" s="59"/>
      <c r="FZ163" s="59"/>
      <c r="GA163" s="59"/>
      <c r="GB163" s="59"/>
      <c r="GC163" s="64"/>
      <c r="GD163" s="63"/>
      <c r="GE163" s="59"/>
      <c r="GF163" s="59"/>
      <c r="GG163" s="59"/>
      <c r="GH163" s="59"/>
      <c r="GI163" s="59"/>
      <c r="GJ163" s="59"/>
      <c r="GK163" s="59"/>
      <c r="GL163" s="59"/>
      <c r="GM163" s="59"/>
      <c r="GN163" s="59"/>
      <c r="GO163" s="59"/>
      <c r="GP163" s="59"/>
      <c r="GQ163" s="59"/>
      <c r="GR163" s="59"/>
      <c r="GS163" s="59"/>
      <c r="GT163" s="59"/>
      <c r="GU163" s="59"/>
      <c r="GV163" s="59"/>
      <c r="GW163" s="59"/>
      <c r="GX163" s="59"/>
      <c r="GY163" s="59"/>
      <c r="GZ163" s="59"/>
      <c r="HA163" s="59"/>
      <c r="HB163" s="59"/>
      <c r="HC163" s="59"/>
      <c r="HD163" s="59"/>
      <c r="HE163" s="59"/>
      <c r="HF163" s="59"/>
      <c r="HG163" s="59"/>
      <c r="HH163" s="59"/>
      <c r="HI163" s="59"/>
      <c r="HJ163" s="59"/>
      <c r="HK163" s="59"/>
      <c r="HL163" s="59"/>
      <c r="HM163" s="64"/>
    </row>
    <row r="164" spans="2:221" ht="18" customHeight="1" x14ac:dyDescent="0.2">
      <c r="B164" s="133"/>
      <c r="C164" s="134"/>
      <c r="D164" s="134"/>
      <c r="E164" s="134"/>
      <c r="F164" s="134"/>
      <c r="G164" s="134"/>
      <c r="H164" s="134"/>
      <c r="I164" s="134"/>
      <c r="J164" s="134"/>
      <c r="K164" s="134"/>
      <c r="L164" s="134"/>
      <c r="M164" s="134"/>
      <c r="N164" s="134"/>
      <c r="O164" s="134"/>
      <c r="P164" s="134"/>
      <c r="Q164" s="134"/>
      <c r="R164" s="134"/>
      <c r="S164" s="134"/>
      <c r="T164" s="134"/>
      <c r="U164" s="135"/>
      <c r="V164" s="136"/>
      <c r="W164" s="137"/>
      <c r="X164" s="137"/>
      <c r="Y164" s="137"/>
      <c r="Z164" s="137"/>
      <c r="AA164" s="138"/>
      <c r="AB164" s="139"/>
      <c r="AC164" s="140"/>
      <c r="AD164" s="140"/>
      <c r="AE164" s="140"/>
      <c r="AF164" s="141"/>
      <c r="AG164" s="96" t="s">
        <v>24</v>
      </c>
      <c r="AH164" s="97"/>
      <c r="AI164" s="97"/>
      <c r="AJ164" s="97"/>
      <c r="AK164" s="97"/>
      <c r="AL164" s="98">
        <f t="shared" si="3"/>
        <v>2407</v>
      </c>
      <c r="AM164" s="99"/>
      <c r="AN164" s="99"/>
      <c r="AO164" s="100"/>
      <c r="AP164" s="101">
        <v>70</v>
      </c>
      <c r="AQ164" s="59"/>
      <c r="AR164" s="59"/>
      <c r="AS164" s="417">
        <v>124</v>
      </c>
      <c r="AT164" s="144"/>
      <c r="AU164" s="101"/>
      <c r="AV164" s="417">
        <v>84</v>
      </c>
      <c r="AW164" s="144"/>
      <c r="AX164" s="101"/>
      <c r="AY164" s="417">
        <v>114</v>
      </c>
      <c r="AZ164" s="144"/>
      <c r="BA164" s="101"/>
      <c r="BB164" s="417">
        <v>110</v>
      </c>
      <c r="BC164" s="144"/>
      <c r="BD164" s="101"/>
      <c r="BE164" s="417">
        <v>102</v>
      </c>
      <c r="BF164" s="144"/>
      <c r="BG164" s="101"/>
      <c r="BH164" s="417">
        <v>97</v>
      </c>
      <c r="BI164" s="144"/>
      <c r="BJ164" s="101"/>
      <c r="BK164" s="417">
        <v>115</v>
      </c>
      <c r="BL164" s="144"/>
      <c r="BM164" s="101"/>
      <c r="BN164" s="417">
        <v>72</v>
      </c>
      <c r="BO164" s="144"/>
      <c r="BP164" s="101"/>
      <c r="BQ164" s="417">
        <v>113</v>
      </c>
      <c r="BR164" s="144"/>
      <c r="BS164" s="101"/>
      <c r="BT164" s="417">
        <v>72</v>
      </c>
      <c r="BU164" s="144"/>
      <c r="BV164" s="101"/>
      <c r="BW164" s="417">
        <v>187</v>
      </c>
      <c r="BX164" s="144"/>
      <c r="BY164" s="145"/>
      <c r="BZ164" s="63">
        <v>40</v>
      </c>
      <c r="CA164" s="59"/>
      <c r="CB164" s="59"/>
      <c r="CC164" s="59">
        <v>0</v>
      </c>
      <c r="CD164" s="59"/>
      <c r="CE164" s="59"/>
      <c r="CF164" s="59">
        <v>0</v>
      </c>
      <c r="CG164" s="59"/>
      <c r="CH164" s="59"/>
      <c r="CI164" s="59">
        <v>0</v>
      </c>
      <c r="CJ164" s="59"/>
      <c r="CK164" s="59"/>
      <c r="CL164" s="59">
        <v>29</v>
      </c>
      <c r="CM164" s="59"/>
      <c r="CN164" s="59"/>
      <c r="CO164" s="59">
        <v>67</v>
      </c>
      <c r="CP164" s="59"/>
      <c r="CQ164" s="59"/>
      <c r="CR164" s="59">
        <v>67</v>
      </c>
      <c r="CS164" s="59"/>
      <c r="CT164" s="59"/>
      <c r="CU164" s="59">
        <v>47</v>
      </c>
      <c r="CV164" s="59"/>
      <c r="CW164" s="59"/>
      <c r="CX164" s="59">
        <v>60</v>
      </c>
      <c r="CY164" s="59"/>
      <c r="CZ164" s="59"/>
      <c r="DA164" s="59">
        <v>55</v>
      </c>
      <c r="DB164" s="59"/>
      <c r="DC164" s="59"/>
      <c r="DD164" s="59">
        <v>44</v>
      </c>
      <c r="DE164" s="59"/>
      <c r="DF164" s="59"/>
      <c r="DG164" s="59">
        <v>53</v>
      </c>
      <c r="DH164" s="59"/>
      <c r="DI164" s="64"/>
      <c r="DJ164" s="63">
        <v>59</v>
      </c>
      <c r="DK164" s="59"/>
      <c r="DL164" s="59"/>
      <c r="DM164" s="59">
        <v>70</v>
      </c>
      <c r="DN164" s="59"/>
      <c r="DO164" s="59"/>
      <c r="DP164" s="59">
        <v>65</v>
      </c>
      <c r="DQ164" s="59"/>
      <c r="DR164" s="59"/>
      <c r="DS164" s="59">
        <v>82</v>
      </c>
      <c r="DT164" s="59"/>
      <c r="DU164" s="59"/>
      <c r="DV164" s="59">
        <v>53</v>
      </c>
      <c r="DW164" s="59"/>
      <c r="DX164" s="59"/>
      <c r="DY164" s="59">
        <v>58</v>
      </c>
      <c r="DZ164" s="59"/>
      <c r="EA164" s="59"/>
      <c r="EB164" s="59">
        <v>61</v>
      </c>
      <c r="EC164" s="59"/>
      <c r="ED164" s="59"/>
      <c r="EE164" s="59">
        <v>81</v>
      </c>
      <c r="EF164" s="59"/>
      <c r="EG164" s="59"/>
      <c r="EH164" s="59">
        <v>156</v>
      </c>
      <c r="EI164" s="59"/>
      <c r="EJ164" s="59"/>
      <c r="EK164" s="59"/>
      <c r="EL164" s="59"/>
      <c r="EM164" s="59"/>
      <c r="EN164" s="59"/>
      <c r="EO164" s="59"/>
      <c r="EP164" s="59"/>
      <c r="EQ164" s="59"/>
      <c r="ER164" s="59"/>
      <c r="ES164" s="64"/>
      <c r="ET164" s="63"/>
      <c r="EU164" s="59"/>
      <c r="EV164" s="59"/>
      <c r="EW164" s="59"/>
      <c r="EX164" s="59"/>
      <c r="EY164" s="59"/>
      <c r="EZ164" s="59"/>
      <c r="FA164" s="59"/>
      <c r="FB164" s="59"/>
      <c r="FC164" s="59"/>
      <c r="FD164" s="59"/>
      <c r="FE164" s="59"/>
      <c r="FF164" s="59"/>
      <c r="FG164" s="59"/>
      <c r="FH164" s="59"/>
      <c r="FI164" s="59"/>
      <c r="FJ164" s="59"/>
      <c r="FK164" s="59"/>
      <c r="FL164" s="59"/>
      <c r="FM164" s="59"/>
      <c r="FN164" s="59"/>
      <c r="FO164" s="59"/>
      <c r="FP164" s="59"/>
      <c r="FQ164" s="59"/>
      <c r="FR164" s="59"/>
      <c r="FS164" s="59"/>
      <c r="FT164" s="59"/>
      <c r="FU164" s="59"/>
      <c r="FV164" s="59"/>
      <c r="FW164" s="59"/>
      <c r="FX164" s="59"/>
      <c r="FY164" s="59"/>
      <c r="FZ164" s="59"/>
      <c r="GA164" s="59"/>
      <c r="GB164" s="59"/>
      <c r="GC164" s="64"/>
      <c r="GD164" s="63"/>
      <c r="GE164" s="59"/>
      <c r="GF164" s="59"/>
      <c r="GG164" s="59"/>
      <c r="GH164" s="59"/>
      <c r="GI164" s="59"/>
      <c r="GJ164" s="59"/>
      <c r="GK164" s="59"/>
      <c r="GL164" s="59"/>
      <c r="GM164" s="59"/>
      <c r="GN164" s="59"/>
      <c r="GO164" s="59"/>
      <c r="GP164" s="59"/>
      <c r="GQ164" s="59"/>
      <c r="GR164" s="59"/>
      <c r="GS164" s="59"/>
      <c r="GT164" s="59"/>
      <c r="GU164" s="59"/>
      <c r="GV164" s="59"/>
      <c r="GW164" s="59"/>
      <c r="GX164" s="59"/>
      <c r="GY164" s="59"/>
      <c r="GZ164" s="59"/>
      <c r="HA164" s="59"/>
      <c r="HB164" s="59"/>
      <c r="HC164" s="59"/>
      <c r="HD164" s="59"/>
      <c r="HE164" s="59"/>
      <c r="HF164" s="59"/>
      <c r="HG164" s="59"/>
      <c r="HH164" s="59"/>
      <c r="HI164" s="59"/>
      <c r="HJ164" s="59"/>
      <c r="HK164" s="59"/>
      <c r="HL164" s="59"/>
      <c r="HM164" s="64"/>
    </row>
    <row r="165" spans="2:221" ht="18" customHeight="1" x14ac:dyDescent="0.2">
      <c r="B165" s="114" t="s">
        <v>183</v>
      </c>
      <c r="C165" s="115"/>
      <c r="D165" s="115"/>
      <c r="E165" s="115"/>
      <c r="F165" s="115"/>
      <c r="G165" s="115"/>
      <c r="H165" s="115"/>
      <c r="I165" s="115"/>
      <c r="J165" s="115"/>
      <c r="K165" s="115"/>
      <c r="L165" s="115"/>
      <c r="M165" s="115"/>
      <c r="N165" s="115"/>
      <c r="O165" s="115"/>
      <c r="P165" s="115"/>
      <c r="Q165" s="115"/>
      <c r="R165" s="115"/>
      <c r="S165" s="115"/>
      <c r="T165" s="115"/>
      <c r="U165" s="116"/>
      <c r="V165" s="120" t="s">
        <v>245</v>
      </c>
      <c r="W165" s="121"/>
      <c r="X165" s="121"/>
      <c r="Y165" s="121"/>
      <c r="Z165" s="121"/>
      <c r="AA165" s="122"/>
      <c r="AB165" s="126">
        <v>2.18E-2</v>
      </c>
      <c r="AC165" s="127"/>
      <c r="AD165" s="127"/>
      <c r="AE165" s="127"/>
      <c r="AF165" s="128"/>
      <c r="AG165" s="108" t="s">
        <v>23</v>
      </c>
      <c r="AH165" s="109"/>
      <c r="AI165" s="109"/>
      <c r="AJ165" s="109"/>
      <c r="AK165" s="109"/>
      <c r="AL165" s="75">
        <f t="shared" si="3"/>
        <v>6705</v>
      </c>
      <c r="AM165" s="76"/>
      <c r="AN165" s="76"/>
      <c r="AO165" s="77"/>
      <c r="AP165" s="132">
        <v>187</v>
      </c>
      <c r="AQ165" s="60"/>
      <c r="AR165" s="60"/>
      <c r="AS165" s="152">
        <v>187</v>
      </c>
      <c r="AT165" s="147"/>
      <c r="AU165" s="132"/>
      <c r="AV165" s="152">
        <v>187</v>
      </c>
      <c r="AW165" s="147"/>
      <c r="AX165" s="132"/>
      <c r="AY165" s="152">
        <v>187</v>
      </c>
      <c r="AZ165" s="147"/>
      <c r="BA165" s="132"/>
      <c r="BB165" s="152">
        <v>187</v>
      </c>
      <c r="BC165" s="147"/>
      <c r="BD165" s="132"/>
      <c r="BE165" s="152">
        <v>187</v>
      </c>
      <c r="BF165" s="147"/>
      <c r="BG165" s="132"/>
      <c r="BH165" s="152">
        <v>187</v>
      </c>
      <c r="BI165" s="147"/>
      <c r="BJ165" s="132"/>
      <c r="BK165" s="152">
        <v>187</v>
      </c>
      <c r="BL165" s="147"/>
      <c r="BM165" s="132"/>
      <c r="BN165" s="152">
        <v>187</v>
      </c>
      <c r="BO165" s="147"/>
      <c r="BP165" s="132"/>
      <c r="BQ165" s="152">
        <v>187</v>
      </c>
      <c r="BR165" s="147"/>
      <c r="BS165" s="132"/>
      <c r="BT165" s="152">
        <v>187</v>
      </c>
      <c r="BU165" s="147"/>
      <c r="BV165" s="132"/>
      <c r="BW165" s="152">
        <v>187</v>
      </c>
      <c r="BX165" s="147"/>
      <c r="BY165" s="148"/>
      <c r="BZ165" s="65">
        <v>206</v>
      </c>
      <c r="CA165" s="60"/>
      <c r="CB165" s="60"/>
      <c r="CC165" s="60">
        <v>206</v>
      </c>
      <c r="CD165" s="60"/>
      <c r="CE165" s="60"/>
      <c r="CF165" s="60">
        <v>206</v>
      </c>
      <c r="CG165" s="60"/>
      <c r="CH165" s="60"/>
      <c r="CI165" s="60">
        <v>206</v>
      </c>
      <c r="CJ165" s="60"/>
      <c r="CK165" s="60"/>
      <c r="CL165" s="60">
        <v>206</v>
      </c>
      <c r="CM165" s="60"/>
      <c r="CN165" s="60"/>
      <c r="CO165" s="60">
        <v>206</v>
      </c>
      <c r="CP165" s="60"/>
      <c r="CQ165" s="60"/>
      <c r="CR165" s="60">
        <v>206</v>
      </c>
      <c r="CS165" s="60"/>
      <c r="CT165" s="60"/>
      <c r="CU165" s="60">
        <v>206</v>
      </c>
      <c r="CV165" s="60"/>
      <c r="CW165" s="60"/>
      <c r="CX165" s="60">
        <v>206</v>
      </c>
      <c r="CY165" s="60"/>
      <c r="CZ165" s="60"/>
      <c r="DA165" s="60">
        <v>206</v>
      </c>
      <c r="DB165" s="60"/>
      <c r="DC165" s="60"/>
      <c r="DD165" s="60">
        <v>206</v>
      </c>
      <c r="DE165" s="60"/>
      <c r="DF165" s="60"/>
      <c r="DG165" s="60">
        <v>206</v>
      </c>
      <c r="DH165" s="60"/>
      <c r="DI165" s="60"/>
      <c r="DJ165" s="65">
        <v>221</v>
      </c>
      <c r="DK165" s="60"/>
      <c r="DL165" s="60"/>
      <c r="DM165" s="60">
        <v>221</v>
      </c>
      <c r="DN165" s="60"/>
      <c r="DO165" s="60"/>
      <c r="DP165" s="60">
        <v>221</v>
      </c>
      <c r="DQ165" s="60"/>
      <c r="DR165" s="60"/>
      <c r="DS165" s="60">
        <v>221</v>
      </c>
      <c r="DT165" s="60"/>
      <c r="DU165" s="60"/>
      <c r="DV165" s="60">
        <v>221</v>
      </c>
      <c r="DW165" s="60"/>
      <c r="DX165" s="60"/>
      <c r="DY165" s="60">
        <v>221</v>
      </c>
      <c r="DZ165" s="60"/>
      <c r="EA165" s="60"/>
      <c r="EB165" s="60">
        <v>221</v>
      </c>
      <c r="EC165" s="60"/>
      <c r="ED165" s="60"/>
      <c r="EE165" s="60">
        <v>221</v>
      </c>
      <c r="EF165" s="60"/>
      <c r="EG165" s="60"/>
      <c r="EH165" s="60">
        <v>221</v>
      </c>
      <c r="EI165" s="60"/>
      <c r="EJ165" s="60"/>
      <c r="EK165" s="60"/>
      <c r="EL165" s="60"/>
      <c r="EM165" s="60"/>
      <c r="EN165" s="60"/>
      <c r="EO165" s="60"/>
      <c r="EP165" s="60"/>
      <c r="EQ165" s="60"/>
      <c r="ER165" s="60"/>
      <c r="ES165" s="70"/>
      <c r="ET165" s="65"/>
      <c r="EU165" s="60"/>
      <c r="EV165" s="60"/>
      <c r="EW165" s="60"/>
      <c r="EX165" s="60"/>
      <c r="EY165" s="60"/>
      <c r="EZ165" s="60"/>
      <c r="FA165" s="60"/>
      <c r="FB165" s="60"/>
      <c r="FC165" s="60"/>
      <c r="FD165" s="60"/>
      <c r="FE165" s="60"/>
      <c r="FF165" s="60"/>
      <c r="FG165" s="60"/>
      <c r="FH165" s="60"/>
      <c r="FI165" s="60"/>
      <c r="FJ165" s="60"/>
      <c r="FK165" s="60"/>
      <c r="FL165" s="60"/>
      <c r="FM165" s="60"/>
      <c r="FN165" s="60"/>
      <c r="FO165" s="60"/>
      <c r="FP165" s="60"/>
      <c r="FQ165" s="60"/>
      <c r="FR165" s="60"/>
      <c r="FS165" s="60"/>
      <c r="FT165" s="60"/>
      <c r="FU165" s="60"/>
      <c r="FV165" s="60"/>
      <c r="FW165" s="60"/>
      <c r="FX165" s="60"/>
      <c r="FY165" s="60"/>
      <c r="FZ165" s="60"/>
      <c r="GA165" s="60"/>
      <c r="GB165" s="60"/>
      <c r="GC165" s="70"/>
      <c r="GD165" s="65"/>
      <c r="GE165" s="60"/>
      <c r="GF165" s="60"/>
      <c r="GG165" s="60"/>
      <c r="GH165" s="60"/>
      <c r="GI165" s="60"/>
      <c r="GJ165" s="60"/>
      <c r="GK165" s="60"/>
      <c r="GL165" s="60"/>
      <c r="GM165" s="60"/>
      <c r="GN165" s="60"/>
      <c r="GO165" s="60"/>
      <c r="GP165" s="60"/>
      <c r="GQ165" s="60"/>
      <c r="GR165" s="60"/>
      <c r="GS165" s="60"/>
      <c r="GT165" s="60"/>
      <c r="GU165" s="60"/>
      <c r="GV165" s="60"/>
      <c r="GW165" s="60"/>
      <c r="GX165" s="60"/>
      <c r="GY165" s="60"/>
      <c r="GZ165" s="60"/>
      <c r="HA165" s="60"/>
      <c r="HB165" s="60"/>
      <c r="HC165" s="60"/>
      <c r="HD165" s="60"/>
      <c r="HE165" s="60"/>
      <c r="HF165" s="60"/>
      <c r="HG165" s="60"/>
      <c r="HH165" s="60"/>
      <c r="HI165" s="60"/>
      <c r="HJ165" s="60"/>
      <c r="HK165" s="60"/>
      <c r="HL165" s="60"/>
      <c r="HM165" s="70"/>
    </row>
    <row r="166" spans="2:221" ht="18" customHeight="1" x14ac:dyDescent="0.2">
      <c r="B166" s="117"/>
      <c r="C166" s="118"/>
      <c r="D166" s="118"/>
      <c r="E166" s="118"/>
      <c r="F166" s="118"/>
      <c r="G166" s="118"/>
      <c r="H166" s="118"/>
      <c r="I166" s="118"/>
      <c r="J166" s="118"/>
      <c r="K166" s="118"/>
      <c r="L166" s="118"/>
      <c r="M166" s="118"/>
      <c r="N166" s="118"/>
      <c r="O166" s="118"/>
      <c r="P166" s="118"/>
      <c r="Q166" s="118"/>
      <c r="R166" s="118"/>
      <c r="S166" s="118"/>
      <c r="T166" s="118"/>
      <c r="U166" s="119"/>
      <c r="V166" s="123"/>
      <c r="W166" s="124"/>
      <c r="X166" s="124"/>
      <c r="Y166" s="124"/>
      <c r="Z166" s="124"/>
      <c r="AA166" s="125"/>
      <c r="AB166" s="129"/>
      <c r="AC166" s="130"/>
      <c r="AD166" s="130"/>
      <c r="AE166" s="130"/>
      <c r="AF166" s="131"/>
      <c r="AG166" s="108" t="s">
        <v>24</v>
      </c>
      <c r="AH166" s="109"/>
      <c r="AI166" s="109"/>
      <c r="AJ166" s="109"/>
      <c r="AK166" s="109"/>
      <c r="AL166" s="75">
        <f t="shared" si="3"/>
        <v>7300</v>
      </c>
      <c r="AM166" s="76"/>
      <c r="AN166" s="76"/>
      <c r="AO166" s="77"/>
      <c r="AP166" s="132">
        <v>122</v>
      </c>
      <c r="AQ166" s="60"/>
      <c r="AR166" s="60"/>
      <c r="AS166" s="152">
        <v>148</v>
      </c>
      <c r="AT166" s="147"/>
      <c r="AU166" s="132"/>
      <c r="AV166" s="152">
        <v>160</v>
      </c>
      <c r="AW166" s="147"/>
      <c r="AX166" s="132"/>
      <c r="AY166" s="152">
        <v>229</v>
      </c>
      <c r="AZ166" s="147"/>
      <c r="BA166" s="132"/>
      <c r="BB166" s="152">
        <v>226</v>
      </c>
      <c r="BC166" s="147"/>
      <c r="BD166" s="132"/>
      <c r="BE166" s="152">
        <v>237</v>
      </c>
      <c r="BF166" s="147"/>
      <c r="BG166" s="132"/>
      <c r="BH166" s="152">
        <v>238</v>
      </c>
      <c r="BI166" s="147"/>
      <c r="BJ166" s="132"/>
      <c r="BK166" s="152">
        <v>263</v>
      </c>
      <c r="BL166" s="147"/>
      <c r="BM166" s="132"/>
      <c r="BN166" s="152">
        <v>231</v>
      </c>
      <c r="BO166" s="147"/>
      <c r="BP166" s="132"/>
      <c r="BQ166" s="152">
        <v>203</v>
      </c>
      <c r="BR166" s="147"/>
      <c r="BS166" s="132"/>
      <c r="BT166" s="152">
        <v>220</v>
      </c>
      <c r="BU166" s="147"/>
      <c r="BV166" s="132"/>
      <c r="BW166" s="152">
        <v>176</v>
      </c>
      <c r="BX166" s="147"/>
      <c r="BY166" s="148"/>
      <c r="BZ166" s="65">
        <v>154</v>
      </c>
      <c r="CA166" s="60"/>
      <c r="CB166" s="60"/>
      <c r="CC166" s="60">
        <v>181</v>
      </c>
      <c r="CD166" s="60"/>
      <c r="CE166" s="60"/>
      <c r="CF166" s="60">
        <v>207</v>
      </c>
      <c r="CG166" s="60"/>
      <c r="CH166" s="60"/>
      <c r="CI166" s="60">
        <v>207</v>
      </c>
      <c r="CJ166" s="60"/>
      <c r="CK166" s="60"/>
      <c r="CL166" s="60">
        <v>221</v>
      </c>
      <c r="CM166" s="60"/>
      <c r="CN166" s="60"/>
      <c r="CO166" s="60">
        <v>197</v>
      </c>
      <c r="CP166" s="60"/>
      <c r="CQ166" s="60"/>
      <c r="CR166" s="60">
        <v>174</v>
      </c>
      <c r="CS166" s="60"/>
      <c r="CT166" s="60"/>
      <c r="CU166" s="60">
        <v>218</v>
      </c>
      <c r="CV166" s="60"/>
      <c r="CW166" s="60"/>
      <c r="CX166" s="60">
        <v>231</v>
      </c>
      <c r="CY166" s="60"/>
      <c r="CZ166" s="60"/>
      <c r="DA166" s="60">
        <v>191</v>
      </c>
      <c r="DB166" s="60"/>
      <c r="DC166" s="60"/>
      <c r="DD166" s="60">
        <v>192</v>
      </c>
      <c r="DE166" s="60"/>
      <c r="DF166" s="60"/>
      <c r="DG166" s="60">
        <v>194</v>
      </c>
      <c r="DH166" s="60"/>
      <c r="DI166" s="70"/>
      <c r="DJ166" s="65">
        <v>273</v>
      </c>
      <c r="DK166" s="60"/>
      <c r="DL166" s="60"/>
      <c r="DM166" s="60">
        <v>305</v>
      </c>
      <c r="DN166" s="60"/>
      <c r="DO166" s="60"/>
      <c r="DP166" s="60">
        <v>292</v>
      </c>
      <c r="DQ166" s="60"/>
      <c r="DR166" s="60"/>
      <c r="DS166" s="60">
        <v>275</v>
      </c>
      <c r="DT166" s="60"/>
      <c r="DU166" s="60"/>
      <c r="DV166" s="60">
        <v>262</v>
      </c>
      <c r="DW166" s="60"/>
      <c r="DX166" s="60"/>
      <c r="DY166" s="60">
        <v>275</v>
      </c>
      <c r="DZ166" s="60"/>
      <c r="EA166" s="60"/>
      <c r="EB166" s="60">
        <v>255</v>
      </c>
      <c r="EC166" s="60"/>
      <c r="ED166" s="60"/>
      <c r="EE166" s="60">
        <v>265</v>
      </c>
      <c r="EF166" s="60"/>
      <c r="EG166" s="60"/>
      <c r="EH166" s="60">
        <v>278</v>
      </c>
      <c r="EI166" s="60"/>
      <c r="EJ166" s="60"/>
      <c r="EK166" s="60"/>
      <c r="EL166" s="60"/>
      <c r="EM166" s="60"/>
      <c r="EN166" s="60"/>
      <c r="EO166" s="60"/>
      <c r="EP166" s="60"/>
      <c r="EQ166" s="60"/>
      <c r="ER166" s="60"/>
      <c r="ES166" s="70"/>
      <c r="ET166" s="65"/>
      <c r="EU166" s="60"/>
      <c r="EV166" s="60"/>
      <c r="EW166" s="60"/>
      <c r="EX166" s="60"/>
      <c r="EY166" s="60"/>
      <c r="EZ166" s="60"/>
      <c r="FA166" s="60"/>
      <c r="FB166" s="60"/>
      <c r="FC166" s="60"/>
      <c r="FD166" s="60"/>
      <c r="FE166" s="60"/>
      <c r="FF166" s="60"/>
      <c r="FG166" s="60"/>
      <c r="FH166" s="60"/>
      <c r="FI166" s="60"/>
      <c r="FJ166" s="60"/>
      <c r="FK166" s="60"/>
      <c r="FL166" s="60"/>
      <c r="FM166" s="60"/>
      <c r="FN166" s="60"/>
      <c r="FO166" s="60"/>
      <c r="FP166" s="60"/>
      <c r="FQ166" s="60"/>
      <c r="FR166" s="60"/>
      <c r="FS166" s="60"/>
      <c r="FT166" s="60"/>
      <c r="FU166" s="60"/>
      <c r="FV166" s="60"/>
      <c r="FW166" s="60"/>
      <c r="FX166" s="60"/>
      <c r="FY166" s="60"/>
      <c r="FZ166" s="60"/>
      <c r="GA166" s="60"/>
      <c r="GB166" s="60"/>
      <c r="GC166" s="70"/>
      <c r="GD166" s="65"/>
      <c r="GE166" s="60"/>
      <c r="GF166" s="60"/>
      <c r="GG166" s="60"/>
      <c r="GH166" s="60"/>
      <c r="GI166" s="60"/>
      <c r="GJ166" s="60"/>
      <c r="GK166" s="60"/>
      <c r="GL166" s="60"/>
      <c r="GM166" s="60"/>
      <c r="GN166" s="60"/>
      <c r="GO166" s="60"/>
      <c r="GP166" s="60"/>
      <c r="GQ166" s="60"/>
      <c r="GR166" s="60"/>
      <c r="GS166" s="60"/>
      <c r="GT166" s="60"/>
      <c r="GU166" s="60"/>
      <c r="GV166" s="60"/>
      <c r="GW166" s="60"/>
      <c r="GX166" s="60"/>
      <c r="GY166" s="60"/>
      <c r="GZ166" s="60"/>
      <c r="HA166" s="60"/>
      <c r="HB166" s="60"/>
      <c r="HC166" s="60"/>
      <c r="HD166" s="60"/>
      <c r="HE166" s="60"/>
      <c r="HF166" s="60"/>
      <c r="HG166" s="60"/>
      <c r="HH166" s="60"/>
      <c r="HI166" s="60"/>
      <c r="HJ166" s="60"/>
      <c r="HK166" s="60"/>
      <c r="HL166" s="60"/>
      <c r="HM166" s="70"/>
    </row>
    <row r="167" spans="2:221" ht="18" customHeight="1" x14ac:dyDescent="0.2">
      <c r="B167" s="78" t="s">
        <v>184</v>
      </c>
      <c r="C167" s="79"/>
      <c r="D167" s="79"/>
      <c r="E167" s="79"/>
      <c r="F167" s="79"/>
      <c r="G167" s="79"/>
      <c r="H167" s="79"/>
      <c r="I167" s="79"/>
      <c r="J167" s="79"/>
      <c r="K167" s="79"/>
      <c r="L167" s="79"/>
      <c r="M167" s="79"/>
      <c r="N167" s="79"/>
      <c r="O167" s="79"/>
      <c r="P167" s="79"/>
      <c r="Q167" s="79"/>
      <c r="R167" s="79"/>
      <c r="S167" s="79"/>
      <c r="T167" s="79"/>
      <c r="U167" s="80"/>
      <c r="V167" s="84" t="s">
        <v>246</v>
      </c>
      <c r="W167" s="85"/>
      <c r="X167" s="85"/>
      <c r="Y167" s="85"/>
      <c r="Z167" s="85"/>
      <c r="AA167" s="86"/>
      <c r="AB167" s="90">
        <v>1.9E-3</v>
      </c>
      <c r="AC167" s="91"/>
      <c r="AD167" s="91"/>
      <c r="AE167" s="91"/>
      <c r="AF167" s="92"/>
      <c r="AG167" s="96" t="s">
        <v>23</v>
      </c>
      <c r="AH167" s="97"/>
      <c r="AI167" s="97"/>
      <c r="AJ167" s="97"/>
      <c r="AK167" s="97"/>
      <c r="AL167" s="98">
        <f t="shared" si="3"/>
        <v>756</v>
      </c>
      <c r="AM167" s="99"/>
      <c r="AN167" s="99"/>
      <c r="AO167" s="100"/>
      <c r="AP167" s="101">
        <v>18</v>
      </c>
      <c r="AQ167" s="59"/>
      <c r="AR167" s="59"/>
      <c r="AS167" s="417">
        <v>18</v>
      </c>
      <c r="AT167" s="144"/>
      <c r="AU167" s="101"/>
      <c r="AV167" s="417">
        <v>18</v>
      </c>
      <c r="AW167" s="144"/>
      <c r="AX167" s="101"/>
      <c r="AY167" s="417">
        <v>18</v>
      </c>
      <c r="AZ167" s="144"/>
      <c r="BA167" s="101"/>
      <c r="BB167" s="417">
        <v>18</v>
      </c>
      <c r="BC167" s="144"/>
      <c r="BD167" s="101"/>
      <c r="BE167" s="417">
        <v>18</v>
      </c>
      <c r="BF167" s="144"/>
      <c r="BG167" s="101"/>
      <c r="BH167" s="417">
        <v>18</v>
      </c>
      <c r="BI167" s="144"/>
      <c r="BJ167" s="101"/>
      <c r="BK167" s="417">
        <v>18</v>
      </c>
      <c r="BL167" s="144"/>
      <c r="BM167" s="101"/>
      <c r="BN167" s="417">
        <v>18</v>
      </c>
      <c r="BO167" s="144"/>
      <c r="BP167" s="101"/>
      <c r="BQ167" s="417">
        <v>18</v>
      </c>
      <c r="BR167" s="144"/>
      <c r="BS167" s="101"/>
      <c r="BT167" s="417">
        <v>18</v>
      </c>
      <c r="BU167" s="144"/>
      <c r="BV167" s="101"/>
      <c r="BW167" s="417">
        <v>18</v>
      </c>
      <c r="BX167" s="144"/>
      <c r="BY167" s="145"/>
      <c r="BZ167" s="63">
        <v>27</v>
      </c>
      <c r="CA167" s="59"/>
      <c r="CB167" s="59"/>
      <c r="CC167" s="59">
        <v>27</v>
      </c>
      <c r="CD167" s="59"/>
      <c r="CE167" s="59"/>
      <c r="CF167" s="59">
        <v>27</v>
      </c>
      <c r="CG167" s="59"/>
      <c r="CH167" s="59"/>
      <c r="CI167" s="59">
        <v>27</v>
      </c>
      <c r="CJ167" s="59"/>
      <c r="CK167" s="59"/>
      <c r="CL167" s="59">
        <v>27</v>
      </c>
      <c r="CM167" s="59"/>
      <c r="CN167" s="59"/>
      <c r="CO167" s="59">
        <v>27</v>
      </c>
      <c r="CP167" s="59"/>
      <c r="CQ167" s="59"/>
      <c r="CR167" s="59">
        <v>27</v>
      </c>
      <c r="CS167" s="59"/>
      <c r="CT167" s="59"/>
      <c r="CU167" s="59">
        <v>27</v>
      </c>
      <c r="CV167" s="59"/>
      <c r="CW167" s="59"/>
      <c r="CX167" s="59">
        <v>27</v>
      </c>
      <c r="CY167" s="59"/>
      <c r="CZ167" s="59"/>
      <c r="DA167" s="59">
        <v>27</v>
      </c>
      <c r="DB167" s="59"/>
      <c r="DC167" s="59"/>
      <c r="DD167" s="59">
        <v>27</v>
      </c>
      <c r="DE167" s="59"/>
      <c r="DF167" s="59"/>
      <c r="DG167" s="59">
        <v>27</v>
      </c>
      <c r="DH167" s="59"/>
      <c r="DI167" s="59"/>
      <c r="DJ167" s="63">
        <v>24</v>
      </c>
      <c r="DK167" s="59"/>
      <c r="DL167" s="59"/>
      <c r="DM167" s="59">
        <v>24</v>
      </c>
      <c r="DN167" s="59"/>
      <c r="DO167" s="59"/>
      <c r="DP167" s="59">
        <v>24</v>
      </c>
      <c r="DQ167" s="59"/>
      <c r="DR167" s="59"/>
      <c r="DS167" s="59">
        <v>24</v>
      </c>
      <c r="DT167" s="59"/>
      <c r="DU167" s="59"/>
      <c r="DV167" s="59">
        <v>24</v>
      </c>
      <c r="DW167" s="59"/>
      <c r="DX167" s="59"/>
      <c r="DY167" s="59">
        <v>24</v>
      </c>
      <c r="DZ167" s="59"/>
      <c r="EA167" s="59"/>
      <c r="EB167" s="59">
        <v>24</v>
      </c>
      <c r="EC167" s="59"/>
      <c r="ED167" s="59"/>
      <c r="EE167" s="59">
        <v>24</v>
      </c>
      <c r="EF167" s="59"/>
      <c r="EG167" s="59"/>
      <c r="EH167" s="59">
        <v>24</v>
      </c>
      <c r="EI167" s="59"/>
      <c r="EJ167" s="59"/>
      <c r="EK167" s="59"/>
      <c r="EL167" s="59"/>
      <c r="EM167" s="59"/>
      <c r="EN167" s="59"/>
      <c r="EO167" s="59"/>
      <c r="EP167" s="59"/>
      <c r="EQ167" s="59"/>
      <c r="ER167" s="59"/>
      <c r="ES167" s="64"/>
      <c r="ET167" s="63"/>
      <c r="EU167" s="59"/>
      <c r="EV167" s="59"/>
      <c r="EW167" s="59"/>
      <c r="EX167" s="59"/>
      <c r="EY167" s="59"/>
      <c r="EZ167" s="59"/>
      <c r="FA167" s="59"/>
      <c r="FB167" s="59"/>
      <c r="FC167" s="59"/>
      <c r="FD167" s="59"/>
      <c r="FE167" s="59"/>
      <c r="FF167" s="59"/>
      <c r="FG167" s="59"/>
      <c r="FH167" s="59"/>
      <c r="FI167" s="59"/>
      <c r="FJ167" s="59"/>
      <c r="FK167" s="59"/>
      <c r="FL167" s="59"/>
      <c r="FM167" s="59"/>
      <c r="FN167" s="59"/>
      <c r="FO167" s="59"/>
      <c r="FP167" s="59"/>
      <c r="FQ167" s="59"/>
      <c r="FR167" s="59"/>
      <c r="FS167" s="59"/>
      <c r="FT167" s="59"/>
      <c r="FU167" s="59"/>
      <c r="FV167" s="59"/>
      <c r="FW167" s="59"/>
      <c r="FX167" s="59"/>
      <c r="FY167" s="59"/>
      <c r="FZ167" s="59"/>
      <c r="GA167" s="59"/>
      <c r="GB167" s="59"/>
      <c r="GC167" s="64"/>
      <c r="GD167" s="63"/>
      <c r="GE167" s="59"/>
      <c r="GF167" s="59"/>
      <c r="GG167" s="59"/>
      <c r="GH167" s="59"/>
      <c r="GI167" s="59"/>
      <c r="GJ167" s="59"/>
      <c r="GK167" s="59"/>
      <c r="GL167" s="59"/>
      <c r="GM167" s="59"/>
      <c r="GN167" s="59"/>
      <c r="GO167" s="59"/>
      <c r="GP167" s="59"/>
      <c r="GQ167" s="59"/>
      <c r="GR167" s="59"/>
      <c r="GS167" s="59"/>
      <c r="GT167" s="59"/>
      <c r="GU167" s="59"/>
      <c r="GV167" s="59"/>
      <c r="GW167" s="59"/>
      <c r="GX167" s="59"/>
      <c r="GY167" s="59"/>
      <c r="GZ167" s="59"/>
      <c r="HA167" s="59"/>
      <c r="HB167" s="59"/>
      <c r="HC167" s="59"/>
      <c r="HD167" s="59"/>
      <c r="HE167" s="59"/>
      <c r="HF167" s="59"/>
      <c r="HG167" s="59"/>
      <c r="HH167" s="59"/>
      <c r="HI167" s="59"/>
      <c r="HJ167" s="59"/>
      <c r="HK167" s="59"/>
      <c r="HL167" s="59"/>
      <c r="HM167" s="64"/>
    </row>
    <row r="168" spans="2:221" ht="18" customHeight="1" x14ac:dyDescent="0.2">
      <c r="B168" s="133"/>
      <c r="C168" s="134"/>
      <c r="D168" s="134"/>
      <c r="E168" s="134"/>
      <c r="F168" s="134"/>
      <c r="G168" s="134"/>
      <c r="H168" s="134"/>
      <c r="I168" s="134"/>
      <c r="J168" s="134"/>
      <c r="K168" s="134"/>
      <c r="L168" s="134"/>
      <c r="M168" s="134"/>
      <c r="N168" s="134"/>
      <c r="O168" s="134"/>
      <c r="P168" s="134"/>
      <c r="Q168" s="134"/>
      <c r="R168" s="134"/>
      <c r="S168" s="134"/>
      <c r="T168" s="134"/>
      <c r="U168" s="135"/>
      <c r="V168" s="136"/>
      <c r="W168" s="137"/>
      <c r="X168" s="137"/>
      <c r="Y168" s="137"/>
      <c r="Z168" s="137"/>
      <c r="AA168" s="138"/>
      <c r="AB168" s="139"/>
      <c r="AC168" s="140"/>
      <c r="AD168" s="140"/>
      <c r="AE168" s="140"/>
      <c r="AF168" s="141"/>
      <c r="AG168" s="96" t="s">
        <v>24</v>
      </c>
      <c r="AH168" s="97"/>
      <c r="AI168" s="97"/>
      <c r="AJ168" s="97"/>
      <c r="AK168" s="97"/>
      <c r="AL168" s="98">
        <f t="shared" si="3"/>
        <v>888</v>
      </c>
      <c r="AM168" s="99"/>
      <c r="AN168" s="99"/>
      <c r="AO168" s="100"/>
      <c r="AP168" s="101">
        <v>21</v>
      </c>
      <c r="AQ168" s="59"/>
      <c r="AR168" s="59"/>
      <c r="AS168" s="417">
        <v>30</v>
      </c>
      <c r="AT168" s="144"/>
      <c r="AU168" s="101"/>
      <c r="AV168" s="417">
        <v>24</v>
      </c>
      <c r="AW168" s="144"/>
      <c r="AX168" s="101"/>
      <c r="AY168" s="417">
        <v>83</v>
      </c>
      <c r="AZ168" s="144"/>
      <c r="BA168" s="101"/>
      <c r="BB168" s="417">
        <v>27</v>
      </c>
      <c r="BC168" s="144"/>
      <c r="BD168" s="101"/>
      <c r="BE168" s="417">
        <v>30</v>
      </c>
      <c r="BF168" s="144"/>
      <c r="BG168" s="101"/>
      <c r="BH168" s="417">
        <v>20</v>
      </c>
      <c r="BI168" s="144"/>
      <c r="BJ168" s="101"/>
      <c r="BK168" s="417">
        <v>33</v>
      </c>
      <c r="BL168" s="144"/>
      <c r="BM168" s="101"/>
      <c r="BN168" s="417">
        <v>31</v>
      </c>
      <c r="BO168" s="144"/>
      <c r="BP168" s="101"/>
      <c r="BQ168" s="417">
        <v>41</v>
      </c>
      <c r="BR168" s="144"/>
      <c r="BS168" s="101"/>
      <c r="BT168" s="417">
        <v>33</v>
      </c>
      <c r="BU168" s="144"/>
      <c r="BV168" s="101"/>
      <c r="BW168" s="417">
        <v>21</v>
      </c>
      <c r="BX168" s="144"/>
      <c r="BY168" s="145"/>
      <c r="BZ168" s="63">
        <v>35</v>
      </c>
      <c r="CA168" s="59"/>
      <c r="CB168" s="59"/>
      <c r="CC168" s="59">
        <v>24</v>
      </c>
      <c r="CD168" s="59"/>
      <c r="CE168" s="59"/>
      <c r="CF168" s="59">
        <v>21</v>
      </c>
      <c r="CG168" s="59"/>
      <c r="CH168" s="59"/>
      <c r="CI168" s="59">
        <v>16</v>
      </c>
      <c r="CJ168" s="59"/>
      <c r="CK168" s="59"/>
      <c r="CL168" s="59">
        <v>18</v>
      </c>
      <c r="CM168" s="59"/>
      <c r="CN168" s="59"/>
      <c r="CO168" s="59">
        <v>29</v>
      </c>
      <c r="CP168" s="59"/>
      <c r="CQ168" s="59"/>
      <c r="CR168" s="59">
        <v>25</v>
      </c>
      <c r="CS168" s="59"/>
      <c r="CT168" s="59"/>
      <c r="CU168" s="59">
        <v>37</v>
      </c>
      <c r="CV168" s="59"/>
      <c r="CW168" s="59"/>
      <c r="CX168" s="59">
        <v>17</v>
      </c>
      <c r="CY168" s="59"/>
      <c r="CZ168" s="59"/>
      <c r="DA168" s="59">
        <v>15</v>
      </c>
      <c r="DB168" s="59"/>
      <c r="DC168" s="59"/>
      <c r="DD168" s="59">
        <v>13</v>
      </c>
      <c r="DE168" s="59"/>
      <c r="DF168" s="59"/>
      <c r="DG168" s="59">
        <v>11</v>
      </c>
      <c r="DH168" s="59"/>
      <c r="DI168" s="64"/>
      <c r="DJ168" s="63">
        <v>27</v>
      </c>
      <c r="DK168" s="59"/>
      <c r="DL168" s="59"/>
      <c r="DM168" s="59">
        <v>23</v>
      </c>
      <c r="DN168" s="59"/>
      <c r="DO168" s="59"/>
      <c r="DP168" s="59">
        <v>29</v>
      </c>
      <c r="DQ168" s="59"/>
      <c r="DR168" s="59"/>
      <c r="DS168" s="59">
        <v>28</v>
      </c>
      <c r="DT168" s="59"/>
      <c r="DU168" s="59"/>
      <c r="DV168" s="59">
        <v>30</v>
      </c>
      <c r="DW168" s="59"/>
      <c r="DX168" s="59"/>
      <c r="DY168" s="59">
        <v>11</v>
      </c>
      <c r="DZ168" s="59"/>
      <c r="EA168" s="59"/>
      <c r="EB168" s="59">
        <v>20</v>
      </c>
      <c r="EC168" s="59"/>
      <c r="ED168" s="59"/>
      <c r="EE168" s="59">
        <v>25</v>
      </c>
      <c r="EF168" s="59"/>
      <c r="EG168" s="59"/>
      <c r="EH168" s="59">
        <v>40</v>
      </c>
      <c r="EI168" s="59"/>
      <c r="EJ168" s="59"/>
      <c r="EK168" s="59"/>
      <c r="EL168" s="59"/>
      <c r="EM168" s="59"/>
      <c r="EN168" s="59"/>
      <c r="EO168" s="59"/>
      <c r="EP168" s="59"/>
      <c r="EQ168" s="59"/>
      <c r="ER168" s="59"/>
      <c r="ES168" s="64"/>
      <c r="ET168" s="63"/>
      <c r="EU168" s="59"/>
      <c r="EV168" s="59"/>
      <c r="EW168" s="59"/>
      <c r="EX168" s="59"/>
      <c r="EY168" s="59"/>
      <c r="EZ168" s="59"/>
      <c r="FA168" s="59"/>
      <c r="FB168" s="59"/>
      <c r="FC168" s="59"/>
      <c r="FD168" s="59"/>
      <c r="FE168" s="59"/>
      <c r="FF168" s="59"/>
      <c r="FG168" s="59"/>
      <c r="FH168" s="59"/>
      <c r="FI168" s="59"/>
      <c r="FJ168" s="59"/>
      <c r="FK168" s="59"/>
      <c r="FL168" s="59"/>
      <c r="FM168" s="59"/>
      <c r="FN168" s="59"/>
      <c r="FO168" s="59"/>
      <c r="FP168" s="59"/>
      <c r="FQ168" s="59"/>
      <c r="FR168" s="59"/>
      <c r="FS168" s="59"/>
      <c r="FT168" s="59"/>
      <c r="FU168" s="59"/>
      <c r="FV168" s="59"/>
      <c r="FW168" s="59"/>
      <c r="FX168" s="59"/>
      <c r="FY168" s="59"/>
      <c r="FZ168" s="59"/>
      <c r="GA168" s="59"/>
      <c r="GB168" s="59"/>
      <c r="GC168" s="64"/>
      <c r="GD168" s="63"/>
      <c r="GE168" s="59"/>
      <c r="GF168" s="59"/>
      <c r="GG168" s="59"/>
      <c r="GH168" s="59"/>
      <c r="GI168" s="59"/>
      <c r="GJ168" s="59"/>
      <c r="GK168" s="59"/>
      <c r="GL168" s="59"/>
      <c r="GM168" s="59"/>
      <c r="GN168" s="59"/>
      <c r="GO168" s="59"/>
      <c r="GP168" s="59"/>
      <c r="GQ168" s="59"/>
      <c r="GR168" s="59"/>
      <c r="GS168" s="59"/>
      <c r="GT168" s="59"/>
      <c r="GU168" s="59"/>
      <c r="GV168" s="59"/>
      <c r="GW168" s="59"/>
      <c r="GX168" s="59"/>
      <c r="GY168" s="59"/>
      <c r="GZ168" s="59"/>
      <c r="HA168" s="59"/>
      <c r="HB168" s="59"/>
      <c r="HC168" s="59"/>
      <c r="HD168" s="59"/>
      <c r="HE168" s="59"/>
      <c r="HF168" s="59"/>
      <c r="HG168" s="59"/>
      <c r="HH168" s="59"/>
      <c r="HI168" s="59"/>
      <c r="HJ168" s="59"/>
      <c r="HK168" s="59"/>
      <c r="HL168" s="59"/>
      <c r="HM168" s="64"/>
    </row>
    <row r="169" spans="2:221" ht="18" customHeight="1" x14ac:dyDescent="0.2">
      <c r="B169" s="114" t="s">
        <v>185</v>
      </c>
      <c r="C169" s="115"/>
      <c r="D169" s="115"/>
      <c r="E169" s="115"/>
      <c r="F169" s="115"/>
      <c r="G169" s="115"/>
      <c r="H169" s="115"/>
      <c r="I169" s="115"/>
      <c r="J169" s="115"/>
      <c r="K169" s="115"/>
      <c r="L169" s="115"/>
      <c r="M169" s="115"/>
      <c r="N169" s="115"/>
      <c r="O169" s="115"/>
      <c r="P169" s="115"/>
      <c r="Q169" s="115"/>
      <c r="R169" s="115"/>
      <c r="S169" s="115"/>
      <c r="T169" s="115"/>
      <c r="U169" s="116"/>
      <c r="V169" s="120" t="s">
        <v>247</v>
      </c>
      <c r="W169" s="121"/>
      <c r="X169" s="121"/>
      <c r="Y169" s="121"/>
      <c r="Z169" s="121"/>
      <c r="AA169" s="122"/>
      <c r="AB169" s="126">
        <v>5.0000000000000001E-4</v>
      </c>
      <c r="AC169" s="127"/>
      <c r="AD169" s="127"/>
      <c r="AE169" s="127"/>
      <c r="AF169" s="128"/>
      <c r="AG169" s="108" t="s">
        <v>23</v>
      </c>
      <c r="AH169" s="109"/>
      <c r="AI169" s="109"/>
      <c r="AJ169" s="109"/>
      <c r="AK169" s="109"/>
      <c r="AL169" s="75">
        <f t="shared" si="3"/>
        <v>12</v>
      </c>
      <c r="AM169" s="76"/>
      <c r="AN169" s="76"/>
      <c r="AO169" s="77"/>
      <c r="AP169" s="132">
        <v>1</v>
      </c>
      <c r="AQ169" s="60"/>
      <c r="AR169" s="60"/>
      <c r="AS169" s="152">
        <v>1</v>
      </c>
      <c r="AT169" s="147"/>
      <c r="AU169" s="132"/>
      <c r="AV169" s="152">
        <v>1</v>
      </c>
      <c r="AW169" s="147"/>
      <c r="AX169" s="132"/>
      <c r="AY169" s="152">
        <v>1</v>
      </c>
      <c r="AZ169" s="147"/>
      <c r="BA169" s="132"/>
      <c r="BB169" s="152">
        <v>1</v>
      </c>
      <c r="BC169" s="147"/>
      <c r="BD169" s="132"/>
      <c r="BE169" s="152">
        <v>1</v>
      </c>
      <c r="BF169" s="147"/>
      <c r="BG169" s="132"/>
      <c r="BH169" s="152">
        <v>1</v>
      </c>
      <c r="BI169" s="147"/>
      <c r="BJ169" s="132"/>
      <c r="BK169" s="152">
        <v>1</v>
      </c>
      <c r="BL169" s="147"/>
      <c r="BM169" s="132"/>
      <c r="BN169" s="152">
        <v>1</v>
      </c>
      <c r="BO169" s="147"/>
      <c r="BP169" s="132"/>
      <c r="BQ169" s="152">
        <v>1</v>
      </c>
      <c r="BR169" s="147"/>
      <c r="BS169" s="132"/>
      <c r="BT169" s="152">
        <v>1</v>
      </c>
      <c r="BU169" s="147"/>
      <c r="BV169" s="132"/>
      <c r="BW169" s="152">
        <v>1</v>
      </c>
      <c r="BX169" s="147"/>
      <c r="BY169" s="148"/>
      <c r="BZ169" s="65">
        <v>0</v>
      </c>
      <c r="CA169" s="60"/>
      <c r="CB169" s="60"/>
      <c r="CC169" s="152">
        <v>0</v>
      </c>
      <c r="CD169" s="147"/>
      <c r="CE169" s="132"/>
      <c r="CF169" s="152">
        <v>0</v>
      </c>
      <c r="CG169" s="147"/>
      <c r="CH169" s="132"/>
      <c r="CI169" s="152">
        <v>0</v>
      </c>
      <c r="CJ169" s="147"/>
      <c r="CK169" s="132"/>
      <c r="CL169" s="152">
        <v>0</v>
      </c>
      <c r="CM169" s="147"/>
      <c r="CN169" s="132"/>
      <c r="CO169" s="152">
        <v>0</v>
      </c>
      <c r="CP169" s="147"/>
      <c r="CQ169" s="132"/>
      <c r="CR169" s="152">
        <v>0</v>
      </c>
      <c r="CS169" s="147"/>
      <c r="CT169" s="132"/>
      <c r="CU169" s="152">
        <v>0</v>
      </c>
      <c r="CV169" s="147"/>
      <c r="CW169" s="132"/>
      <c r="CX169" s="152">
        <v>0</v>
      </c>
      <c r="CY169" s="147"/>
      <c r="CZ169" s="132"/>
      <c r="DA169" s="152">
        <v>0</v>
      </c>
      <c r="DB169" s="147"/>
      <c r="DC169" s="132"/>
      <c r="DD169" s="152">
        <v>0</v>
      </c>
      <c r="DE169" s="147"/>
      <c r="DF169" s="132"/>
      <c r="DG169" s="152">
        <v>0</v>
      </c>
      <c r="DH169" s="147"/>
      <c r="DI169" s="132"/>
      <c r="DJ169" s="65">
        <v>0</v>
      </c>
      <c r="DK169" s="60"/>
      <c r="DL169" s="60"/>
      <c r="DM169" s="60">
        <v>0</v>
      </c>
      <c r="DN169" s="60"/>
      <c r="DO169" s="60"/>
      <c r="DP169" s="60">
        <v>0</v>
      </c>
      <c r="DQ169" s="60"/>
      <c r="DR169" s="60"/>
      <c r="DS169" s="60">
        <v>0</v>
      </c>
      <c r="DT169" s="60"/>
      <c r="DU169" s="60"/>
      <c r="DV169" s="60">
        <v>0</v>
      </c>
      <c r="DW169" s="60"/>
      <c r="DX169" s="60"/>
      <c r="DY169" s="60">
        <v>0</v>
      </c>
      <c r="DZ169" s="60"/>
      <c r="EA169" s="60"/>
      <c r="EB169" s="60">
        <v>0</v>
      </c>
      <c r="EC169" s="60"/>
      <c r="ED169" s="60"/>
      <c r="EE169" s="60">
        <v>0</v>
      </c>
      <c r="EF169" s="60"/>
      <c r="EG169" s="60"/>
      <c r="EH169" s="60">
        <v>0</v>
      </c>
      <c r="EI169" s="60"/>
      <c r="EJ169" s="60"/>
      <c r="EK169" s="60"/>
      <c r="EL169" s="60"/>
      <c r="EM169" s="60"/>
      <c r="EN169" s="60"/>
      <c r="EO169" s="60"/>
      <c r="EP169" s="60"/>
      <c r="EQ169" s="60"/>
      <c r="ER169" s="60"/>
      <c r="ES169" s="70"/>
      <c r="ET169" s="65"/>
      <c r="EU169" s="60"/>
      <c r="EV169" s="60"/>
      <c r="EW169" s="60"/>
      <c r="EX169" s="60"/>
      <c r="EY169" s="60"/>
      <c r="EZ169" s="60"/>
      <c r="FA169" s="60"/>
      <c r="FB169" s="60"/>
      <c r="FC169" s="60"/>
      <c r="FD169" s="60"/>
      <c r="FE169" s="60"/>
      <c r="FF169" s="60"/>
      <c r="FG169" s="60"/>
      <c r="FH169" s="60"/>
      <c r="FI169" s="60"/>
      <c r="FJ169" s="60"/>
      <c r="FK169" s="60"/>
      <c r="FL169" s="60"/>
      <c r="FM169" s="60"/>
      <c r="FN169" s="60"/>
      <c r="FO169" s="60"/>
      <c r="FP169" s="60"/>
      <c r="FQ169" s="60"/>
      <c r="FR169" s="60"/>
      <c r="FS169" s="60"/>
      <c r="FT169" s="60"/>
      <c r="FU169" s="60"/>
      <c r="FV169" s="60"/>
      <c r="FW169" s="60"/>
      <c r="FX169" s="60"/>
      <c r="FY169" s="60"/>
      <c r="FZ169" s="60"/>
      <c r="GA169" s="60"/>
      <c r="GB169" s="60"/>
      <c r="GC169" s="70"/>
      <c r="GD169" s="65"/>
      <c r="GE169" s="60"/>
      <c r="GF169" s="60"/>
      <c r="GG169" s="60"/>
      <c r="GH169" s="60"/>
      <c r="GI169" s="60"/>
      <c r="GJ169" s="60"/>
      <c r="GK169" s="60"/>
      <c r="GL169" s="60"/>
      <c r="GM169" s="60"/>
      <c r="GN169" s="60"/>
      <c r="GO169" s="60"/>
      <c r="GP169" s="60"/>
      <c r="GQ169" s="60"/>
      <c r="GR169" s="60"/>
      <c r="GS169" s="60"/>
      <c r="GT169" s="60"/>
      <c r="GU169" s="60"/>
      <c r="GV169" s="60"/>
      <c r="GW169" s="60"/>
      <c r="GX169" s="60"/>
      <c r="GY169" s="60"/>
      <c r="GZ169" s="60"/>
      <c r="HA169" s="60"/>
      <c r="HB169" s="60"/>
      <c r="HC169" s="60"/>
      <c r="HD169" s="60"/>
      <c r="HE169" s="60"/>
      <c r="HF169" s="60"/>
      <c r="HG169" s="60"/>
      <c r="HH169" s="60"/>
      <c r="HI169" s="60"/>
      <c r="HJ169" s="60"/>
      <c r="HK169" s="60"/>
      <c r="HL169" s="60"/>
      <c r="HM169" s="70"/>
    </row>
    <row r="170" spans="2:221" ht="18" customHeight="1" x14ac:dyDescent="0.2">
      <c r="B170" s="117"/>
      <c r="C170" s="118"/>
      <c r="D170" s="118"/>
      <c r="E170" s="118"/>
      <c r="F170" s="118"/>
      <c r="G170" s="118"/>
      <c r="H170" s="118"/>
      <c r="I170" s="118"/>
      <c r="J170" s="118"/>
      <c r="K170" s="118"/>
      <c r="L170" s="118"/>
      <c r="M170" s="118"/>
      <c r="N170" s="118"/>
      <c r="O170" s="118"/>
      <c r="P170" s="118"/>
      <c r="Q170" s="118"/>
      <c r="R170" s="118"/>
      <c r="S170" s="118"/>
      <c r="T170" s="118"/>
      <c r="U170" s="119"/>
      <c r="V170" s="123"/>
      <c r="W170" s="124"/>
      <c r="X170" s="124"/>
      <c r="Y170" s="124"/>
      <c r="Z170" s="124"/>
      <c r="AA170" s="125"/>
      <c r="AB170" s="129"/>
      <c r="AC170" s="130"/>
      <c r="AD170" s="130"/>
      <c r="AE170" s="130"/>
      <c r="AF170" s="131"/>
      <c r="AG170" s="108" t="s">
        <v>24</v>
      </c>
      <c r="AH170" s="109"/>
      <c r="AI170" s="109"/>
      <c r="AJ170" s="109"/>
      <c r="AK170" s="109"/>
      <c r="AL170" s="75">
        <f t="shared" si="3"/>
        <v>13</v>
      </c>
      <c r="AM170" s="76"/>
      <c r="AN170" s="76"/>
      <c r="AO170" s="77"/>
      <c r="AP170" s="132">
        <v>0</v>
      </c>
      <c r="AQ170" s="60"/>
      <c r="AR170" s="60"/>
      <c r="AS170" s="152">
        <v>0</v>
      </c>
      <c r="AT170" s="147"/>
      <c r="AU170" s="132"/>
      <c r="AV170" s="152">
        <v>1</v>
      </c>
      <c r="AW170" s="147"/>
      <c r="AX170" s="132"/>
      <c r="AY170" s="152">
        <v>1</v>
      </c>
      <c r="AZ170" s="147"/>
      <c r="BA170" s="132"/>
      <c r="BB170" s="152">
        <v>1</v>
      </c>
      <c r="BC170" s="147"/>
      <c r="BD170" s="132"/>
      <c r="BE170" s="152">
        <v>4</v>
      </c>
      <c r="BF170" s="147"/>
      <c r="BG170" s="132"/>
      <c r="BH170" s="152">
        <v>1</v>
      </c>
      <c r="BI170" s="147"/>
      <c r="BJ170" s="132"/>
      <c r="BK170" s="152">
        <v>1</v>
      </c>
      <c r="BL170" s="147"/>
      <c r="BM170" s="132"/>
      <c r="BN170" s="152">
        <v>2</v>
      </c>
      <c r="BO170" s="147"/>
      <c r="BP170" s="132"/>
      <c r="BQ170" s="152">
        <v>1</v>
      </c>
      <c r="BR170" s="147"/>
      <c r="BS170" s="132"/>
      <c r="BT170" s="152">
        <v>1</v>
      </c>
      <c r="BU170" s="147"/>
      <c r="BV170" s="132"/>
      <c r="BW170" s="152">
        <v>0</v>
      </c>
      <c r="BX170" s="147"/>
      <c r="BY170" s="148"/>
      <c r="BZ170" s="65">
        <v>0</v>
      </c>
      <c r="CA170" s="60"/>
      <c r="CB170" s="60"/>
      <c r="CC170" s="60">
        <v>0</v>
      </c>
      <c r="CD170" s="60"/>
      <c r="CE170" s="60"/>
      <c r="CF170" s="60">
        <v>0</v>
      </c>
      <c r="CG170" s="60"/>
      <c r="CH170" s="60"/>
      <c r="CI170" s="60">
        <v>0</v>
      </c>
      <c r="CJ170" s="60"/>
      <c r="CK170" s="60"/>
      <c r="CL170" s="60">
        <v>0</v>
      </c>
      <c r="CM170" s="60"/>
      <c r="CN170" s="60"/>
      <c r="CO170" s="60">
        <v>0</v>
      </c>
      <c r="CP170" s="60"/>
      <c r="CQ170" s="60"/>
      <c r="CR170" s="60">
        <v>0</v>
      </c>
      <c r="CS170" s="60"/>
      <c r="CT170" s="60"/>
      <c r="CU170" s="60">
        <v>0</v>
      </c>
      <c r="CV170" s="60"/>
      <c r="CW170" s="60"/>
      <c r="CX170" s="60">
        <v>0</v>
      </c>
      <c r="CY170" s="60"/>
      <c r="CZ170" s="60"/>
      <c r="DA170" s="60">
        <v>0</v>
      </c>
      <c r="DB170" s="60"/>
      <c r="DC170" s="60"/>
      <c r="DD170" s="60">
        <v>0</v>
      </c>
      <c r="DE170" s="60"/>
      <c r="DF170" s="60"/>
      <c r="DG170" s="60">
        <v>0</v>
      </c>
      <c r="DH170" s="60"/>
      <c r="DI170" s="70"/>
      <c r="DJ170" s="65">
        <v>0</v>
      </c>
      <c r="DK170" s="60"/>
      <c r="DL170" s="60"/>
      <c r="DM170" s="60">
        <v>0</v>
      </c>
      <c r="DN170" s="60"/>
      <c r="DO170" s="60"/>
      <c r="DP170" s="60">
        <v>0</v>
      </c>
      <c r="DQ170" s="60"/>
      <c r="DR170" s="60"/>
      <c r="DS170" s="60">
        <v>0</v>
      </c>
      <c r="DT170" s="60"/>
      <c r="DU170" s="60"/>
      <c r="DV170" s="60">
        <v>0</v>
      </c>
      <c r="DW170" s="60"/>
      <c r="DX170" s="60"/>
      <c r="DY170" s="60">
        <v>0</v>
      </c>
      <c r="DZ170" s="60"/>
      <c r="EA170" s="60"/>
      <c r="EB170" s="60">
        <v>0</v>
      </c>
      <c r="EC170" s="60"/>
      <c r="ED170" s="60"/>
      <c r="EE170" s="60">
        <v>0</v>
      </c>
      <c r="EF170" s="60"/>
      <c r="EG170" s="60"/>
      <c r="EH170" s="60">
        <v>0</v>
      </c>
      <c r="EI170" s="60"/>
      <c r="EJ170" s="60"/>
      <c r="EK170" s="60"/>
      <c r="EL170" s="60"/>
      <c r="EM170" s="60"/>
      <c r="EN170" s="60"/>
      <c r="EO170" s="60"/>
      <c r="EP170" s="60"/>
      <c r="EQ170" s="60"/>
      <c r="ER170" s="60"/>
      <c r="ES170" s="70"/>
      <c r="ET170" s="65"/>
      <c r="EU170" s="60"/>
      <c r="EV170" s="60"/>
      <c r="EW170" s="60"/>
      <c r="EX170" s="60"/>
      <c r="EY170" s="60"/>
      <c r="EZ170" s="60"/>
      <c r="FA170" s="60"/>
      <c r="FB170" s="60"/>
      <c r="FC170" s="60"/>
      <c r="FD170" s="60"/>
      <c r="FE170" s="60"/>
      <c r="FF170" s="60"/>
      <c r="FG170" s="60"/>
      <c r="FH170" s="60"/>
      <c r="FI170" s="60"/>
      <c r="FJ170" s="60"/>
      <c r="FK170" s="60"/>
      <c r="FL170" s="60"/>
      <c r="FM170" s="60"/>
      <c r="FN170" s="60"/>
      <c r="FO170" s="60"/>
      <c r="FP170" s="60"/>
      <c r="FQ170" s="60"/>
      <c r="FR170" s="60"/>
      <c r="FS170" s="60"/>
      <c r="FT170" s="60"/>
      <c r="FU170" s="60"/>
      <c r="FV170" s="60"/>
      <c r="FW170" s="60"/>
      <c r="FX170" s="60"/>
      <c r="FY170" s="60"/>
      <c r="FZ170" s="60"/>
      <c r="GA170" s="60"/>
      <c r="GB170" s="60"/>
      <c r="GC170" s="70"/>
      <c r="GD170" s="65"/>
      <c r="GE170" s="60"/>
      <c r="GF170" s="60"/>
      <c r="GG170" s="60"/>
      <c r="GH170" s="60"/>
      <c r="GI170" s="60"/>
      <c r="GJ170" s="60"/>
      <c r="GK170" s="60"/>
      <c r="GL170" s="60"/>
      <c r="GM170" s="60"/>
      <c r="GN170" s="60"/>
      <c r="GO170" s="60"/>
      <c r="GP170" s="60"/>
      <c r="GQ170" s="60"/>
      <c r="GR170" s="60"/>
      <c r="GS170" s="60"/>
      <c r="GT170" s="60"/>
      <c r="GU170" s="60"/>
      <c r="GV170" s="60"/>
      <c r="GW170" s="60"/>
      <c r="GX170" s="60"/>
      <c r="GY170" s="60"/>
      <c r="GZ170" s="60"/>
      <c r="HA170" s="60"/>
      <c r="HB170" s="60"/>
      <c r="HC170" s="60"/>
      <c r="HD170" s="60"/>
      <c r="HE170" s="60"/>
      <c r="HF170" s="60"/>
      <c r="HG170" s="60"/>
      <c r="HH170" s="60"/>
      <c r="HI170" s="60"/>
      <c r="HJ170" s="60"/>
      <c r="HK170" s="60"/>
      <c r="HL170" s="60"/>
      <c r="HM170" s="70"/>
    </row>
    <row r="171" spans="2:221" ht="18" customHeight="1" x14ac:dyDescent="0.2">
      <c r="B171" s="78" t="s">
        <v>186</v>
      </c>
      <c r="C171" s="79"/>
      <c r="D171" s="79"/>
      <c r="E171" s="79"/>
      <c r="F171" s="79"/>
      <c r="G171" s="79"/>
      <c r="H171" s="79"/>
      <c r="I171" s="79"/>
      <c r="J171" s="79"/>
      <c r="K171" s="79"/>
      <c r="L171" s="79"/>
      <c r="M171" s="79"/>
      <c r="N171" s="79"/>
      <c r="O171" s="79"/>
      <c r="P171" s="79"/>
      <c r="Q171" s="79"/>
      <c r="R171" s="79"/>
      <c r="S171" s="79"/>
      <c r="T171" s="79"/>
      <c r="U171" s="80"/>
      <c r="V171" s="84" t="s">
        <v>248</v>
      </c>
      <c r="W171" s="85"/>
      <c r="X171" s="85"/>
      <c r="Y171" s="85"/>
      <c r="Z171" s="85"/>
      <c r="AA171" s="86"/>
      <c r="AB171" s="90">
        <v>2.5000000000000001E-3</v>
      </c>
      <c r="AC171" s="91"/>
      <c r="AD171" s="91"/>
      <c r="AE171" s="91"/>
      <c r="AF171" s="92"/>
      <c r="AG171" s="96" t="s">
        <v>23</v>
      </c>
      <c r="AH171" s="97"/>
      <c r="AI171" s="97"/>
      <c r="AJ171" s="97"/>
      <c r="AK171" s="97"/>
      <c r="AL171" s="98">
        <f t="shared" si="3"/>
        <v>60</v>
      </c>
      <c r="AM171" s="99"/>
      <c r="AN171" s="99"/>
      <c r="AO171" s="100"/>
      <c r="AP171" s="101">
        <v>5</v>
      </c>
      <c r="AQ171" s="59"/>
      <c r="AR171" s="59"/>
      <c r="AS171" s="417">
        <v>5</v>
      </c>
      <c r="AT171" s="144"/>
      <c r="AU171" s="101"/>
      <c r="AV171" s="417">
        <v>5</v>
      </c>
      <c r="AW171" s="144"/>
      <c r="AX171" s="101"/>
      <c r="AY171" s="417">
        <v>5</v>
      </c>
      <c r="AZ171" s="144"/>
      <c r="BA171" s="101"/>
      <c r="BB171" s="417">
        <v>5</v>
      </c>
      <c r="BC171" s="144"/>
      <c r="BD171" s="101"/>
      <c r="BE171" s="417">
        <v>5</v>
      </c>
      <c r="BF171" s="144"/>
      <c r="BG171" s="101"/>
      <c r="BH171" s="417">
        <v>5</v>
      </c>
      <c r="BI171" s="144"/>
      <c r="BJ171" s="101"/>
      <c r="BK171" s="417">
        <v>5</v>
      </c>
      <c r="BL171" s="144"/>
      <c r="BM171" s="101"/>
      <c r="BN171" s="417">
        <v>5</v>
      </c>
      <c r="BO171" s="144"/>
      <c r="BP171" s="101"/>
      <c r="BQ171" s="417">
        <v>5</v>
      </c>
      <c r="BR171" s="144"/>
      <c r="BS171" s="101"/>
      <c r="BT171" s="417">
        <v>5</v>
      </c>
      <c r="BU171" s="144"/>
      <c r="BV171" s="101"/>
      <c r="BW171" s="417">
        <v>5</v>
      </c>
      <c r="BX171" s="144"/>
      <c r="BY171" s="145"/>
      <c r="BZ171" s="63">
        <v>0</v>
      </c>
      <c r="CA171" s="59"/>
      <c r="CB171" s="59"/>
      <c r="CC171" s="59">
        <v>0</v>
      </c>
      <c r="CD171" s="59"/>
      <c r="CE171" s="59"/>
      <c r="CF171" s="59">
        <v>0</v>
      </c>
      <c r="CG171" s="59"/>
      <c r="CH171" s="59"/>
      <c r="CI171" s="59">
        <v>0</v>
      </c>
      <c r="CJ171" s="59"/>
      <c r="CK171" s="59"/>
      <c r="CL171" s="59">
        <v>0</v>
      </c>
      <c r="CM171" s="59"/>
      <c r="CN171" s="59"/>
      <c r="CO171" s="59">
        <v>0</v>
      </c>
      <c r="CP171" s="59"/>
      <c r="CQ171" s="59"/>
      <c r="CR171" s="59">
        <v>0</v>
      </c>
      <c r="CS171" s="59"/>
      <c r="CT171" s="59"/>
      <c r="CU171" s="59">
        <v>0</v>
      </c>
      <c r="CV171" s="59"/>
      <c r="CW171" s="59"/>
      <c r="CX171" s="59">
        <v>0</v>
      </c>
      <c r="CY171" s="59"/>
      <c r="CZ171" s="59"/>
      <c r="DA171" s="59">
        <v>0</v>
      </c>
      <c r="DB171" s="59"/>
      <c r="DC171" s="59"/>
      <c r="DD171" s="59">
        <v>0</v>
      </c>
      <c r="DE171" s="59"/>
      <c r="DF171" s="59"/>
      <c r="DG171" s="59">
        <v>0</v>
      </c>
      <c r="DH171" s="59"/>
      <c r="DI171" s="59"/>
      <c r="DJ171" s="63">
        <v>0</v>
      </c>
      <c r="DK171" s="59"/>
      <c r="DL171" s="59"/>
      <c r="DM171" s="59">
        <v>0</v>
      </c>
      <c r="DN171" s="59"/>
      <c r="DO171" s="59"/>
      <c r="DP171" s="59">
        <v>0</v>
      </c>
      <c r="DQ171" s="59"/>
      <c r="DR171" s="59"/>
      <c r="DS171" s="59">
        <v>0</v>
      </c>
      <c r="DT171" s="59"/>
      <c r="DU171" s="59"/>
      <c r="DV171" s="59">
        <v>0</v>
      </c>
      <c r="DW171" s="59"/>
      <c r="DX171" s="59"/>
      <c r="DY171" s="59">
        <v>0</v>
      </c>
      <c r="DZ171" s="59"/>
      <c r="EA171" s="59"/>
      <c r="EB171" s="59">
        <v>0</v>
      </c>
      <c r="EC171" s="59"/>
      <c r="ED171" s="59"/>
      <c r="EE171" s="59">
        <v>0</v>
      </c>
      <c r="EF171" s="59"/>
      <c r="EG171" s="59"/>
      <c r="EH171" s="59">
        <v>0</v>
      </c>
      <c r="EI171" s="59"/>
      <c r="EJ171" s="59"/>
      <c r="EK171" s="59"/>
      <c r="EL171" s="59"/>
      <c r="EM171" s="59"/>
      <c r="EN171" s="59"/>
      <c r="EO171" s="59"/>
      <c r="EP171" s="59"/>
      <c r="EQ171" s="59"/>
      <c r="ER171" s="59"/>
      <c r="ES171" s="64"/>
      <c r="ET171" s="63"/>
      <c r="EU171" s="59"/>
      <c r="EV171" s="59"/>
      <c r="EW171" s="59"/>
      <c r="EX171" s="59"/>
      <c r="EY171" s="59"/>
      <c r="EZ171" s="59"/>
      <c r="FA171" s="59"/>
      <c r="FB171" s="59"/>
      <c r="FC171" s="59"/>
      <c r="FD171" s="59"/>
      <c r="FE171" s="59"/>
      <c r="FF171" s="59"/>
      <c r="FG171" s="59"/>
      <c r="FH171" s="59"/>
      <c r="FI171" s="59"/>
      <c r="FJ171" s="59"/>
      <c r="FK171" s="59"/>
      <c r="FL171" s="59"/>
      <c r="FM171" s="59"/>
      <c r="FN171" s="59"/>
      <c r="FO171" s="59"/>
      <c r="FP171" s="59"/>
      <c r="FQ171" s="59"/>
      <c r="FR171" s="59"/>
      <c r="FS171" s="59"/>
      <c r="FT171" s="59"/>
      <c r="FU171" s="59"/>
      <c r="FV171" s="59"/>
      <c r="FW171" s="59"/>
      <c r="FX171" s="59"/>
      <c r="FY171" s="59"/>
      <c r="FZ171" s="59"/>
      <c r="GA171" s="59"/>
      <c r="GB171" s="59"/>
      <c r="GC171" s="64"/>
      <c r="GD171" s="63"/>
      <c r="GE171" s="59"/>
      <c r="GF171" s="59"/>
      <c r="GG171" s="59"/>
      <c r="GH171" s="59"/>
      <c r="GI171" s="59"/>
      <c r="GJ171" s="59"/>
      <c r="GK171" s="59"/>
      <c r="GL171" s="59"/>
      <c r="GM171" s="59"/>
      <c r="GN171" s="59"/>
      <c r="GO171" s="59"/>
      <c r="GP171" s="59"/>
      <c r="GQ171" s="59"/>
      <c r="GR171" s="59"/>
      <c r="GS171" s="59"/>
      <c r="GT171" s="59"/>
      <c r="GU171" s="59"/>
      <c r="GV171" s="59"/>
      <c r="GW171" s="59"/>
      <c r="GX171" s="59"/>
      <c r="GY171" s="59"/>
      <c r="GZ171" s="59"/>
      <c r="HA171" s="59"/>
      <c r="HB171" s="59"/>
      <c r="HC171" s="59"/>
      <c r="HD171" s="59"/>
      <c r="HE171" s="59"/>
      <c r="HF171" s="59"/>
      <c r="HG171" s="59"/>
      <c r="HH171" s="59"/>
      <c r="HI171" s="59"/>
      <c r="HJ171" s="59"/>
      <c r="HK171" s="59"/>
      <c r="HL171" s="59"/>
      <c r="HM171" s="64"/>
    </row>
    <row r="172" spans="2:221" ht="18" customHeight="1" x14ac:dyDescent="0.2">
      <c r="B172" s="133"/>
      <c r="C172" s="134"/>
      <c r="D172" s="134"/>
      <c r="E172" s="134"/>
      <c r="F172" s="134"/>
      <c r="G172" s="134"/>
      <c r="H172" s="134"/>
      <c r="I172" s="134"/>
      <c r="J172" s="134"/>
      <c r="K172" s="134"/>
      <c r="L172" s="134"/>
      <c r="M172" s="134"/>
      <c r="N172" s="134"/>
      <c r="O172" s="134"/>
      <c r="P172" s="134"/>
      <c r="Q172" s="134"/>
      <c r="R172" s="134"/>
      <c r="S172" s="134"/>
      <c r="T172" s="134"/>
      <c r="U172" s="135"/>
      <c r="V172" s="136"/>
      <c r="W172" s="137"/>
      <c r="X172" s="137"/>
      <c r="Y172" s="137"/>
      <c r="Z172" s="137"/>
      <c r="AA172" s="138"/>
      <c r="AB172" s="139"/>
      <c r="AC172" s="140"/>
      <c r="AD172" s="140"/>
      <c r="AE172" s="140"/>
      <c r="AF172" s="141"/>
      <c r="AG172" s="96" t="s">
        <v>24</v>
      </c>
      <c r="AH172" s="97"/>
      <c r="AI172" s="97"/>
      <c r="AJ172" s="97"/>
      <c r="AK172" s="97"/>
      <c r="AL172" s="98">
        <f t="shared" si="3"/>
        <v>2</v>
      </c>
      <c r="AM172" s="99"/>
      <c r="AN172" s="99"/>
      <c r="AO172" s="100"/>
      <c r="AP172" s="101">
        <v>0</v>
      </c>
      <c r="AQ172" s="59"/>
      <c r="AR172" s="59"/>
      <c r="AS172" s="417">
        <v>0</v>
      </c>
      <c r="AT172" s="144"/>
      <c r="AU172" s="101"/>
      <c r="AV172" s="417">
        <v>0</v>
      </c>
      <c r="AW172" s="144"/>
      <c r="AX172" s="101"/>
      <c r="AY172" s="417">
        <v>0</v>
      </c>
      <c r="AZ172" s="144"/>
      <c r="BA172" s="101"/>
      <c r="BB172" s="417">
        <v>0</v>
      </c>
      <c r="BC172" s="144"/>
      <c r="BD172" s="101"/>
      <c r="BE172" s="417">
        <v>0</v>
      </c>
      <c r="BF172" s="144"/>
      <c r="BG172" s="101"/>
      <c r="BH172" s="417">
        <v>1</v>
      </c>
      <c r="BI172" s="144"/>
      <c r="BJ172" s="101"/>
      <c r="BK172" s="417">
        <v>1</v>
      </c>
      <c r="BL172" s="144"/>
      <c r="BM172" s="101"/>
      <c r="BN172" s="417">
        <v>0</v>
      </c>
      <c r="BO172" s="144"/>
      <c r="BP172" s="101"/>
      <c r="BQ172" s="417">
        <v>0</v>
      </c>
      <c r="BR172" s="144"/>
      <c r="BS172" s="101"/>
      <c r="BT172" s="417">
        <v>0</v>
      </c>
      <c r="BU172" s="144"/>
      <c r="BV172" s="101"/>
      <c r="BW172" s="417">
        <v>0</v>
      </c>
      <c r="BX172" s="144"/>
      <c r="BY172" s="145"/>
      <c r="BZ172" s="63">
        <v>0</v>
      </c>
      <c r="CA172" s="59"/>
      <c r="CB172" s="59"/>
      <c r="CC172" s="59">
        <v>0</v>
      </c>
      <c r="CD172" s="59"/>
      <c r="CE172" s="59"/>
      <c r="CF172" s="59">
        <v>0</v>
      </c>
      <c r="CG172" s="59"/>
      <c r="CH172" s="59"/>
      <c r="CI172" s="59">
        <v>0</v>
      </c>
      <c r="CJ172" s="59"/>
      <c r="CK172" s="59"/>
      <c r="CL172" s="59">
        <v>0</v>
      </c>
      <c r="CM172" s="59"/>
      <c r="CN172" s="59"/>
      <c r="CO172" s="59">
        <v>0</v>
      </c>
      <c r="CP172" s="59"/>
      <c r="CQ172" s="59"/>
      <c r="CR172" s="59">
        <v>0</v>
      </c>
      <c r="CS172" s="59"/>
      <c r="CT172" s="59"/>
      <c r="CU172" s="59">
        <v>0</v>
      </c>
      <c r="CV172" s="59"/>
      <c r="CW172" s="59"/>
      <c r="CX172" s="59">
        <v>0</v>
      </c>
      <c r="CY172" s="59"/>
      <c r="CZ172" s="59"/>
      <c r="DA172" s="59">
        <v>0</v>
      </c>
      <c r="DB172" s="59"/>
      <c r="DC172" s="59"/>
      <c r="DD172" s="59">
        <v>0</v>
      </c>
      <c r="DE172" s="59"/>
      <c r="DF172" s="59"/>
      <c r="DG172" s="59">
        <v>0</v>
      </c>
      <c r="DH172" s="59"/>
      <c r="DI172" s="64"/>
      <c r="DJ172" s="63">
        <v>0</v>
      </c>
      <c r="DK172" s="59"/>
      <c r="DL172" s="59"/>
      <c r="DM172" s="59">
        <v>0</v>
      </c>
      <c r="DN172" s="59"/>
      <c r="DO172" s="59"/>
      <c r="DP172" s="59">
        <v>0</v>
      </c>
      <c r="DQ172" s="59"/>
      <c r="DR172" s="59"/>
      <c r="DS172" s="59">
        <v>0</v>
      </c>
      <c r="DT172" s="59"/>
      <c r="DU172" s="59"/>
      <c r="DV172" s="59">
        <v>0</v>
      </c>
      <c r="DW172" s="59"/>
      <c r="DX172" s="59"/>
      <c r="DY172" s="59">
        <v>0</v>
      </c>
      <c r="DZ172" s="59"/>
      <c r="EA172" s="59"/>
      <c r="EB172" s="59">
        <v>0</v>
      </c>
      <c r="EC172" s="59"/>
      <c r="ED172" s="59"/>
      <c r="EE172" s="59">
        <v>0</v>
      </c>
      <c r="EF172" s="59"/>
      <c r="EG172" s="59"/>
      <c r="EH172" s="59">
        <v>0</v>
      </c>
      <c r="EI172" s="59"/>
      <c r="EJ172" s="59"/>
      <c r="EK172" s="59"/>
      <c r="EL172" s="59"/>
      <c r="EM172" s="59"/>
      <c r="EN172" s="59"/>
      <c r="EO172" s="59"/>
      <c r="EP172" s="59"/>
      <c r="EQ172" s="59"/>
      <c r="ER172" s="59"/>
      <c r="ES172" s="64"/>
      <c r="ET172" s="63"/>
      <c r="EU172" s="59"/>
      <c r="EV172" s="59"/>
      <c r="EW172" s="59"/>
      <c r="EX172" s="59"/>
      <c r="EY172" s="59"/>
      <c r="EZ172" s="59"/>
      <c r="FA172" s="59"/>
      <c r="FB172" s="59"/>
      <c r="FC172" s="59"/>
      <c r="FD172" s="59"/>
      <c r="FE172" s="59"/>
      <c r="FF172" s="59"/>
      <c r="FG172" s="59"/>
      <c r="FH172" s="59"/>
      <c r="FI172" s="59"/>
      <c r="FJ172" s="59"/>
      <c r="FK172" s="59"/>
      <c r="FL172" s="59"/>
      <c r="FM172" s="59"/>
      <c r="FN172" s="59"/>
      <c r="FO172" s="59"/>
      <c r="FP172" s="59"/>
      <c r="FQ172" s="59"/>
      <c r="FR172" s="59"/>
      <c r="FS172" s="59"/>
      <c r="FT172" s="59"/>
      <c r="FU172" s="59"/>
      <c r="FV172" s="59"/>
      <c r="FW172" s="59"/>
      <c r="FX172" s="59"/>
      <c r="FY172" s="59"/>
      <c r="FZ172" s="59"/>
      <c r="GA172" s="59"/>
      <c r="GB172" s="59"/>
      <c r="GC172" s="64"/>
      <c r="GD172" s="63"/>
      <c r="GE172" s="59"/>
      <c r="GF172" s="59"/>
      <c r="GG172" s="59"/>
      <c r="GH172" s="59"/>
      <c r="GI172" s="59"/>
      <c r="GJ172" s="59"/>
      <c r="GK172" s="59"/>
      <c r="GL172" s="59"/>
      <c r="GM172" s="59"/>
      <c r="GN172" s="59"/>
      <c r="GO172" s="59"/>
      <c r="GP172" s="59"/>
      <c r="GQ172" s="59"/>
      <c r="GR172" s="59"/>
      <c r="GS172" s="59"/>
      <c r="GT172" s="59"/>
      <c r="GU172" s="59"/>
      <c r="GV172" s="59"/>
      <c r="GW172" s="59"/>
      <c r="GX172" s="59"/>
      <c r="GY172" s="59"/>
      <c r="GZ172" s="59"/>
      <c r="HA172" s="59"/>
      <c r="HB172" s="59"/>
      <c r="HC172" s="59"/>
      <c r="HD172" s="59"/>
      <c r="HE172" s="59"/>
      <c r="HF172" s="59"/>
      <c r="HG172" s="59"/>
      <c r="HH172" s="59"/>
      <c r="HI172" s="59"/>
      <c r="HJ172" s="59"/>
      <c r="HK172" s="59"/>
      <c r="HL172" s="59"/>
      <c r="HM172" s="64"/>
    </row>
    <row r="173" spans="2:221" ht="18" customHeight="1" x14ac:dyDescent="0.2">
      <c r="B173" s="114" t="s">
        <v>187</v>
      </c>
      <c r="C173" s="115"/>
      <c r="D173" s="115"/>
      <c r="E173" s="115"/>
      <c r="F173" s="115"/>
      <c r="G173" s="115"/>
      <c r="H173" s="115"/>
      <c r="I173" s="115"/>
      <c r="J173" s="115"/>
      <c r="K173" s="115"/>
      <c r="L173" s="115"/>
      <c r="M173" s="115"/>
      <c r="N173" s="115"/>
      <c r="O173" s="115"/>
      <c r="P173" s="115"/>
      <c r="Q173" s="115"/>
      <c r="R173" s="115"/>
      <c r="S173" s="115"/>
      <c r="T173" s="115"/>
      <c r="U173" s="116"/>
      <c r="V173" s="120" t="s">
        <v>249</v>
      </c>
      <c r="W173" s="121"/>
      <c r="X173" s="121"/>
      <c r="Y173" s="121"/>
      <c r="Z173" s="121"/>
      <c r="AA173" s="122"/>
      <c r="AB173" s="126">
        <v>2.5999999999999999E-3</v>
      </c>
      <c r="AC173" s="127"/>
      <c r="AD173" s="127"/>
      <c r="AE173" s="127"/>
      <c r="AF173" s="128"/>
      <c r="AG173" s="108" t="s">
        <v>23</v>
      </c>
      <c r="AH173" s="109"/>
      <c r="AI173" s="109"/>
      <c r="AJ173" s="109"/>
      <c r="AK173" s="109"/>
      <c r="AL173" s="75">
        <f t="shared" si="3"/>
        <v>60</v>
      </c>
      <c r="AM173" s="76"/>
      <c r="AN173" s="76"/>
      <c r="AO173" s="77"/>
      <c r="AP173" s="132">
        <v>5</v>
      </c>
      <c r="AQ173" s="60"/>
      <c r="AR173" s="60"/>
      <c r="AS173" s="152">
        <v>5</v>
      </c>
      <c r="AT173" s="147"/>
      <c r="AU173" s="132"/>
      <c r="AV173" s="152">
        <v>5</v>
      </c>
      <c r="AW173" s="147"/>
      <c r="AX173" s="132"/>
      <c r="AY173" s="152">
        <v>5</v>
      </c>
      <c r="AZ173" s="147"/>
      <c r="BA173" s="132"/>
      <c r="BB173" s="152">
        <v>5</v>
      </c>
      <c r="BC173" s="147"/>
      <c r="BD173" s="132"/>
      <c r="BE173" s="152">
        <v>5</v>
      </c>
      <c r="BF173" s="147"/>
      <c r="BG173" s="132"/>
      <c r="BH173" s="152">
        <v>5</v>
      </c>
      <c r="BI173" s="147"/>
      <c r="BJ173" s="132"/>
      <c r="BK173" s="152">
        <v>5</v>
      </c>
      <c r="BL173" s="147"/>
      <c r="BM173" s="132"/>
      <c r="BN173" s="152">
        <v>5</v>
      </c>
      <c r="BO173" s="147"/>
      <c r="BP173" s="132"/>
      <c r="BQ173" s="152">
        <v>5</v>
      </c>
      <c r="BR173" s="147"/>
      <c r="BS173" s="132"/>
      <c r="BT173" s="152">
        <v>5</v>
      </c>
      <c r="BU173" s="147"/>
      <c r="BV173" s="132"/>
      <c r="BW173" s="152">
        <v>5</v>
      </c>
      <c r="BX173" s="147"/>
      <c r="BY173" s="148"/>
      <c r="BZ173" s="65">
        <v>0</v>
      </c>
      <c r="CA173" s="60"/>
      <c r="CB173" s="60"/>
      <c r="CC173" s="60">
        <v>0</v>
      </c>
      <c r="CD173" s="60"/>
      <c r="CE173" s="60"/>
      <c r="CF173" s="60">
        <v>0</v>
      </c>
      <c r="CG173" s="60"/>
      <c r="CH173" s="60"/>
      <c r="CI173" s="60">
        <v>0</v>
      </c>
      <c r="CJ173" s="60"/>
      <c r="CK173" s="60"/>
      <c r="CL173" s="60">
        <v>0</v>
      </c>
      <c r="CM173" s="60"/>
      <c r="CN173" s="60"/>
      <c r="CO173" s="60">
        <v>0</v>
      </c>
      <c r="CP173" s="60"/>
      <c r="CQ173" s="60"/>
      <c r="CR173" s="60">
        <v>0</v>
      </c>
      <c r="CS173" s="60"/>
      <c r="CT173" s="60"/>
      <c r="CU173" s="60">
        <v>0</v>
      </c>
      <c r="CV173" s="60"/>
      <c r="CW173" s="60"/>
      <c r="CX173" s="60">
        <v>0</v>
      </c>
      <c r="CY173" s="60"/>
      <c r="CZ173" s="60"/>
      <c r="DA173" s="60">
        <v>0</v>
      </c>
      <c r="DB173" s="60"/>
      <c r="DC173" s="60"/>
      <c r="DD173" s="60">
        <v>0</v>
      </c>
      <c r="DE173" s="60"/>
      <c r="DF173" s="60"/>
      <c r="DG173" s="60">
        <v>0</v>
      </c>
      <c r="DH173" s="60"/>
      <c r="DI173" s="60"/>
      <c r="DJ173" s="65">
        <v>0</v>
      </c>
      <c r="DK173" s="60"/>
      <c r="DL173" s="60"/>
      <c r="DM173" s="60">
        <v>0</v>
      </c>
      <c r="DN173" s="60"/>
      <c r="DO173" s="60"/>
      <c r="DP173" s="60">
        <v>0</v>
      </c>
      <c r="DQ173" s="60"/>
      <c r="DR173" s="60"/>
      <c r="DS173" s="60">
        <v>0</v>
      </c>
      <c r="DT173" s="60"/>
      <c r="DU173" s="60"/>
      <c r="DV173" s="60">
        <v>0</v>
      </c>
      <c r="DW173" s="60"/>
      <c r="DX173" s="60"/>
      <c r="DY173" s="60">
        <v>0</v>
      </c>
      <c r="DZ173" s="60"/>
      <c r="EA173" s="60"/>
      <c r="EB173" s="60">
        <v>0</v>
      </c>
      <c r="EC173" s="60"/>
      <c r="ED173" s="60"/>
      <c r="EE173" s="60">
        <v>0</v>
      </c>
      <c r="EF173" s="60"/>
      <c r="EG173" s="60"/>
      <c r="EH173" s="60">
        <v>0</v>
      </c>
      <c r="EI173" s="60"/>
      <c r="EJ173" s="60"/>
      <c r="EK173" s="60"/>
      <c r="EL173" s="60"/>
      <c r="EM173" s="60"/>
      <c r="EN173" s="60"/>
      <c r="EO173" s="60"/>
      <c r="EP173" s="60"/>
      <c r="EQ173" s="60"/>
      <c r="ER173" s="60"/>
      <c r="ES173" s="70"/>
      <c r="ET173" s="65"/>
      <c r="EU173" s="60"/>
      <c r="EV173" s="60"/>
      <c r="EW173" s="60"/>
      <c r="EX173" s="60"/>
      <c r="EY173" s="60"/>
      <c r="EZ173" s="60"/>
      <c r="FA173" s="60"/>
      <c r="FB173" s="60"/>
      <c r="FC173" s="60"/>
      <c r="FD173" s="60"/>
      <c r="FE173" s="60"/>
      <c r="FF173" s="60"/>
      <c r="FG173" s="60"/>
      <c r="FH173" s="60"/>
      <c r="FI173" s="60"/>
      <c r="FJ173" s="60"/>
      <c r="FK173" s="60"/>
      <c r="FL173" s="60"/>
      <c r="FM173" s="60"/>
      <c r="FN173" s="60"/>
      <c r="FO173" s="60"/>
      <c r="FP173" s="60"/>
      <c r="FQ173" s="60"/>
      <c r="FR173" s="60"/>
      <c r="FS173" s="60"/>
      <c r="FT173" s="60"/>
      <c r="FU173" s="60"/>
      <c r="FV173" s="60"/>
      <c r="FW173" s="60"/>
      <c r="FX173" s="60"/>
      <c r="FY173" s="60"/>
      <c r="FZ173" s="60"/>
      <c r="GA173" s="60"/>
      <c r="GB173" s="60"/>
      <c r="GC173" s="70"/>
      <c r="GD173" s="65"/>
      <c r="GE173" s="60"/>
      <c r="GF173" s="60"/>
      <c r="GG173" s="60"/>
      <c r="GH173" s="60"/>
      <c r="GI173" s="60"/>
      <c r="GJ173" s="60"/>
      <c r="GK173" s="60"/>
      <c r="GL173" s="60"/>
      <c r="GM173" s="60"/>
      <c r="GN173" s="60"/>
      <c r="GO173" s="60"/>
      <c r="GP173" s="60"/>
      <c r="GQ173" s="60"/>
      <c r="GR173" s="60"/>
      <c r="GS173" s="60"/>
      <c r="GT173" s="60"/>
      <c r="GU173" s="60"/>
      <c r="GV173" s="60"/>
      <c r="GW173" s="60"/>
      <c r="GX173" s="60"/>
      <c r="GY173" s="60"/>
      <c r="GZ173" s="60"/>
      <c r="HA173" s="60"/>
      <c r="HB173" s="60"/>
      <c r="HC173" s="60"/>
      <c r="HD173" s="60"/>
      <c r="HE173" s="60"/>
      <c r="HF173" s="60"/>
      <c r="HG173" s="60"/>
      <c r="HH173" s="60"/>
      <c r="HI173" s="60"/>
      <c r="HJ173" s="60"/>
      <c r="HK173" s="60"/>
      <c r="HL173" s="60"/>
      <c r="HM173" s="70"/>
    </row>
    <row r="174" spans="2:221" ht="18" customHeight="1" x14ac:dyDescent="0.2">
      <c r="B174" s="117"/>
      <c r="C174" s="118"/>
      <c r="D174" s="118"/>
      <c r="E174" s="118"/>
      <c r="F174" s="118"/>
      <c r="G174" s="118"/>
      <c r="H174" s="118"/>
      <c r="I174" s="118"/>
      <c r="J174" s="118"/>
      <c r="K174" s="118"/>
      <c r="L174" s="118"/>
      <c r="M174" s="118"/>
      <c r="N174" s="118"/>
      <c r="O174" s="118"/>
      <c r="P174" s="118"/>
      <c r="Q174" s="118"/>
      <c r="R174" s="118"/>
      <c r="S174" s="118"/>
      <c r="T174" s="118"/>
      <c r="U174" s="119"/>
      <c r="V174" s="123"/>
      <c r="W174" s="124"/>
      <c r="X174" s="124"/>
      <c r="Y174" s="124"/>
      <c r="Z174" s="124"/>
      <c r="AA174" s="125"/>
      <c r="AB174" s="129"/>
      <c r="AC174" s="130"/>
      <c r="AD174" s="130"/>
      <c r="AE174" s="130"/>
      <c r="AF174" s="131"/>
      <c r="AG174" s="108" t="s">
        <v>24</v>
      </c>
      <c r="AH174" s="109"/>
      <c r="AI174" s="109"/>
      <c r="AJ174" s="109"/>
      <c r="AK174" s="109"/>
      <c r="AL174" s="75">
        <f t="shared" si="3"/>
        <v>57</v>
      </c>
      <c r="AM174" s="76"/>
      <c r="AN174" s="76"/>
      <c r="AO174" s="77"/>
      <c r="AP174" s="132">
        <v>4</v>
      </c>
      <c r="AQ174" s="60"/>
      <c r="AR174" s="60"/>
      <c r="AS174" s="152">
        <v>2</v>
      </c>
      <c r="AT174" s="147"/>
      <c r="AU174" s="132"/>
      <c r="AV174" s="152">
        <v>4</v>
      </c>
      <c r="AW174" s="147"/>
      <c r="AX174" s="132"/>
      <c r="AY174" s="152">
        <v>3</v>
      </c>
      <c r="AZ174" s="147"/>
      <c r="BA174" s="132"/>
      <c r="BB174" s="152">
        <v>10</v>
      </c>
      <c r="BC174" s="147"/>
      <c r="BD174" s="132"/>
      <c r="BE174" s="152">
        <v>8</v>
      </c>
      <c r="BF174" s="147"/>
      <c r="BG174" s="132"/>
      <c r="BH174" s="152">
        <v>4</v>
      </c>
      <c r="BI174" s="147"/>
      <c r="BJ174" s="132"/>
      <c r="BK174" s="152">
        <v>4</v>
      </c>
      <c r="BL174" s="147"/>
      <c r="BM174" s="132"/>
      <c r="BN174" s="152">
        <v>10</v>
      </c>
      <c r="BO174" s="147"/>
      <c r="BP174" s="132"/>
      <c r="BQ174" s="152">
        <v>7</v>
      </c>
      <c r="BR174" s="147"/>
      <c r="BS174" s="132"/>
      <c r="BT174" s="152">
        <v>1</v>
      </c>
      <c r="BU174" s="147"/>
      <c r="BV174" s="132"/>
      <c r="BW174" s="152">
        <v>0</v>
      </c>
      <c r="BX174" s="147"/>
      <c r="BY174" s="148"/>
      <c r="BZ174" s="65">
        <v>0</v>
      </c>
      <c r="CA174" s="60"/>
      <c r="CB174" s="60"/>
      <c r="CC174" s="60">
        <v>0</v>
      </c>
      <c r="CD174" s="60"/>
      <c r="CE174" s="60"/>
      <c r="CF174" s="60">
        <v>0</v>
      </c>
      <c r="CG174" s="60"/>
      <c r="CH174" s="60"/>
      <c r="CI174" s="60">
        <v>0</v>
      </c>
      <c r="CJ174" s="60"/>
      <c r="CK174" s="60"/>
      <c r="CL174" s="60">
        <v>0</v>
      </c>
      <c r="CM174" s="60"/>
      <c r="CN174" s="60"/>
      <c r="CO174" s="60">
        <v>0</v>
      </c>
      <c r="CP174" s="60"/>
      <c r="CQ174" s="60"/>
      <c r="CR174" s="60">
        <v>0</v>
      </c>
      <c r="CS174" s="60"/>
      <c r="CT174" s="60"/>
      <c r="CU174" s="60">
        <v>0</v>
      </c>
      <c r="CV174" s="60"/>
      <c r="CW174" s="60"/>
      <c r="CX174" s="60">
        <v>0</v>
      </c>
      <c r="CY174" s="60"/>
      <c r="CZ174" s="60"/>
      <c r="DA174" s="60">
        <v>0</v>
      </c>
      <c r="DB174" s="60"/>
      <c r="DC174" s="60"/>
      <c r="DD174" s="60">
        <v>0</v>
      </c>
      <c r="DE174" s="60"/>
      <c r="DF174" s="60"/>
      <c r="DG174" s="60">
        <v>0</v>
      </c>
      <c r="DH174" s="60"/>
      <c r="DI174" s="70"/>
      <c r="DJ174" s="65">
        <v>0</v>
      </c>
      <c r="DK174" s="60"/>
      <c r="DL174" s="60"/>
      <c r="DM174" s="60">
        <v>0</v>
      </c>
      <c r="DN174" s="60"/>
      <c r="DO174" s="60"/>
      <c r="DP174" s="60">
        <v>0</v>
      </c>
      <c r="DQ174" s="60"/>
      <c r="DR174" s="60"/>
      <c r="DS174" s="60">
        <v>0</v>
      </c>
      <c r="DT174" s="60"/>
      <c r="DU174" s="60"/>
      <c r="DV174" s="60">
        <v>0</v>
      </c>
      <c r="DW174" s="60"/>
      <c r="DX174" s="60"/>
      <c r="DY174" s="60">
        <v>0</v>
      </c>
      <c r="DZ174" s="60"/>
      <c r="EA174" s="60"/>
      <c r="EB174" s="60">
        <v>0</v>
      </c>
      <c r="EC174" s="60"/>
      <c r="ED174" s="60"/>
      <c r="EE174" s="60">
        <v>0</v>
      </c>
      <c r="EF174" s="60"/>
      <c r="EG174" s="60"/>
      <c r="EH174" s="60">
        <v>0</v>
      </c>
      <c r="EI174" s="60"/>
      <c r="EJ174" s="60"/>
      <c r="EK174" s="60"/>
      <c r="EL174" s="60"/>
      <c r="EM174" s="60"/>
      <c r="EN174" s="60"/>
      <c r="EO174" s="60"/>
      <c r="EP174" s="60"/>
      <c r="EQ174" s="60"/>
      <c r="ER174" s="60"/>
      <c r="ES174" s="70"/>
      <c r="ET174" s="65"/>
      <c r="EU174" s="60"/>
      <c r="EV174" s="60"/>
      <c r="EW174" s="60"/>
      <c r="EX174" s="60"/>
      <c r="EY174" s="60"/>
      <c r="EZ174" s="60"/>
      <c r="FA174" s="60"/>
      <c r="FB174" s="60"/>
      <c r="FC174" s="60"/>
      <c r="FD174" s="60"/>
      <c r="FE174" s="60"/>
      <c r="FF174" s="60"/>
      <c r="FG174" s="60"/>
      <c r="FH174" s="60"/>
      <c r="FI174" s="60"/>
      <c r="FJ174" s="60"/>
      <c r="FK174" s="60"/>
      <c r="FL174" s="60"/>
      <c r="FM174" s="60"/>
      <c r="FN174" s="60"/>
      <c r="FO174" s="60"/>
      <c r="FP174" s="60"/>
      <c r="FQ174" s="60"/>
      <c r="FR174" s="60"/>
      <c r="FS174" s="60"/>
      <c r="FT174" s="60"/>
      <c r="FU174" s="60"/>
      <c r="FV174" s="60"/>
      <c r="FW174" s="60"/>
      <c r="FX174" s="60"/>
      <c r="FY174" s="60"/>
      <c r="FZ174" s="60"/>
      <c r="GA174" s="60"/>
      <c r="GB174" s="60"/>
      <c r="GC174" s="70"/>
      <c r="GD174" s="65"/>
      <c r="GE174" s="60"/>
      <c r="GF174" s="60"/>
      <c r="GG174" s="60"/>
      <c r="GH174" s="60"/>
      <c r="GI174" s="60"/>
      <c r="GJ174" s="60"/>
      <c r="GK174" s="60"/>
      <c r="GL174" s="60"/>
      <c r="GM174" s="60"/>
      <c r="GN174" s="60"/>
      <c r="GO174" s="60"/>
      <c r="GP174" s="60"/>
      <c r="GQ174" s="60"/>
      <c r="GR174" s="60"/>
      <c r="GS174" s="60"/>
      <c r="GT174" s="60"/>
      <c r="GU174" s="60"/>
      <c r="GV174" s="60"/>
      <c r="GW174" s="60"/>
      <c r="GX174" s="60"/>
      <c r="GY174" s="60"/>
      <c r="GZ174" s="60"/>
      <c r="HA174" s="60"/>
      <c r="HB174" s="60"/>
      <c r="HC174" s="60"/>
      <c r="HD174" s="60"/>
      <c r="HE174" s="60"/>
      <c r="HF174" s="60"/>
      <c r="HG174" s="60"/>
      <c r="HH174" s="60"/>
      <c r="HI174" s="60"/>
      <c r="HJ174" s="60"/>
      <c r="HK174" s="60"/>
      <c r="HL174" s="60"/>
      <c r="HM174" s="70"/>
    </row>
    <row r="175" spans="2:221" ht="18" customHeight="1" x14ac:dyDescent="0.2">
      <c r="B175" s="78" t="s">
        <v>188</v>
      </c>
      <c r="C175" s="79"/>
      <c r="D175" s="79"/>
      <c r="E175" s="79"/>
      <c r="F175" s="79"/>
      <c r="G175" s="79"/>
      <c r="H175" s="79"/>
      <c r="I175" s="79"/>
      <c r="J175" s="79"/>
      <c r="K175" s="79"/>
      <c r="L175" s="79"/>
      <c r="M175" s="79"/>
      <c r="N175" s="79"/>
      <c r="O175" s="79"/>
      <c r="P175" s="79"/>
      <c r="Q175" s="79"/>
      <c r="R175" s="79"/>
      <c r="S175" s="79"/>
      <c r="T175" s="79"/>
      <c r="U175" s="80"/>
      <c r="V175" s="84" t="s">
        <v>250</v>
      </c>
      <c r="W175" s="85"/>
      <c r="X175" s="85"/>
      <c r="Y175" s="85"/>
      <c r="Z175" s="85"/>
      <c r="AA175" s="86"/>
      <c r="AB175" s="90">
        <v>5.9900000000000002E-2</v>
      </c>
      <c r="AC175" s="91"/>
      <c r="AD175" s="91"/>
      <c r="AE175" s="91"/>
      <c r="AF175" s="92"/>
      <c r="AG175" s="96" t="s">
        <v>23</v>
      </c>
      <c r="AH175" s="97"/>
      <c r="AI175" s="97"/>
      <c r="AJ175" s="97"/>
      <c r="AK175" s="97"/>
      <c r="AL175" s="98">
        <f t="shared" si="3"/>
        <v>6477</v>
      </c>
      <c r="AM175" s="99"/>
      <c r="AN175" s="99"/>
      <c r="AO175" s="100"/>
      <c r="AP175" s="101">
        <v>200</v>
      </c>
      <c r="AQ175" s="59"/>
      <c r="AR175" s="59"/>
      <c r="AS175" s="417">
        <v>200</v>
      </c>
      <c r="AT175" s="144"/>
      <c r="AU175" s="101"/>
      <c r="AV175" s="417">
        <v>200</v>
      </c>
      <c r="AW175" s="144"/>
      <c r="AX175" s="101"/>
      <c r="AY175" s="417">
        <v>200</v>
      </c>
      <c r="AZ175" s="144"/>
      <c r="BA175" s="101"/>
      <c r="BB175" s="417">
        <v>200</v>
      </c>
      <c r="BC175" s="144"/>
      <c r="BD175" s="101"/>
      <c r="BE175" s="417">
        <v>200</v>
      </c>
      <c r="BF175" s="144"/>
      <c r="BG175" s="101"/>
      <c r="BH175" s="417">
        <v>200</v>
      </c>
      <c r="BI175" s="144"/>
      <c r="BJ175" s="101"/>
      <c r="BK175" s="417">
        <v>200</v>
      </c>
      <c r="BL175" s="144"/>
      <c r="BM175" s="101"/>
      <c r="BN175" s="417">
        <v>200</v>
      </c>
      <c r="BO175" s="144"/>
      <c r="BP175" s="101"/>
      <c r="BQ175" s="417">
        <v>200</v>
      </c>
      <c r="BR175" s="144"/>
      <c r="BS175" s="101"/>
      <c r="BT175" s="417">
        <v>200</v>
      </c>
      <c r="BU175" s="144"/>
      <c r="BV175" s="101"/>
      <c r="BW175" s="417">
        <v>200</v>
      </c>
      <c r="BX175" s="144"/>
      <c r="BY175" s="145"/>
      <c r="BZ175" s="63">
        <v>192</v>
      </c>
      <c r="CA175" s="59"/>
      <c r="CB175" s="59"/>
      <c r="CC175" s="59">
        <v>192</v>
      </c>
      <c r="CD175" s="59"/>
      <c r="CE175" s="59"/>
      <c r="CF175" s="59">
        <v>192</v>
      </c>
      <c r="CG175" s="59"/>
      <c r="CH175" s="59"/>
      <c r="CI175" s="59">
        <v>192</v>
      </c>
      <c r="CJ175" s="59"/>
      <c r="CK175" s="59"/>
      <c r="CL175" s="59">
        <v>192</v>
      </c>
      <c r="CM175" s="59"/>
      <c r="CN175" s="59"/>
      <c r="CO175" s="59">
        <v>192</v>
      </c>
      <c r="CP175" s="59"/>
      <c r="CQ175" s="59"/>
      <c r="CR175" s="59">
        <v>192</v>
      </c>
      <c r="CS175" s="59"/>
      <c r="CT175" s="59"/>
      <c r="CU175" s="59">
        <v>192</v>
      </c>
      <c r="CV175" s="59"/>
      <c r="CW175" s="59"/>
      <c r="CX175" s="59">
        <v>192</v>
      </c>
      <c r="CY175" s="59"/>
      <c r="CZ175" s="59"/>
      <c r="DA175" s="59">
        <v>192</v>
      </c>
      <c r="DB175" s="59"/>
      <c r="DC175" s="59"/>
      <c r="DD175" s="59">
        <v>192</v>
      </c>
      <c r="DE175" s="59"/>
      <c r="DF175" s="59"/>
      <c r="DG175" s="59">
        <v>192</v>
      </c>
      <c r="DH175" s="59"/>
      <c r="DI175" s="59"/>
      <c r="DJ175" s="63">
        <v>197</v>
      </c>
      <c r="DK175" s="59"/>
      <c r="DL175" s="59"/>
      <c r="DM175" s="59">
        <v>197</v>
      </c>
      <c r="DN175" s="59"/>
      <c r="DO175" s="59"/>
      <c r="DP175" s="59">
        <v>197</v>
      </c>
      <c r="DQ175" s="59"/>
      <c r="DR175" s="59"/>
      <c r="DS175" s="59">
        <v>197</v>
      </c>
      <c r="DT175" s="59"/>
      <c r="DU175" s="59"/>
      <c r="DV175" s="59">
        <v>197</v>
      </c>
      <c r="DW175" s="59"/>
      <c r="DX175" s="59"/>
      <c r="DY175" s="59">
        <v>197</v>
      </c>
      <c r="DZ175" s="59"/>
      <c r="EA175" s="59"/>
      <c r="EB175" s="59">
        <v>197</v>
      </c>
      <c r="EC175" s="59"/>
      <c r="ED175" s="59"/>
      <c r="EE175" s="59">
        <v>197</v>
      </c>
      <c r="EF175" s="59"/>
      <c r="EG175" s="59"/>
      <c r="EH175" s="59">
        <v>197</v>
      </c>
      <c r="EI175" s="59"/>
      <c r="EJ175" s="59"/>
      <c r="EK175" s="59"/>
      <c r="EL175" s="59"/>
      <c r="EM175" s="59"/>
      <c r="EN175" s="59"/>
      <c r="EO175" s="59"/>
      <c r="EP175" s="59"/>
      <c r="EQ175" s="59"/>
      <c r="ER175" s="59"/>
      <c r="ES175" s="64"/>
      <c r="ET175" s="63"/>
      <c r="EU175" s="59"/>
      <c r="EV175" s="59"/>
      <c r="EW175" s="59"/>
      <c r="EX175" s="59"/>
      <c r="EY175" s="59"/>
      <c r="EZ175" s="59"/>
      <c r="FA175" s="59"/>
      <c r="FB175" s="59"/>
      <c r="FC175" s="59"/>
      <c r="FD175" s="59"/>
      <c r="FE175" s="59"/>
      <c r="FF175" s="59"/>
      <c r="FG175" s="59"/>
      <c r="FH175" s="59"/>
      <c r="FI175" s="59"/>
      <c r="FJ175" s="59"/>
      <c r="FK175" s="59"/>
      <c r="FL175" s="59"/>
      <c r="FM175" s="59"/>
      <c r="FN175" s="59"/>
      <c r="FO175" s="59"/>
      <c r="FP175" s="59"/>
      <c r="FQ175" s="59"/>
      <c r="FR175" s="59"/>
      <c r="FS175" s="59"/>
      <c r="FT175" s="59"/>
      <c r="FU175" s="59"/>
      <c r="FV175" s="59"/>
      <c r="FW175" s="59"/>
      <c r="FX175" s="59"/>
      <c r="FY175" s="59"/>
      <c r="FZ175" s="59"/>
      <c r="GA175" s="59"/>
      <c r="GB175" s="59"/>
      <c r="GC175" s="64"/>
      <c r="GD175" s="63"/>
      <c r="GE175" s="59"/>
      <c r="GF175" s="59"/>
      <c r="GG175" s="59"/>
      <c r="GH175" s="59"/>
      <c r="GI175" s="59"/>
      <c r="GJ175" s="59"/>
      <c r="GK175" s="59"/>
      <c r="GL175" s="59"/>
      <c r="GM175" s="59"/>
      <c r="GN175" s="59"/>
      <c r="GO175" s="59"/>
      <c r="GP175" s="59"/>
      <c r="GQ175" s="59"/>
      <c r="GR175" s="59"/>
      <c r="GS175" s="59"/>
      <c r="GT175" s="59"/>
      <c r="GU175" s="59"/>
      <c r="GV175" s="59"/>
      <c r="GW175" s="59"/>
      <c r="GX175" s="59"/>
      <c r="GY175" s="59"/>
      <c r="GZ175" s="59"/>
      <c r="HA175" s="59"/>
      <c r="HB175" s="59"/>
      <c r="HC175" s="59"/>
      <c r="HD175" s="59"/>
      <c r="HE175" s="59"/>
      <c r="HF175" s="59"/>
      <c r="HG175" s="59"/>
      <c r="HH175" s="59"/>
      <c r="HI175" s="59"/>
      <c r="HJ175" s="59"/>
      <c r="HK175" s="59"/>
      <c r="HL175" s="59"/>
      <c r="HM175" s="64"/>
    </row>
    <row r="176" spans="2:221" ht="18" customHeight="1" x14ac:dyDescent="0.2">
      <c r="B176" s="133"/>
      <c r="C176" s="134"/>
      <c r="D176" s="134"/>
      <c r="E176" s="134"/>
      <c r="F176" s="134"/>
      <c r="G176" s="134"/>
      <c r="H176" s="134"/>
      <c r="I176" s="134"/>
      <c r="J176" s="134"/>
      <c r="K176" s="134"/>
      <c r="L176" s="134"/>
      <c r="M176" s="134"/>
      <c r="N176" s="134"/>
      <c r="O176" s="134"/>
      <c r="P176" s="134"/>
      <c r="Q176" s="134"/>
      <c r="R176" s="134"/>
      <c r="S176" s="134"/>
      <c r="T176" s="134"/>
      <c r="U176" s="135"/>
      <c r="V176" s="136"/>
      <c r="W176" s="137"/>
      <c r="X176" s="137"/>
      <c r="Y176" s="137"/>
      <c r="Z176" s="137"/>
      <c r="AA176" s="138"/>
      <c r="AB176" s="139"/>
      <c r="AC176" s="140"/>
      <c r="AD176" s="140"/>
      <c r="AE176" s="140"/>
      <c r="AF176" s="141"/>
      <c r="AG176" s="96" t="s">
        <v>24</v>
      </c>
      <c r="AH176" s="97"/>
      <c r="AI176" s="97"/>
      <c r="AJ176" s="97"/>
      <c r="AK176" s="97"/>
      <c r="AL176" s="98">
        <f t="shared" si="3"/>
        <v>6354</v>
      </c>
      <c r="AM176" s="99"/>
      <c r="AN176" s="99"/>
      <c r="AO176" s="100"/>
      <c r="AP176" s="101">
        <v>154</v>
      </c>
      <c r="AQ176" s="59"/>
      <c r="AR176" s="59"/>
      <c r="AS176" s="417">
        <v>208</v>
      </c>
      <c r="AT176" s="144"/>
      <c r="AU176" s="101"/>
      <c r="AV176" s="417">
        <v>205</v>
      </c>
      <c r="AW176" s="144"/>
      <c r="AX176" s="101"/>
      <c r="AY176" s="417">
        <v>164</v>
      </c>
      <c r="AZ176" s="144"/>
      <c r="BA176" s="101"/>
      <c r="BB176" s="417">
        <v>203</v>
      </c>
      <c r="BC176" s="144"/>
      <c r="BD176" s="101"/>
      <c r="BE176" s="417">
        <v>179</v>
      </c>
      <c r="BF176" s="144"/>
      <c r="BG176" s="101"/>
      <c r="BH176" s="417">
        <v>204</v>
      </c>
      <c r="BI176" s="144"/>
      <c r="BJ176" s="101"/>
      <c r="BK176" s="417">
        <v>200</v>
      </c>
      <c r="BL176" s="144"/>
      <c r="BM176" s="101"/>
      <c r="BN176" s="417">
        <v>210</v>
      </c>
      <c r="BO176" s="144"/>
      <c r="BP176" s="101"/>
      <c r="BQ176" s="417">
        <v>264</v>
      </c>
      <c r="BR176" s="144"/>
      <c r="BS176" s="101"/>
      <c r="BT176" s="417">
        <v>255</v>
      </c>
      <c r="BU176" s="144"/>
      <c r="BV176" s="101"/>
      <c r="BW176" s="417">
        <v>238</v>
      </c>
      <c r="BX176" s="144"/>
      <c r="BY176" s="145"/>
      <c r="BZ176" s="63">
        <v>240</v>
      </c>
      <c r="CA176" s="59"/>
      <c r="CB176" s="59"/>
      <c r="CC176" s="59">
        <v>209</v>
      </c>
      <c r="CD176" s="59"/>
      <c r="CE176" s="59"/>
      <c r="CF176" s="59">
        <v>192</v>
      </c>
      <c r="CG176" s="59"/>
      <c r="CH176" s="59"/>
      <c r="CI176" s="59">
        <v>120</v>
      </c>
      <c r="CJ176" s="59"/>
      <c r="CK176" s="59"/>
      <c r="CL176" s="59">
        <v>170</v>
      </c>
      <c r="CM176" s="59"/>
      <c r="CN176" s="59"/>
      <c r="CO176" s="59">
        <v>117</v>
      </c>
      <c r="CP176" s="59"/>
      <c r="CQ176" s="59"/>
      <c r="CR176" s="59">
        <v>151</v>
      </c>
      <c r="CS176" s="59"/>
      <c r="CT176" s="59"/>
      <c r="CU176" s="59">
        <v>167</v>
      </c>
      <c r="CV176" s="59"/>
      <c r="CW176" s="59"/>
      <c r="CX176" s="59">
        <v>162</v>
      </c>
      <c r="CY176" s="59"/>
      <c r="CZ176" s="59"/>
      <c r="DA176" s="59">
        <v>145</v>
      </c>
      <c r="DB176" s="59"/>
      <c r="DC176" s="59"/>
      <c r="DD176" s="59">
        <v>132</v>
      </c>
      <c r="DE176" s="59"/>
      <c r="DF176" s="59"/>
      <c r="DG176" s="59">
        <v>180</v>
      </c>
      <c r="DH176" s="59"/>
      <c r="DI176" s="64"/>
      <c r="DJ176" s="63">
        <v>213</v>
      </c>
      <c r="DK176" s="59"/>
      <c r="DL176" s="59"/>
      <c r="DM176" s="59">
        <v>207</v>
      </c>
      <c r="DN176" s="59"/>
      <c r="DO176" s="59"/>
      <c r="DP176" s="59">
        <v>190</v>
      </c>
      <c r="DQ176" s="59"/>
      <c r="DR176" s="59"/>
      <c r="DS176" s="59">
        <v>191</v>
      </c>
      <c r="DT176" s="59"/>
      <c r="DU176" s="59"/>
      <c r="DV176" s="59">
        <v>202</v>
      </c>
      <c r="DW176" s="59"/>
      <c r="DX176" s="59"/>
      <c r="DY176" s="59">
        <v>226</v>
      </c>
      <c r="DZ176" s="59"/>
      <c r="EA176" s="59"/>
      <c r="EB176" s="59">
        <v>255</v>
      </c>
      <c r="EC176" s="59"/>
      <c r="ED176" s="59"/>
      <c r="EE176" s="59">
        <v>239</v>
      </c>
      <c r="EF176" s="59"/>
      <c r="EG176" s="59"/>
      <c r="EH176" s="59">
        <v>162</v>
      </c>
      <c r="EI176" s="59"/>
      <c r="EJ176" s="59"/>
      <c r="EK176" s="59"/>
      <c r="EL176" s="59"/>
      <c r="EM176" s="59"/>
      <c r="EN176" s="59"/>
      <c r="EO176" s="59"/>
      <c r="EP176" s="59"/>
      <c r="EQ176" s="59"/>
      <c r="ER176" s="59"/>
      <c r="ES176" s="64"/>
      <c r="ET176" s="63"/>
      <c r="EU176" s="59"/>
      <c r="EV176" s="59"/>
      <c r="EW176" s="59"/>
      <c r="EX176" s="59"/>
      <c r="EY176" s="59"/>
      <c r="EZ176" s="59"/>
      <c r="FA176" s="59"/>
      <c r="FB176" s="59"/>
      <c r="FC176" s="59"/>
      <c r="FD176" s="59"/>
      <c r="FE176" s="59"/>
      <c r="FF176" s="59"/>
      <c r="FG176" s="59"/>
      <c r="FH176" s="59"/>
      <c r="FI176" s="59"/>
      <c r="FJ176" s="59"/>
      <c r="FK176" s="59"/>
      <c r="FL176" s="59"/>
      <c r="FM176" s="59"/>
      <c r="FN176" s="59"/>
      <c r="FO176" s="59"/>
      <c r="FP176" s="59"/>
      <c r="FQ176" s="59"/>
      <c r="FR176" s="59"/>
      <c r="FS176" s="59"/>
      <c r="FT176" s="59"/>
      <c r="FU176" s="59"/>
      <c r="FV176" s="59"/>
      <c r="FW176" s="59"/>
      <c r="FX176" s="59"/>
      <c r="FY176" s="59"/>
      <c r="FZ176" s="59"/>
      <c r="GA176" s="59"/>
      <c r="GB176" s="59"/>
      <c r="GC176" s="64"/>
      <c r="GD176" s="63"/>
      <c r="GE176" s="59"/>
      <c r="GF176" s="59"/>
      <c r="GG176" s="59"/>
      <c r="GH176" s="59"/>
      <c r="GI176" s="59"/>
      <c r="GJ176" s="59"/>
      <c r="GK176" s="59"/>
      <c r="GL176" s="59"/>
      <c r="GM176" s="59"/>
      <c r="GN176" s="59"/>
      <c r="GO176" s="59"/>
      <c r="GP176" s="59"/>
      <c r="GQ176" s="59"/>
      <c r="GR176" s="59"/>
      <c r="GS176" s="59"/>
      <c r="GT176" s="59"/>
      <c r="GU176" s="59"/>
      <c r="GV176" s="59"/>
      <c r="GW176" s="59"/>
      <c r="GX176" s="59"/>
      <c r="GY176" s="59"/>
      <c r="GZ176" s="59"/>
      <c r="HA176" s="59"/>
      <c r="HB176" s="59"/>
      <c r="HC176" s="59"/>
      <c r="HD176" s="59"/>
      <c r="HE176" s="59"/>
      <c r="HF176" s="59"/>
      <c r="HG176" s="59"/>
      <c r="HH176" s="59"/>
      <c r="HI176" s="59"/>
      <c r="HJ176" s="59"/>
      <c r="HK176" s="59"/>
      <c r="HL176" s="59"/>
      <c r="HM176" s="64"/>
    </row>
    <row r="177" spans="2:221" ht="18" customHeight="1" x14ac:dyDescent="0.2">
      <c r="B177" s="114" t="s">
        <v>189</v>
      </c>
      <c r="C177" s="115"/>
      <c r="D177" s="115"/>
      <c r="E177" s="115"/>
      <c r="F177" s="115"/>
      <c r="G177" s="115"/>
      <c r="H177" s="115"/>
      <c r="I177" s="115"/>
      <c r="J177" s="115"/>
      <c r="K177" s="115"/>
      <c r="L177" s="115"/>
      <c r="M177" s="115"/>
      <c r="N177" s="115"/>
      <c r="O177" s="115"/>
      <c r="P177" s="115"/>
      <c r="Q177" s="115"/>
      <c r="R177" s="115"/>
      <c r="S177" s="115"/>
      <c r="T177" s="115"/>
      <c r="U177" s="116"/>
      <c r="V177" s="120" t="s">
        <v>251</v>
      </c>
      <c r="W177" s="121"/>
      <c r="X177" s="121"/>
      <c r="Y177" s="121"/>
      <c r="Z177" s="121"/>
      <c r="AA177" s="122"/>
      <c r="AB177" s="126">
        <v>4.0000000000000002E-4</v>
      </c>
      <c r="AC177" s="127"/>
      <c r="AD177" s="127"/>
      <c r="AE177" s="127"/>
      <c r="AF177" s="128"/>
      <c r="AG177" s="108" t="s">
        <v>23</v>
      </c>
      <c r="AH177" s="109"/>
      <c r="AI177" s="109"/>
      <c r="AJ177" s="109"/>
      <c r="AK177" s="109"/>
      <c r="AL177" s="75">
        <f t="shared" si="3"/>
        <v>195</v>
      </c>
      <c r="AM177" s="76"/>
      <c r="AN177" s="76"/>
      <c r="AO177" s="77"/>
      <c r="AP177" s="132">
        <v>5</v>
      </c>
      <c r="AQ177" s="60"/>
      <c r="AR177" s="60"/>
      <c r="AS177" s="152">
        <v>5</v>
      </c>
      <c r="AT177" s="147"/>
      <c r="AU177" s="132"/>
      <c r="AV177" s="152">
        <v>5</v>
      </c>
      <c r="AW177" s="147"/>
      <c r="AX177" s="132"/>
      <c r="AY177" s="152">
        <v>5</v>
      </c>
      <c r="AZ177" s="147"/>
      <c r="BA177" s="132"/>
      <c r="BB177" s="152">
        <v>5</v>
      </c>
      <c r="BC177" s="147"/>
      <c r="BD177" s="132"/>
      <c r="BE177" s="152">
        <v>5</v>
      </c>
      <c r="BF177" s="147"/>
      <c r="BG177" s="132"/>
      <c r="BH177" s="152">
        <v>5</v>
      </c>
      <c r="BI177" s="147"/>
      <c r="BJ177" s="132"/>
      <c r="BK177" s="152">
        <v>5</v>
      </c>
      <c r="BL177" s="147"/>
      <c r="BM177" s="132"/>
      <c r="BN177" s="152">
        <v>5</v>
      </c>
      <c r="BO177" s="147"/>
      <c r="BP177" s="132"/>
      <c r="BQ177" s="152">
        <v>5</v>
      </c>
      <c r="BR177" s="147"/>
      <c r="BS177" s="132"/>
      <c r="BT177" s="152">
        <v>5</v>
      </c>
      <c r="BU177" s="147"/>
      <c r="BV177" s="132"/>
      <c r="BW177" s="152">
        <v>5</v>
      </c>
      <c r="BX177" s="147"/>
      <c r="BY177" s="148"/>
      <c r="BZ177" s="65">
        <v>6</v>
      </c>
      <c r="CA177" s="60"/>
      <c r="CB177" s="60"/>
      <c r="CC177" s="60">
        <v>6</v>
      </c>
      <c r="CD177" s="60"/>
      <c r="CE177" s="60"/>
      <c r="CF177" s="60">
        <v>6</v>
      </c>
      <c r="CG177" s="60"/>
      <c r="CH177" s="60"/>
      <c r="CI177" s="60">
        <v>6</v>
      </c>
      <c r="CJ177" s="60"/>
      <c r="CK177" s="60"/>
      <c r="CL177" s="60">
        <v>6</v>
      </c>
      <c r="CM177" s="60"/>
      <c r="CN177" s="60"/>
      <c r="CO177" s="60">
        <v>6</v>
      </c>
      <c r="CP177" s="60"/>
      <c r="CQ177" s="60"/>
      <c r="CR177" s="60">
        <v>6</v>
      </c>
      <c r="CS177" s="60"/>
      <c r="CT177" s="60"/>
      <c r="CU177" s="60">
        <v>6</v>
      </c>
      <c r="CV177" s="60"/>
      <c r="CW177" s="60"/>
      <c r="CX177" s="60">
        <v>6</v>
      </c>
      <c r="CY177" s="60"/>
      <c r="CZ177" s="60"/>
      <c r="DA177" s="60">
        <v>6</v>
      </c>
      <c r="DB177" s="60"/>
      <c r="DC177" s="60"/>
      <c r="DD177" s="60">
        <v>6</v>
      </c>
      <c r="DE177" s="60"/>
      <c r="DF177" s="60"/>
      <c r="DG177" s="60">
        <v>6</v>
      </c>
      <c r="DH177" s="60"/>
      <c r="DI177" s="60"/>
      <c r="DJ177" s="65">
        <v>7</v>
      </c>
      <c r="DK177" s="60"/>
      <c r="DL177" s="60"/>
      <c r="DM177" s="60">
        <v>7</v>
      </c>
      <c r="DN177" s="60"/>
      <c r="DO177" s="60"/>
      <c r="DP177" s="60">
        <v>7</v>
      </c>
      <c r="DQ177" s="60"/>
      <c r="DR177" s="60"/>
      <c r="DS177" s="60">
        <v>7</v>
      </c>
      <c r="DT177" s="60"/>
      <c r="DU177" s="60"/>
      <c r="DV177" s="60">
        <v>7</v>
      </c>
      <c r="DW177" s="60"/>
      <c r="DX177" s="60"/>
      <c r="DY177" s="60">
        <v>7</v>
      </c>
      <c r="DZ177" s="60"/>
      <c r="EA177" s="60"/>
      <c r="EB177" s="60">
        <v>7</v>
      </c>
      <c r="EC177" s="60"/>
      <c r="ED177" s="60"/>
      <c r="EE177" s="60">
        <v>7</v>
      </c>
      <c r="EF177" s="60"/>
      <c r="EG177" s="60"/>
      <c r="EH177" s="60">
        <v>7</v>
      </c>
      <c r="EI177" s="60"/>
      <c r="EJ177" s="60"/>
      <c r="EK177" s="60"/>
      <c r="EL177" s="60"/>
      <c r="EM177" s="60"/>
      <c r="EN177" s="60"/>
      <c r="EO177" s="60"/>
      <c r="EP177" s="60"/>
      <c r="EQ177" s="60"/>
      <c r="ER177" s="60"/>
      <c r="ES177" s="70"/>
      <c r="ET177" s="65"/>
      <c r="EU177" s="60"/>
      <c r="EV177" s="60"/>
      <c r="EW177" s="60"/>
      <c r="EX177" s="60"/>
      <c r="EY177" s="60"/>
      <c r="EZ177" s="60"/>
      <c r="FA177" s="60"/>
      <c r="FB177" s="60"/>
      <c r="FC177" s="60"/>
      <c r="FD177" s="60"/>
      <c r="FE177" s="60"/>
      <c r="FF177" s="60"/>
      <c r="FG177" s="60"/>
      <c r="FH177" s="60"/>
      <c r="FI177" s="60"/>
      <c r="FJ177" s="60"/>
      <c r="FK177" s="60"/>
      <c r="FL177" s="60"/>
      <c r="FM177" s="60"/>
      <c r="FN177" s="60"/>
      <c r="FO177" s="60"/>
      <c r="FP177" s="60"/>
      <c r="FQ177" s="60"/>
      <c r="FR177" s="60"/>
      <c r="FS177" s="60"/>
      <c r="FT177" s="60"/>
      <c r="FU177" s="60"/>
      <c r="FV177" s="60"/>
      <c r="FW177" s="60"/>
      <c r="FX177" s="60"/>
      <c r="FY177" s="60"/>
      <c r="FZ177" s="60"/>
      <c r="GA177" s="60"/>
      <c r="GB177" s="60"/>
      <c r="GC177" s="70"/>
      <c r="GD177" s="65"/>
      <c r="GE177" s="60"/>
      <c r="GF177" s="60"/>
      <c r="GG177" s="60"/>
      <c r="GH177" s="60"/>
      <c r="GI177" s="60"/>
      <c r="GJ177" s="60"/>
      <c r="GK177" s="60"/>
      <c r="GL177" s="60"/>
      <c r="GM177" s="60"/>
      <c r="GN177" s="60"/>
      <c r="GO177" s="60"/>
      <c r="GP177" s="60"/>
      <c r="GQ177" s="60"/>
      <c r="GR177" s="60"/>
      <c r="GS177" s="60"/>
      <c r="GT177" s="60"/>
      <c r="GU177" s="60"/>
      <c r="GV177" s="60"/>
      <c r="GW177" s="60"/>
      <c r="GX177" s="60"/>
      <c r="GY177" s="60"/>
      <c r="GZ177" s="60"/>
      <c r="HA177" s="60"/>
      <c r="HB177" s="60"/>
      <c r="HC177" s="60"/>
      <c r="HD177" s="60"/>
      <c r="HE177" s="60"/>
      <c r="HF177" s="60"/>
      <c r="HG177" s="60"/>
      <c r="HH177" s="60"/>
      <c r="HI177" s="60"/>
      <c r="HJ177" s="60"/>
      <c r="HK177" s="60"/>
      <c r="HL177" s="60"/>
      <c r="HM177" s="70"/>
    </row>
    <row r="178" spans="2:221" ht="18" customHeight="1" x14ac:dyDescent="0.2">
      <c r="B178" s="117"/>
      <c r="C178" s="118"/>
      <c r="D178" s="118"/>
      <c r="E178" s="118"/>
      <c r="F178" s="118"/>
      <c r="G178" s="118"/>
      <c r="H178" s="118"/>
      <c r="I178" s="118"/>
      <c r="J178" s="118"/>
      <c r="K178" s="118"/>
      <c r="L178" s="118"/>
      <c r="M178" s="118"/>
      <c r="N178" s="118"/>
      <c r="O178" s="118"/>
      <c r="P178" s="118"/>
      <c r="Q178" s="118"/>
      <c r="R178" s="118"/>
      <c r="S178" s="118"/>
      <c r="T178" s="118"/>
      <c r="U178" s="119"/>
      <c r="V178" s="123"/>
      <c r="W178" s="124"/>
      <c r="X178" s="124"/>
      <c r="Y178" s="124"/>
      <c r="Z178" s="124"/>
      <c r="AA178" s="125"/>
      <c r="AB178" s="129"/>
      <c r="AC178" s="130"/>
      <c r="AD178" s="130"/>
      <c r="AE178" s="130"/>
      <c r="AF178" s="131"/>
      <c r="AG178" s="108" t="s">
        <v>24</v>
      </c>
      <c r="AH178" s="109"/>
      <c r="AI178" s="109"/>
      <c r="AJ178" s="109"/>
      <c r="AK178" s="109"/>
      <c r="AL178" s="75">
        <f t="shared" si="3"/>
        <v>249</v>
      </c>
      <c r="AM178" s="76"/>
      <c r="AN178" s="76"/>
      <c r="AO178" s="77"/>
      <c r="AP178" s="132">
        <v>14</v>
      </c>
      <c r="AQ178" s="60"/>
      <c r="AR178" s="60"/>
      <c r="AS178" s="152">
        <v>3</v>
      </c>
      <c r="AT178" s="147"/>
      <c r="AU178" s="132"/>
      <c r="AV178" s="152">
        <v>2</v>
      </c>
      <c r="AW178" s="147"/>
      <c r="AX178" s="132"/>
      <c r="AY178" s="152">
        <v>8</v>
      </c>
      <c r="AZ178" s="147"/>
      <c r="BA178" s="132"/>
      <c r="BB178" s="152">
        <v>10</v>
      </c>
      <c r="BC178" s="147"/>
      <c r="BD178" s="132"/>
      <c r="BE178" s="152">
        <v>1</v>
      </c>
      <c r="BF178" s="147"/>
      <c r="BG178" s="132"/>
      <c r="BH178" s="152">
        <v>3</v>
      </c>
      <c r="BI178" s="147"/>
      <c r="BJ178" s="132"/>
      <c r="BK178" s="152">
        <v>6</v>
      </c>
      <c r="BL178" s="147"/>
      <c r="BM178" s="132"/>
      <c r="BN178" s="152">
        <v>8</v>
      </c>
      <c r="BO178" s="147"/>
      <c r="BP178" s="132"/>
      <c r="BQ178" s="152">
        <v>5</v>
      </c>
      <c r="BR178" s="147"/>
      <c r="BS178" s="132"/>
      <c r="BT178" s="152">
        <v>5</v>
      </c>
      <c r="BU178" s="147"/>
      <c r="BV178" s="132"/>
      <c r="BW178" s="152">
        <v>17</v>
      </c>
      <c r="BX178" s="147"/>
      <c r="BY178" s="148"/>
      <c r="BZ178" s="65">
        <v>10</v>
      </c>
      <c r="CA178" s="60"/>
      <c r="CB178" s="60"/>
      <c r="CC178" s="60">
        <v>4</v>
      </c>
      <c r="CD178" s="60"/>
      <c r="CE178" s="60"/>
      <c r="CF178" s="60">
        <v>6</v>
      </c>
      <c r="CG178" s="60"/>
      <c r="CH178" s="60"/>
      <c r="CI178" s="60">
        <v>9</v>
      </c>
      <c r="CJ178" s="60"/>
      <c r="CK178" s="60"/>
      <c r="CL178" s="60">
        <v>4</v>
      </c>
      <c r="CM178" s="60"/>
      <c r="CN178" s="60"/>
      <c r="CO178" s="60">
        <v>6</v>
      </c>
      <c r="CP178" s="60"/>
      <c r="CQ178" s="60"/>
      <c r="CR178" s="60">
        <v>6</v>
      </c>
      <c r="CS178" s="60"/>
      <c r="CT178" s="60"/>
      <c r="CU178" s="60">
        <v>7</v>
      </c>
      <c r="CV178" s="60"/>
      <c r="CW178" s="60"/>
      <c r="CX178" s="60">
        <v>12</v>
      </c>
      <c r="CY178" s="60"/>
      <c r="CZ178" s="60"/>
      <c r="DA178" s="60">
        <v>7</v>
      </c>
      <c r="DB178" s="60"/>
      <c r="DC178" s="60"/>
      <c r="DD178" s="60">
        <v>15</v>
      </c>
      <c r="DE178" s="60"/>
      <c r="DF178" s="60"/>
      <c r="DG178" s="60">
        <v>11</v>
      </c>
      <c r="DH178" s="60"/>
      <c r="DI178" s="70"/>
      <c r="DJ178" s="65">
        <v>13</v>
      </c>
      <c r="DK178" s="60"/>
      <c r="DL178" s="60"/>
      <c r="DM178" s="60">
        <v>4</v>
      </c>
      <c r="DN178" s="60"/>
      <c r="DO178" s="60"/>
      <c r="DP178" s="60">
        <v>2</v>
      </c>
      <c r="DQ178" s="60"/>
      <c r="DR178" s="60"/>
      <c r="DS178" s="60">
        <v>7</v>
      </c>
      <c r="DT178" s="60"/>
      <c r="DU178" s="60"/>
      <c r="DV178" s="60">
        <v>9</v>
      </c>
      <c r="DW178" s="60"/>
      <c r="DX178" s="60"/>
      <c r="DY178" s="60">
        <v>6</v>
      </c>
      <c r="DZ178" s="60"/>
      <c r="EA178" s="60"/>
      <c r="EB178" s="60">
        <v>8</v>
      </c>
      <c r="EC178" s="60"/>
      <c r="ED178" s="60"/>
      <c r="EE178" s="60">
        <v>6</v>
      </c>
      <c r="EF178" s="60"/>
      <c r="EG178" s="60"/>
      <c r="EH178" s="60">
        <v>15</v>
      </c>
      <c r="EI178" s="60"/>
      <c r="EJ178" s="60"/>
      <c r="EK178" s="60"/>
      <c r="EL178" s="60"/>
      <c r="EM178" s="60"/>
      <c r="EN178" s="60"/>
      <c r="EO178" s="60"/>
      <c r="EP178" s="60"/>
      <c r="EQ178" s="60"/>
      <c r="ER178" s="60"/>
      <c r="ES178" s="70"/>
      <c r="ET178" s="65"/>
      <c r="EU178" s="60"/>
      <c r="EV178" s="60"/>
      <c r="EW178" s="60"/>
      <c r="EX178" s="60"/>
      <c r="EY178" s="60"/>
      <c r="EZ178" s="60"/>
      <c r="FA178" s="60"/>
      <c r="FB178" s="60"/>
      <c r="FC178" s="60"/>
      <c r="FD178" s="60"/>
      <c r="FE178" s="60"/>
      <c r="FF178" s="60"/>
      <c r="FG178" s="60"/>
      <c r="FH178" s="60"/>
      <c r="FI178" s="60"/>
      <c r="FJ178" s="60"/>
      <c r="FK178" s="60"/>
      <c r="FL178" s="60"/>
      <c r="FM178" s="60"/>
      <c r="FN178" s="60"/>
      <c r="FO178" s="60"/>
      <c r="FP178" s="60"/>
      <c r="FQ178" s="60"/>
      <c r="FR178" s="60"/>
      <c r="FS178" s="60"/>
      <c r="FT178" s="60"/>
      <c r="FU178" s="60"/>
      <c r="FV178" s="60"/>
      <c r="FW178" s="60"/>
      <c r="FX178" s="60"/>
      <c r="FY178" s="60"/>
      <c r="FZ178" s="60"/>
      <c r="GA178" s="60"/>
      <c r="GB178" s="60"/>
      <c r="GC178" s="70"/>
      <c r="GD178" s="65"/>
      <c r="GE178" s="60"/>
      <c r="GF178" s="60"/>
      <c r="GG178" s="60"/>
      <c r="GH178" s="60"/>
      <c r="GI178" s="60"/>
      <c r="GJ178" s="60"/>
      <c r="GK178" s="60"/>
      <c r="GL178" s="60"/>
      <c r="GM178" s="60"/>
      <c r="GN178" s="60"/>
      <c r="GO178" s="60"/>
      <c r="GP178" s="60"/>
      <c r="GQ178" s="60"/>
      <c r="GR178" s="60"/>
      <c r="GS178" s="60"/>
      <c r="GT178" s="60"/>
      <c r="GU178" s="60"/>
      <c r="GV178" s="60"/>
      <c r="GW178" s="60"/>
      <c r="GX178" s="60"/>
      <c r="GY178" s="60"/>
      <c r="GZ178" s="60"/>
      <c r="HA178" s="60"/>
      <c r="HB178" s="60"/>
      <c r="HC178" s="60"/>
      <c r="HD178" s="60"/>
      <c r="HE178" s="60"/>
      <c r="HF178" s="60"/>
      <c r="HG178" s="60"/>
      <c r="HH178" s="60"/>
      <c r="HI178" s="60"/>
      <c r="HJ178" s="60"/>
      <c r="HK178" s="60"/>
      <c r="HL178" s="60"/>
      <c r="HM178" s="70"/>
    </row>
    <row r="179" spans="2:221" ht="18" customHeight="1" x14ac:dyDescent="0.2">
      <c r="B179" s="78" t="s">
        <v>190</v>
      </c>
      <c r="C179" s="79"/>
      <c r="D179" s="79"/>
      <c r="E179" s="79"/>
      <c r="F179" s="79"/>
      <c r="G179" s="79"/>
      <c r="H179" s="79"/>
      <c r="I179" s="79"/>
      <c r="J179" s="79"/>
      <c r="K179" s="79"/>
      <c r="L179" s="79"/>
      <c r="M179" s="79"/>
      <c r="N179" s="79"/>
      <c r="O179" s="79"/>
      <c r="P179" s="79"/>
      <c r="Q179" s="79"/>
      <c r="R179" s="79"/>
      <c r="S179" s="79"/>
      <c r="T179" s="79"/>
      <c r="U179" s="80"/>
      <c r="V179" s="84" t="s">
        <v>252</v>
      </c>
      <c r="W179" s="85"/>
      <c r="X179" s="85"/>
      <c r="Y179" s="85"/>
      <c r="Z179" s="85"/>
      <c r="AA179" s="86"/>
      <c r="AB179" s="90">
        <v>5.0000000000000001E-4</v>
      </c>
      <c r="AC179" s="91"/>
      <c r="AD179" s="91"/>
      <c r="AE179" s="91"/>
      <c r="AF179" s="92"/>
      <c r="AG179" s="96" t="s">
        <v>23</v>
      </c>
      <c r="AH179" s="97"/>
      <c r="AI179" s="97"/>
      <c r="AJ179" s="97"/>
      <c r="AK179" s="97"/>
      <c r="AL179" s="98">
        <f t="shared" si="3"/>
        <v>1104</v>
      </c>
      <c r="AM179" s="99"/>
      <c r="AN179" s="99"/>
      <c r="AO179" s="100"/>
      <c r="AP179" s="101">
        <v>31</v>
      </c>
      <c r="AQ179" s="59"/>
      <c r="AR179" s="59"/>
      <c r="AS179" s="417">
        <v>31</v>
      </c>
      <c r="AT179" s="144"/>
      <c r="AU179" s="101"/>
      <c r="AV179" s="417">
        <v>31</v>
      </c>
      <c r="AW179" s="144"/>
      <c r="AX179" s="101"/>
      <c r="AY179" s="417">
        <v>31</v>
      </c>
      <c r="AZ179" s="144"/>
      <c r="BA179" s="101"/>
      <c r="BB179" s="417">
        <v>31</v>
      </c>
      <c r="BC179" s="144"/>
      <c r="BD179" s="101"/>
      <c r="BE179" s="417">
        <v>31</v>
      </c>
      <c r="BF179" s="144"/>
      <c r="BG179" s="101"/>
      <c r="BH179" s="417">
        <v>31</v>
      </c>
      <c r="BI179" s="144"/>
      <c r="BJ179" s="101"/>
      <c r="BK179" s="417">
        <v>31</v>
      </c>
      <c r="BL179" s="144"/>
      <c r="BM179" s="101"/>
      <c r="BN179" s="417">
        <v>31</v>
      </c>
      <c r="BO179" s="144"/>
      <c r="BP179" s="101"/>
      <c r="BQ179" s="417">
        <v>31</v>
      </c>
      <c r="BR179" s="144"/>
      <c r="BS179" s="101"/>
      <c r="BT179" s="417">
        <v>31</v>
      </c>
      <c r="BU179" s="144"/>
      <c r="BV179" s="101"/>
      <c r="BW179" s="417">
        <v>31</v>
      </c>
      <c r="BX179" s="144"/>
      <c r="BY179" s="145"/>
      <c r="BZ179" s="63">
        <v>37</v>
      </c>
      <c r="CA179" s="59"/>
      <c r="CB179" s="59"/>
      <c r="CC179" s="59">
        <v>37</v>
      </c>
      <c r="CD179" s="59"/>
      <c r="CE179" s="59"/>
      <c r="CF179" s="59">
        <v>37</v>
      </c>
      <c r="CG179" s="59"/>
      <c r="CH179" s="59"/>
      <c r="CI179" s="59">
        <v>37</v>
      </c>
      <c r="CJ179" s="59"/>
      <c r="CK179" s="59"/>
      <c r="CL179" s="59">
        <v>37</v>
      </c>
      <c r="CM179" s="59"/>
      <c r="CN179" s="59"/>
      <c r="CO179" s="59">
        <v>37</v>
      </c>
      <c r="CP179" s="59"/>
      <c r="CQ179" s="59"/>
      <c r="CR179" s="59">
        <v>37</v>
      </c>
      <c r="CS179" s="59"/>
      <c r="CT179" s="59"/>
      <c r="CU179" s="59">
        <v>37</v>
      </c>
      <c r="CV179" s="59"/>
      <c r="CW179" s="59"/>
      <c r="CX179" s="59">
        <v>37</v>
      </c>
      <c r="CY179" s="59"/>
      <c r="CZ179" s="59"/>
      <c r="DA179" s="59">
        <v>37</v>
      </c>
      <c r="DB179" s="59"/>
      <c r="DC179" s="59"/>
      <c r="DD179" s="59">
        <v>37</v>
      </c>
      <c r="DE179" s="59"/>
      <c r="DF179" s="59"/>
      <c r="DG179" s="59">
        <v>37</v>
      </c>
      <c r="DH179" s="59"/>
      <c r="DI179" s="59"/>
      <c r="DJ179" s="63">
        <v>32</v>
      </c>
      <c r="DK179" s="59"/>
      <c r="DL179" s="59"/>
      <c r="DM179" s="59">
        <v>32</v>
      </c>
      <c r="DN179" s="59"/>
      <c r="DO179" s="59"/>
      <c r="DP179" s="59">
        <v>32</v>
      </c>
      <c r="DQ179" s="59"/>
      <c r="DR179" s="59"/>
      <c r="DS179" s="59">
        <v>32</v>
      </c>
      <c r="DT179" s="59"/>
      <c r="DU179" s="59"/>
      <c r="DV179" s="59">
        <v>32</v>
      </c>
      <c r="DW179" s="59"/>
      <c r="DX179" s="59"/>
      <c r="DY179" s="59">
        <v>32</v>
      </c>
      <c r="DZ179" s="59"/>
      <c r="EA179" s="59"/>
      <c r="EB179" s="59">
        <v>32</v>
      </c>
      <c r="EC179" s="59"/>
      <c r="ED179" s="59"/>
      <c r="EE179" s="59">
        <v>32</v>
      </c>
      <c r="EF179" s="59"/>
      <c r="EG179" s="59"/>
      <c r="EH179" s="59">
        <v>32</v>
      </c>
      <c r="EI179" s="59"/>
      <c r="EJ179" s="59"/>
      <c r="EK179" s="59"/>
      <c r="EL179" s="59"/>
      <c r="EM179" s="59"/>
      <c r="EN179" s="59"/>
      <c r="EO179" s="59"/>
      <c r="EP179" s="59"/>
      <c r="EQ179" s="59"/>
      <c r="ER179" s="59"/>
      <c r="ES179" s="64"/>
      <c r="ET179" s="63"/>
      <c r="EU179" s="59"/>
      <c r="EV179" s="59"/>
      <c r="EW179" s="59"/>
      <c r="EX179" s="59"/>
      <c r="EY179" s="59"/>
      <c r="EZ179" s="59"/>
      <c r="FA179" s="59"/>
      <c r="FB179" s="59"/>
      <c r="FC179" s="59"/>
      <c r="FD179" s="59"/>
      <c r="FE179" s="59"/>
      <c r="FF179" s="59"/>
      <c r="FG179" s="59"/>
      <c r="FH179" s="59"/>
      <c r="FI179" s="59"/>
      <c r="FJ179" s="59"/>
      <c r="FK179" s="59"/>
      <c r="FL179" s="59"/>
      <c r="FM179" s="59"/>
      <c r="FN179" s="59"/>
      <c r="FO179" s="59"/>
      <c r="FP179" s="59"/>
      <c r="FQ179" s="59"/>
      <c r="FR179" s="59"/>
      <c r="FS179" s="59"/>
      <c r="FT179" s="59"/>
      <c r="FU179" s="59"/>
      <c r="FV179" s="59"/>
      <c r="FW179" s="59"/>
      <c r="FX179" s="59"/>
      <c r="FY179" s="59"/>
      <c r="FZ179" s="59"/>
      <c r="GA179" s="59"/>
      <c r="GB179" s="59"/>
      <c r="GC179" s="64"/>
      <c r="GD179" s="63"/>
      <c r="GE179" s="59"/>
      <c r="GF179" s="59"/>
      <c r="GG179" s="59"/>
      <c r="GH179" s="59"/>
      <c r="GI179" s="59"/>
      <c r="GJ179" s="59"/>
      <c r="GK179" s="59"/>
      <c r="GL179" s="59"/>
      <c r="GM179" s="59"/>
      <c r="GN179" s="59"/>
      <c r="GO179" s="59"/>
      <c r="GP179" s="59"/>
      <c r="GQ179" s="59"/>
      <c r="GR179" s="59"/>
      <c r="GS179" s="59"/>
      <c r="GT179" s="59"/>
      <c r="GU179" s="59"/>
      <c r="GV179" s="59"/>
      <c r="GW179" s="59"/>
      <c r="GX179" s="59"/>
      <c r="GY179" s="59"/>
      <c r="GZ179" s="59"/>
      <c r="HA179" s="59"/>
      <c r="HB179" s="59"/>
      <c r="HC179" s="59"/>
      <c r="HD179" s="59"/>
      <c r="HE179" s="59"/>
      <c r="HF179" s="59"/>
      <c r="HG179" s="59"/>
      <c r="HH179" s="59"/>
      <c r="HI179" s="59"/>
      <c r="HJ179" s="59"/>
      <c r="HK179" s="59"/>
      <c r="HL179" s="59"/>
      <c r="HM179" s="64"/>
    </row>
    <row r="180" spans="2:221" ht="18" customHeight="1" x14ac:dyDescent="0.2">
      <c r="B180" s="133"/>
      <c r="C180" s="134"/>
      <c r="D180" s="134"/>
      <c r="E180" s="134"/>
      <c r="F180" s="134"/>
      <c r="G180" s="134"/>
      <c r="H180" s="134"/>
      <c r="I180" s="134"/>
      <c r="J180" s="134"/>
      <c r="K180" s="134"/>
      <c r="L180" s="134"/>
      <c r="M180" s="134"/>
      <c r="N180" s="134"/>
      <c r="O180" s="134"/>
      <c r="P180" s="134"/>
      <c r="Q180" s="134"/>
      <c r="R180" s="134"/>
      <c r="S180" s="134"/>
      <c r="T180" s="134"/>
      <c r="U180" s="135"/>
      <c r="V180" s="136"/>
      <c r="W180" s="137"/>
      <c r="X180" s="137"/>
      <c r="Y180" s="137"/>
      <c r="Z180" s="137"/>
      <c r="AA180" s="138"/>
      <c r="AB180" s="139"/>
      <c r="AC180" s="140"/>
      <c r="AD180" s="140"/>
      <c r="AE180" s="140"/>
      <c r="AF180" s="141"/>
      <c r="AG180" s="96" t="s">
        <v>24</v>
      </c>
      <c r="AH180" s="97"/>
      <c r="AI180" s="97"/>
      <c r="AJ180" s="97"/>
      <c r="AK180" s="97"/>
      <c r="AL180" s="98">
        <f t="shared" si="3"/>
        <v>991</v>
      </c>
      <c r="AM180" s="99"/>
      <c r="AN180" s="99"/>
      <c r="AO180" s="100"/>
      <c r="AP180" s="101">
        <v>26</v>
      </c>
      <c r="AQ180" s="59"/>
      <c r="AR180" s="59"/>
      <c r="AS180" s="417">
        <v>29</v>
      </c>
      <c r="AT180" s="144"/>
      <c r="AU180" s="101"/>
      <c r="AV180" s="417">
        <v>37</v>
      </c>
      <c r="AW180" s="144"/>
      <c r="AX180" s="101"/>
      <c r="AY180" s="417">
        <v>41</v>
      </c>
      <c r="AZ180" s="144"/>
      <c r="BA180" s="101"/>
      <c r="BB180" s="417">
        <v>34</v>
      </c>
      <c r="BC180" s="144"/>
      <c r="BD180" s="101"/>
      <c r="BE180" s="417">
        <v>40</v>
      </c>
      <c r="BF180" s="144"/>
      <c r="BG180" s="101"/>
      <c r="BH180" s="417">
        <v>35</v>
      </c>
      <c r="BI180" s="144"/>
      <c r="BJ180" s="101"/>
      <c r="BK180" s="417">
        <v>35</v>
      </c>
      <c r="BL180" s="144"/>
      <c r="BM180" s="101"/>
      <c r="BN180" s="417">
        <v>38</v>
      </c>
      <c r="BO180" s="144"/>
      <c r="BP180" s="101"/>
      <c r="BQ180" s="417">
        <v>34</v>
      </c>
      <c r="BR180" s="144"/>
      <c r="BS180" s="101"/>
      <c r="BT180" s="417">
        <v>26</v>
      </c>
      <c r="BU180" s="144"/>
      <c r="BV180" s="101"/>
      <c r="BW180" s="417">
        <v>23</v>
      </c>
      <c r="BX180" s="144"/>
      <c r="BY180" s="145"/>
      <c r="BZ180" s="63">
        <v>28</v>
      </c>
      <c r="CA180" s="59"/>
      <c r="CB180" s="59"/>
      <c r="CC180" s="59">
        <v>31</v>
      </c>
      <c r="CD180" s="59"/>
      <c r="CE180" s="59"/>
      <c r="CF180" s="59">
        <v>19</v>
      </c>
      <c r="CG180" s="59"/>
      <c r="CH180" s="59"/>
      <c r="CI180" s="59">
        <v>18</v>
      </c>
      <c r="CJ180" s="59"/>
      <c r="CK180" s="59"/>
      <c r="CL180" s="59">
        <v>45</v>
      </c>
      <c r="CM180" s="59"/>
      <c r="CN180" s="59"/>
      <c r="CO180" s="59">
        <v>17</v>
      </c>
      <c r="CP180" s="59"/>
      <c r="CQ180" s="59"/>
      <c r="CR180" s="59">
        <v>40</v>
      </c>
      <c r="CS180" s="59"/>
      <c r="CT180" s="59"/>
      <c r="CU180" s="59">
        <v>24</v>
      </c>
      <c r="CV180" s="59"/>
      <c r="CW180" s="59"/>
      <c r="CX180" s="59">
        <v>22</v>
      </c>
      <c r="CY180" s="59"/>
      <c r="CZ180" s="59"/>
      <c r="DA180" s="59">
        <v>22</v>
      </c>
      <c r="DB180" s="59"/>
      <c r="DC180" s="59"/>
      <c r="DD180" s="59">
        <v>43</v>
      </c>
      <c r="DE180" s="59"/>
      <c r="DF180" s="59"/>
      <c r="DG180" s="59">
        <v>22</v>
      </c>
      <c r="DH180" s="59"/>
      <c r="DI180" s="64"/>
      <c r="DJ180" s="63">
        <v>45</v>
      </c>
      <c r="DK180" s="59"/>
      <c r="DL180" s="59"/>
      <c r="DM180" s="59">
        <v>14</v>
      </c>
      <c r="DN180" s="59"/>
      <c r="DO180" s="59"/>
      <c r="DP180" s="59">
        <v>19</v>
      </c>
      <c r="DQ180" s="59"/>
      <c r="DR180" s="59"/>
      <c r="DS180" s="59">
        <v>28</v>
      </c>
      <c r="DT180" s="59"/>
      <c r="DU180" s="59"/>
      <c r="DV180" s="59">
        <v>26</v>
      </c>
      <c r="DW180" s="59"/>
      <c r="DX180" s="59"/>
      <c r="DY180" s="59">
        <v>53</v>
      </c>
      <c r="DZ180" s="59"/>
      <c r="EA180" s="59"/>
      <c r="EB180" s="59">
        <v>25</v>
      </c>
      <c r="EC180" s="59"/>
      <c r="ED180" s="59"/>
      <c r="EE180" s="59">
        <v>36</v>
      </c>
      <c r="EF180" s="59"/>
      <c r="EG180" s="59"/>
      <c r="EH180" s="59">
        <v>16</v>
      </c>
      <c r="EI180" s="59"/>
      <c r="EJ180" s="59"/>
      <c r="EK180" s="59"/>
      <c r="EL180" s="59"/>
      <c r="EM180" s="59"/>
      <c r="EN180" s="59"/>
      <c r="EO180" s="59"/>
      <c r="EP180" s="59"/>
      <c r="EQ180" s="59"/>
      <c r="ER180" s="59"/>
      <c r="ES180" s="64"/>
      <c r="ET180" s="63"/>
      <c r="EU180" s="59"/>
      <c r="EV180" s="59"/>
      <c r="EW180" s="59"/>
      <c r="EX180" s="59"/>
      <c r="EY180" s="59"/>
      <c r="EZ180" s="59"/>
      <c r="FA180" s="59"/>
      <c r="FB180" s="59"/>
      <c r="FC180" s="59"/>
      <c r="FD180" s="59"/>
      <c r="FE180" s="59"/>
      <c r="FF180" s="59"/>
      <c r="FG180" s="59"/>
      <c r="FH180" s="59"/>
      <c r="FI180" s="59"/>
      <c r="FJ180" s="59"/>
      <c r="FK180" s="59"/>
      <c r="FL180" s="59"/>
      <c r="FM180" s="59"/>
      <c r="FN180" s="59"/>
      <c r="FO180" s="59"/>
      <c r="FP180" s="59"/>
      <c r="FQ180" s="59"/>
      <c r="FR180" s="59"/>
      <c r="FS180" s="59"/>
      <c r="FT180" s="59"/>
      <c r="FU180" s="59"/>
      <c r="FV180" s="59"/>
      <c r="FW180" s="59"/>
      <c r="FX180" s="59"/>
      <c r="FY180" s="59"/>
      <c r="FZ180" s="59"/>
      <c r="GA180" s="59"/>
      <c r="GB180" s="59"/>
      <c r="GC180" s="64"/>
      <c r="GD180" s="63"/>
      <c r="GE180" s="59"/>
      <c r="GF180" s="59"/>
      <c r="GG180" s="59"/>
      <c r="GH180" s="59"/>
      <c r="GI180" s="59"/>
      <c r="GJ180" s="59"/>
      <c r="GK180" s="59"/>
      <c r="GL180" s="59"/>
      <c r="GM180" s="59"/>
      <c r="GN180" s="59"/>
      <c r="GO180" s="59"/>
      <c r="GP180" s="59"/>
      <c r="GQ180" s="59"/>
      <c r="GR180" s="59"/>
      <c r="GS180" s="59"/>
      <c r="GT180" s="59"/>
      <c r="GU180" s="59"/>
      <c r="GV180" s="59"/>
      <c r="GW180" s="59"/>
      <c r="GX180" s="59"/>
      <c r="GY180" s="59"/>
      <c r="GZ180" s="59"/>
      <c r="HA180" s="59"/>
      <c r="HB180" s="59"/>
      <c r="HC180" s="59"/>
      <c r="HD180" s="59"/>
      <c r="HE180" s="59"/>
      <c r="HF180" s="59"/>
      <c r="HG180" s="59"/>
      <c r="HH180" s="59"/>
      <c r="HI180" s="59"/>
      <c r="HJ180" s="59"/>
      <c r="HK180" s="59"/>
      <c r="HL180" s="59"/>
      <c r="HM180" s="64"/>
    </row>
    <row r="181" spans="2:221" ht="18" customHeight="1" x14ac:dyDescent="0.2">
      <c r="B181" s="114" t="s">
        <v>191</v>
      </c>
      <c r="C181" s="115"/>
      <c r="D181" s="115"/>
      <c r="E181" s="115"/>
      <c r="F181" s="115"/>
      <c r="G181" s="115"/>
      <c r="H181" s="115"/>
      <c r="I181" s="115"/>
      <c r="J181" s="115"/>
      <c r="K181" s="115"/>
      <c r="L181" s="115"/>
      <c r="M181" s="115"/>
      <c r="N181" s="115"/>
      <c r="O181" s="115"/>
      <c r="P181" s="115"/>
      <c r="Q181" s="115"/>
      <c r="R181" s="115"/>
      <c r="S181" s="115"/>
      <c r="T181" s="115"/>
      <c r="U181" s="116"/>
      <c r="V181" s="120" t="s">
        <v>253</v>
      </c>
      <c r="W181" s="121"/>
      <c r="X181" s="121"/>
      <c r="Y181" s="121"/>
      <c r="Z181" s="121"/>
      <c r="AA181" s="122"/>
      <c r="AB181" s="126">
        <v>5.0000000000000001E-4</v>
      </c>
      <c r="AC181" s="127"/>
      <c r="AD181" s="127"/>
      <c r="AE181" s="127"/>
      <c r="AF181" s="128"/>
      <c r="AG181" s="108" t="s">
        <v>23</v>
      </c>
      <c r="AH181" s="109"/>
      <c r="AI181" s="109"/>
      <c r="AJ181" s="109"/>
      <c r="AK181" s="109"/>
      <c r="AL181" s="75">
        <f t="shared" si="3"/>
        <v>1077</v>
      </c>
      <c r="AM181" s="76"/>
      <c r="AN181" s="76"/>
      <c r="AO181" s="77"/>
      <c r="AP181" s="132">
        <v>37</v>
      </c>
      <c r="AQ181" s="60"/>
      <c r="AR181" s="60"/>
      <c r="AS181" s="152">
        <v>37</v>
      </c>
      <c r="AT181" s="147"/>
      <c r="AU181" s="132"/>
      <c r="AV181" s="152">
        <v>37</v>
      </c>
      <c r="AW181" s="147"/>
      <c r="AX181" s="132"/>
      <c r="AY181" s="152">
        <v>37</v>
      </c>
      <c r="AZ181" s="147"/>
      <c r="BA181" s="132"/>
      <c r="BB181" s="152">
        <v>37</v>
      </c>
      <c r="BC181" s="147"/>
      <c r="BD181" s="132"/>
      <c r="BE181" s="152">
        <v>37</v>
      </c>
      <c r="BF181" s="147"/>
      <c r="BG181" s="132"/>
      <c r="BH181" s="152">
        <v>37</v>
      </c>
      <c r="BI181" s="147"/>
      <c r="BJ181" s="132"/>
      <c r="BK181" s="152">
        <v>37</v>
      </c>
      <c r="BL181" s="147"/>
      <c r="BM181" s="132"/>
      <c r="BN181" s="152">
        <v>37</v>
      </c>
      <c r="BO181" s="147"/>
      <c r="BP181" s="132"/>
      <c r="BQ181" s="152">
        <v>37</v>
      </c>
      <c r="BR181" s="147"/>
      <c r="BS181" s="132"/>
      <c r="BT181" s="152">
        <v>37</v>
      </c>
      <c r="BU181" s="147"/>
      <c r="BV181" s="132"/>
      <c r="BW181" s="152">
        <v>37</v>
      </c>
      <c r="BX181" s="147"/>
      <c r="BY181" s="148"/>
      <c r="BZ181" s="65">
        <v>31</v>
      </c>
      <c r="CA181" s="60"/>
      <c r="CB181" s="60"/>
      <c r="CC181" s="60">
        <v>31</v>
      </c>
      <c r="CD181" s="60"/>
      <c r="CE181" s="60"/>
      <c r="CF181" s="60">
        <v>31</v>
      </c>
      <c r="CG181" s="60"/>
      <c r="CH181" s="60"/>
      <c r="CI181" s="60">
        <v>31</v>
      </c>
      <c r="CJ181" s="60"/>
      <c r="CK181" s="60"/>
      <c r="CL181" s="60">
        <v>31</v>
      </c>
      <c r="CM181" s="60"/>
      <c r="CN181" s="60"/>
      <c r="CO181" s="60">
        <v>31</v>
      </c>
      <c r="CP181" s="60"/>
      <c r="CQ181" s="60"/>
      <c r="CR181" s="152">
        <v>31</v>
      </c>
      <c r="CS181" s="147"/>
      <c r="CT181" s="132"/>
      <c r="CU181" s="152">
        <v>31</v>
      </c>
      <c r="CV181" s="147"/>
      <c r="CW181" s="132"/>
      <c r="CX181" s="152">
        <v>31</v>
      </c>
      <c r="CY181" s="147"/>
      <c r="CZ181" s="132"/>
      <c r="DA181" s="152">
        <v>31</v>
      </c>
      <c r="DB181" s="147"/>
      <c r="DC181" s="132"/>
      <c r="DD181" s="152">
        <v>31</v>
      </c>
      <c r="DE181" s="147"/>
      <c r="DF181" s="132"/>
      <c r="DG181" s="152">
        <v>31</v>
      </c>
      <c r="DH181" s="147"/>
      <c r="DI181" s="132"/>
      <c r="DJ181" s="65">
        <v>29</v>
      </c>
      <c r="DK181" s="60"/>
      <c r="DL181" s="60"/>
      <c r="DM181" s="60">
        <v>29</v>
      </c>
      <c r="DN181" s="60"/>
      <c r="DO181" s="60"/>
      <c r="DP181" s="60">
        <v>29</v>
      </c>
      <c r="DQ181" s="60"/>
      <c r="DR181" s="60"/>
      <c r="DS181" s="60">
        <v>29</v>
      </c>
      <c r="DT181" s="60"/>
      <c r="DU181" s="60"/>
      <c r="DV181" s="60">
        <v>29</v>
      </c>
      <c r="DW181" s="60"/>
      <c r="DX181" s="60"/>
      <c r="DY181" s="60">
        <v>29</v>
      </c>
      <c r="DZ181" s="60"/>
      <c r="EA181" s="60"/>
      <c r="EB181" s="60">
        <v>29</v>
      </c>
      <c r="EC181" s="60"/>
      <c r="ED181" s="60"/>
      <c r="EE181" s="60">
        <v>29</v>
      </c>
      <c r="EF181" s="60"/>
      <c r="EG181" s="60"/>
      <c r="EH181" s="60">
        <v>29</v>
      </c>
      <c r="EI181" s="60"/>
      <c r="EJ181" s="60"/>
      <c r="EK181" s="60"/>
      <c r="EL181" s="60"/>
      <c r="EM181" s="60"/>
      <c r="EN181" s="60"/>
      <c r="EO181" s="60"/>
      <c r="EP181" s="60"/>
      <c r="EQ181" s="60"/>
      <c r="ER181" s="60"/>
      <c r="ES181" s="70"/>
      <c r="ET181" s="65"/>
      <c r="EU181" s="60"/>
      <c r="EV181" s="60"/>
      <c r="EW181" s="60"/>
      <c r="EX181" s="60"/>
      <c r="EY181" s="60"/>
      <c r="EZ181" s="60"/>
      <c r="FA181" s="60"/>
      <c r="FB181" s="60"/>
      <c r="FC181" s="60"/>
      <c r="FD181" s="60"/>
      <c r="FE181" s="60"/>
      <c r="FF181" s="60"/>
      <c r="FG181" s="60"/>
      <c r="FH181" s="60"/>
      <c r="FI181" s="60"/>
      <c r="FJ181" s="60"/>
      <c r="FK181" s="60"/>
      <c r="FL181" s="60"/>
      <c r="FM181" s="60"/>
      <c r="FN181" s="60"/>
      <c r="FO181" s="60"/>
      <c r="FP181" s="60"/>
      <c r="FQ181" s="60"/>
      <c r="FR181" s="60"/>
      <c r="FS181" s="60"/>
      <c r="FT181" s="60"/>
      <c r="FU181" s="60"/>
      <c r="FV181" s="60"/>
      <c r="FW181" s="60"/>
      <c r="FX181" s="60"/>
      <c r="FY181" s="60"/>
      <c r="FZ181" s="60"/>
      <c r="GA181" s="60"/>
      <c r="GB181" s="60"/>
      <c r="GC181" s="70"/>
      <c r="GD181" s="65"/>
      <c r="GE181" s="60"/>
      <c r="GF181" s="60"/>
      <c r="GG181" s="60"/>
      <c r="GH181" s="60"/>
      <c r="GI181" s="60"/>
      <c r="GJ181" s="60"/>
      <c r="GK181" s="60"/>
      <c r="GL181" s="60"/>
      <c r="GM181" s="60"/>
      <c r="GN181" s="60"/>
      <c r="GO181" s="60"/>
      <c r="GP181" s="60"/>
      <c r="GQ181" s="60"/>
      <c r="GR181" s="60"/>
      <c r="GS181" s="60"/>
      <c r="GT181" s="60"/>
      <c r="GU181" s="60"/>
      <c r="GV181" s="60"/>
      <c r="GW181" s="60"/>
      <c r="GX181" s="60"/>
      <c r="GY181" s="60"/>
      <c r="GZ181" s="60"/>
      <c r="HA181" s="60"/>
      <c r="HB181" s="60"/>
      <c r="HC181" s="60"/>
      <c r="HD181" s="60"/>
      <c r="HE181" s="60"/>
      <c r="HF181" s="60"/>
      <c r="HG181" s="60"/>
      <c r="HH181" s="60"/>
      <c r="HI181" s="60"/>
      <c r="HJ181" s="60"/>
      <c r="HK181" s="60"/>
      <c r="HL181" s="60"/>
      <c r="HM181" s="70"/>
    </row>
    <row r="182" spans="2:221" ht="18" customHeight="1" x14ac:dyDescent="0.2">
      <c r="B182" s="117"/>
      <c r="C182" s="118"/>
      <c r="D182" s="118"/>
      <c r="E182" s="118"/>
      <c r="F182" s="118"/>
      <c r="G182" s="118"/>
      <c r="H182" s="118"/>
      <c r="I182" s="118"/>
      <c r="J182" s="118"/>
      <c r="K182" s="118"/>
      <c r="L182" s="118"/>
      <c r="M182" s="118"/>
      <c r="N182" s="118"/>
      <c r="O182" s="118"/>
      <c r="P182" s="118"/>
      <c r="Q182" s="118"/>
      <c r="R182" s="118"/>
      <c r="S182" s="118"/>
      <c r="T182" s="118"/>
      <c r="U182" s="119"/>
      <c r="V182" s="123"/>
      <c r="W182" s="124"/>
      <c r="X182" s="124"/>
      <c r="Y182" s="124"/>
      <c r="Z182" s="124"/>
      <c r="AA182" s="125"/>
      <c r="AB182" s="129"/>
      <c r="AC182" s="130"/>
      <c r="AD182" s="130"/>
      <c r="AE182" s="130"/>
      <c r="AF182" s="131"/>
      <c r="AG182" s="108" t="s">
        <v>24</v>
      </c>
      <c r="AH182" s="109"/>
      <c r="AI182" s="109"/>
      <c r="AJ182" s="109"/>
      <c r="AK182" s="109"/>
      <c r="AL182" s="75">
        <f t="shared" si="3"/>
        <v>935</v>
      </c>
      <c r="AM182" s="76"/>
      <c r="AN182" s="76"/>
      <c r="AO182" s="77"/>
      <c r="AP182" s="132">
        <v>44</v>
      </c>
      <c r="AQ182" s="60"/>
      <c r="AR182" s="60"/>
      <c r="AS182" s="152">
        <v>43</v>
      </c>
      <c r="AT182" s="147"/>
      <c r="AU182" s="132"/>
      <c r="AV182" s="152">
        <v>34</v>
      </c>
      <c r="AW182" s="147"/>
      <c r="AX182" s="132"/>
      <c r="AY182" s="152">
        <v>40</v>
      </c>
      <c r="AZ182" s="147"/>
      <c r="BA182" s="132"/>
      <c r="BB182" s="152">
        <v>33</v>
      </c>
      <c r="BC182" s="147"/>
      <c r="BD182" s="132"/>
      <c r="BE182" s="152">
        <v>30</v>
      </c>
      <c r="BF182" s="147"/>
      <c r="BG182" s="132"/>
      <c r="BH182" s="152">
        <v>37</v>
      </c>
      <c r="BI182" s="147"/>
      <c r="BJ182" s="132"/>
      <c r="BK182" s="152">
        <v>37</v>
      </c>
      <c r="BL182" s="147"/>
      <c r="BM182" s="132"/>
      <c r="BN182" s="152">
        <v>0</v>
      </c>
      <c r="BO182" s="147"/>
      <c r="BP182" s="132"/>
      <c r="BQ182" s="152">
        <v>11</v>
      </c>
      <c r="BR182" s="147"/>
      <c r="BS182" s="132"/>
      <c r="BT182" s="152">
        <v>51</v>
      </c>
      <c r="BU182" s="147"/>
      <c r="BV182" s="132"/>
      <c r="BW182" s="152">
        <v>27</v>
      </c>
      <c r="BX182" s="147"/>
      <c r="BY182" s="148"/>
      <c r="BZ182" s="65">
        <v>35</v>
      </c>
      <c r="CA182" s="60"/>
      <c r="CB182" s="60"/>
      <c r="CC182" s="60">
        <v>30</v>
      </c>
      <c r="CD182" s="60"/>
      <c r="CE182" s="60"/>
      <c r="CF182" s="60">
        <v>25</v>
      </c>
      <c r="CG182" s="60"/>
      <c r="CH182" s="60"/>
      <c r="CI182" s="60">
        <v>21</v>
      </c>
      <c r="CJ182" s="60"/>
      <c r="CK182" s="60"/>
      <c r="CL182" s="60">
        <v>32</v>
      </c>
      <c r="CM182" s="60"/>
      <c r="CN182" s="60"/>
      <c r="CO182" s="60">
        <v>25</v>
      </c>
      <c r="CP182" s="60"/>
      <c r="CQ182" s="60"/>
      <c r="CR182" s="60">
        <v>36</v>
      </c>
      <c r="CS182" s="60"/>
      <c r="CT182" s="60"/>
      <c r="CU182" s="60">
        <v>18</v>
      </c>
      <c r="CV182" s="60"/>
      <c r="CW182" s="60"/>
      <c r="CX182" s="60">
        <v>24</v>
      </c>
      <c r="CY182" s="60"/>
      <c r="CZ182" s="60"/>
      <c r="DA182" s="60">
        <v>27</v>
      </c>
      <c r="DB182" s="60"/>
      <c r="DC182" s="60"/>
      <c r="DD182" s="60">
        <v>37</v>
      </c>
      <c r="DE182" s="60"/>
      <c r="DF182" s="60"/>
      <c r="DG182" s="60">
        <v>20</v>
      </c>
      <c r="DH182" s="60"/>
      <c r="DI182" s="70"/>
      <c r="DJ182" s="65">
        <v>38</v>
      </c>
      <c r="DK182" s="60"/>
      <c r="DL182" s="60"/>
      <c r="DM182" s="60">
        <v>26</v>
      </c>
      <c r="DN182" s="60"/>
      <c r="DO182" s="60"/>
      <c r="DP182" s="60">
        <v>20</v>
      </c>
      <c r="DQ182" s="60"/>
      <c r="DR182" s="60"/>
      <c r="DS182" s="60">
        <v>11</v>
      </c>
      <c r="DT182" s="60"/>
      <c r="DU182" s="60"/>
      <c r="DV182" s="60">
        <v>14</v>
      </c>
      <c r="DW182" s="60"/>
      <c r="DX182" s="60"/>
      <c r="DY182" s="60">
        <v>19</v>
      </c>
      <c r="DZ182" s="60"/>
      <c r="EA182" s="60"/>
      <c r="EB182" s="60">
        <v>21</v>
      </c>
      <c r="EC182" s="60"/>
      <c r="ED182" s="60"/>
      <c r="EE182" s="60">
        <v>36</v>
      </c>
      <c r="EF182" s="60"/>
      <c r="EG182" s="60"/>
      <c r="EH182" s="60">
        <v>33</v>
      </c>
      <c r="EI182" s="60"/>
      <c r="EJ182" s="60"/>
      <c r="EK182" s="60"/>
      <c r="EL182" s="60"/>
      <c r="EM182" s="60"/>
      <c r="EN182" s="60"/>
      <c r="EO182" s="60"/>
      <c r="EP182" s="60"/>
      <c r="EQ182" s="60"/>
      <c r="ER182" s="60"/>
      <c r="ES182" s="70"/>
      <c r="ET182" s="65"/>
      <c r="EU182" s="60"/>
      <c r="EV182" s="60"/>
      <c r="EW182" s="60"/>
      <c r="EX182" s="60"/>
      <c r="EY182" s="60"/>
      <c r="EZ182" s="60"/>
      <c r="FA182" s="60"/>
      <c r="FB182" s="60"/>
      <c r="FC182" s="60"/>
      <c r="FD182" s="60"/>
      <c r="FE182" s="60"/>
      <c r="FF182" s="60"/>
      <c r="FG182" s="60"/>
      <c r="FH182" s="60"/>
      <c r="FI182" s="60"/>
      <c r="FJ182" s="60"/>
      <c r="FK182" s="60"/>
      <c r="FL182" s="60"/>
      <c r="FM182" s="60"/>
      <c r="FN182" s="60"/>
      <c r="FO182" s="60"/>
      <c r="FP182" s="60"/>
      <c r="FQ182" s="60"/>
      <c r="FR182" s="60"/>
      <c r="FS182" s="60"/>
      <c r="FT182" s="60"/>
      <c r="FU182" s="60"/>
      <c r="FV182" s="60"/>
      <c r="FW182" s="60"/>
      <c r="FX182" s="60"/>
      <c r="FY182" s="60"/>
      <c r="FZ182" s="60"/>
      <c r="GA182" s="60"/>
      <c r="GB182" s="60"/>
      <c r="GC182" s="70"/>
      <c r="GD182" s="65"/>
      <c r="GE182" s="60"/>
      <c r="GF182" s="60"/>
      <c r="GG182" s="60"/>
      <c r="GH182" s="60"/>
      <c r="GI182" s="60"/>
      <c r="GJ182" s="60"/>
      <c r="GK182" s="60"/>
      <c r="GL182" s="60"/>
      <c r="GM182" s="60"/>
      <c r="GN182" s="60"/>
      <c r="GO182" s="60"/>
      <c r="GP182" s="60"/>
      <c r="GQ182" s="60"/>
      <c r="GR182" s="60"/>
      <c r="GS182" s="60"/>
      <c r="GT182" s="60"/>
      <c r="GU182" s="60"/>
      <c r="GV182" s="60"/>
      <c r="GW182" s="60"/>
      <c r="GX182" s="60"/>
      <c r="GY182" s="60"/>
      <c r="GZ182" s="60"/>
      <c r="HA182" s="60"/>
      <c r="HB182" s="60"/>
      <c r="HC182" s="60"/>
      <c r="HD182" s="60"/>
      <c r="HE182" s="60"/>
      <c r="HF182" s="60"/>
      <c r="HG182" s="60"/>
      <c r="HH182" s="60"/>
      <c r="HI182" s="60"/>
      <c r="HJ182" s="60"/>
      <c r="HK182" s="60"/>
      <c r="HL182" s="60"/>
      <c r="HM182" s="70"/>
    </row>
    <row r="183" spans="2:221" ht="18" customHeight="1" x14ac:dyDescent="0.2">
      <c r="B183" s="78" t="s">
        <v>192</v>
      </c>
      <c r="C183" s="79"/>
      <c r="D183" s="79"/>
      <c r="E183" s="79"/>
      <c r="F183" s="79"/>
      <c r="G183" s="79"/>
      <c r="H183" s="79"/>
      <c r="I183" s="79"/>
      <c r="J183" s="79"/>
      <c r="K183" s="79"/>
      <c r="L183" s="79"/>
      <c r="M183" s="79"/>
      <c r="N183" s="79"/>
      <c r="O183" s="79"/>
      <c r="P183" s="79"/>
      <c r="Q183" s="79"/>
      <c r="R183" s="79"/>
      <c r="S183" s="79"/>
      <c r="T183" s="79"/>
      <c r="U183" s="80"/>
      <c r="V183" s="84" t="s">
        <v>254</v>
      </c>
      <c r="W183" s="85"/>
      <c r="X183" s="85"/>
      <c r="Y183" s="85"/>
      <c r="Z183" s="85"/>
      <c r="AA183" s="86"/>
      <c r="AB183" s="90">
        <v>3.39E-2</v>
      </c>
      <c r="AC183" s="91"/>
      <c r="AD183" s="91"/>
      <c r="AE183" s="91"/>
      <c r="AF183" s="92"/>
      <c r="AG183" s="96" t="s">
        <v>23</v>
      </c>
      <c r="AH183" s="97"/>
      <c r="AI183" s="97"/>
      <c r="AJ183" s="97"/>
      <c r="AK183" s="97"/>
      <c r="AL183" s="98">
        <f t="shared" si="3"/>
        <v>156330</v>
      </c>
      <c r="AM183" s="99"/>
      <c r="AN183" s="99"/>
      <c r="AO183" s="100"/>
      <c r="AP183" s="101">
        <v>4565</v>
      </c>
      <c r="AQ183" s="59"/>
      <c r="AR183" s="59"/>
      <c r="AS183" s="417">
        <v>4565</v>
      </c>
      <c r="AT183" s="144"/>
      <c r="AU183" s="101"/>
      <c r="AV183" s="417">
        <v>4565</v>
      </c>
      <c r="AW183" s="144"/>
      <c r="AX183" s="101"/>
      <c r="AY183" s="417">
        <v>4565</v>
      </c>
      <c r="AZ183" s="144"/>
      <c r="BA183" s="101"/>
      <c r="BB183" s="417">
        <v>4565</v>
      </c>
      <c r="BC183" s="144"/>
      <c r="BD183" s="101"/>
      <c r="BE183" s="417">
        <v>4565</v>
      </c>
      <c r="BF183" s="144"/>
      <c r="BG183" s="101"/>
      <c r="BH183" s="417">
        <v>4565</v>
      </c>
      <c r="BI183" s="144"/>
      <c r="BJ183" s="101"/>
      <c r="BK183" s="417">
        <v>4565</v>
      </c>
      <c r="BL183" s="144"/>
      <c r="BM183" s="101"/>
      <c r="BN183" s="417">
        <v>4565</v>
      </c>
      <c r="BO183" s="144"/>
      <c r="BP183" s="101"/>
      <c r="BQ183" s="417">
        <v>4565</v>
      </c>
      <c r="BR183" s="144"/>
      <c r="BS183" s="101"/>
      <c r="BT183" s="417">
        <v>4565</v>
      </c>
      <c r="BU183" s="144"/>
      <c r="BV183" s="101"/>
      <c r="BW183" s="417">
        <v>4565</v>
      </c>
      <c r="BX183" s="144"/>
      <c r="BY183" s="145"/>
      <c r="BZ183" s="63">
        <v>4645</v>
      </c>
      <c r="CA183" s="59"/>
      <c r="CB183" s="59"/>
      <c r="CC183" s="59">
        <v>4645</v>
      </c>
      <c r="CD183" s="59"/>
      <c r="CE183" s="59"/>
      <c r="CF183" s="59">
        <v>4645</v>
      </c>
      <c r="CG183" s="59"/>
      <c r="CH183" s="59"/>
      <c r="CI183" s="59">
        <v>4645</v>
      </c>
      <c r="CJ183" s="59"/>
      <c r="CK183" s="59"/>
      <c r="CL183" s="59">
        <v>4645</v>
      </c>
      <c r="CM183" s="59"/>
      <c r="CN183" s="59"/>
      <c r="CO183" s="59">
        <v>4645</v>
      </c>
      <c r="CP183" s="59"/>
      <c r="CQ183" s="59"/>
      <c r="CR183" s="59">
        <v>4645</v>
      </c>
      <c r="CS183" s="59"/>
      <c r="CT183" s="59"/>
      <c r="CU183" s="59">
        <v>4645</v>
      </c>
      <c r="CV183" s="59"/>
      <c r="CW183" s="59"/>
      <c r="CX183" s="59">
        <v>4645</v>
      </c>
      <c r="CY183" s="59"/>
      <c r="CZ183" s="59"/>
      <c r="DA183" s="59">
        <v>4645</v>
      </c>
      <c r="DB183" s="59"/>
      <c r="DC183" s="59"/>
      <c r="DD183" s="59">
        <v>4645</v>
      </c>
      <c r="DE183" s="59"/>
      <c r="DF183" s="59"/>
      <c r="DG183" s="59">
        <v>4645</v>
      </c>
      <c r="DH183" s="59"/>
      <c r="DI183" s="59"/>
      <c r="DJ183" s="63">
        <v>5090</v>
      </c>
      <c r="DK183" s="59"/>
      <c r="DL183" s="59"/>
      <c r="DM183" s="59">
        <v>5090</v>
      </c>
      <c r="DN183" s="59"/>
      <c r="DO183" s="59"/>
      <c r="DP183" s="59">
        <v>5090</v>
      </c>
      <c r="DQ183" s="59"/>
      <c r="DR183" s="59"/>
      <c r="DS183" s="59">
        <v>5090</v>
      </c>
      <c r="DT183" s="59"/>
      <c r="DU183" s="59"/>
      <c r="DV183" s="59">
        <v>5090</v>
      </c>
      <c r="DW183" s="59"/>
      <c r="DX183" s="59"/>
      <c r="DY183" s="59">
        <v>5090</v>
      </c>
      <c r="DZ183" s="59"/>
      <c r="EA183" s="59"/>
      <c r="EB183" s="59">
        <v>5090</v>
      </c>
      <c r="EC183" s="59"/>
      <c r="ED183" s="59"/>
      <c r="EE183" s="59">
        <v>5090</v>
      </c>
      <c r="EF183" s="59"/>
      <c r="EG183" s="59"/>
      <c r="EH183" s="59">
        <v>5090</v>
      </c>
      <c r="EI183" s="59"/>
      <c r="EJ183" s="59"/>
      <c r="EK183" s="59"/>
      <c r="EL183" s="59"/>
      <c r="EM183" s="59"/>
      <c r="EN183" s="59"/>
      <c r="EO183" s="59"/>
      <c r="EP183" s="59"/>
      <c r="EQ183" s="59"/>
      <c r="ER183" s="59"/>
      <c r="ES183" s="64"/>
      <c r="ET183" s="63"/>
      <c r="EU183" s="59"/>
      <c r="EV183" s="59"/>
      <c r="EW183" s="59"/>
      <c r="EX183" s="59"/>
      <c r="EY183" s="59"/>
      <c r="EZ183" s="59"/>
      <c r="FA183" s="59"/>
      <c r="FB183" s="59"/>
      <c r="FC183" s="59"/>
      <c r="FD183" s="59"/>
      <c r="FE183" s="59"/>
      <c r="FF183" s="59"/>
      <c r="FG183" s="59"/>
      <c r="FH183" s="59"/>
      <c r="FI183" s="59"/>
      <c r="FJ183" s="59"/>
      <c r="FK183" s="59"/>
      <c r="FL183" s="59"/>
      <c r="FM183" s="59"/>
      <c r="FN183" s="59"/>
      <c r="FO183" s="59"/>
      <c r="FP183" s="59"/>
      <c r="FQ183" s="59"/>
      <c r="FR183" s="59"/>
      <c r="FS183" s="59"/>
      <c r="FT183" s="59"/>
      <c r="FU183" s="59"/>
      <c r="FV183" s="59"/>
      <c r="FW183" s="59"/>
      <c r="FX183" s="59"/>
      <c r="FY183" s="59"/>
      <c r="FZ183" s="59"/>
      <c r="GA183" s="59"/>
      <c r="GB183" s="59"/>
      <c r="GC183" s="64"/>
      <c r="GD183" s="63"/>
      <c r="GE183" s="59"/>
      <c r="GF183" s="59"/>
      <c r="GG183" s="59"/>
      <c r="GH183" s="59"/>
      <c r="GI183" s="59"/>
      <c r="GJ183" s="59"/>
      <c r="GK183" s="59"/>
      <c r="GL183" s="59"/>
      <c r="GM183" s="59"/>
      <c r="GN183" s="59"/>
      <c r="GO183" s="59"/>
      <c r="GP183" s="59"/>
      <c r="GQ183" s="59"/>
      <c r="GR183" s="59"/>
      <c r="GS183" s="59"/>
      <c r="GT183" s="59"/>
      <c r="GU183" s="59"/>
      <c r="GV183" s="59"/>
      <c r="GW183" s="59"/>
      <c r="GX183" s="59"/>
      <c r="GY183" s="59"/>
      <c r="GZ183" s="59"/>
      <c r="HA183" s="59"/>
      <c r="HB183" s="59"/>
      <c r="HC183" s="59"/>
      <c r="HD183" s="59"/>
      <c r="HE183" s="59"/>
      <c r="HF183" s="59"/>
      <c r="HG183" s="59"/>
      <c r="HH183" s="59"/>
      <c r="HI183" s="59"/>
      <c r="HJ183" s="59"/>
      <c r="HK183" s="59"/>
      <c r="HL183" s="59"/>
      <c r="HM183" s="64"/>
    </row>
    <row r="184" spans="2:221" ht="18" customHeight="1" x14ac:dyDescent="0.2">
      <c r="B184" s="133"/>
      <c r="C184" s="134"/>
      <c r="D184" s="134"/>
      <c r="E184" s="134"/>
      <c r="F184" s="134"/>
      <c r="G184" s="134"/>
      <c r="H184" s="134"/>
      <c r="I184" s="134"/>
      <c r="J184" s="134"/>
      <c r="K184" s="134"/>
      <c r="L184" s="134"/>
      <c r="M184" s="134"/>
      <c r="N184" s="134"/>
      <c r="O184" s="134"/>
      <c r="P184" s="134"/>
      <c r="Q184" s="134"/>
      <c r="R184" s="134"/>
      <c r="S184" s="134"/>
      <c r="T184" s="134"/>
      <c r="U184" s="135"/>
      <c r="V184" s="136"/>
      <c r="W184" s="137"/>
      <c r="X184" s="137"/>
      <c r="Y184" s="137"/>
      <c r="Z184" s="137"/>
      <c r="AA184" s="138"/>
      <c r="AB184" s="139"/>
      <c r="AC184" s="140"/>
      <c r="AD184" s="140"/>
      <c r="AE184" s="140"/>
      <c r="AF184" s="141"/>
      <c r="AG184" s="96" t="s">
        <v>24</v>
      </c>
      <c r="AH184" s="97"/>
      <c r="AI184" s="97"/>
      <c r="AJ184" s="97"/>
      <c r="AK184" s="97"/>
      <c r="AL184" s="98">
        <f t="shared" si="3"/>
        <v>146900</v>
      </c>
      <c r="AM184" s="99"/>
      <c r="AN184" s="99"/>
      <c r="AO184" s="100"/>
      <c r="AP184" s="101">
        <v>4745</v>
      </c>
      <c r="AQ184" s="59"/>
      <c r="AR184" s="59"/>
      <c r="AS184" s="417">
        <v>4678</v>
      </c>
      <c r="AT184" s="144"/>
      <c r="AU184" s="101"/>
      <c r="AV184" s="417">
        <v>4827</v>
      </c>
      <c r="AW184" s="144"/>
      <c r="AX184" s="101"/>
      <c r="AY184" s="417">
        <v>4628</v>
      </c>
      <c r="AZ184" s="144"/>
      <c r="BA184" s="101"/>
      <c r="BB184" s="417">
        <v>4521</v>
      </c>
      <c r="BC184" s="144"/>
      <c r="BD184" s="101"/>
      <c r="BE184" s="417">
        <v>4623</v>
      </c>
      <c r="BF184" s="144"/>
      <c r="BG184" s="101"/>
      <c r="BH184" s="417">
        <v>4859</v>
      </c>
      <c r="BI184" s="144"/>
      <c r="BJ184" s="101"/>
      <c r="BK184" s="417">
        <v>4327</v>
      </c>
      <c r="BL184" s="144"/>
      <c r="BM184" s="101"/>
      <c r="BN184" s="417">
        <v>4628</v>
      </c>
      <c r="BO184" s="144"/>
      <c r="BP184" s="101"/>
      <c r="BQ184" s="417">
        <v>4328</v>
      </c>
      <c r="BR184" s="144"/>
      <c r="BS184" s="101"/>
      <c r="BT184" s="417">
        <v>4427</v>
      </c>
      <c r="BU184" s="144"/>
      <c r="BV184" s="101"/>
      <c r="BW184" s="417">
        <v>4426</v>
      </c>
      <c r="BX184" s="144"/>
      <c r="BY184" s="101"/>
      <c r="BZ184" s="63">
        <v>4615</v>
      </c>
      <c r="CA184" s="59"/>
      <c r="CB184" s="59"/>
      <c r="CC184" s="59">
        <v>4311</v>
      </c>
      <c r="CD184" s="59"/>
      <c r="CE184" s="59"/>
      <c r="CF184" s="59">
        <v>4586</v>
      </c>
      <c r="CG184" s="59"/>
      <c r="CH184" s="59"/>
      <c r="CI184" s="59">
        <v>4635</v>
      </c>
      <c r="CJ184" s="59"/>
      <c r="CK184" s="59"/>
      <c r="CL184" s="59">
        <v>4416</v>
      </c>
      <c r="CM184" s="59"/>
      <c r="CN184" s="59"/>
      <c r="CO184" s="59">
        <v>4218</v>
      </c>
      <c r="CP184" s="59"/>
      <c r="CQ184" s="59"/>
      <c r="CR184" s="59">
        <v>4200</v>
      </c>
      <c r="CS184" s="59"/>
      <c r="CT184" s="59"/>
      <c r="CU184" s="59">
        <v>3768</v>
      </c>
      <c r="CV184" s="59"/>
      <c r="CW184" s="59"/>
      <c r="CX184" s="59">
        <v>3496</v>
      </c>
      <c r="CY184" s="59"/>
      <c r="CZ184" s="59"/>
      <c r="DA184" s="59">
        <v>4580</v>
      </c>
      <c r="DB184" s="59"/>
      <c r="DC184" s="59"/>
      <c r="DD184" s="59">
        <v>4103</v>
      </c>
      <c r="DE184" s="59"/>
      <c r="DF184" s="59"/>
      <c r="DG184" s="59">
        <v>4134</v>
      </c>
      <c r="DH184" s="59"/>
      <c r="DI184" s="64"/>
      <c r="DJ184" s="63">
        <v>3384</v>
      </c>
      <c r="DK184" s="59"/>
      <c r="DL184" s="59"/>
      <c r="DM184" s="59">
        <v>4393</v>
      </c>
      <c r="DN184" s="59"/>
      <c r="DO184" s="59"/>
      <c r="DP184" s="59">
        <v>4606</v>
      </c>
      <c r="DQ184" s="59"/>
      <c r="DR184" s="59"/>
      <c r="DS184" s="59">
        <v>5055</v>
      </c>
      <c r="DT184" s="59"/>
      <c r="DU184" s="59"/>
      <c r="DV184" s="59">
        <v>4516</v>
      </c>
      <c r="DW184" s="59"/>
      <c r="DX184" s="59"/>
      <c r="DY184" s="59">
        <v>4525</v>
      </c>
      <c r="DZ184" s="59"/>
      <c r="EA184" s="59"/>
      <c r="EB184" s="59">
        <v>4647</v>
      </c>
      <c r="EC184" s="59"/>
      <c r="ED184" s="59"/>
      <c r="EE184" s="59">
        <v>4922</v>
      </c>
      <c r="EF184" s="59"/>
      <c r="EG184" s="59"/>
      <c r="EH184" s="59">
        <v>4773</v>
      </c>
      <c r="EI184" s="59"/>
      <c r="EJ184" s="59"/>
      <c r="EK184" s="59"/>
      <c r="EL184" s="59"/>
      <c r="EM184" s="59"/>
      <c r="EN184" s="59"/>
      <c r="EO184" s="59"/>
      <c r="EP184" s="59"/>
      <c r="EQ184" s="59"/>
      <c r="ER184" s="59"/>
      <c r="ES184" s="64"/>
      <c r="ET184" s="63"/>
      <c r="EU184" s="59"/>
      <c r="EV184" s="59"/>
      <c r="EW184" s="59"/>
      <c r="EX184" s="59"/>
      <c r="EY184" s="59"/>
      <c r="EZ184" s="59"/>
      <c r="FA184" s="59"/>
      <c r="FB184" s="59"/>
      <c r="FC184" s="59"/>
      <c r="FD184" s="59"/>
      <c r="FE184" s="59"/>
      <c r="FF184" s="59"/>
      <c r="FG184" s="59"/>
      <c r="FH184" s="59"/>
      <c r="FI184" s="59"/>
      <c r="FJ184" s="59"/>
      <c r="FK184" s="59"/>
      <c r="FL184" s="59"/>
      <c r="FM184" s="59"/>
      <c r="FN184" s="59"/>
      <c r="FO184" s="59"/>
      <c r="FP184" s="59"/>
      <c r="FQ184" s="59"/>
      <c r="FR184" s="59"/>
      <c r="FS184" s="59"/>
      <c r="FT184" s="59"/>
      <c r="FU184" s="59"/>
      <c r="FV184" s="59"/>
      <c r="FW184" s="59"/>
      <c r="FX184" s="59"/>
      <c r="FY184" s="59"/>
      <c r="FZ184" s="59"/>
      <c r="GA184" s="59"/>
      <c r="GB184" s="59"/>
      <c r="GC184" s="64"/>
      <c r="GD184" s="63"/>
      <c r="GE184" s="59"/>
      <c r="GF184" s="59"/>
      <c r="GG184" s="59"/>
      <c r="GH184" s="59"/>
      <c r="GI184" s="59"/>
      <c r="GJ184" s="59"/>
      <c r="GK184" s="59"/>
      <c r="GL184" s="59"/>
      <c r="GM184" s="59"/>
      <c r="GN184" s="59"/>
      <c r="GO184" s="59"/>
      <c r="GP184" s="59"/>
      <c r="GQ184" s="59"/>
      <c r="GR184" s="59"/>
      <c r="GS184" s="59"/>
      <c r="GT184" s="59"/>
      <c r="GU184" s="59"/>
      <c r="GV184" s="59"/>
      <c r="GW184" s="59"/>
      <c r="GX184" s="59"/>
      <c r="GY184" s="59"/>
      <c r="GZ184" s="59"/>
      <c r="HA184" s="59"/>
      <c r="HB184" s="59"/>
      <c r="HC184" s="59"/>
      <c r="HD184" s="59"/>
      <c r="HE184" s="59"/>
      <c r="HF184" s="59"/>
      <c r="HG184" s="59"/>
      <c r="HH184" s="59"/>
      <c r="HI184" s="59"/>
      <c r="HJ184" s="59"/>
      <c r="HK184" s="59"/>
      <c r="HL184" s="59"/>
      <c r="HM184" s="64"/>
    </row>
    <row r="185" spans="2:221" ht="18" customHeight="1" x14ac:dyDescent="0.2">
      <c r="B185" s="114" t="s">
        <v>193</v>
      </c>
      <c r="C185" s="115"/>
      <c r="D185" s="115"/>
      <c r="E185" s="115"/>
      <c r="F185" s="115"/>
      <c r="G185" s="115"/>
      <c r="H185" s="115"/>
      <c r="I185" s="115"/>
      <c r="J185" s="115"/>
      <c r="K185" s="115"/>
      <c r="L185" s="115"/>
      <c r="M185" s="115"/>
      <c r="N185" s="115"/>
      <c r="O185" s="115"/>
      <c r="P185" s="115"/>
      <c r="Q185" s="115"/>
      <c r="R185" s="115"/>
      <c r="S185" s="115"/>
      <c r="T185" s="115"/>
      <c r="U185" s="116"/>
      <c r="V185" s="120" t="s">
        <v>255</v>
      </c>
      <c r="W185" s="121"/>
      <c r="X185" s="121"/>
      <c r="Y185" s="121"/>
      <c r="Z185" s="121"/>
      <c r="AA185" s="122"/>
      <c r="AB185" s="126">
        <v>2.3800000000000002E-2</v>
      </c>
      <c r="AC185" s="127"/>
      <c r="AD185" s="127"/>
      <c r="AE185" s="127"/>
      <c r="AF185" s="128"/>
      <c r="AG185" s="108" t="s">
        <v>23</v>
      </c>
      <c r="AH185" s="109"/>
      <c r="AI185" s="109"/>
      <c r="AJ185" s="109"/>
      <c r="AK185" s="109"/>
      <c r="AL185" s="75">
        <f t="shared" si="3"/>
        <v>9816</v>
      </c>
      <c r="AM185" s="76"/>
      <c r="AN185" s="76"/>
      <c r="AO185" s="77"/>
      <c r="AP185" s="132">
        <v>354</v>
      </c>
      <c r="AQ185" s="60"/>
      <c r="AR185" s="60"/>
      <c r="AS185" s="152">
        <v>354</v>
      </c>
      <c r="AT185" s="147"/>
      <c r="AU185" s="132"/>
      <c r="AV185" s="152">
        <v>354</v>
      </c>
      <c r="AW185" s="147"/>
      <c r="AX185" s="132"/>
      <c r="AY185" s="152">
        <v>354</v>
      </c>
      <c r="AZ185" s="147"/>
      <c r="BA185" s="132"/>
      <c r="BB185" s="152">
        <v>354</v>
      </c>
      <c r="BC185" s="147"/>
      <c r="BD185" s="132"/>
      <c r="BE185" s="152">
        <v>354</v>
      </c>
      <c r="BF185" s="147"/>
      <c r="BG185" s="132"/>
      <c r="BH185" s="152">
        <v>354</v>
      </c>
      <c r="BI185" s="147"/>
      <c r="BJ185" s="132"/>
      <c r="BK185" s="152">
        <v>354</v>
      </c>
      <c r="BL185" s="147"/>
      <c r="BM185" s="132"/>
      <c r="BN185" s="152">
        <v>354</v>
      </c>
      <c r="BO185" s="147"/>
      <c r="BP185" s="132"/>
      <c r="BQ185" s="152">
        <v>354</v>
      </c>
      <c r="BR185" s="147"/>
      <c r="BS185" s="132"/>
      <c r="BT185" s="152">
        <v>354</v>
      </c>
      <c r="BU185" s="147"/>
      <c r="BV185" s="132"/>
      <c r="BW185" s="152">
        <v>354</v>
      </c>
      <c r="BX185" s="147"/>
      <c r="BY185" s="148"/>
      <c r="BZ185" s="65">
        <v>257</v>
      </c>
      <c r="CA185" s="60"/>
      <c r="CB185" s="60"/>
      <c r="CC185" s="60">
        <v>257</v>
      </c>
      <c r="CD185" s="60"/>
      <c r="CE185" s="60"/>
      <c r="CF185" s="60">
        <v>257</v>
      </c>
      <c r="CG185" s="60"/>
      <c r="CH185" s="60"/>
      <c r="CI185" s="60">
        <v>257</v>
      </c>
      <c r="CJ185" s="60"/>
      <c r="CK185" s="60"/>
      <c r="CL185" s="60">
        <v>257</v>
      </c>
      <c r="CM185" s="60"/>
      <c r="CN185" s="60"/>
      <c r="CO185" s="60">
        <v>257</v>
      </c>
      <c r="CP185" s="60"/>
      <c r="CQ185" s="60"/>
      <c r="CR185" s="60">
        <v>257</v>
      </c>
      <c r="CS185" s="60"/>
      <c r="CT185" s="60"/>
      <c r="CU185" s="60">
        <v>257</v>
      </c>
      <c r="CV185" s="60"/>
      <c r="CW185" s="60"/>
      <c r="CX185" s="60">
        <v>257</v>
      </c>
      <c r="CY185" s="60"/>
      <c r="CZ185" s="60"/>
      <c r="DA185" s="60">
        <v>257</v>
      </c>
      <c r="DB185" s="60"/>
      <c r="DC185" s="60"/>
      <c r="DD185" s="60">
        <v>257</v>
      </c>
      <c r="DE185" s="60"/>
      <c r="DF185" s="60"/>
      <c r="DG185" s="60">
        <v>257</v>
      </c>
      <c r="DH185" s="60"/>
      <c r="DI185" s="60"/>
      <c r="DJ185" s="65">
        <v>276</v>
      </c>
      <c r="DK185" s="60"/>
      <c r="DL185" s="60"/>
      <c r="DM185" s="60">
        <v>276</v>
      </c>
      <c r="DN185" s="60"/>
      <c r="DO185" s="60"/>
      <c r="DP185" s="60">
        <v>276</v>
      </c>
      <c r="DQ185" s="60"/>
      <c r="DR185" s="60"/>
      <c r="DS185" s="60">
        <v>276</v>
      </c>
      <c r="DT185" s="60"/>
      <c r="DU185" s="60"/>
      <c r="DV185" s="60">
        <v>276</v>
      </c>
      <c r="DW185" s="60"/>
      <c r="DX185" s="60"/>
      <c r="DY185" s="60">
        <v>276</v>
      </c>
      <c r="DZ185" s="60"/>
      <c r="EA185" s="60"/>
      <c r="EB185" s="60">
        <v>276</v>
      </c>
      <c r="EC185" s="60"/>
      <c r="ED185" s="60"/>
      <c r="EE185" s="60">
        <v>276</v>
      </c>
      <c r="EF185" s="60"/>
      <c r="EG185" s="60"/>
      <c r="EH185" s="60">
        <v>276</v>
      </c>
      <c r="EI185" s="60"/>
      <c r="EJ185" s="60"/>
      <c r="EK185" s="60"/>
      <c r="EL185" s="60"/>
      <c r="EM185" s="60"/>
      <c r="EN185" s="60"/>
      <c r="EO185" s="60"/>
      <c r="EP185" s="60"/>
      <c r="EQ185" s="60"/>
      <c r="ER185" s="60"/>
      <c r="ES185" s="70"/>
      <c r="ET185" s="65"/>
      <c r="EU185" s="60"/>
      <c r="EV185" s="60"/>
      <c r="EW185" s="60"/>
      <c r="EX185" s="60"/>
      <c r="EY185" s="60"/>
      <c r="EZ185" s="60"/>
      <c r="FA185" s="60"/>
      <c r="FB185" s="60"/>
      <c r="FC185" s="60"/>
      <c r="FD185" s="60"/>
      <c r="FE185" s="60"/>
      <c r="FF185" s="60"/>
      <c r="FG185" s="60"/>
      <c r="FH185" s="60"/>
      <c r="FI185" s="60"/>
      <c r="FJ185" s="60"/>
      <c r="FK185" s="60"/>
      <c r="FL185" s="60"/>
      <c r="FM185" s="60"/>
      <c r="FN185" s="60"/>
      <c r="FO185" s="60"/>
      <c r="FP185" s="60"/>
      <c r="FQ185" s="60"/>
      <c r="FR185" s="60"/>
      <c r="FS185" s="60"/>
      <c r="FT185" s="60"/>
      <c r="FU185" s="60"/>
      <c r="FV185" s="60"/>
      <c r="FW185" s="60"/>
      <c r="FX185" s="60"/>
      <c r="FY185" s="60"/>
      <c r="FZ185" s="60"/>
      <c r="GA185" s="60"/>
      <c r="GB185" s="60"/>
      <c r="GC185" s="70"/>
      <c r="GD185" s="65"/>
      <c r="GE185" s="60"/>
      <c r="GF185" s="60"/>
      <c r="GG185" s="60"/>
      <c r="GH185" s="60"/>
      <c r="GI185" s="60"/>
      <c r="GJ185" s="60"/>
      <c r="GK185" s="60"/>
      <c r="GL185" s="60"/>
      <c r="GM185" s="60"/>
      <c r="GN185" s="60"/>
      <c r="GO185" s="60"/>
      <c r="GP185" s="60"/>
      <c r="GQ185" s="60"/>
      <c r="GR185" s="60"/>
      <c r="GS185" s="60"/>
      <c r="GT185" s="60"/>
      <c r="GU185" s="60"/>
      <c r="GV185" s="60"/>
      <c r="GW185" s="60"/>
      <c r="GX185" s="60"/>
      <c r="GY185" s="60"/>
      <c r="GZ185" s="60"/>
      <c r="HA185" s="60"/>
      <c r="HB185" s="60"/>
      <c r="HC185" s="60"/>
      <c r="HD185" s="60"/>
      <c r="HE185" s="60"/>
      <c r="HF185" s="60"/>
      <c r="HG185" s="60"/>
      <c r="HH185" s="60"/>
      <c r="HI185" s="60"/>
      <c r="HJ185" s="60"/>
      <c r="HK185" s="60"/>
      <c r="HL185" s="60"/>
      <c r="HM185" s="70"/>
    </row>
    <row r="186" spans="2:221" ht="18" customHeight="1" x14ac:dyDescent="0.2">
      <c r="B186" s="117"/>
      <c r="C186" s="118"/>
      <c r="D186" s="118"/>
      <c r="E186" s="118"/>
      <c r="F186" s="118"/>
      <c r="G186" s="118"/>
      <c r="H186" s="118"/>
      <c r="I186" s="118"/>
      <c r="J186" s="118"/>
      <c r="K186" s="118"/>
      <c r="L186" s="118"/>
      <c r="M186" s="118"/>
      <c r="N186" s="118"/>
      <c r="O186" s="118"/>
      <c r="P186" s="118"/>
      <c r="Q186" s="118"/>
      <c r="R186" s="118"/>
      <c r="S186" s="118"/>
      <c r="T186" s="118"/>
      <c r="U186" s="119"/>
      <c r="V186" s="123"/>
      <c r="W186" s="124"/>
      <c r="X186" s="124"/>
      <c r="Y186" s="124"/>
      <c r="Z186" s="124"/>
      <c r="AA186" s="125"/>
      <c r="AB186" s="129"/>
      <c r="AC186" s="130"/>
      <c r="AD186" s="130"/>
      <c r="AE186" s="130"/>
      <c r="AF186" s="131"/>
      <c r="AG186" s="108" t="s">
        <v>24</v>
      </c>
      <c r="AH186" s="109"/>
      <c r="AI186" s="109"/>
      <c r="AJ186" s="109"/>
      <c r="AK186" s="109"/>
      <c r="AL186" s="75">
        <f t="shared" si="3"/>
        <v>7920</v>
      </c>
      <c r="AM186" s="76"/>
      <c r="AN186" s="76"/>
      <c r="AO186" s="77"/>
      <c r="AP186" s="132">
        <v>231</v>
      </c>
      <c r="AQ186" s="60"/>
      <c r="AR186" s="60"/>
      <c r="AS186" s="152">
        <v>259</v>
      </c>
      <c r="AT186" s="147"/>
      <c r="AU186" s="132"/>
      <c r="AV186" s="152">
        <v>242</v>
      </c>
      <c r="AW186" s="147"/>
      <c r="AX186" s="132"/>
      <c r="AY186" s="152">
        <v>225</v>
      </c>
      <c r="AZ186" s="147"/>
      <c r="BA186" s="132"/>
      <c r="BB186" s="152">
        <v>249</v>
      </c>
      <c r="BC186" s="147"/>
      <c r="BD186" s="132"/>
      <c r="BE186" s="152">
        <v>248</v>
      </c>
      <c r="BF186" s="147"/>
      <c r="BG186" s="132"/>
      <c r="BH186" s="152">
        <v>285</v>
      </c>
      <c r="BI186" s="147"/>
      <c r="BJ186" s="132"/>
      <c r="BK186" s="152">
        <v>293</v>
      </c>
      <c r="BL186" s="147"/>
      <c r="BM186" s="132"/>
      <c r="BN186" s="152">
        <v>284</v>
      </c>
      <c r="BO186" s="147"/>
      <c r="BP186" s="132"/>
      <c r="BQ186" s="152">
        <v>273</v>
      </c>
      <c r="BR186" s="147"/>
      <c r="BS186" s="132"/>
      <c r="BT186" s="152">
        <v>293</v>
      </c>
      <c r="BU186" s="147"/>
      <c r="BV186" s="132"/>
      <c r="BW186" s="152">
        <v>181</v>
      </c>
      <c r="BX186" s="147"/>
      <c r="BY186" s="148"/>
      <c r="BZ186" s="65">
        <v>244</v>
      </c>
      <c r="CA186" s="60"/>
      <c r="CB186" s="60"/>
      <c r="CC186" s="60">
        <v>280</v>
      </c>
      <c r="CD186" s="60"/>
      <c r="CE186" s="60"/>
      <c r="CF186" s="60">
        <v>295</v>
      </c>
      <c r="CG186" s="60"/>
      <c r="CH186" s="60"/>
      <c r="CI186" s="60">
        <v>187</v>
      </c>
      <c r="CJ186" s="60"/>
      <c r="CK186" s="60"/>
      <c r="CL186" s="60">
        <v>267</v>
      </c>
      <c r="CM186" s="60"/>
      <c r="CN186" s="60"/>
      <c r="CO186" s="60">
        <v>210</v>
      </c>
      <c r="CP186" s="60"/>
      <c r="CQ186" s="60"/>
      <c r="CR186" s="60">
        <v>197</v>
      </c>
      <c r="CS186" s="60"/>
      <c r="CT186" s="60"/>
      <c r="CU186" s="60">
        <v>194</v>
      </c>
      <c r="CV186" s="60"/>
      <c r="CW186" s="60"/>
      <c r="CX186" s="60">
        <v>182</v>
      </c>
      <c r="CY186" s="60"/>
      <c r="CZ186" s="60"/>
      <c r="DA186" s="60">
        <v>205</v>
      </c>
      <c r="DB186" s="60"/>
      <c r="DC186" s="60"/>
      <c r="DD186" s="60">
        <v>157</v>
      </c>
      <c r="DE186" s="60"/>
      <c r="DF186" s="60"/>
      <c r="DG186" s="60">
        <v>180</v>
      </c>
      <c r="DH186" s="60"/>
      <c r="DI186" s="70"/>
      <c r="DJ186" s="65">
        <v>246</v>
      </c>
      <c r="DK186" s="60"/>
      <c r="DL186" s="60"/>
      <c r="DM186" s="60">
        <v>251</v>
      </c>
      <c r="DN186" s="60"/>
      <c r="DO186" s="60"/>
      <c r="DP186" s="60">
        <v>218</v>
      </c>
      <c r="DQ186" s="60"/>
      <c r="DR186" s="60"/>
      <c r="DS186" s="60">
        <v>195</v>
      </c>
      <c r="DT186" s="60"/>
      <c r="DU186" s="60"/>
      <c r="DV186" s="62">
        <v>272</v>
      </c>
      <c r="DW186" s="62"/>
      <c r="DX186" s="62"/>
      <c r="DY186" s="60">
        <v>218</v>
      </c>
      <c r="DZ186" s="60"/>
      <c r="EA186" s="60"/>
      <c r="EB186" s="60">
        <v>222</v>
      </c>
      <c r="EC186" s="60"/>
      <c r="ED186" s="60"/>
      <c r="EE186" s="60">
        <v>335</v>
      </c>
      <c r="EF186" s="60"/>
      <c r="EG186" s="60"/>
      <c r="EH186" s="60">
        <v>302</v>
      </c>
      <c r="EI186" s="60"/>
      <c r="EJ186" s="60"/>
      <c r="EK186" s="60"/>
      <c r="EL186" s="60"/>
      <c r="EM186" s="60"/>
      <c r="EN186" s="60"/>
      <c r="EO186" s="60"/>
      <c r="EP186" s="60"/>
      <c r="EQ186" s="60"/>
      <c r="ER186" s="60"/>
      <c r="ES186" s="70"/>
      <c r="ET186" s="65"/>
      <c r="EU186" s="60"/>
      <c r="EV186" s="60"/>
      <c r="EW186" s="60"/>
      <c r="EX186" s="60"/>
      <c r="EY186" s="60"/>
      <c r="EZ186" s="60"/>
      <c r="FA186" s="60"/>
      <c r="FB186" s="60"/>
      <c r="FC186" s="60"/>
      <c r="FD186" s="60"/>
      <c r="FE186" s="60"/>
      <c r="FF186" s="60"/>
      <c r="FG186" s="60"/>
      <c r="FH186" s="60"/>
      <c r="FI186" s="60"/>
      <c r="FJ186" s="60"/>
      <c r="FK186" s="60"/>
      <c r="FL186" s="60"/>
      <c r="FM186" s="60"/>
      <c r="FN186" s="60"/>
      <c r="FO186" s="60"/>
      <c r="FP186" s="60"/>
      <c r="FQ186" s="60"/>
      <c r="FR186" s="60"/>
      <c r="FS186" s="60"/>
      <c r="FT186" s="60"/>
      <c r="FU186" s="60"/>
      <c r="FV186" s="60"/>
      <c r="FW186" s="60"/>
      <c r="FX186" s="60"/>
      <c r="FY186" s="60"/>
      <c r="FZ186" s="60"/>
      <c r="GA186" s="60"/>
      <c r="GB186" s="60"/>
      <c r="GC186" s="70"/>
      <c r="GD186" s="65"/>
      <c r="GE186" s="60"/>
      <c r="GF186" s="60"/>
      <c r="GG186" s="60"/>
      <c r="GH186" s="60"/>
      <c r="GI186" s="60"/>
      <c r="GJ186" s="60"/>
      <c r="GK186" s="60"/>
      <c r="GL186" s="60"/>
      <c r="GM186" s="60"/>
      <c r="GN186" s="60"/>
      <c r="GO186" s="60"/>
      <c r="GP186" s="60"/>
      <c r="GQ186" s="60"/>
      <c r="GR186" s="60"/>
      <c r="GS186" s="60"/>
      <c r="GT186" s="60"/>
      <c r="GU186" s="60"/>
      <c r="GV186" s="60"/>
      <c r="GW186" s="60"/>
      <c r="GX186" s="60"/>
      <c r="GY186" s="60"/>
      <c r="GZ186" s="60"/>
      <c r="HA186" s="60"/>
      <c r="HB186" s="60"/>
      <c r="HC186" s="60"/>
      <c r="HD186" s="60"/>
      <c r="HE186" s="60"/>
      <c r="HF186" s="60"/>
      <c r="HG186" s="60"/>
      <c r="HH186" s="60"/>
      <c r="HI186" s="60"/>
      <c r="HJ186" s="60"/>
      <c r="HK186" s="60"/>
      <c r="HL186" s="60"/>
      <c r="HM186" s="70"/>
    </row>
    <row r="187" spans="2:221" ht="18" customHeight="1" x14ac:dyDescent="0.2">
      <c r="B187" s="78" t="s">
        <v>194</v>
      </c>
      <c r="C187" s="79"/>
      <c r="D187" s="79"/>
      <c r="E187" s="79"/>
      <c r="F187" s="79"/>
      <c r="G187" s="79"/>
      <c r="H187" s="79"/>
      <c r="I187" s="79"/>
      <c r="J187" s="79"/>
      <c r="K187" s="79"/>
      <c r="L187" s="79"/>
      <c r="M187" s="79"/>
      <c r="N187" s="79"/>
      <c r="O187" s="79"/>
      <c r="P187" s="79"/>
      <c r="Q187" s="79"/>
      <c r="R187" s="79"/>
      <c r="S187" s="79"/>
      <c r="T187" s="79"/>
      <c r="U187" s="80"/>
      <c r="V187" s="84" t="s">
        <v>256</v>
      </c>
      <c r="W187" s="85"/>
      <c r="X187" s="85"/>
      <c r="Y187" s="85"/>
      <c r="Z187" s="85"/>
      <c r="AA187" s="86"/>
      <c r="AB187" s="90">
        <v>0.10349999999999999</v>
      </c>
      <c r="AC187" s="91"/>
      <c r="AD187" s="91"/>
      <c r="AE187" s="91"/>
      <c r="AF187" s="92"/>
      <c r="AG187" s="96" t="s">
        <v>23</v>
      </c>
      <c r="AH187" s="97"/>
      <c r="AI187" s="97"/>
      <c r="AJ187" s="97"/>
      <c r="AK187" s="97"/>
      <c r="AL187" s="98">
        <f t="shared" si="3"/>
        <v>1794</v>
      </c>
      <c r="AM187" s="99"/>
      <c r="AN187" s="99"/>
      <c r="AO187" s="100"/>
      <c r="AP187" s="101">
        <v>55</v>
      </c>
      <c r="AQ187" s="59"/>
      <c r="AR187" s="59"/>
      <c r="AS187" s="417">
        <v>55</v>
      </c>
      <c r="AT187" s="144"/>
      <c r="AU187" s="101"/>
      <c r="AV187" s="417">
        <v>55</v>
      </c>
      <c r="AW187" s="144"/>
      <c r="AX187" s="101"/>
      <c r="AY187" s="417">
        <v>55</v>
      </c>
      <c r="AZ187" s="144"/>
      <c r="BA187" s="101"/>
      <c r="BB187" s="417">
        <v>55</v>
      </c>
      <c r="BC187" s="144"/>
      <c r="BD187" s="101"/>
      <c r="BE187" s="417">
        <v>55</v>
      </c>
      <c r="BF187" s="144"/>
      <c r="BG187" s="101"/>
      <c r="BH187" s="417">
        <v>55</v>
      </c>
      <c r="BI187" s="144"/>
      <c r="BJ187" s="101"/>
      <c r="BK187" s="417">
        <v>55</v>
      </c>
      <c r="BL187" s="144"/>
      <c r="BM187" s="101"/>
      <c r="BN187" s="417">
        <v>55</v>
      </c>
      <c r="BO187" s="144"/>
      <c r="BP187" s="101"/>
      <c r="BQ187" s="417">
        <v>55</v>
      </c>
      <c r="BR187" s="144"/>
      <c r="BS187" s="101"/>
      <c r="BT187" s="417">
        <v>55</v>
      </c>
      <c r="BU187" s="144"/>
      <c r="BV187" s="101"/>
      <c r="BW187" s="417">
        <v>55</v>
      </c>
      <c r="BX187" s="144"/>
      <c r="BY187" s="145"/>
      <c r="BZ187" s="63">
        <v>57</v>
      </c>
      <c r="CA187" s="59"/>
      <c r="CB187" s="59"/>
      <c r="CC187" s="59">
        <v>57</v>
      </c>
      <c r="CD187" s="59"/>
      <c r="CE187" s="59"/>
      <c r="CF187" s="59">
        <v>57</v>
      </c>
      <c r="CG187" s="59"/>
      <c r="CH187" s="59"/>
      <c r="CI187" s="59">
        <v>57</v>
      </c>
      <c r="CJ187" s="59"/>
      <c r="CK187" s="59"/>
      <c r="CL187" s="59">
        <v>57</v>
      </c>
      <c r="CM187" s="59"/>
      <c r="CN187" s="59"/>
      <c r="CO187" s="59">
        <v>57</v>
      </c>
      <c r="CP187" s="59"/>
      <c r="CQ187" s="59"/>
      <c r="CR187" s="59">
        <v>57</v>
      </c>
      <c r="CS187" s="59"/>
      <c r="CT187" s="59"/>
      <c r="CU187" s="59">
        <v>57</v>
      </c>
      <c r="CV187" s="59"/>
      <c r="CW187" s="59"/>
      <c r="CX187" s="59">
        <v>57</v>
      </c>
      <c r="CY187" s="59"/>
      <c r="CZ187" s="59"/>
      <c r="DA187" s="59">
        <v>57</v>
      </c>
      <c r="DB187" s="59"/>
      <c r="DC187" s="59"/>
      <c r="DD187" s="59">
        <v>57</v>
      </c>
      <c r="DE187" s="59"/>
      <c r="DF187" s="59"/>
      <c r="DG187" s="59">
        <v>57</v>
      </c>
      <c r="DH187" s="59"/>
      <c r="DI187" s="59"/>
      <c r="DJ187" s="63">
        <v>50</v>
      </c>
      <c r="DK187" s="59"/>
      <c r="DL187" s="59"/>
      <c r="DM187" s="59">
        <v>50</v>
      </c>
      <c r="DN187" s="59"/>
      <c r="DO187" s="59"/>
      <c r="DP187" s="59">
        <v>50</v>
      </c>
      <c r="DQ187" s="59"/>
      <c r="DR187" s="59"/>
      <c r="DS187" s="59">
        <v>50</v>
      </c>
      <c r="DT187" s="59"/>
      <c r="DU187" s="59"/>
      <c r="DV187" s="59">
        <v>50</v>
      </c>
      <c r="DW187" s="59"/>
      <c r="DX187" s="59"/>
      <c r="DY187" s="59">
        <v>50</v>
      </c>
      <c r="DZ187" s="59"/>
      <c r="EA187" s="59"/>
      <c r="EB187" s="59">
        <v>50</v>
      </c>
      <c r="EC187" s="59"/>
      <c r="ED187" s="59"/>
      <c r="EE187" s="59">
        <v>50</v>
      </c>
      <c r="EF187" s="59"/>
      <c r="EG187" s="59"/>
      <c r="EH187" s="59">
        <v>50</v>
      </c>
      <c r="EI187" s="59"/>
      <c r="EJ187" s="59"/>
      <c r="EK187" s="59"/>
      <c r="EL187" s="59"/>
      <c r="EM187" s="59"/>
      <c r="EN187" s="59"/>
      <c r="EO187" s="59"/>
      <c r="EP187" s="59"/>
      <c r="EQ187" s="59"/>
      <c r="ER187" s="59"/>
      <c r="ES187" s="64"/>
      <c r="ET187" s="63"/>
      <c r="EU187" s="59"/>
      <c r="EV187" s="59"/>
      <c r="EW187" s="59"/>
      <c r="EX187" s="59"/>
      <c r="EY187" s="59"/>
      <c r="EZ187" s="59"/>
      <c r="FA187" s="59"/>
      <c r="FB187" s="59"/>
      <c r="FC187" s="59"/>
      <c r="FD187" s="59"/>
      <c r="FE187" s="59"/>
      <c r="FF187" s="59"/>
      <c r="FG187" s="59"/>
      <c r="FH187" s="59"/>
      <c r="FI187" s="59"/>
      <c r="FJ187" s="59"/>
      <c r="FK187" s="59"/>
      <c r="FL187" s="59"/>
      <c r="FM187" s="59"/>
      <c r="FN187" s="59"/>
      <c r="FO187" s="59"/>
      <c r="FP187" s="59"/>
      <c r="FQ187" s="59"/>
      <c r="FR187" s="59"/>
      <c r="FS187" s="59"/>
      <c r="FT187" s="59"/>
      <c r="FU187" s="59"/>
      <c r="FV187" s="59"/>
      <c r="FW187" s="59"/>
      <c r="FX187" s="59"/>
      <c r="FY187" s="59"/>
      <c r="FZ187" s="59"/>
      <c r="GA187" s="59"/>
      <c r="GB187" s="59"/>
      <c r="GC187" s="64"/>
      <c r="GD187" s="63"/>
      <c r="GE187" s="59"/>
      <c r="GF187" s="59"/>
      <c r="GG187" s="59"/>
      <c r="GH187" s="59"/>
      <c r="GI187" s="59"/>
      <c r="GJ187" s="59"/>
      <c r="GK187" s="59"/>
      <c r="GL187" s="59"/>
      <c r="GM187" s="59"/>
      <c r="GN187" s="59"/>
      <c r="GO187" s="59"/>
      <c r="GP187" s="59"/>
      <c r="GQ187" s="59"/>
      <c r="GR187" s="59"/>
      <c r="GS187" s="59"/>
      <c r="GT187" s="59"/>
      <c r="GU187" s="59"/>
      <c r="GV187" s="59"/>
      <c r="GW187" s="59"/>
      <c r="GX187" s="59"/>
      <c r="GY187" s="59"/>
      <c r="GZ187" s="59"/>
      <c r="HA187" s="59"/>
      <c r="HB187" s="59"/>
      <c r="HC187" s="59"/>
      <c r="HD187" s="59"/>
      <c r="HE187" s="59"/>
      <c r="HF187" s="59"/>
      <c r="HG187" s="59"/>
      <c r="HH187" s="59"/>
      <c r="HI187" s="59"/>
      <c r="HJ187" s="59"/>
      <c r="HK187" s="59"/>
      <c r="HL187" s="59"/>
      <c r="HM187" s="64"/>
    </row>
    <row r="188" spans="2:221" ht="18" customHeight="1" x14ac:dyDescent="0.2">
      <c r="B188" s="133"/>
      <c r="C188" s="134"/>
      <c r="D188" s="134"/>
      <c r="E188" s="134"/>
      <c r="F188" s="134"/>
      <c r="G188" s="134"/>
      <c r="H188" s="134"/>
      <c r="I188" s="134"/>
      <c r="J188" s="134"/>
      <c r="K188" s="134"/>
      <c r="L188" s="134"/>
      <c r="M188" s="134"/>
      <c r="N188" s="134"/>
      <c r="O188" s="134"/>
      <c r="P188" s="134"/>
      <c r="Q188" s="134"/>
      <c r="R188" s="134"/>
      <c r="S188" s="134"/>
      <c r="T188" s="134"/>
      <c r="U188" s="135"/>
      <c r="V188" s="136"/>
      <c r="W188" s="137"/>
      <c r="X188" s="137"/>
      <c r="Y188" s="137"/>
      <c r="Z188" s="137"/>
      <c r="AA188" s="138"/>
      <c r="AB188" s="139"/>
      <c r="AC188" s="140"/>
      <c r="AD188" s="140"/>
      <c r="AE188" s="140"/>
      <c r="AF188" s="141"/>
      <c r="AG188" s="96" t="s">
        <v>24</v>
      </c>
      <c r="AH188" s="97"/>
      <c r="AI188" s="97"/>
      <c r="AJ188" s="97"/>
      <c r="AK188" s="97"/>
      <c r="AL188" s="98">
        <f t="shared" si="3"/>
        <v>1866</v>
      </c>
      <c r="AM188" s="99"/>
      <c r="AN188" s="99"/>
      <c r="AO188" s="100"/>
      <c r="AP188" s="101">
        <v>55</v>
      </c>
      <c r="AQ188" s="59"/>
      <c r="AR188" s="59"/>
      <c r="AS188" s="417">
        <v>53</v>
      </c>
      <c r="AT188" s="144"/>
      <c r="AU188" s="101"/>
      <c r="AV188" s="417">
        <v>47</v>
      </c>
      <c r="AW188" s="144"/>
      <c r="AX188" s="101"/>
      <c r="AY188" s="417">
        <v>47</v>
      </c>
      <c r="AZ188" s="144"/>
      <c r="BA188" s="101"/>
      <c r="BB188" s="417">
        <v>57</v>
      </c>
      <c r="BC188" s="144"/>
      <c r="BD188" s="101"/>
      <c r="BE188" s="417">
        <v>50</v>
      </c>
      <c r="BF188" s="144"/>
      <c r="BG188" s="101"/>
      <c r="BH188" s="417">
        <v>56</v>
      </c>
      <c r="BI188" s="144"/>
      <c r="BJ188" s="101"/>
      <c r="BK188" s="417">
        <v>86</v>
      </c>
      <c r="BL188" s="144"/>
      <c r="BM188" s="101"/>
      <c r="BN188" s="417">
        <v>59</v>
      </c>
      <c r="BO188" s="144"/>
      <c r="BP188" s="101"/>
      <c r="BQ188" s="417">
        <v>61</v>
      </c>
      <c r="BR188" s="144"/>
      <c r="BS188" s="101"/>
      <c r="BT188" s="417">
        <v>80</v>
      </c>
      <c r="BU188" s="144"/>
      <c r="BV188" s="101"/>
      <c r="BW188" s="417">
        <v>82</v>
      </c>
      <c r="BX188" s="144"/>
      <c r="BY188" s="145"/>
      <c r="BZ188" s="63">
        <v>65</v>
      </c>
      <c r="CA188" s="59"/>
      <c r="CB188" s="59"/>
      <c r="CC188" s="59">
        <v>57</v>
      </c>
      <c r="CD188" s="59"/>
      <c r="CE188" s="59"/>
      <c r="CF188" s="59">
        <v>50</v>
      </c>
      <c r="CG188" s="59"/>
      <c r="CH188" s="59"/>
      <c r="CI188" s="59">
        <v>50</v>
      </c>
      <c r="CJ188" s="59"/>
      <c r="CK188" s="59"/>
      <c r="CL188" s="59">
        <v>31</v>
      </c>
      <c r="CM188" s="59"/>
      <c r="CN188" s="59"/>
      <c r="CO188" s="59">
        <v>50</v>
      </c>
      <c r="CP188" s="59"/>
      <c r="CQ188" s="59"/>
      <c r="CR188" s="59">
        <v>50</v>
      </c>
      <c r="CS188" s="59"/>
      <c r="CT188" s="59"/>
      <c r="CU188" s="59">
        <v>59</v>
      </c>
      <c r="CV188" s="59"/>
      <c r="CW188" s="59"/>
      <c r="CX188" s="59">
        <v>59</v>
      </c>
      <c r="CY188" s="59"/>
      <c r="CZ188" s="59"/>
      <c r="DA188" s="59">
        <v>47</v>
      </c>
      <c r="DB188" s="59"/>
      <c r="DC188" s="59"/>
      <c r="DD188" s="59">
        <v>56</v>
      </c>
      <c r="DE188" s="59"/>
      <c r="DF188" s="59"/>
      <c r="DG188" s="59">
        <v>57</v>
      </c>
      <c r="DH188" s="59"/>
      <c r="DI188" s="64"/>
      <c r="DJ188" s="63">
        <v>70</v>
      </c>
      <c r="DK188" s="59"/>
      <c r="DL188" s="59"/>
      <c r="DM188" s="59">
        <v>47</v>
      </c>
      <c r="DN188" s="59"/>
      <c r="DO188" s="59"/>
      <c r="DP188" s="59">
        <v>50</v>
      </c>
      <c r="DQ188" s="59"/>
      <c r="DR188" s="59"/>
      <c r="DS188" s="59">
        <v>75</v>
      </c>
      <c r="DT188" s="59"/>
      <c r="DU188" s="59"/>
      <c r="DV188" s="59">
        <v>48</v>
      </c>
      <c r="DW188" s="59"/>
      <c r="DX188" s="59"/>
      <c r="DY188" s="59">
        <v>44</v>
      </c>
      <c r="DZ188" s="59"/>
      <c r="EA188" s="59"/>
      <c r="EB188" s="59">
        <v>54</v>
      </c>
      <c r="EC188" s="59"/>
      <c r="ED188" s="59"/>
      <c r="EE188" s="59">
        <v>68</v>
      </c>
      <c r="EF188" s="59"/>
      <c r="EG188" s="59"/>
      <c r="EH188" s="59">
        <v>46</v>
      </c>
      <c r="EI188" s="59"/>
      <c r="EJ188" s="59"/>
      <c r="EK188" s="59"/>
      <c r="EL188" s="59"/>
      <c r="EM188" s="59"/>
      <c r="EN188" s="59"/>
      <c r="EO188" s="59"/>
      <c r="EP188" s="59"/>
      <c r="EQ188" s="59"/>
      <c r="ER188" s="59"/>
      <c r="ES188" s="64"/>
      <c r="ET188" s="63"/>
      <c r="EU188" s="59"/>
      <c r="EV188" s="59"/>
      <c r="EW188" s="59"/>
      <c r="EX188" s="59"/>
      <c r="EY188" s="59"/>
      <c r="EZ188" s="59"/>
      <c r="FA188" s="59"/>
      <c r="FB188" s="59"/>
      <c r="FC188" s="59"/>
      <c r="FD188" s="59"/>
      <c r="FE188" s="59"/>
      <c r="FF188" s="59"/>
      <c r="FG188" s="59"/>
      <c r="FH188" s="59"/>
      <c r="FI188" s="59"/>
      <c r="FJ188" s="59"/>
      <c r="FK188" s="59"/>
      <c r="FL188" s="59"/>
      <c r="FM188" s="59"/>
      <c r="FN188" s="59"/>
      <c r="FO188" s="59"/>
      <c r="FP188" s="59"/>
      <c r="FQ188" s="59"/>
      <c r="FR188" s="59"/>
      <c r="FS188" s="59"/>
      <c r="FT188" s="59"/>
      <c r="FU188" s="59"/>
      <c r="FV188" s="59"/>
      <c r="FW188" s="59"/>
      <c r="FX188" s="59"/>
      <c r="FY188" s="59"/>
      <c r="FZ188" s="59"/>
      <c r="GA188" s="59"/>
      <c r="GB188" s="59"/>
      <c r="GC188" s="64"/>
      <c r="GD188" s="63"/>
      <c r="GE188" s="59"/>
      <c r="GF188" s="59"/>
      <c r="GG188" s="59"/>
      <c r="GH188" s="59"/>
      <c r="GI188" s="59"/>
      <c r="GJ188" s="59"/>
      <c r="GK188" s="59"/>
      <c r="GL188" s="59"/>
      <c r="GM188" s="59"/>
      <c r="GN188" s="59"/>
      <c r="GO188" s="59"/>
      <c r="GP188" s="59"/>
      <c r="GQ188" s="59"/>
      <c r="GR188" s="59"/>
      <c r="GS188" s="59"/>
      <c r="GT188" s="59"/>
      <c r="GU188" s="59"/>
      <c r="GV188" s="59"/>
      <c r="GW188" s="59"/>
      <c r="GX188" s="59"/>
      <c r="GY188" s="59"/>
      <c r="GZ188" s="59"/>
      <c r="HA188" s="59"/>
      <c r="HB188" s="59"/>
      <c r="HC188" s="59"/>
      <c r="HD188" s="59"/>
      <c r="HE188" s="59"/>
      <c r="HF188" s="59"/>
      <c r="HG188" s="59"/>
      <c r="HH188" s="59"/>
      <c r="HI188" s="59"/>
      <c r="HJ188" s="59"/>
      <c r="HK188" s="59"/>
      <c r="HL188" s="59"/>
      <c r="HM188" s="64"/>
    </row>
    <row r="189" spans="2:221" ht="18" customHeight="1" x14ac:dyDescent="0.2">
      <c r="B189" s="114" t="s">
        <v>195</v>
      </c>
      <c r="C189" s="115"/>
      <c r="D189" s="115"/>
      <c r="E189" s="115"/>
      <c r="F189" s="115"/>
      <c r="G189" s="115"/>
      <c r="H189" s="115"/>
      <c r="I189" s="115"/>
      <c r="J189" s="115"/>
      <c r="K189" s="115"/>
      <c r="L189" s="115"/>
      <c r="M189" s="115"/>
      <c r="N189" s="115"/>
      <c r="O189" s="115"/>
      <c r="P189" s="115"/>
      <c r="Q189" s="115"/>
      <c r="R189" s="115"/>
      <c r="S189" s="115"/>
      <c r="T189" s="115"/>
      <c r="U189" s="116"/>
      <c r="V189" s="120" t="s">
        <v>257</v>
      </c>
      <c r="W189" s="121"/>
      <c r="X189" s="121"/>
      <c r="Y189" s="121"/>
      <c r="Z189" s="121"/>
      <c r="AA189" s="122"/>
      <c r="AB189" s="126">
        <v>1E-4</v>
      </c>
      <c r="AC189" s="127"/>
      <c r="AD189" s="127"/>
      <c r="AE189" s="127"/>
      <c r="AF189" s="128"/>
      <c r="AG189" s="108" t="s">
        <v>23</v>
      </c>
      <c r="AH189" s="109"/>
      <c r="AI189" s="109"/>
      <c r="AJ189" s="109"/>
      <c r="AK189" s="109"/>
      <c r="AL189" s="75">
        <f t="shared" si="3"/>
        <v>54</v>
      </c>
      <c r="AM189" s="76"/>
      <c r="AN189" s="76"/>
      <c r="AO189" s="77"/>
      <c r="AP189" s="132">
        <v>1</v>
      </c>
      <c r="AQ189" s="60"/>
      <c r="AR189" s="60"/>
      <c r="AS189" s="152">
        <v>1</v>
      </c>
      <c r="AT189" s="147"/>
      <c r="AU189" s="132"/>
      <c r="AV189" s="152">
        <v>1</v>
      </c>
      <c r="AW189" s="147"/>
      <c r="AX189" s="132"/>
      <c r="AY189" s="152">
        <v>1</v>
      </c>
      <c r="AZ189" s="147"/>
      <c r="BA189" s="132"/>
      <c r="BB189" s="152">
        <v>1</v>
      </c>
      <c r="BC189" s="147"/>
      <c r="BD189" s="132"/>
      <c r="BE189" s="152">
        <v>1</v>
      </c>
      <c r="BF189" s="147"/>
      <c r="BG189" s="132"/>
      <c r="BH189" s="152">
        <v>1</v>
      </c>
      <c r="BI189" s="147"/>
      <c r="BJ189" s="132"/>
      <c r="BK189" s="152">
        <v>1</v>
      </c>
      <c r="BL189" s="147"/>
      <c r="BM189" s="132"/>
      <c r="BN189" s="152">
        <v>1</v>
      </c>
      <c r="BO189" s="147"/>
      <c r="BP189" s="132"/>
      <c r="BQ189" s="152">
        <v>1</v>
      </c>
      <c r="BR189" s="147"/>
      <c r="BS189" s="132"/>
      <c r="BT189" s="152">
        <v>1</v>
      </c>
      <c r="BU189" s="147"/>
      <c r="BV189" s="132"/>
      <c r="BW189" s="152">
        <v>1</v>
      </c>
      <c r="BX189" s="147"/>
      <c r="BY189" s="148"/>
      <c r="BZ189" s="65">
        <v>2</v>
      </c>
      <c r="CA189" s="60"/>
      <c r="CB189" s="60"/>
      <c r="CC189" s="60">
        <v>2</v>
      </c>
      <c r="CD189" s="60"/>
      <c r="CE189" s="60"/>
      <c r="CF189" s="60">
        <v>2</v>
      </c>
      <c r="CG189" s="60"/>
      <c r="CH189" s="60"/>
      <c r="CI189" s="60">
        <v>2</v>
      </c>
      <c r="CJ189" s="60"/>
      <c r="CK189" s="60"/>
      <c r="CL189" s="60">
        <v>2</v>
      </c>
      <c r="CM189" s="60"/>
      <c r="CN189" s="60"/>
      <c r="CO189" s="60">
        <v>2</v>
      </c>
      <c r="CP189" s="60"/>
      <c r="CQ189" s="60"/>
      <c r="CR189" s="60">
        <v>2</v>
      </c>
      <c r="CS189" s="60"/>
      <c r="CT189" s="60"/>
      <c r="CU189" s="60">
        <v>2</v>
      </c>
      <c r="CV189" s="60"/>
      <c r="CW189" s="60"/>
      <c r="CX189" s="60">
        <v>2</v>
      </c>
      <c r="CY189" s="60"/>
      <c r="CZ189" s="60"/>
      <c r="DA189" s="60">
        <v>2</v>
      </c>
      <c r="DB189" s="60"/>
      <c r="DC189" s="60"/>
      <c r="DD189" s="60">
        <v>2</v>
      </c>
      <c r="DE189" s="60"/>
      <c r="DF189" s="60"/>
      <c r="DG189" s="60">
        <v>2</v>
      </c>
      <c r="DH189" s="60"/>
      <c r="DI189" s="60"/>
      <c r="DJ189" s="65">
        <v>2</v>
      </c>
      <c r="DK189" s="60"/>
      <c r="DL189" s="60"/>
      <c r="DM189" s="60">
        <v>2</v>
      </c>
      <c r="DN189" s="60"/>
      <c r="DO189" s="60"/>
      <c r="DP189" s="60">
        <v>2</v>
      </c>
      <c r="DQ189" s="60"/>
      <c r="DR189" s="60"/>
      <c r="DS189" s="60">
        <v>2</v>
      </c>
      <c r="DT189" s="60"/>
      <c r="DU189" s="60"/>
      <c r="DV189" s="60">
        <v>2</v>
      </c>
      <c r="DW189" s="60"/>
      <c r="DX189" s="60"/>
      <c r="DY189" s="60">
        <v>2</v>
      </c>
      <c r="DZ189" s="60"/>
      <c r="EA189" s="60"/>
      <c r="EB189" s="60">
        <v>2</v>
      </c>
      <c r="EC189" s="60"/>
      <c r="ED189" s="60"/>
      <c r="EE189" s="60">
        <v>2</v>
      </c>
      <c r="EF189" s="60"/>
      <c r="EG189" s="60"/>
      <c r="EH189" s="60">
        <v>2</v>
      </c>
      <c r="EI189" s="60"/>
      <c r="EJ189" s="60"/>
      <c r="EK189" s="60"/>
      <c r="EL189" s="60"/>
      <c r="EM189" s="60"/>
      <c r="EN189" s="60"/>
      <c r="EO189" s="60"/>
      <c r="EP189" s="60"/>
      <c r="EQ189" s="60"/>
      <c r="ER189" s="60"/>
      <c r="ES189" s="70"/>
      <c r="ET189" s="65"/>
      <c r="EU189" s="60"/>
      <c r="EV189" s="60"/>
      <c r="EW189" s="60"/>
      <c r="EX189" s="60"/>
      <c r="EY189" s="60"/>
      <c r="EZ189" s="60"/>
      <c r="FA189" s="60"/>
      <c r="FB189" s="60"/>
      <c r="FC189" s="60"/>
      <c r="FD189" s="60"/>
      <c r="FE189" s="60"/>
      <c r="FF189" s="60"/>
      <c r="FG189" s="60"/>
      <c r="FH189" s="60"/>
      <c r="FI189" s="60"/>
      <c r="FJ189" s="60"/>
      <c r="FK189" s="60"/>
      <c r="FL189" s="60"/>
      <c r="FM189" s="60"/>
      <c r="FN189" s="60"/>
      <c r="FO189" s="60"/>
      <c r="FP189" s="60"/>
      <c r="FQ189" s="60"/>
      <c r="FR189" s="60"/>
      <c r="FS189" s="60"/>
      <c r="FT189" s="60"/>
      <c r="FU189" s="60"/>
      <c r="FV189" s="60"/>
      <c r="FW189" s="60"/>
      <c r="FX189" s="60"/>
      <c r="FY189" s="60"/>
      <c r="FZ189" s="60"/>
      <c r="GA189" s="60"/>
      <c r="GB189" s="60"/>
      <c r="GC189" s="70"/>
      <c r="GD189" s="65"/>
      <c r="GE189" s="60"/>
      <c r="GF189" s="60"/>
      <c r="GG189" s="60"/>
      <c r="GH189" s="60"/>
      <c r="GI189" s="60"/>
      <c r="GJ189" s="60"/>
      <c r="GK189" s="60"/>
      <c r="GL189" s="60"/>
      <c r="GM189" s="60"/>
      <c r="GN189" s="60"/>
      <c r="GO189" s="60"/>
      <c r="GP189" s="60"/>
      <c r="GQ189" s="60"/>
      <c r="GR189" s="60"/>
      <c r="GS189" s="60"/>
      <c r="GT189" s="60"/>
      <c r="GU189" s="60"/>
      <c r="GV189" s="60"/>
      <c r="GW189" s="60"/>
      <c r="GX189" s="60"/>
      <c r="GY189" s="60"/>
      <c r="GZ189" s="60"/>
      <c r="HA189" s="60"/>
      <c r="HB189" s="60"/>
      <c r="HC189" s="60"/>
      <c r="HD189" s="60"/>
      <c r="HE189" s="60"/>
      <c r="HF189" s="60"/>
      <c r="HG189" s="60"/>
      <c r="HH189" s="60"/>
      <c r="HI189" s="60"/>
      <c r="HJ189" s="60"/>
      <c r="HK189" s="60"/>
      <c r="HL189" s="60"/>
      <c r="HM189" s="70"/>
    </row>
    <row r="190" spans="2:221" ht="18" customHeight="1" x14ac:dyDescent="0.2">
      <c r="B190" s="117"/>
      <c r="C190" s="118"/>
      <c r="D190" s="118"/>
      <c r="E190" s="118"/>
      <c r="F190" s="118"/>
      <c r="G190" s="118"/>
      <c r="H190" s="118"/>
      <c r="I190" s="118"/>
      <c r="J190" s="118"/>
      <c r="K190" s="118"/>
      <c r="L190" s="118"/>
      <c r="M190" s="118"/>
      <c r="N190" s="118"/>
      <c r="O190" s="118"/>
      <c r="P190" s="118"/>
      <c r="Q190" s="118"/>
      <c r="R190" s="118"/>
      <c r="S190" s="118"/>
      <c r="T190" s="118"/>
      <c r="U190" s="119"/>
      <c r="V190" s="123"/>
      <c r="W190" s="124"/>
      <c r="X190" s="124"/>
      <c r="Y190" s="124"/>
      <c r="Z190" s="124"/>
      <c r="AA190" s="125"/>
      <c r="AB190" s="129"/>
      <c r="AC190" s="130"/>
      <c r="AD190" s="130"/>
      <c r="AE190" s="130"/>
      <c r="AF190" s="131"/>
      <c r="AG190" s="108" t="s">
        <v>24</v>
      </c>
      <c r="AH190" s="109"/>
      <c r="AI190" s="109"/>
      <c r="AJ190" s="109"/>
      <c r="AK190" s="109"/>
      <c r="AL190" s="75">
        <f t="shared" si="3"/>
        <v>58</v>
      </c>
      <c r="AM190" s="76"/>
      <c r="AN190" s="76"/>
      <c r="AO190" s="77"/>
      <c r="AP190" s="132">
        <v>2</v>
      </c>
      <c r="AQ190" s="60"/>
      <c r="AR190" s="60"/>
      <c r="AS190" s="152">
        <v>2</v>
      </c>
      <c r="AT190" s="147"/>
      <c r="AU190" s="132"/>
      <c r="AV190" s="152">
        <v>0</v>
      </c>
      <c r="AW190" s="147"/>
      <c r="AX190" s="132"/>
      <c r="AY190" s="152">
        <v>1</v>
      </c>
      <c r="AZ190" s="147"/>
      <c r="BA190" s="132"/>
      <c r="BB190" s="152">
        <v>0</v>
      </c>
      <c r="BC190" s="147"/>
      <c r="BD190" s="132"/>
      <c r="BE190" s="152">
        <v>4</v>
      </c>
      <c r="BF190" s="147"/>
      <c r="BG190" s="132"/>
      <c r="BH190" s="152">
        <v>2</v>
      </c>
      <c r="BI190" s="147"/>
      <c r="BJ190" s="132"/>
      <c r="BK190" s="152">
        <v>1</v>
      </c>
      <c r="BL190" s="147"/>
      <c r="BM190" s="132"/>
      <c r="BN190" s="152">
        <v>2</v>
      </c>
      <c r="BO190" s="147"/>
      <c r="BP190" s="132"/>
      <c r="BQ190" s="152">
        <v>1</v>
      </c>
      <c r="BR190" s="147"/>
      <c r="BS190" s="132"/>
      <c r="BT190" s="152">
        <v>4</v>
      </c>
      <c r="BU190" s="147"/>
      <c r="BV190" s="132"/>
      <c r="BW190" s="152">
        <v>2</v>
      </c>
      <c r="BX190" s="147"/>
      <c r="BY190" s="132"/>
      <c r="BZ190" s="65">
        <v>3</v>
      </c>
      <c r="CA190" s="60"/>
      <c r="CB190" s="60"/>
      <c r="CC190" s="60">
        <v>2</v>
      </c>
      <c r="CD190" s="60"/>
      <c r="CE190" s="60"/>
      <c r="CF190" s="60">
        <v>1</v>
      </c>
      <c r="CG190" s="60"/>
      <c r="CH190" s="60"/>
      <c r="CI190" s="60">
        <v>0</v>
      </c>
      <c r="CJ190" s="60"/>
      <c r="CK190" s="60"/>
      <c r="CL190" s="60">
        <v>0</v>
      </c>
      <c r="CM190" s="60"/>
      <c r="CN190" s="60"/>
      <c r="CO190" s="60">
        <v>2</v>
      </c>
      <c r="CP190" s="60"/>
      <c r="CQ190" s="60"/>
      <c r="CR190" s="60">
        <v>4</v>
      </c>
      <c r="CS190" s="60"/>
      <c r="CT190" s="60"/>
      <c r="CU190" s="60">
        <v>3</v>
      </c>
      <c r="CV190" s="60"/>
      <c r="CW190" s="60"/>
      <c r="CX190" s="60">
        <v>3</v>
      </c>
      <c r="CY190" s="60"/>
      <c r="CZ190" s="60"/>
      <c r="DA190" s="60">
        <v>2</v>
      </c>
      <c r="DB190" s="60"/>
      <c r="DC190" s="60"/>
      <c r="DD190" s="60">
        <v>1</v>
      </c>
      <c r="DE190" s="60"/>
      <c r="DF190" s="60"/>
      <c r="DG190" s="60">
        <v>0</v>
      </c>
      <c r="DH190" s="60"/>
      <c r="DI190" s="70"/>
      <c r="DJ190" s="65">
        <v>0</v>
      </c>
      <c r="DK190" s="60"/>
      <c r="DL190" s="60"/>
      <c r="DM190" s="60">
        <v>0</v>
      </c>
      <c r="DN190" s="60"/>
      <c r="DO190" s="60"/>
      <c r="DP190" s="60">
        <v>3</v>
      </c>
      <c r="DQ190" s="60"/>
      <c r="DR190" s="60"/>
      <c r="DS190" s="60">
        <v>2</v>
      </c>
      <c r="DT190" s="60"/>
      <c r="DU190" s="60"/>
      <c r="DV190" s="60">
        <v>1</v>
      </c>
      <c r="DW190" s="60"/>
      <c r="DX190" s="60"/>
      <c r="DY190" s="60">
        <v>4</v>
      </c>
      <c r="DZ190" s="60"/>
      <c r="EA190" s="60"/>
      <c r="EB190" s="60">
        <v>3</v>
      </c>
      <c r="EC190" s="60"/>
      <c r="ED190" s="60"/>
      <c r="EE190" s="60">
        <v>0</v>
      </c>
      <c r="EF190" s="60"/>
      <c r="EG190" s="60"/>
      <c r="EH190" s="60">
        <v>3</v>
      </c>
      <c r="EI190" s="60"/>
      <c r="EJ190" s="60"/>
      <c r="EK190" s="60"/>
      <c r="EL190" s="60"/>
      <c r="EM190" s="60"/>
      <c r="EN190" s="60"/>
      <c r="EO190" s="60"/>
      <c r="EP190" s="60"/>
      <c r="EQ190" s="60"/>
      <c r="ER190" s="60"/>
      <c r="ES190" s="70"/>
      <c r="ET190" s="65"/>
      <c r="EU190" s="60"/>
      <c r="EV190" s="60"/>
      <c r="EW190" s="60"/>
      <c r="EX190" s="60"/>
      <c r="EY190" s="60"/>
      <c r="EZ190" s="60"/>
      <c r="FA190" s="60"/>
      <c r="FB190" s="60"/>
      <c r="FC190" s="60"/>
      <c r="FD190" s="60"/>
      <c r="FE190" s="60"/>
      <c r="FF190" s="60"/>
      <c r="FG190" s="60"/>
      <c r="FH190" s="60"/>
      <c r="FI190" s="60"/>
      <c r="FJ190" s="60"/>
      <c r="FK190" s="60"/>
      <c r="FL190" s="60"/>
      <c r="FM190" s="60"/>
      <c r="FN190" s="60"/>
      <c r="FO190" s="60"/>
      <c r="FP190" s="60"/>
      <c r="FQ190" s="60"/>
      <c r="FR190" s="60"/>
      <c r="FS190" s="60"/>
      <c r="FT190" s="60"/>
      <c r="FU190" s="60"/>
      <c r="FV190" s="60"/>
      <c r="FW190" s="60"/>
      <c r="FX190" s="60"/>
      <c r="FY190" s="60"/>
      <c r="FZ190" s="60"/>
      <c r="GA190" s="60"/>
      <c r="GB190" s="60"/>
      <c r="GC190" s="70"/>
      <c r="GD190" s="65"/>
      <c r="GE190" s="60"/>
      <c r="GF190" s="60"/>
      <c r="GG190" s="60"/>
      <c r="GH190" s="60"/>
      <c r="GI190" s="60"/>
      <c r="GJ190" s="60"/>
      <c r="GK190" s="60"/>
      <c r="GL190" s="60"/>
      <c r="GM190" s="60"/>
      <c r="GN190" s="60"/>
      <c r="GO190" s="60"/>
      <c r="GP190" s="60"/>
      <c r="GQ190" s="60"/>
      <c r="GR190" s="60"/>
      <c r="GS190" s="60"/>
      <c r="GT190" s="60"/>
      <c r="GU190" s="60"/>
      <c r="GV190" s="60"/>
      <c r="GW190" s="60"/>
      <c r="GX190" s="60"/>
      <c r="GY190" s="60"/>
      <c r="GZ190" s="60"/>
      <c r="HA190" s="60"/>
      <c r="HB190" s="60"/>
      <c r="HC190" s="60"/>
      <c r="HD190" s="60"/>
      <c r="HE190" s="60"/>
      <c r="HF190" s="60"/>
      <c r="HG190" s="60"/>
      <c r="HH190" s="60"/>
      <c r="HI190" s="60"/>
      <c r="HJ190" s="60"/>
      <c r="HK190" s="60"/>
      <c r="HL190" s="60"/>
      <c r="HM190" s="70"/>
    </row>
    <row r="191" spans="2:221" ht="18" customHeight="1" x14ac:dyDescent="0.2">
      <c r="B191" s="78" t="s">
        <v>196</v>
      </c>
      <c r="C191" s="79"/>
      <c r="D191" s="79"/>
      <c r="E191" s="79"/>
      <c r="F191" s="79"/>
      <c r="G191" s="79"/>
      <c r="H191" s="79"/>
      <c r="I191" s="79"/>
      <c r="J191" s="79"/>
      <c r="K191" s="79"/>
      <c r="L191" s="79"/>
      <c r="M191" s="79"/>
      <c r="N191" s="79"/>
      <c r="O191" s="79"/>
      <c r="P191" s="79"/>
      <c r="Q191" s="79"/>
      <c r="R191" s="79"/>
      <c r="S191" s="79"/>
      <c r="T191" s="79"/>
      <c r="U191" s="80"/>
      <c r="V191" s="84" t="s">
        <v>258</v>
      </c>
      <c r="W191" s="85"/>
      <c r="X191" s="85"/>
      <c r="Y191" s="85"/>
      <c r="Z191" s="85"/>
      <c r="AA191" s="86"/>
      <c r="AB191" s="90">
        <v>5.8999999999999999E-3</v>
      </c>
      <c r="AC191" s="91"/>
      <c r="AD191" s="91"/>
      <c r="AE191" s="91"/>
      <c r="AF191" s="92"/>
      <c r="AG191" s="96" t="s">
        <v>23</v>
      </c>
      <c r="AH191" s="97"/>
      <c r="AI191" s="97"/>
      <c r="AJ191" s="97"/>
      <c r="AK191" s="97"/>
      <c r="AL191" s="98">
        <f t="shared" si="3"/>
        <v>138</v>
      </c>
      <c r="AM191" s="99"/>
      <c r="AN191" s="99"/>
      <c r="AO191" s="100"/>
      <c r="AP191" s="101">
        <v>5</v>
      </c>
      <c r="AQ191" s="59"/>
      <c r="AR191" s="59"/>
      <c r="AS191" s="417">
        <v>5</v>
      </c>
      <c r="AT191" s="144"/>
      <c r="AU191" s="101"/>
      <c r="AV191" s="417">
        <v>5</v>
      </c>
      <c r="AW191" s="144"/>
      <c r="AX191" s="101"/>
      <c r="AY191" s="417">
        <v>5</v>
      </c>
      <c r="AZ191" s="144"/>
      <c r="BA191" s="101"/>
      <c r="BB191" s="417">
        <v>5</v>
      </c>
      <c r="BC191" s="144"/>
      <c r="BD191" s="101"/>
      <c r="BE191" s="417">
        <v>5</v>
      </c>
      <c r="BF191" s="144"/>
      <c r="BG191" s="101"/>
      <c r="BH191" s="417">
        <v>5</v>
      </c>
      <c r="BI191" s="144"/>
      <c r="BJ191" s="101"/>
      <c r="BK191" s="417">
        <v>5</v>
      </c>
      <c r="BL191" s="144"/>
      <c r="BM191" s="101"/>
      <c r="BN191" s="417">
        <v>5</v>
      </c>
      <c r="BO191" s="144"/>
      <c r="BP191" s="101"/>
      <c r="BQ191" s="417">
        <v>5</v>
      </c>
      <c r="BR191" s="144"/>
      <c r="BS191" s="101"/>
      <c r="BT191" s="417">
        <v>5</v>
      </c>
      <c r="BU191" s="144"/>
      <c r="BV191" s="101"/>
      <c r="BW191" s="417">
        <v>5</v>
      </c>
      <c r="BX191" s="144"/>
      <c r="BY191" s="145"/>
      <c r="BZ191" s="63">
        <v>5</v>
      </c>
      <c r="CA191" s="59"/>
      <c r="CB191" s="59"/>
      <c r="CC191" s="59">
        <v>5</v>
      </c>
      <c r="CD191" s="59"/>
      <c r="CE191" s="59"/>
      <c r="CF191" s="59">
        <v>5</v>
      </c>
      <c r="CG191" s="59"/>
      <c r="CH191" s="59"/>
      <c r="CI191" s="59">
        <v>5</v>
      </c>
      <c r="CJ191" s="59"/>
      <c r="CK191" s="59"/>
      <c r="CL191" s="59">
        <v>5</v>
      </c>
      <c r="CM191" s="59"/>
      <c r="CN191" s="59"/>
      <c r="CO191" s="59">
        <v>5</v>
      </c>
      <c r="CP191" s="59"/>
      <c r="CQ191" s="59"/>
      <c r="CR191" s="59">
        <v>5</v>
      </c>
      <c r="CS191" s="59"/>
      <c r="CT191" s="59"/>
      <c r="CU191" s="59">
        <v>5</v>
      </c>
      <c r="CV191" s="59"/>
      <c r="CW191" s="59"/>
      <c r="CX191" s="59">
        <v>5</v>
      </c>
      <c r="CY191" s="59"/>
      <c r="CZ191" s="59"/>
      <c r="DA191" s="59">
        <v>5</v>
      </c>
      <c r="DB191" s="59"/>
      <c r="DC191" s="59"/>
      <c r="DD191" s="59">
        <v>5</v>
      </c>
      <c r="DE191" s="59"/>
      <c r="DF191" s="59"/>
      <c r="DG191" s="59">
        <v>5</v>
      </c>
      <c r="DH191" s="59"/>
      <c r="DI191" s="59"/>
      <c r="DJ191" s="63">
        <v>2</v>
      </c>
      <c r="DK191" s="59"/>
      <c r="DL191" s="59"/>
      <c r="DM191" s="59">
        <v>2</v>
      </c>
      <c r="DN191" s="59"/>
      <c r="DO191" s="59"/>
      <c r="DP191" s="59">
        <v>2</v>
      </c>
      <c r="DQ191" s="59"/>
      <c r="DR191" s="59"/>
      <c r="DS191" s="59">
        <v>2</v>
      </c>
      <c r="DT191" s="59"/>
      <c r="DU191" s="59"/>
      <c r="DV191" s="59">
        <v>2</v>
      </c>
      <c r="DW191" s="59"/>
      <c r="DX191" s="59"/>
      <c r="DY191" s="59">
        <v>2</v>
      </c>
      <c r="DZ191" s="59"/>
      <c r="EA191" s="59"/>
      <c r="EB191" s="59">
        <v>2</v>
      </c>
      <c r="EC191" s="59"/>
      <c r="ED191" s="59"/>
      <c r="EE191" s="59">
        <v>2</v>
      </c>
      <c r="EF191" s="59"/>
      <c r="EG191" s="59"/>
      <c r="EH191" s="59">
        <v>2</v>
      </c>
      <c r="EI191" s="59"/>
      <c r="EJ191" s="59"/>
      <c r="EK191" s="59"/>
      <c r="EL191" s="59"/>
      <c r="EM191" s="59"/>
      <c r="EN191" s="59"/>
      <c r="EO191" s="59"/>
      <c r="EP191" s="59"/>
      <c r="EQ191" s="59"/>
      <c r="ER191" s="59"/>
      <c r="ES191" s="64"/>
      <c r="ET191" s="63"/>
      <c r="EU191" s="59"/>
      <c r="EV191" s="59"/>
      <c r="EW191" s="59"/>
      <c r="EX191" s="59"/>
      <c r="EY191" s="59"/>
      <c r="EZ191" s="59"/>
      <c r="FA191" s="59"/>
      <c r="FB191" s="59"/>
      <c r="FC191" s="59"/>
      <c r="FD191" s="59"/>
      <c r="FE191" s="59"/>
      <c r="FF191" s="59"/>
      <c r="FG191" s="59"/>
      <c r="FH191" s="59"/>
      <c r="FI191" s="59"/>
      <c r="FJ191" s="59"/>
      <c r="FK191" s="59"/>
      <c r="FL191" s="59"/>
      <c r="FM191" s="59"/>
      <c r="FN191" s="59"/>
      <c r="FO191" s="59"/>
      <c r="FP191" s="59"/>
      <c r="FQ191" s="59"/>
      <c r="FR191" s="59"/>
      <c r="FS191" s="59"/>
      <c r="FT191" s="59"/>
      <c r="FU191" s="59"/>
      <c r="FV191" s="59"/>
      <c r="FW191" s="59"/>
      <c r="FX191" s="59"/>
      <c r="FY191" s="59"/>
      <c r="FZ191" s="59"/>
      <c r="GA191" s="59"/>
      <c r="GB191" s="59"/>
      <c r="GC191" s="64"/>
      <c r="GD191" s="63"/>
      <c r="GE191" s="59"/>
      <c r="GF191" s="59"/>
      <c r="GG191" s="59"/>
      <c r="GH191" s="59"/>
      <c r="GI191" s="59"/>
      <c r="GJ191" s="59"/>
      <c r="GK191" s="59"/>
      <c r="GL191" s="59"/>
      <c r="GM191" s="59"/>
      <c r="GN191" s="59"/>
      <c r="GO191" s="59"/>
      <c r="GP191" s="59"/>
      <c r="GQ191" s="59"/>
      <c r="GR191" s="59"/>
      <c r="GS191" s="59"/>
      <c r="GT191" s="59"/>
      <c r="GU191" s="59"/>
      <c r="GV191" s="59"/>
      <c r="GW191" s="59"/>
      <c r="GX191" s="59"/>
      <c r="GY191" s="59"/>
      <c r="GZ191" s="59"/>
      <c r="HA191" s="59"/>
      <c r="HB191" s="59"/>
      <c r="HC191" s="59"/>
      <c r="HD191" s="59"/>
      <c r="HE191" s="59"/>
      <c r="HF191" s="59"/>
      <c r="HG191" s="59"/>
      <c r="HH191" s="59"/>
      <c r="HI191" s="59"/>
      <c r="HJ191" s="59"/>
      <c r="HK191" s="59"/>
      <c r="HL191" s="59"/>
      <c r="HM191" s="64"/>
    </row>
    <row r="192" spans="2:221" ht="18" customHeight="1" x14ac:dyDescent="0.2">
      <c r="B192" s="133"/>
      <c r="C192" s="134"/>
      <c r="D192" s="134"/>
      <c r="E192" s="134"/>
      <c r="F192" s="134"/>
      <c r="G192" s="134"/>
      <c r="H192" s="134"/>
      <c r="I192" s="134"/>
      <c r="J192" s="134"/>
      <c r="K192" s="134"/>
      <c r="L192" s="134"/>
      <c r="M192" s="134"/>
      <c r="N192" s="134"/>
      <c r="O192" s="134"/>
      <c r="P192" s="134"/>
      <c r="Q192" s="134"/>
      <c r="R192" s="134"/>
      <c r="S192" s="134"/>
      <c r="T192" s="134"/>
      <c r="U192" s="135"/>
      <c r="V192" s="136"/>
      <c r="W192" s="137"/>
      <c r="X192" s="137"/>
      <c r="Y192" s="137"/>
      <c r="Z192" s="137"/>
      <c r="AA192" s="138"/>
      <c r="AB192" s="139"/>
      <c r="AC192" s="140"/>
      <c r="AD192" s="140"/>
      <c r="AE192" s="140"/>
      <c r="AF192" s="141"/>
      <c r="AG192" s="96" t="s">
        <v>24</v>
      </c>
      <c r="AH192" s="97"/>
      <c r="AI192" s="97"/>
      <c r="AJ192" s="97"/>
      <c r="AK192" s="97"/>
      <c r="AL192" s="98">
        <f t="shared" si="3"/>
        <v>196</v>
      </c>
      <c r="AM192" s="99"/>
      <c r="AN192" s="99"/>
      <c r="AO192" s="100"/>
      <c r="AP192" s="101">
        <v>4</v>
      </c>
      <c r="AQ192" s="59"/>
      <c r="AR192" s="59"/>
      <c r="AS192" s="417">
        <v>2</v>
      </c>
      <c r="AT192" s="144"/>
      <c r="AU192" s="101"/>
      <c r="AV192" s="417">
        <v>5</v>
      </c>
      <c r="AW192" s="144"/>
      <c r="AX192" s="101"/>
      <c r="AY192" s="417">
        <v>7</v>
      </c>
      <c r="AZ192" s="144"/>
      <c r="BA192" s="101"/>
      <c r="BB192" s="417">
        <v>4</v>
      </c>
      <c r="BC192" s="144"/>
      <c r="BD192" s="101"/>
      <c r="BE192" s="417">
        <v>4</v>
      </c>
      <c r="BF192" s="144"/>
      <c r="BG192" s="101"/>
      <c r="BH192" s="417">
        <v>4</v>
      </c>
      <c r="BI192" s="144"/>
      <c r="BJ192" s="101"/>
      <c r="BK192" s="417">
        <v>5</v>
      </c>
      <c r="BL192" s="144"/>
      <c r="BM192" s="101"/>
      <c r="BN192" s="417">
        <v>6</v>
      </c>
      <c r="BO192" s="144"/>
      <c r="BP192" s="101"/>
      <c r="BQ192" s="417">
        <v>7</v>
      </c>
      <c r="BR192" s="144"/>
      <c r="BS192" s="101"/>
      <c r="BT192" s="417">
        <v>9</v>
      </c>
      <c r="BU192" s="144"/>
      <c r="BV192" s="101"/>
      <c r="BW192" s="417">
        <v>11</v>
      </c>
      <c r="BX192" s="144"/>
      <c r="BY192" s="145"/>
      <c r="BZ192" s="63">
        <v>5</v>
      </c>
      <c r="CA192" s="59"/>
      <c r="CB192" s="59"/>
      <c r="CC192" s="59">
        <v>3</v>
      </c>
      <c r="CD192" s="59"/>
      <c r="CE192" s="59"/>
      <c r="CF192" s="59">
        <v>3</v>
      </c>
      <c r="CG192" s="59"/>
      <c r="CH192" s="59"/>
      <c r="CI192" s="59">
        <v>4</v>
      </c>
      <c r="CJ192" s="59"/>
      <c r="CK192" s="59"/>
      <c r="CL192" s="59">
        <v>2</v>
      </c>
      <c r="CM192" s="59"/>
      <c r="CN192" s="59"/>
      <c r="CO192" s="59">
        <v>7</v>
      </c>
      <c r="CP192" s="59"/>
      <c r="CQ192" s="59"/>
      <c r="CR192" s="59">
        <v>7</v>
      </c>
      <c r="CS192" s="59"/>
      <c r="CT192" s="59"/>
      <c r="CU192" s="59">
        <v>7</v>
      </c>
      <c r="CV192" s="59"/>
      <c r="CW192" s="59"/>
      <c r="CX192" s="59">
        <v>1</v>
      </c>
      <c r="CY192" s="59"/>
      <c r="CZ192" s="59"/>
      <c r="DA192" s="59">
        <v>4</v>
      </c>
      <c r="DB192" s="59"/>
      <c r="DC192" s="59"/>
      <c r="DD192" s="59">
        <v>11</v>
      </c>
      <c r="DE192" s="59"/>
      <c r="DF192" s="59"/>
      <c r="DG192" s="59">
        <v>5</v>
      </c>
      <c r="DH192" s="59"/>
      <c r="DI192" s="64"/>
      <c r="DJ192" s="63">
        <v>12</v>
      </c>
      <c r="DK192" s="59"/>
      <c r="DL192" s="59"/>
      <c r="DM192" s="59">
        <v>11</v>
      </c>
      <c r="DN192" s="59"/>
      <c r="DO192" s="59"/>
      <c r="DP192" s="59">
        <v>11</v>
      </c>
      <c r="DQ192" s="59"/>
      <c r="DR192" s="59"/>
      <c r="DS192" s="59">
        <v>3</v>
      </c>
      <c r="DT192" s="59"/>
      <c r="DU192" s="59"/>
      <c r="DV192" s="59">
        <v>5</v>
      </c>
      <c r="DW192" s="59"/>
      <c r="DX192" s="59"/>
      <c r="DY192" s="59">
        <v>4</v>
      </c>
      <c r="DZ192" s="59"/>
      <c r="EA192" s="59"/>
      <c r="EB192" s="59">
        <v>8</v>
      </c>
      <c r="EC192" s="59"/>
      <c r="ED192" s="59"/>
      <c r="EE192" s="59">
        <v>9</v>
      </c>
      <c r="EF192" s="59"/>
      <c r="EG192" s="59"/>
      <c r="EH192" s="59">
        <v>6</v>
      </c>
      <c r="EI192" s="59"/>
      <c r="EJ192" s="59"/>
      <c r="EK192" s="59"/>
      <c r="EL192" s="59"/>
      <c r="EM192" s="59"/>
      <c r="EN192" s="59"/>
      <c r="EO192" s="59"/>
      <c r="EP192" s="59"/>
      <c r="EQ192" s="59"/>
      <c r="ER192" s="59"/>
      <c r="ES192" s="64"/>
      <c r="ET192" s="63"/>
      <c r="EU192" s="59"/>
      <c r="EV192" s="59"/>
      <c r="EW192" s="59"/>
      <c r="EX192" s="59"/>
      <c r="EY192" s="59"/>
      <c r="EZ192" s="59"/>
      <c r="FA192" s="59"/>
      <c r="FB192" s="59"/>
      <c r="FC192" s="59"/>
      <c r="FD192" s="59"/>
      <c r="FE192" s="59"/>
      <c r="FF192" s="59"/>
      <c r="FG192" s="59"/>
      <c r="FH192" s="59"/>
      <c r="FI192" s="59"/>
      <c r="FJ192" s="59"/>
      <c r="FK192" s="59"/>
      <c r="FL192" s="59"/>
      <c r="FM192" s="59"/>
      <c r="FN192" s="59"/>
      <c r="FO192" s="59"/>
      <c r="FP192" s="59"/>
      <c r="FQ192" s="59"/>
      <c r="FR192" s="59"/>
      <c r="FS192" s="59"/>
      <c r="FT192" s="59"/>
      <c r="FU192" s="59"/>
      <c r="FV192" s="59"/>
      <c r="FW192" s="59"/>
      <c r="FX192" s="59"/>
      <c r="FY192" s="59"/>
      <c r="FZ192" s="59"/>
      <c r="GA192" s="59"/>
      <c r="GB192" s="59"/>
      <c r="GC192" s="64"/>
      <c r="GD192" s="63"/>
      <c r="GE192" s="59"/>
      <c r="GF192" s="59"/>
      <c r="GG192" s="59"/>
      <c r="GH192" s="59"/>
      <c r="GI192" s="59"/>
      <c r="GJ192" s="59"/>
      <c r="GK192" s="59"/>
      <c r="GL192" s="59"/>
      <c r="GM192" s="59"/>
      <c r="GN192" s="59"/>
      <c r="GO192" s="59"/>
      <c r="GP192" s="59"/>
      <c r="GQ192" s="59"/>
      <c r="GR192" s="59"/>
      <c r="GS192" s="59"/>
      <c r="GT192" s="59"/>
      <c r="GU192" s="59"/>
      <c r="GV192" s="59"/>
      <c r="GW192" s="59"/>
      <c r="GX192" s="59"/>
      <c r="GY192" s="59"/>
      <c r="GZ192" s="59"/>
      <c r="HA192" s="59"/>
      <c r="HB192" s="59"/>
      <c r="HC192" s="59"/>
      <c r="HD192" s="59"/>
      <c r="HE192" s="59"/>
      <c r="HF192" s="59"/>
      <c r="HG192" s="59"/>
      <c r="HH192" s="59"/>
      <c r="HI192" s="59"/>
      <c r="HJ192" s="59"/>
      <c r="HK192" s="59"/>
      <c r="HL192" s="59"/>
      <c r="HM192" s="64"/>
    </row>
    <row r="193" spans="2:221" ht="18" customHeight="1" x14ac:dyDescent="0.2">
      <c r="B193" s="114" t="s">
        <v>197</v>
      </c>
      <c r="C193" s="115"/>
      <c r="D193" s="115"/>
      <c r="E193" s="115"/>
      <c r="F193" s="115"/>
      <c r="G193" s="115"/>
      <c r="H193" s="115"/>
      <c r="I193" s="115"/>
      <c r="J193" s="115"/>
      <c r="K193" s="115"/>
      <c r="L193" s="115"/>
      <c r="M193" s="115"/>
      <c r="N193" s="115"/>
      <c r="O193" s="115"/>
      <c r="P193" s="115"/>
      <c r="Q193" s="115"/>
      <c r="R193" s="115"/>
      <c r="S193" s="115"/>
      <c r="T193" s="115"/>
      <c r="U193" s="116"/>
      <c r="V193" s="120" t="s">
        <v>259</v>
      </c>
      <c r="W193" s="121"/>
      <c r="X193" s="121"/>
      <c r="Y193" s="121"/>
      <c r="Z193" s="121"/>
      <c r="AA193" s="122"/>
      <c r="AB193" s="126">
        <v>1.1999999999999999E-3</v>
      </c>
      <c r="AC193" s="127"/>
      <c r="AD193" s="127"/>
      <c r="AE193" s="127"/>
      <c r="AF193" s="128"/>
      <c r="AG193" s="108" t="s">
        <v>23</v>
      </c>
      <c r="AH193" s="109"/>
      <c r="AI193" s="109"/>
      <c r="AJ193" s="109"/>
      <c r="AK193" s="109"/>
      <c r="AL193" s="75">
        <f t="shared" si="3"/>
        <v>3228</v>
      </c>
      <c r="AM193" s="76"/>
      <c r="AN193" s="76"/>
      <c r="AO193" s="77"/>
      <c r="AP193" s="132">
        <v>115</v>
      </c>
      <c r="AQ193" s="60"/>
      <c r="AR193" s="60"/>
      <c r="AS193" s="152">
        <v>115</v>
      </c>
      <c r="AT193" s="147"/>
      <c r="AU193" s="132"/>
      <c r="AV193" s="152">
        <v>115</v>
      </c>
      <c r="AW193" s="147"/>
      <c r="AX193" s="132"/>
      <c r="AY193" s="152">
        <v>115</v>
      </c>
      <c r="AZ193" s="147"/>
      <c r="BA193" s="132"/>
      <c r="BB193" s="152">
        <v>115</v>
      </c>
      <c r="BC193" s="147"/>
      <c r="BD193" s="132"/>
      <c r="BE193" s="152">
        <v>115</v>
      </c>
      <c r="BF193" s="147"/>
      <c r="BG193" s="132"/>
      <c r="BH193" s="152">
        <v>115</v>
      </c>
      <c r="BI193" s="147"/>
      <c r="BJ193" s="132"/>
      <c r="BK193" s="152">
        <v>115</v>
      </c>
      <c r="BL193" s="147"/>
      <c r="BM193" s="132"/>
      <c r="BN193" s="152">
        <v>115</v>
      </c>
      <c r="BO193" s="147"/>
      <c r="BP193" s="132"/>
      <c r="BQ193" s="152">
        <v>115</v>
      </c>
      <c r="BR193" s="147"/>
      <c r="BS193" s="132"/>
      <c r="BT193" s="152">
        <v>115</v>
      </c>
      <c r="BU193" s="147"/>
      <c r="BV193" s="132"/>
      <c r="BW193" s="152">
        <v>115</v>
      </c>
      <c r="BX193" s="147"/>
      <c r="BY193" s="148"/>
      <c r="BZ193" s="65">
        <v>154</v>
      </c>
      <c r="CA193" s="60"/>
      <c r="CB193" s="60"/>
      <c r="CC193" s="60">
        <v>154</v>
      </c>
      <c r="CD193" s="60"/>
      <c r="CE193" s="60"/>
      <c r="CF193" s="60">
        <v>154</v>
      </c>
      <c r="CG193" s="60"/>
      <c r="CH193" s="60"/>
      <c r="CI193" s="60">
        <v>154</v>
      </c>
      <c r="CJ193" s="60"/>
      <c r="CK193" s="60"/>
      <c r="CL193" s="60">
        <v>154</v>
      </c>
      <c r="CM193" s="60"/>
      <c r="CN193" s="60"/>
      <c r="CO193" s="60">
        <v>154</v>
      </c>
      <c r="CP193" s="60"/>
      <c r="CQ193" s="60"/>
      <c r="CR193" s="60">
        <v>154</v>
      </c>
      <c r="CS193" s="60"/>
      <c r="CT193" s="60"/>
      <c r="CU193" s="60">
        <v>154</v>
      </c>
      <c r="CV193" s="60"/>
      <c r="CW193" s="60"/>
      <c r="CX193" s="60">
        <v>154</v>
      </c>
      <c r="CY193" s="60"/>
      <c r="CZ193" s="60"/>
      <c r="DA193" s="60">
        <v>154</v>
      </c>
      <c r="DB193" s="60"/>
      <c r="DC193" s="60"/>
      <c r="DD193" s="60">
        <v>154</v>
      </c>
      <c r="DE193" s="60"/>
      <c r="DF193" s="60"/>
      <c r="DG193" s="60">
        <v>154</v>
      </c>
      <c r="DH193" s="60"/>
      <c r="DI193" s="60"/>
      <c r="DJ193" s="65">
        <v>0</v>
      </c>
      <c r="DK193" s="60"/>
      <c r="DL193" s="60"/>
      <c r="DM193" s="60">
        <v>0</v>
      </c>
      <c r="DN193" s="60"/>
      <c r="DO193" s="60"/>
      <c r="DP193" s="60">
        <v>0</v>
      </c>
      <c r="DQ193" s="60"/>
      <c r="DR193" s="60"/>
      <c r="DS193" s="60">
        <v>0</v>
      </c>
      <c r="DT193" s="60"/>
      <c r="DU193" s="60"/>
      <c r="DV193" s="60">
        <v>0</v>
      </c>
      <c r="DW193" s="60"/>
      <c r="DX193" s="60"/>
      <c r="DY193" s="60">
        <v>0</v>
      </c>
      <c r="DZ193" s="60"/>
      <c r="EA193" s="60"/>
      <c r="EB193" s="60">
        <v>0</v>
      </c>
      <c r="EC193" s="60"/>
      <c r="ED193" s="60"/>
      <c r="EE193" s="60">
        <v>0</v>
      </c>
      <c r="EF193" s="60"/>
      <c r="EG193" s="60"/>
      <c r="EH193" s="60">
        <v>0</v>
      </c>
      <c r="EI193" s="60"/>
      <c r="EJ193" s="60"/>
      <c r="EK193" s="60"/>
      <c r="EL193" s="60"/>
      <c r="EM193" s="60"/>
      <c r="EN193" s="60"/>
      <c r="EO193" s="60"/>
      <c r="EP193" s="60"/>
      <c r="EQ193" s="60"/>
      <c r="ER193" s="60"/>
      <c r="ES193" s="70"/>
      <c r="ET193" s="65"/>
      <c r="EU193" s="60"/>
      <c r="EV193" s="60"/>
      <c r="EW193" s="60"/>
      <c r="EX193" s="60"/>
      <c r="EY193" s="60"/>
      <c r="EZ193" s="60"/>
      <c r="FA193" s="60"/>
      <c r="FB193" s="60"/>
      <c r="FC193" s="60"/>
      <c r="FD193" s="60"/>
      <c r="FE193" s="60"/>
      <c r="FF193" s="60"/>
      <c r="FG193" s="60"/>
      <c r="FH193" s="60"/>
      <c r="FI193" s="60"/>
      <c r="FJ193" s="60"/>
      <c r="FK193" s="60"/>
      <c r="FL193" s="60"/>
      <c r="FM193" s="60"/>
      <c r="FN193" s="60"/>
      <c r="FO193" s="60"/>
      <c r="FP193" s="60"/>
      <c r="FQ193" s="60"/>
      <c r="FR193" s="60"/>
      <c r="FS193" s="60"/>
      <c r="FT193" s="60"/>
      <c r="FU193" s="60"/>
      <c r="FV193" s="60"/>
      <c r="FW193" s="60"/>
      <c r="FX193" s="60"/>
      <c r="FY193" s="60"/>
      <c r="FZ193" s="60"/>
      <c r="GA193" s="60"/>
      <c r="GB193" s="60"/>
      <c r="GC193" s="70"/>
      <c r="GD193" s="65"/>
      <c r="GE193" s="60"/>
      <c r="GF193" s="60"/>
      <c r="GG193" s="60"/>
      <c r="GH193" s="60"/>
      <c r="GI193" s="60"/>
      <c r="GJ193" s="60"/>
      <c r="GK193" s="60"/>
      <c r="GL193" s="60"/>
      <c r="GM193" s="60"/>
      <c r="GN193" s="60"/>
      <c r="GO193" s="60"/>
      <c r="GP193" s="60"/>
      <c r="GQ193" s="60"/>
      <c r="GR193" s="60"/>
      <c r="GS193" s="60"/>
      <c r="GT193" s="60"/>
      <c r="GU193" s="60"/>
      <c r="GV193" s="60"/>
      <c r="GW193" s="60"/>
      <c r="GX193" s="60"/>
      <c r="GY193" s="60"/>
      <c r="GZ193" s="60"/>
      <c r="HA193" s="60"/>
      <c r="HB193" s="60"/>
      <c r="HC193" s="60"/>
      <c r="HD193" s="60"/>
      <c r="HE193" s="60"/>
      <c r="HF193" s="60"/>
      <c r="HG193" s="60"/>
      <c r="HH193" s="60"/>
      <c r="HI193" s="60"/>
      <c r="HJ193" s="60"/>
      <c r="HK193" s="60"/>
      <c r="HL193" s="60"/>
      <c r="HM193" s="70"/>
    </row>
    <row r="194" spans="2:221" ht="18" customHeight="1" x14ac:dyDescent="0.2">
      <c r="B194" s="117"/>
      <c r="C194" s="118"/>
      <c r="D194" s="118"/>
      <c r="E194" s="118"/>
      <c r="F194" s="118"/>
      <c r="G194" s="118"/>
      <c r="H194" s="118"/>
      <c r="I194" s="118"/>
      <c r="J194" s="118"/>
      <c r="K194" s="118"/>
      <c r="L194" s="118"/>
      <c r="M194" s="118"/>
      <c r="N194" s="118"/>
      <c r="O194" s="118"/>
      <c r="P194" s="118"/>
      <c r="Q194" s="118"/>
      <c r="R194" s="118"/>
      <c r="S194" s="118"/>
      <c r="T194" s="118"/>
      <c r="U194" s="119"/>
      <c r="V194" s="123"/>
      <c r="W194" s="124"/>
      <c r="X194" s="124"/>
      <c r="Y194" s="124"/>
      <c r="Z194" s="124"/>
      <c r="AA194" s="125"/>
      <c r="AB194" s="129"/>
      <c r="AC194" s="130"/>
      <c r="AD194" s="130"/>
      <c r="AE194" s="130"/>
      <c r="AF194" s="131"/>
      <c r="AG194" s="108" t="s">
        <v>24</v>
      </c>
      <c r="AH194" s="109"/>
      <c r="AI194" s="109"/>
      <c r="AJ194" s="109"/>
      <c r="AK194" s="109"/>
      <c r="AL194" s="75">
        <f t="shared" si="3"/>
        <v>1899</v>
      </c>
      <c r="AM194" s="76"/>
      <c r="AN194" s="76"/>
      <c r="AO194" s="77"/>
      <c r="AP194" s="132">
        <v>0</v>
      </c>
      <c r="AQ194" s="60"/>
      <c r="AR194" s="60"/>
      <c r="AS194" s="152">
        <v>0</v>
      </c>
      <c r="AT194" s="147"/>
      <c r="AU194" s="132"/>
      <c r="AV194" s="152">
        <v>0</v>
      </c>
      <c r="AW194" s="147"/>
      <c r="AX194" s="132"/>
      <c r="AY194" s="152">
        <v>0</v>
      </c>
      <c r="AZ194" s="147"/>
      <c r="BA194" s="132"/>
      <c r="BB194" s="152">
        <v>335</v>
      </c>
      <c r="BC194" s="147"/>
      <c r="BD194" s="132"/>
      <c r="BE194" s="152">
        <v>288</v>
      </c>
      <c r="BF194" s="147"/>
      <c r="BG194" s="132"/>
      <c r="BH194" s="152">
        <v>231</v>
      </c>
      <c r="BI194" s="147"/>
      <c r="BJ194" s="132"/>
      <c r="BK194" s="152">
        <v>157</v>
      </c>
      <c r="BL194" s="147"/>
      <c r="BM194" s="132"/>
      <c r="BN194" s="152">
        <v>149</v>
      </c>
      <c r="BO194" s="147"/>
      <c r="BP194" s="132"/>
      <c r="BQ194" s="152">
        <v>167</v>
      </c>
      <c r="BR194" s="147"/>
      <c r="BS194" s="132"/>
      <c r="BT194" s="152">
        <v>167</v>
      </c>
      <c r="BU194" s="147"/>
      <c r="BV194" s="132"/>
      <c r="BW194" s="152">
        <v>99</v>
      </c>
      <c r="BX194" s="147"/>
      <c r="BY194" s="148"/>
      <c r="BZ194" s="65">
        <v>0</v>
      </c>
      <c r="CA194" s="60"/>
      <c r="CB194" s="60"/>
      <c r="CC194" s="60">
        <v>0</v>
      </c>
      <c r="CD194" s="60"/>
      <c r="CE194" s="60"/>
      <c r="CF194" s="60">
        <v>1</v>
      </c>
      <c r="CG194" s="60"/>
      <c r="CH194" s="60"/>
      <c r="CI194" s="60">
        <v>1</v>
      </c>
      <c r="CJ194" s="60"/>
      <c r="CK194" s="60"/>
      <c r="CL194" s="60">
        <v>3</v>
      </c>
      <c r="CM194" s="60"/>
      <c r="CN194" s="60"/>
      <c r="CO194" s="60">
        <v>0</v>
      </c>
      <c r="CP194" s="60"/>
      <c r="CQ194" s="60"/>
      <c r="CR194" s="60">
        <v>1</v>
      </c>
      <c r="CS194" s="60"/>
      <c r="CT194" s="60"/>
      <c r="CU194" s="60">
        <v>1</v>
      </c>
      <c r="CV194" s="60"/>
      <c r="CW194" s="60"/>
      <c r="CX194" s="60">
        <v>16</v>
      </c>
      <c r="CY194" s="60"/>
      <c r="CZ194" s="60"/>
      <c r="DA194" s="60">
        <v>5</v>
      </c>
      <c r="DB194" s="60"/>
      <c r="DC194" s="60"/>
      <c r="DD194" s="60">
        <v>3</v>
      </c>
      <c r="DE194" s="60"/>
      <c r="DF194" s="60"/>
      <c r="DG194" s="60">
        <v>2</v>
      </c>
      <c r="DH194" s="60"/>
      <c r="DI194" s="70"/>
      <c r="DJ194" s="65">
        <v>0</v>
      </c>
      <c r="DK194" s="60"/>
      <c r="DL194" s="60"/>
      <c r="DM194" s="60">
        <v>0</v>
      </c>
      <c r="DN194" s="60"/>
      <c r="DO194" s="60"/>
      <c r="DP194" s="60">
        <v>0</v>
      </c>
      <c r="DQ194" s="60"/>
      <c r="DR194" s="60"/>
      <c r="DS194" s="60">
        <v>0</v>
      </c>
      <c r="DT194" s="60"/>
      <c r="DU194" s="60"/>
      <c r="DV194" s="60">
        <v>4</v>
      </c>
      <c r="DW194" s="60"/>
      <c r="DX194" s="60"/>
      <c r="DY194" s="60">
        <v>4</v>
      </c>
      <c r="DZ194" s="60"/>
      <c r="EA194" s="60"/>
      <c r="EB194" s="60">
        <v>123</v>
      </c>
      <c r="EC194" s="60"/>
      <c r="ED194" s="60"/>
      <c r="EE194" s="60">
        <v>46</v>
      </c>
      <c r="EF194" s="60"/>
      <c r="EG194" s="60"/>
      <c r="EH194" s="60">
        <v>96</v>
      </c>
      <c r="EI194" s="60"/>
      <c r="EJ194" s="60"/>
      <c r="EK194" s="60"/>
      <c r="EL194" s="60"/>
      <c r="EM194" s="60"/>
      <c r="EN194" s="60"/>
      <c r="EO194" s="60"/>
      <c r="EP194" s="60"/>
      <c r="EQ194" s="60"/>
      <c r="ER194" s="60"/>
      <c r="ES194" s="70"/>
      <c r="ET194" s="65"/>
      <c r="EU194" s="60"/>
      <c r="EV194" s="60"/>
      <c r="EW194" s="60"/>
      <c r="EX194" s="60"/>
      <c r="EY194" s="60"/>
      <c r="EZ194" s="60"/>
      <c r="FA194" s="60"/>
      <c r="FB194" s="60"/>
      <c r="FC194" s="60"/>
      <c r="FD194" s="60"/>
      <c r="FE194" s="60"/>
      <c r="FF194" s="60"/>
      <c r="FG194" s="60"/>
      <c r="FH194" s="60"/>
      <c r="FI194" s="60"/>
      <c r="FJ194" s="60"/>
      <c r="FK194" s="60"/>
      <c r="FL194" s="60"/>
      <c r="FM194" s="60"/>
      <c r="FN194" s="60"/>
      <c r="FO194" s="60"/>
      <c r="FP194" s="60"/>
      <c r="FQ194" s="60"/>
      <c r="FR194" s="60"/>
      <c r="FS194" s="60"/>
      <c r="FT194" s="60"/>
      <c r="FU194" s="60"/>
      <c r="FV194" s="60"/>
      <c r="FW194" s="60"/>
      <c r="FX194" s="60"/>
      <c r="FY194" s="60"/>
      <c r="FZ194" s="60"/>
      <c r="GA194" s="60"/>
      <c r="GB194" s="60"/>
      <c r="GC194" s="70"/>
      <c r="GD194" s="65"/>
      <c r="GE194" s="60"/>
      <c r="GF194" s="60"/>
      <c r="GG194" s="60"/>
      <c r="GH194" s="60"/>
      <c r="GI194" s="60"/>
      <c r="GJ194" s="60"/>
      <c r="GK194" s="60"/>
      <c r="GL194" s="60"/>
      <c r="GM194" s="60"/>
      <c r="GN194" s="60"/>
      <c r="GO194" s="60"/>
      <c r="GP194" s="60"/>
      <c r="GQ194" s="60"/>
      <c r="GR194" s="60"/>
      <c r="GS194" s="60"/>
      <c r="GT194" s="60"/>
      <c r="GU194" s="60"/>
      <c r="GV194" s="60"/>
      <c r="GW194" s="60"/>
      <c r="GX194" s="60"/>
      <c r="GY194" s="60"/>
      <c r="GZ194" s="60"/>
      <c r="HA194" s="60"/>
      <c r="HB194" s="60"/>
      <c r="HC194" s="60"/>
      <c r="HD194" s="60"/>
      <c r="HE194" s="60"/>
      <c r="HF194" s="60"/>
      <c r="HG194" s="60"/>
      <c r="HH194" s="60"/>
      <c r="HI194" s="60"/>
      <c r="HJ194" s="60"/>
      <c r="HK194" s="60"/>
      <c r="HL194" s="60"/>
      <c r="HM194" s="70"/>
    </row>
    <row r="195" spans="2:221" ht="18" customHeight="1" x14ac:dyDescent="0.2">
      <c r="B195" s="78" t="s">
        <v>198</v>
      </c>
      <c r="C195" s="79"/>
      <c r="D195" s="79"/>
      <c r="E195" s="79"/>
      <c r="F195" s="79"/>
      <c r="G195" s="79"/>
      <c r="H195" s="79"/>
      <c r="I195" s="79"/>
      <c r="J195" s="79"/>
      <c r="K195" s="79"/>
      <c r="L195" s="79"/>
      <c r="M195" s="79"/>
      <c r="N195" s="79"/>
      <c r="O195" s="79"/>
      <c r="P195" s="79"/>
      <c r="Q195" s="79"/>
      <c r="R195" s="79"/>
      <c r="S195" s="79"/>
      <c r="T195" s="79"/>
      <c r="U195" s="80"/>
      <c r="V195" s="84" t="s">
        <v>260</v>
      </c>
      <c r="W195" s="85"/>
      <c r="X195" s="85"/>
      <c r="Y195" s="85"/>
      <c r="Z195" s="85"/>
      <c r="AA195" s="86"/>
      <c r="AB195" s="90">
        <v>2.0000000000000001E-4</v>
      </c>
      <c r="AC195" s="91"/>
      <c r="AD195" s="91"/>
      <c r="AE195" s="91"/>
      <c r="AF195" s="92"/>
      <c r="AG195" s="96" t="s">
        <v>23</v>
      </c>
      <c r="AH195" s="97"/>
      <c r="AI195" s="97"/>
      <c r="AJ195" s="97"/>
      <c r="AK195" s="97"/>
      <c r="AL195" s="98">
        <f t="shared" si="3"/>
        <v>504</v>
      </c>
      <c r="AM195" s="99"/>
      <c r="AN195" s="99"/>
      <c r="AO195" s="100"/>
      <c r="AP195" s="101">
        <v>27</v>
      </c>
      <c r="AQ195" s="59"/>
      <c r="AR195" s="59"/>
      <c r="AS195" s="417">
        <v>27</v>
      </c>
      <c r="AT195" s="144"/>
      <c r="AU195" s="101"/>
      <c r="AV195" s="417">
        <v>27</v>
      </c>
      <c r="AW195" s="144"/>
      <c r="AX195" s="101"/>
      <c r="AY195" s="417">
        <v>27</v>
      </c>
      <c r="AZ195" s="144"/>
      <c r="BA195" s="101"/>
      <c r="BB195" s="417">
        <v>27</v>
      </c>
      <c r="BC195" s="144"/>
      <c r="BD195" s="101"/>
      <c r="BE195" s="417">
        <v>27</v>
      </c>
      <c r="BF195" s="144"/>
      <c r="BG195" s="101"/>
      <c r="BH195" s="417">
        <v>27</v>
      </c>
      <c r="BI195" s="144"/>
      <c r="BJ195" s="101"/>
      <c r="BK195" s="417">
        <v>27</v>
      </c>
      <c r="BL195" s="144"/>
      <c r="BM195" s="101"/>
      <c r="BN195" s="417">
        <v>27</v>
      </c>
      <c r="BO195" s="144"/>
      <c r="BP195" s="101"/>
      <c r="BQ195" s="417">
        <v>27</v>
      </c>
      <c r="BR195" s="144"/>
      <c r="BS195" s="101"/>
      <c r="BT195" s="417">
        <v>27</v>
      </c>
      <c r="BU195" s="144"/>
      <c r="BV195" s="101"/>
      <c r="BW195" s="417">
        <v>27</v>
      </c>
      <c r="BX195" s="144"/>
      <c r="BY195" s="145"/>
      <c r="BZ195" s="63">
        <v>15</v>
      </c>
      <c r="CA195" s="59"/>
      <c r="CB195" s="59"/>
      <c r="CC195" s="59">
        <v>15</v>
      </c>
      <c r="CD195" s="59"/>
      <c r="CE195" s="59"/>
      <c r="CF195" s="59">
        <v>15</v>
      </c>
      <c r="CG195" s="59"/>
      <c r="CH195" s="59"/>
      <c r="CI195" s="59">
        <v>15</v>
      </c>
      <c r="CJ195" s="59"/>
      <c r="CK195" s="59"/>
      <c r="CL195" s="59">
        <v>15</v>
      </c>
      <c r="CM195" s="59"/>
      <c r="CN195" s="59"/>
      <c r="CO195" s="59">
        <v>15</v>
      </c>
      <c r="CP195" s="59"/>
      <c r="CQ195" s="59"/>
      <c r="CR195" s="59">
        <v>15</v>
      </c>
      <c r="CS195" s="59"/>
      <c r="CT195" s="59"/>
      <c r="CU195" s="59">
        <v>15</v>
      </c>
      <c r="CV195" s="59"/>
      <c r="CW195" s="59"/>
      <c r="CX195" s="59">
        <v>15</v>
      </c>
      <c r="CY195" s="59"/>
      <c r="CZ195" s="59"/>
      <c r="DA195" s="59">
        <v>15</v>
      </c>
      <c r="DB195" s="59"/>
      <c r="DC195" s="59"/>
      <c r="DD195" s="59">
        <v>15</v>
      </c>
      <c r="DE195" s="59"/>
      <c r="DF195" s="59"/>
      <c r="DG195" s="59">
        <v>15</v>
      </c>
      <c r="DH195" s="59"/>
      <c r="DI195" s="59"/>
      <c r="DJ195" s="63">
        <v>0</v>
      </c>
      <c r="DK195" s="59"/>
      <c r="DL195" s="59"/>
      <c r="DM195" s="59">
        <v>0</v>
      </c>
      <c r="DN195" s="59"/>
      <c r="DO195" s="59"/>
      <c r="DP195" s="59">
        <v>0</v>
      </c>
      <c r="DQ195" s="59"/>
      <c r="DR195" s="59"/>
      <c r="DS195" s="59">
        <v>0</v>
      </c>
      <c r="DT195" s="59"/>
      <c r="DU195" s="59"/>
      <c r="DV195" s="59">
        <v>0</v>
      </c>
      <c r="DW195" s="59"/>
      <c r="DX195" s="59"/>
      <c r="DY195" s="59">
        <v>0</v>
      </c>
      <c r="DZ195" s="59"/>
      <c r="EA195" s="59"/>
      <c r="EB195" s="59">
        <v>0</v>
      </c>
      <c r="EC195" s="59"/>
      <c r="ED195" s="59"/>
      <c r="EE195" s="59">
        <v>0</v>
      </c>
      <c r="EF195" s="59"/>
      <c r="EG195" s="59"/>
      <c r="EH195" s="59">
        <v>0</v>
      </c>
      <c r="EI195" s="59"/>
      <c r="EJ195" s="59"/>
      <c r="EK195" s="59"/>
      <c r="EL195" s="59"/>
      <c r="EM195" s="59"/>
      <c r="EN195" s="59"/>
      <c r="EO195" s="59"/>
      <c r="EP195" s="59"/>
      <c r="EQ195" s="59"/>
      <c r="ER195" s="59"/>
      <c r="ES195" s="64"/>
      <c r="ET195" s="63"/>
      <c r="EU195" s="59"/>
      <c r="EV195" s="59"/>
      <c r="EW195" s="59"/>
      <c r="EX195" s="59"/>
      <c r="EY195" s="59"/>
      <c r="EZ195" s="59"/>
      <c r="FA195" s="59"/>
      <c r="FB195" s="59"/>
      <c r="FC195" s="59"/>
      <c r="FD195" s="59"/>
      <c r="FE195" s="59"/>
      <c r="FF195" s="59"/>
      <c r="FG195" s="59"/>
      <c r="FH195" s="59"/>
      <c r="FI195" s="59"/>
      <c r="FJ195" s="59"/>
      <c r="FK195" s="59"/>
      <c r="FL195" s="59"/>
      <c r="FM195" s="59"/>
      <c r="FN195" s="59"/>
      <c r="FO195" s="59"/>
      <c r="FP195" s="59"/>
      <c r="FQ195" s="59"/>
      <c r="FR195" s="59"/>
      <c r="FS195" s="59"/>
      <c r="FT195" s="59"/>
      <c r="FU195" s="59"/>
      <c r="FV195" s="59"/>
      <c r="FW195" s="59"/>
      <c r="FX195" s="59"/>
      <c r="FY195" s="59"/>
      <c r="FZ195" s="59"/>
      <c r="GA195" s="59"/>
      <c r="GB195" s="59"/>
      <c r="GC195" s="64"/>
      <c r="GD195" s="63"/>
      <c r="GE195" s="59"/>
      <c r="GF195" s="59"/>
      <c r="GG195" s="59"/>
      <c r="GH195" s="59"/>
      <c r="GI195" s="59"/>
      <c r="GJ195" s="59"/>
      <c r="GK195" s="59"/>
      <c r="GL195" s="59"/>
      <c r="GM195" s="59"/>
      <c r="GN195" s="59"/>
      <c r="GO195" s="59"/>
      <c r="GP195" s="59"/>
      <c r="GQ195" s="59"/>
      <c r="GR195" s="59"/>
      <c r="GS195" s="59"/>
      <c r="GT195" s="59"/>
      <c r="GU195" s="59"/>
      <c r="GV195" s="59"/>
      <c r="GW195" s="59"/>
      <c r="GX195" s="59"/>
      <c r="GY195" s="59"/>
      <c r="GZ195" s="59"/>
      <c r="HA195" s="59"/>
      <c r="HB195" s="59"/>
      <c r="HC195" s="59"/>
      <c r="HD195" s="59"/>
      <c r="HE195" s="59"/>
      <c r="HF195" s="59"/>
      <c r="HG195" s="59"/>
      <c r="HH195" s="59"/>
      <c r="HI195" s="59"/>
      <c r="HJ195" s="59"/>
      <c r="HK195" s="59"/>
      <c r="HL195" s="59"/>
      <c r="HM195" s="64"/>
    </row>
    <row r="196" spans="2:221" ht="18" customHeight="1" x14ac:dyDescent="0.2">
      <c r="B196" s="133"/>
      <c r="C196" s="134"/>
      <c r="D196" s="134"/>
      <c r="E196" s="134"/>
      <c r="F196" s="134"/>
      <c r="G196" s="134"/>
      <c r="H196" s="134"/>
      <c r="I196" s="134"/>
      <c r="J196" s="134"/>
      <c r="K196" s="134"/>
      <c r="L196" s="134"/>
      <c r="M196" s="134"/>
      <c r="N196" s="134"/>
      <c r="O196" s="134"/>
      <c r="P196" s="134"/>
      <c r="Q196" s="134"/>
      <c r="R196" s="134"/>
      <c r="S196" s="134"/>
      <c r="T196" s="134"/>
      <c r="U196" s="135"/>
      <c r="V196" s="136"/>
      <c r="W196" s="137"/>
      <c r="X196" s="137"/>
      <c r="Y196" s="137"/>
      <c r="Z196" s="137"/>
      <c r="AA196" s="138"/>
      <c r="AB196" s="139"/>
      <c r="AC196" s="140"/>
      <c r="AD196" s="140"/>
      <c r="AE196" s="140"/>
      <c r="AF196" s="141"/>
      <c r="AG196" s="96" t="s">
        <v>24</v>
      </c>
      <c r="AH196" s="97"/>
      <c r="AI196" s="97"/>
      <c r="AJ196" s="97"/>
      <c r="AK196" s="97"/>
      <c r="AL196" s="98">
        <f>SUM(AP196:HM196)</f>
        <v>550</v>
      </c>
      <c r="AM196" s="99"/>
      <c r="AN196" s="99"/>
      <c r="AO196" s="100"/>
      <c r="AP196" s="143">
        <v>0</v>
      </c>
      <c r="AQ196" s="144"/>
      <c r="AR196" s="101"/>
      <c r="AS196" s="417">
        <v>0</v>
      </c>
      <c r="AT196" s="144"/>
      <c r="AU196" s="101"/>
      <c r="AV196" s="417">
        <v>0</v>
      </c>
      <c r="AW196" s="144"/>
      <c r="AX196" s="101"/>
      <c r="AY196" s="417">
        <v>0</v>
      </c>
      <c r="AZ196" s="144"/>
      <c r="BA196" s="101"/>
      <c r="BB196" s="417">
        <v>12</v>
      </c>
      <c r="BC196" s="144"/>
      <c r="BD196" s="101"/>
      <c r="BE196" s="417">
        <v>7</v>
      </c>
      <c r="BF196" s="144"/>
      <c r="BG196" s="101"/>
      <c r="BH196" s="417">
        <v>45</v>
      </c>
      <c r="BI196" s="144"/>
      <c r="BJ196" s="101"/>
      <c r="BK196" s="417">
        <v>23</v>
      </c>
      <c r="BL196" s="144"/>
      <c r="BM196" s="101"/>
      <c r="BN196" s="417">
        <v>22</v>
      </c>
      <c r="BO196" s="144"/>
      <c r="BP196" s="101"/>
      <c r="BQ196" s="417">
        <v>10</v>
      </c>
      <c r="BR196" s="144"/>
      <c r="BS196" s="101"/>
      <c r="BT196" s="417">
        <v>10</v>
      </c>
      <c r="BU196" s="144"/>
      <c r="BV196" s="101"/>
      <c r="BW196" s="417">
        <v>7</v>
      </c>
      <c r="BX196" s="144"/>
      <c r="BY196" s="145"/>
      <c r="BZ196" s="63">
        <v>0</v>
      </c>
      <c r="CA196" s="59"/>
      <c r="CB196" s="59"/>
      <c r="CC196" s="59">
        <v>0</v>
      </c>
      <c r="CD196" s="59"/>
      <c r="CE196" s="59"/>
      <c r="CF196" s="59">
        <v>18</v>
      </c>
      <c r="CG196" s="59"/>
      <c r="CH196" s="59"/>
      <c r="CI196" s="59">
        <v>20</v>
      </c>
      <c r="CJ196" s="59"/>
      <c r="CK196" s="59"/>
      <c r="CL196" s="59">
        <v>25</v>
      </c>
      <c r="CM196" s="59"/>
      <c r="CN196" s="59"/>
      <c r="CO196" s="59">
        <v>19</v>
      </c>
      <c r="CP196" s="59"/>
      <c r="CQ196" s="59"/>
      <c r="CR196" s="59">
        <v>23</v>
      </c>
      <c r="CS196" s="59"/>
      <c r="CT196" s="59"/>
      <c r="CU196" s="59">
        <v>21</v>
      </c>
      <c r="CV196" s="59"/>
      <c r="CW196" s="59"/>
      <c r="CX196" s="59">
        <v>49</v>
      </c>
      <c r="CY196" s="59"/>
      <c r="CZ196" s="59"/>
      <c r="DA196" s="59">
        <v>26</v>
      </c>
      <c r="DB196" s="59"/>
      <c r="DC196" s="59"/>
      <c r="DD196" s="59">
        <v>23</v>
      </c>
      <c r="DE196" s="59"/>
      <c r="DF196" s="59"/>
      <c r="DG196" s="59">
        <v>14</v>
      </c>
      <c r="DH196" s="59"/>
      <c r="DI196" s="64"/>
      <c r="DJ196" s="63">
        <v>0</v>
      </c>
      <c r="DK196" s="59"/>
      <c r="DL196" s="59"/>
      <c r="DM196" s="59">
        <v>0</v>
      </c>
      <c r="DN196" s="59"/>
      <c r="DO196" s="59"/>
      <c r="DP196" s="59">
        <v>3</v>
      </c>
      <c r="DQ196" s="59"/>
      <c r="DR196" s="59"/>
      <c r="DS196" s="59">
        <v>26</v>
      </c>
      <c r="DT196" s="59"/>
      <c r="DU196" s="59"/>
      <c r="DV196" s="59">
        <v>25</v>
      </c>
      <c r="DW196" s="59"/>
      <c r="DX196" s="59"/>
      <c r="DY196" s="59">
        <v>24</v>
      </c>
      <c r="DZ196" s="59"/>
      <c r="EA196" s="59"/>
      <c r="EB196" s="59">
        <v>38</v>
      </c>
      <c r="EC196" s="59"/>
      <c r="ED196" s="59"/>
      <c r="EE196" s="59">
        <v>39</v>
      </c>
      <c r="EF196" s="59"/>
      <c r="EG196" s="59"/>
      <c r="EH196" s="59">
        <v>21</v>
      </c>
      <c r="EI196" s="59"/>
      <c r="EJ196" s="59"/>
      <c r="EK196" s="59"/>
      <c r="EL196" s="59"/>
      <c r="EM196" s="59"/>
      <c r="EN196" s="59"/>
      <c r="EO196" s="59"/>
      <c r="EP196" s="59"/>
      <c r="EQ196" s="59"/>
      <c r="ER196" s="59"/>
      <c r="ES196" s="64"/>
      <c r="ET196" s="63"/>
      <c r="EU196" s="59"/>
      <c r="EV196" s="59"/>
      <c r="EW196" s="59"/>
      <c r="EX196" s="59"/>
      <c r="EY196" s="59"/>
      <c r="EZ196" s="59"/>
      <c r="FA196" s="59"/>
      <c r="FB196" s="59"/>
      <c r="FC196" s="59"/>
      <c r="FD196" s="59"/>
      <c r="FE196" s="59"/>
      <c r="FF196" s="59"/>
      <c r="FG196" s="59"/>
      <c r="FH196" s="59"/>
      <c r="FI196" s="59"/>
      <c r="FJ196" s="59"/>
      <c r="FK196" s="59"/>
      <c r="FL196" s="59"/>
      <c r="FM196" s="59"/>
      <c r="FN196" s="59"/>
      <c r="FO196" s="59"/>
      <c r="FP196" s="59"/>
      <c r="FQ196" s="59"/>
      <c r="FR196" s="59"/>
      <c r="FS196" s="59"/>
      <c r="FT196" s="59"/>
      <c r="FU196" s="59"/>
      <c r="FV196" s="59"/>
      <c r="FW196" s="59"/>
      <c r="FX196" s="59"/>
      <c r="FY196" s="59"/>
      <c r="FZ196" s="59"/>
      <c r="GA196" s="59"/>
      <c r="GB196" s="59"/>
      <c r="GC196" s="64"/>
      <c r="GD196" s="63"/>
      <c r="GE196" s="59"/>
      <c r="GF196" s="59"/>
      <c r="GG196" s="59"/>
      <c r="GH196" s="59"/>
      <c r="GI196" s="59"/>
      <c r="GJ196" s="59"/>
      <c r="GK196" s="59"/>
      <c r="GL196" s="59"/>
      <c r="GM196" s="59"/>
      <c r="GN196" s="59"/>
      <c r="GO196" s="59"/>
      <c r="GP196" s="59"/>
      <c r="GQ196" s="59"/>
      <c r="GR196" s="59"/>
      <c r="GS196" s="59"/>
      <c r="GT196" s="59"/>
      <c r="GU196" s="59"/>
      <c r="GV196" s="59"/>
      <c r="GW196" s="59"/>
      <c r="GX196" s="59"/>
      <c r="GY196" s="59"/>
      <c r="GZ196" s="59"/>
      <c r="HA196" s="59"/>
      <c r="HB196" s="59"/>
      <c r="HC196" s="59"/>
      <c r="HD196" s="59"/>
      <c r="HE196" s="59"/>
      <c r="HF196" s="59"/>
      <c r="HG196" s="59"/>
      <c r="HH196" s="59"/>
      <c r="HI196" s="59"/>
      <c r="HJ196" s="59"/>
      <c r="HK196" s="59"/>
      <c r="HL196" s="59"/>
      <c r="HM196" s="64"/>
    </row>
    <row r="197" spans="2:221" ht="18" customHeight="1" x14ac:dyDescent="0.2">
      <c r="B197" s="114" t="s">
        <v>199</v>
      </c>
      <c r="C197" s="115"/>
      <c r="D197" s="115"/>
      <c r="E197" s="115"/>
      <c r="F197" s="115"/>
      <c r="G197" s="115"/>
      <c r="H197" s="115"/>
      <c r="I197" s="115"/>
      <c r="J197" s="115"/>
      <c r="K197" s="115"/>
      <c r="L197" s="115"/>
      <c r="M197" s="115"/>
      <c r="N197" s="115"/>
      <c r="O197" s="115"/>
      <c r="P197" s="115"/>
      <c r="Q197" s="115"/>
      <c r="R197" s="115"/>
      <c r="S197" s="115"/>
      <c r="T197" s="115"/>
      <c r="U197" s="116"/>
      <c r="V197" s="120" t="s">
        <v>261</v>
      </c>
      <c r="W197" s="121"/>
      <c r="X197" s="121"/>
      <c r="Y197" s="121"/>
      <c r="Z197" s="121"/>
      <c r="AA197" s="122"/>
      <c r="AB197" s="126">
        <v>2.0999999999999999E-3</v>
      </c>
      <c r="AC197" s="127"/>
      <c r="AD197" s="127"/>
      <c r="AE197" s="127"/>
      <c r="AF197" s="128"/>
      <c r="AG197" s="108" t="s">
        <v>23</v>
      </c>
      <c r="AH197" s="109"/>
      <c r="AI197" s="109"/>
      <c r="AJ197" s="109"/>
      <c r="AK197" s="109"/>
      <c r="AL197" s="75">
        <f t="shared" si="3"/>
        <v>5652</v>
      </c>
      <c r="AM197" s="76"/>
      <c r="AN197" s="76"/>
      <c r="AO197" s="77"/>
      <c r="AP197" s="132">
        <v>183</v>
      </c>
      <c r="AQ197" s="60"/>
      <c r="AR197" s="60"/>
      <c r="AS197" s="152">
        <v>183</v>
      </c>
      <c r="AT197" s="147"/>
      <c r="AU197" s="132"/>
      <c r="AV197" s="152">
        <v>183</v>
      </c>
      <c r="AW197" s="147"/>
      <c r="AX197" s="132"/>
      <c r="AY197" s="152">
        <v>183</v>
      </c>
      <c r="AZ197" s="147"/>
      <c r="BA197" s="132"/>
      <c r="BB197" s="152">
        <v>183</v>
      </c>
      <c r="BC197" s="147"/>
      <c r="BD197" s="132"/>
      <c r="BE197" s="152">
        <v>183</v>
      </c>
      <c r="BF197" s="147"/>
      <c r="BG197" s="132"/>
      <c r="BH197" s="152">
        <v>183</v>
      </c>
      <c r="BI197" s="147"/>
      <c r="BJ197" s="132"/>
      <c r="BK197" s="152">
        <v>183</v>
      </c>
      <c r="BL197" s="147"/>
      <c r="BM197" s="132"/>
      <c r="BN197" s="152">
        <v>183</v>
      </c>
      <c r="BO197" s="147"/>
      <c r="BP197" s="132"/>
      <c r="BQ197" s="152">
        <v>183</v>
      </c>
      <c r="BR197" s="147"/>
      <c r="BS197" s="132"/>
      <c r="BT197" s="152">
        <v>183</v>
      </c>
      <c r="BU197" s="147"/>
      <c r="BV197" s="132"/>
      <c r="BW197" s="152">
        <v>183</v>
      </c>
      <c r="BX197" s="147"/>
      <c r="BY197" s="148"/>
      <c r="BZ197" s="65">
        <v>288</v>
      </c>
      <c r="CA197" s="60"/>
      <c r="CB197" s="60"/>
      <c r="CC197" s="60">
        <v>288</v>
      </c>
      <c r="CD197" s="60"/>
      <c r="CE197" s="60"/>
      <c r="CF197" s="60">
        <v>288</v>
      </c>
      <c r="CG197" s="60"/>
      <c r="CH197" s="60"/>
      <c r="CI197" s="60">
        <v>288</v>
      </c>
      <c r="CJ197" s="60"/>
      <c r="CK197" s="60"/>
      <c r="CL197" s="60">
        <v>288</v>
      </c>
      <c r="CM197" s="60"/>
      <c r="CN197" s="60"/>
      <c r="CO197" s="60">
        <v>288</v>
      </c>
      <c r="CP197" s="60"/>
      <c r="CQ197" s="60"/>
      <c r="CR197" s="60">
        <v>288</v>
      </c>
      <c r="CS197" s="60"/>
      <c r="CT197" s="60"/>
      <c r="CU197" s="60">
        <v>288</v>
      </c>
      <c r="CV197" s="60"/>
      <c r="CW197" s="60"/>
      <c r="CX197" s="60">
        <v>288</v>
      </c>
      <c r="CY197" s="60"/>
      <c r="CZ197" s="60"/>
      <c r="DA197" s="60">
        <v>288</v>
      </c>
      <c r="DB197" s="60"/>
      <c r="DC197" s="60"/>
      <c r="DD197" s="60">
        <v>288</v>
      </c>
      <c r="DE197" s="60"/>
      <c r="DF197" s="60"/>
      <c r="DG197" s="60">
        <v>288</v>
      </c>
      <c r="DH197" s="60"/>
      <c r="DI197" s="60"/>
      <c r="DJ197" s="65">
        <v>0</v>
      </c>
      <c r="DK197" s="60"/>
      <c r="DL197" s="60"/>
      <c r="DM197" s="60">
        <v>0</v>
      </c>
      <c r="DN197" s="60"/>
      <c r="DO197" s="60"/>
      <c r="DP197" s="60">
        <v>0</v>
      </c>
      <c r="DQ197" s="60"/>
      <c r="DR197" s="60"/>
      <c r="DS197" s="60">
        <v>0</v>
      </c>
      <c r="DT197" s="60"/>
      <c r="DU197" s="60"/>
      <c r="DV197" s="60">
        <v>0</v>
      </c>
      <c r="DW197" s="60"/>
      <c r="DX197" s="60"/>
      <c r="DY197" s="60">
        <v>0</v>
      </c>
      <c r="DZ197" s="60"/>
      <c r="EA197" s="60"/>
      <c r="EB197" s="60">
        <v>0</v>
      </c>
      <c r="EC197" s="60"/>
      <c r="ED197" s="60"/>
      <c r="EE197" s="60">
        <v>0</v>
      </c>
      <c r="EF197" s="60"/>
      <c r="EG197" s="60"/>
      <c r="EH197" s="60">
        <v>0</v>
      </c>
      <c r="EI197" s="60"/>
      <c r="EJ197" s="60"/>
      <c r="EK197" s="60"/>
      <c r="EL197" s="60"/>
      <c r="EM197" s="60"/>
      <c r="EN197" s="60"/>
      <c r="EO197" s="60"/>
      <c r="EP197" s="60"/>
      <c r="EQ197" s="60"/>
      <c r="ER197" s="60"/>
      <c r="ES197" s="70"/>
      <c r="ET197" s="65"/>
      <c r="EU197" s="60"/>
      <c r="EV197" s="60"/>
      <c r="EW197" s="60"/>
      <c r="EX197" s="60"/>
      <c r="EY197" s="60"/>
      <c r="EZ197" s="60"/>
      <c r="FA197" s="60"/>
      <c r="FB197" s="60"/>
      <c r="FC197" s="60"/>
      <c r="FD197" s="60"/>
      <c r="FE197" s="60"/>
      <c r="FF197" s="60"/>
      <c r="FG197" s="60"/>
      <c r="FH197" s="60"/>
      <c r="FI197" s="60"/>
      <c r="FJ197" s="60"/>
      <c r="FK197" s="60"/>
      <c r="FL197" s="60"/>
      <c r="FM197" s="60"/>
      <c r="FN197" s="60"/>
      <c r="FO197" s="60"/>
      <c r="FP197" s="60"/>
      <c r="FQ197" s="60"/>
      <c r="FR197" s="60"/>
      <c r="FS197" s="60"/>
      <c r="FT197" s="60"/>
      <c r="FU197" s="60"/>
      <c r="FV197" s="60"/>
      <c r="FW197" s="60"/>
      <c r="FX197" s="60"/>
      <c r="FY197" s="60"/>
      <c r="FZ197" s="60"/>
      <c r="GA197" s="60"/>
      <c r="GB197" s="60"/>
      <c r="GC197" s="70"/>
      <c r="GD197" s="65"/>
      <c r="GE197" s="60"/>
      <c r="GF197" s="60"/>
      <c r="GG197" s="60"/>
      <c r="GH197" s="60"/>
      <c r="GI197" s="60"/>
      <c r="GJ197" s="60"/>
      <c r="GK197" s="60"/>
      <c r="GL197" s="60"/>
      <c r="GM197" s="60"/>
      <c r="GN197" s="60"/>
      <c r="GO197" s="60"/>
      <c r="GP197" s="60"/>
      <c r="GQ197" s="60"/>
      <c r="GR197" s="60"/>
      <c r="GS197" s="60"/>
      <c r="GT197" s="60"/>
      <c r="GU197" s="60"/>
      <c r="GV197" s="60"/>
      <c r="GW197" s="60"/>
      <c r="GX197" s="60"/>
      <c r="GY197" s="60"/>
      <c r="GZ197" s="60"/>
      <c r="HA197" s="60"/>
      <c r="HB197" s="60"/>
      <c r="HC197" s="60"/>
      <c r="HD197" s="60"/>
      <c r="HE197" s="60"/>
      <c r="HF197" s="60"/>
      <c r="HG197" s="60"/>
      <c r="HH197" s="60"/>
      <c r="HI197" s="60"/>
      <c r="HJ197" s="60"/>
      <c r="HK197" s="60"/>
      <c r="HL197" s="60"/>
      <c r="HM197" s="70"/>
    </row>
    <row r="198" spans="2:221" ht="18" customHeight="1" x14ac:dyDescent="0.2">
      <c r="B198" s="117"/>
      <c r="C198" s="118"/>
      <c r="D198" s="118"/>
      <c r="E198" s="118"/>
      <c r="F198" s="118"/>
      <c r="G198" s="118"/>
      <c r="H198" s="118"/>
      <c r="I198" s="118"/>
      <c r="J198" s="118"/>
      <c r="K198" s="118"/>
      <c r="L198" s="118"/>
      <c r="M198" s="118"/>
      <c r="N198" s="118"/>
      <c r="O198" s="118"/>
      <c r="P198" s="118"/>
      <c r="Q198" s="118"/>
      <c r="R198" s="118"/>
      <c r="S198" s="118"/>
      <c r="T198" s="118"/>
      <c r="U198" s="119"/>
      <c r="V198" s="123"/>
      <c r="W198" s="124"/>
      <c r="X198" s="124"/>
      <c r="Y198" s="124"/>
      <c r="Z198" s="124"/>
      <c r="AA198" s="125"/>
      <c r="AB198" s="129"/>
      <c r="AC198" s="130"/>
      <c r="AD198" s="130"/>
      <c r="AE198" s="130"/>
      <c r="AF198" s="131"/>
      <c r="AG198" s="108" t="s">
        <v>24</v>
      </c>
      <c r="AH198" s="109"/>
      <c r="AI198" s="109"/>
      <c r="AJ198" s="109"/>
      <c r="AK198" s="109"/>
      <c r="AL198" s="75">
        <f t="shared" si="3"/>
        <v>4543</v>
      </c>
      <c r="AM198" s="76"/>
      <c r="AN198" s="76"/>
      <c r="AO198" s="77"/>
      <c r="AP198" s="146">
        <v>0</v>
      </c>
      <c r="AQ198" s="147"/>
      <c r="AR198" s="132"/>
      <c r="AS198" s="152">
        <v>0</v>
      </c>
      <c r="AT198" s="147"/>
      <c r="AU198" s="132"/>
      <c r="AV198" s="152">
        <v>0</v>
      </c>
      <c r="AW198" s="147"/>
      <c r="AX198" s="132"/>
      <c r="AY198" s="152">
        <v>0</v>
      </c>
      <c r="AZ198" s="147"/>
      <c r="BA198" s="132"/>
      <c r="BB198" s="152">
        <v>561</v>
      </c>
      <c r="BC198" s="147"/>
      <c r="BD198" s="132"/>
      <c r="BE198" s="152">
        <v>561</v>
      </c>
      <c r="BF198" s="147"/>
      <c r="BG198" s="132"/>
      <c r="BH198" s="152">
        <v>563</v>
      </c>
      <c r="BI198" s="147"/>
      <c r="BJ198" s="132"/>
      <c r="BK198" s="152">
        <v>563</v>
      </c>
      <c r="BL198" s="147"/>
      <c r="BM198" s="132"/>
      <c r="BN198" s="152">
        <v>563</v>
      </c>
      <c r="BO198" s="147"/>
      <c r="BP198" s="132"/>
      <c r="BQ198" s="152">
        <v>563</v>
      </c>
      <c r="BR198" s="147"/>
      <c r="BS198" s="132"/>
      <c r="BT198" s="152">
        <v>563</v>
      </c>
      <c r="BU198" s="147"/>
      <c r="BV198" s="132"/>
      <c r="BW198" s="152">
        <v>563</v>
      </c>
      <c r="BX198" s="147"/>
      <c r="BY198" s="132"/>
      <c r="BZ198" s="61">
        <v>0</v>
      </c>
      <c r="CA198" s="62"/>
      <c r="CB198" s="62"/>
      <c r="CC198" s="62">
        <v>0</v>
      </c>
      <c r="CD198" s="62"/>
      <c r="CE198" s="62"/>
      <c r="CF198" s="62">
        <v>0</v>
      </c>
      <c r="CG198" s="62"/>
      <c r="CH198" s="62"/>
      <c r="CI198" s="62">
        <v>0</v>
      </c>
      <c r="CJ198" s="62"/>
      <c r="CK198" s="62"/>
      <c r="CL198" s="62">
        <v>0</v>
      </c>
      <c r="CM198" s="62"/>
      <c r="CN198" s="62"/>
      <c r="CO198" s="62">
        <v>0</v>
      </c>
      <c r="CP198" s="62"/>
      <c r="CQ198" s="62"/>
      <c r="CR198" s="62">
        <v>0</v>
      </c>
      <c r="CS198" s="62"/>
      <c r="CT198" s="62"/>
      <c r="CU198" s="62">
        <v>0</v>
      </c>
      <c r="CV198" s="62"/>
      <c r="CW198" s="62"/>
      <c r="CX198" s="62">
        <v>0</v>
      </c>
      <c r="CY198" s="62"/>
      <c r="CZ198" s="62"/>
      <c r="DA198" s="62">
        <v>43</v>
      </c>
      <c r="DB198" s="62"/>
      <c r="DC198" s="62"/>
      <c r="DD198" s="62">
        <v>0</v>
      </c>
      <c r="DE198" s="62"/>
      <c r="DF198" s="62"/>
      <c r="DG198" s="62">
        <v>0</v>
      </c>
      <c r="DH198" s="62"/>
      <c r="DI198" s="398"/>
      <c r="DJ198" s="65">
        <v>0</v>
      </c>
      <c r="DK198" s="60"/>
      <c r="DL198" s="60"/>
      <c r="DM198" s="60">
        <v>0</v>
      </c>
      <c r="DN198" s="60"/>
      <c r="DO198" s="60"/>
      <c r="DP198" s="60">
        <v>0</v>
      </c>
      <c r="DQ198" s="60"/>
      <c r="DR198" s="60"/>
      <c r="DS198" s="60">
        <v>0</v>
      </c>
      <c r="DT198" s="60"/>
      <c r="DU198" s="60"/>
      <c r="DV198" s="60">
        <v>0</v>
      </c>
      <c r="DW198" s="60"/>
      <c r="DX198" s="60"/>
      <c r="DY198" s="60">
        <v>0</v>
      </c>
      <c r="DZ198" s="60"/>
      <c r="EA198" s="60"/>
      <c r="EB198" s="60">
        <v>0</v>
      </c>
      <c r="EC198" s="60"/>
      <c r="ED198" s="60"/>
      <c r="EE198" s="60">
        <v>0</v>
      </c>
      <c r="EF198" s="60"/>
      <c r="EG198" s="60"/>
      <c r="EH198" s="60">
        <v>0</v>
      </c>
      <c r="EI198" s="60"/>
      <c r="EJ198" s="60"/>
      <c r="EK198" s="60"/>
      <c r="EL198" s="60"/>
      <c r="EM198" s="60"/>
      <c r="EN198" s="60"/>
      <c r="EO198" s="60"/>
      <c r="EP198" s="60"/>
      <c r="EQ198" s="60"/>
      <c r="ER198" s="60"/>
      <c r="ES198" s="70"/>
      <c r="ET198" s="65"/>
      <c r="EU198" s="60"/>
      <c r="EV198" s="60"/>
      <c r="EW198" s="60"/>
      <c r="EX198" s="60"/>
      <c r="EY198" s="60"/>
      <c r="EZ198" s="60"/>
      <c r="FA198" s="60"/>
      <c r="FB198" s="60"/>
      <c r="FC198" s="60"/>
      <c r="FD198" s="60"/>
      <c r="FE198" s="60"/>
      <c r="FF198" s="60"/>
      <c r="FG198" s="60"/>
      <c r="FH198" s="60"/>
      <c r="FI198" s="60"/>
      <c r="FJ198" s="60"/>
      <c r="FK198" s="60"/>
      <c r="FL198" s="60"/>
      <c r="FM198" s="60"/>
      <c r="FN198" s="60"/>
      <c r="FO198" s="60"/>
      <c r="FP198" s="60"/>
      <c r="FQ198" s="60"/>
      <c r="FR198" s="60"/>
      <c r="FS198" s="60"/>
      <c r="FT198" s="60"/>
      <c r="FU198" s="60"/>
      <c r="FV198" s="60"/>
      <c r="FW198" s="60"/>
      <c r="FX198" s="60"/>
      <c r="FY198" s="60"/>
      <c r="FZ198" s="60"/>
      <c r="GA198" s="60"/>
      <c r="GB198" s="60"/>
      <c r="GC198" s="70"/>
      <c r="GD198" s="65"/>
      <c r="GE198" s="60"/>
      <c r="GF198" s="60"/>
      <c r="GG198" s="60"/>
      <c r="GH198" s="60"/>
      <c r="GI198" s="60"/>
      <c r="GJ198" s="60"/>
      <c r="GK198" s="60"/>
      <c r="GL198" s="60"/>
      <c r="GM198" s="60"/>
      <c r="GN198" s="60"/>
      <c r="GO198" s="60"/>
      <c r="GP198" s="60"/>
      <c r="GQ198" s="60"/>
      <c r="GR198" s="60"/>
      <c r="GS198" s="60"/>
      <c r="GT198" s="60"/>
      <c r="GU198" s="60"/>
      <c r="GV198" s="60"/>
      <c r="GW198" s="60"/>
      <c r="GX198" s="60"/>
      <c r="GY198" s="60"/>
      <c r="GZ198" s="60"/>
      <c r="HA198" s="60"/>
      <c r="HB198" s="60"/>
      <c r="HC198" s="60"/>
      <c r="HD198" s="60"/>
      <c r="HE198" s="60"/>
      <c r="HF198" s="60"/>
      <c r="HG198" s="60"/>
      <c r="HH198" s="60"/>
      <c r="HI198" s="60"/>
      <c r="HJ198" s="60"/>
      <c r="HK198" s="60"/>
      <c r="HL198" s="60"/>
      <c r="HM198" s="70"/>
    </row>
    <row r="199" spans="2:221" ht="18" customHeight="1" x14ac:dyDescent="0.2">
      <c r="B199" s="78" t="s">
        <v>200</v>
      </c>
      <c r="C199" s="79"/>
      <c r="D199" s="79"/>
      <c r="E199" s="79"/>
      <c r="F199" s="79"/>
      <c r="G199" s="79"/>
      <c r="H199" s="79"/>
      <c r="I199" s="79"/>
      <c r="J199" s="79"/>
      <c r="K199" s="79"/>
      <c r="L199" s="79"/>
      <c r="M199" s="79"/>
      <c r="N199" s="79"/>
      <c r="O199" s="79"/>
      <c r="P199" s="79"/>
      <c r="Q199" s="79"/>
      <c r="R199" s="79"/>
      <c r="S199" s="79"/>
      <c r="T199" s="79"/>
      <c r="U199" s="80"/>
      <c r="V199" s="84" t="s">
        <v>262</v>
      </c>
      <c r="W199" s="85"/>
      <c r="X199" s="85"/>
      <c r="Y199" s="85"/>
      <c r="Z199" s="85"/>
      <c r="AA199" s="86"/>
      <c r="AB199" s="90">
        <v>1E-4</v>
      </c>
      <c r="AC199" s="91"/>
      <c r="AD199" s="91"/>
      <c r="AE199" s="91"/>
      <c r="AF199" s="92"/>
      <c r="AG199" s="96" t="s">
        <v>23</v>
      </c>
      <c r="AH199" s="97"/>
      <c r="AI199" s="97"/>
      <c r="AJ199" s="97"/>
      <c r="AK199" s="97"/>
      <c r="AL199" s="98">
        <f t="shared" si="3"/>
        <v>288</v>
      </c>
      <c r="AM199" s="99"/>
      <c r="AN199" s="99"/>
      <c r="AO199" s="100"/>
      <c r="AP199" s="101">
        <v>19</v>
      </c>
      <c r="AQ199" s="59"/>
      <c r="AR199" s="59"/>
      <c r="AS199" s="417">
        <v>19</v>
      </c>
      <c r="AT199" s="144"/>
      <c r="AU199" s="101"/>
      <c r="AV199" s="417">
        <v>19</v>
      </c>
      <c r="AW199" s="144"/>
      <c r="AX199" s="101"/>
      <c r="AY199" s="417">
        <v>19</v>
      </c>
      <c r="AZ199" s="144"/>
      <c r="BA199" s="101"/>
      <c r="BB199" s="417">
        <v>19</v>
      </c>
      <c r="BC199" s="144"/>
      <c r="BD199" s="101"/>
      <c r="BE199" s="417">
        <v>19</v>
      </c>
      <c r="BF199" s="144"/>
      <c r="BG199" s="101"/>
      <c r="BH199" s="417">
        <v>19</v>
      </c>
      <c r="BI199" s="144"/>
      <c r="BJ199" s="101"/>
      <c r="BK199" s="417">
        <v>19</v>
      </c>
      <c r="BL199" s="144"/>
      <c r="BM199" s="101"/>
      <c r="BN199" s="417">
        <v>19</v>
      </c>
      <c r="BO199" s="144"/>
      <c r="BP199" s="101"/>
      <c r="BQ199" s="417">
        <v>19</v>
      </c>
      <c r="BR199" s="144"/>
      <c r="BS199" s="101"/>
      <c r="BT199" s="417">
        <v>19</v>
      </c>
      <c r="BU199" s="144"/>
      <c r="BV199" s="101"/>
      <c r="BW199" s="417">
        <v>19</v>
      </c>
      <c r="BX199" s="144"/>
      <c r="BY199" s="145"/>
      <c r="BZ199" s="63">
        <v>5</v>
      </c>
      <c r="CA199" s="59"/>
      <c r="CB199" s="59"/>
      <c r="CC199" s="59">
        <v>5</v>
      </c>
      <c r="CD199" s="59"/>
      <c r="CE199" s="59"/>
      <c r="CF199" s="59">
        <v>5</v>
      </c>
      <c r="CG199" s="59"/>
      <c r="CH199" s="59"/>
      <c r="CI199" s="59">
        <v>5</v>
      </c>
      <c r="CJ199" s="59"/>
      <c r="CK199" s="59"/>
      <c r="CL199" s="59">
        <v>5</v>
      </c>
      <c r="CM199" s="59"/>
      <c r="CN199" s="59"/>
      <c r="CO199" s="59">
        <v>5</v>
      </c>
      <c r="CP199" s="59"/>
      <c r="CQ199" s="59"/>
      <c r="CR199" s="59">
        <v>5</v>
      </c>
      <c r="CS199" s="59"/>
      <c r="CT199" s="59"/>
      <c r="CU199" s="59">
        <v>5</v>
      </c>
      <c r="CV199" s="59"/>
      <c r="CW199" s="59"/>
      <c r="CX199" s="59">
        <v>5</v>
      </c>
      <c r="CY199" s="59"/>
      <c r="CZ199" s="59"/>
      <c r="DA199" s="59">
        <v>5</v>
      </c>
      <c r="DB199" s="59"/>
      <c r="DC199" s="59"/>
      <c r="DD199" s="59">
        <v>5</v>
      </c>
      <c r="DE199" s="59"/>
      <c r="DF199" s="59"/>
      <c r="DG199" s="59">
        <v>5</v>
      </c>
      <c r="DH199" s="59"/>
      <c r="DI199" s="59"/>
      <c r="DJ199" s="63">
        <v>0</v>
      </c>
      <c r="DK199" s="59"/>
      <c r="DL199" s="59"/>
      <c r="DM199" s="59">
        <v>0</v>
      </c>
      <c r="DN199" s="59"/>
      <c r="DO199" s="59"/>
      <c r="DP199" s="59">
        <v>0</v>
      </c>
      <c r="DQ199" s="59"/>
      <c r="DR199" s="59"/>
      <c r="DS199" s="59">
        <v>0</v>
      </c>
      <c r="DT199" s="59"/>
      <c r="DU199" s="59"/>
      <c r="DV199" s="59">
        <v>0</v>
      </c>
      <c r="DW199" s="59"/>
      <c r="DX199" s="59"/>
      <c r="DY199" s="59">
        <v>0</v>
      </c>
      <c r="DZ199" s="59"/>
      <c r="EA199" s="59"/>
      <c r="EB199" s="59">
        <v>0</v>
      </c>
      <c r="EC199" s="59"/>
      <c r="ED199" s="59"/>
      <c r="EE199" s="59">
        <v>0</v>
      </c>
      <c r="EF199" s="59"/>
      <c r="EG199" s="59"/>
      <c r="EH199" s="59">
        <v>0</v>
      </c>
      <c r="EI199" s="59"/>
      <c r="EJ199" s="59"/>
      <c r="EK199" s="59"/>
      <c r="EL199" s="59"/>
      <c r="EM199" s="59"/>
      <c r="EN199" s="59"/>
      <c r="EO199" s="59"/>
      <c r="EP199" s="59"/>
      <c r="EQ199" s="59"/>
      <c r="ER199" s="59"/>
      <c r="ES199" s="64"/>
      <c r="ET199" s="63"/>
      <c r="EU199" s="59"/>
      <c r="EV199" s="59"/>
      <c r="EW199" s="59"/>
      <c r="EX199" s="59"/>
      <c r="EY199" s="59"/>
      <c r="EZ199" s="59"/>
      <c r="FA199" s="59"/>
      <c r="FB199" s="59"/>
      <c r="FC199" s="59"/>
      <c r="FD199" s="59"/>
      <c r="FE199" s="59"/>
      <c r="FF199" s="59"/>
      <c r="FG199" s="59"/>
      <c r="FH199" s="59"/>
      <c r="FI199" s="59"/>
      <c r="FJ199" s="59"/>
      <c r="FK199" s="59"/>
      <c r="FL199" s="59"/>
      <c r="FM199" s="59"/>
      <c r="FN199" s="59"/>
      <c r="FO199" s="59"/>
      <c r="FP199" s="59"/>
      <c r="FQ199" s="59"/>
      <c r="FR199" s="59"/>
      <c r="FS199" s="59"/>
      <c r="FT199" s="59"/>
      <c r="FU199" s="59"/>
      <c r="FV199" s="59"/>
      <c r="FW199" s="59"/>
      <c r="FX199" s="59"/>
      <c r="FY199" s="59"/>
      <c r="FZ199" s="59"/>
      <c r="GA199" s="59"/>
      <c r="GB199" s="59"/>
      <c r="GC199" s="64"/>
      <c r="GD199" s="63"/>
      <c r="GE199" s="59"/>
      <c r="GF199" s="59"/>
      <c r="GG199" s="59"/>
      <c r="GH199" s="59"/>
      <c r="GI199" s="59"/>
      <c r="GJ199" s="59"/>
      <c r="GK199" s="59"/>
      <c r="GL199" s="59"/>
      <c r="GM199" s="59"/>
      <c r="GN199" s="59"/>
      <c r="GO199" s="59"/>
      <c r="GP199" s="59"/>
      <c r="GQ199" s="59"/>
      <c r="GR199" s="59"/>
      <c r="GS199" s="59"/>
      <c r="GT199" s="59"/>
      <c r="GU199" s="59"/>
      <c r="GV199" s="59"/>
      <c r="GW199" s="59"/>
      <c r="GX199" s="59"/>
      <c r="GY199" s="59"/>
      <c r="GZ199" s="59"/>
      <c r="HA199" s="59"/>
      <c r="HB199" s="59"/>
      <c r="HC199" s="59"/>
      <c r="HD199" s="59"/>
      <c r="HE199" s="59"/>
      <c r="HF199" s="59"/>
      <c r="HG199" s="59"/>
      <c r="HH199" s="59"/>
      <c r="HI199" s="59"/>
      <c r="HJ199" s="59"/>
      <c r="HK199" s="59"/>
      <c r="HL199" s="59"/>
      <c r="HM199" s="64"/>
    </row>
    <row r="200" spans="2:221" ht="18" customHeight="1" x14ac:dyDescent="0.2">
      <c r="B200" s="133"/>
      <c r="C200" s="134"/>
      <c r="D200" s="134"/>
      <c r="E200" s="134"/>
      <c r="F200" s="134"/>
      <c r="G200" s="134"/>
      <c r="H200" s="134"/>
      <c r="I200" s="134"/>
      <c r="J200" s="134"/>
      <c r="K200" s="134"/>
      <c r="L200" s="134"/>
      <c r="M200" s="134"/>
      <c r="N200" s="134"/>
      <c r="O200" s="134"/>
      <c r="P200" s="134"/>
      <c r="Q200" s="134"/>
      <c r="R200" s="134"/>
      <c r="S200" s="134"/>
      <c r="T200" s="134"/>
      <c r="U200" s="135"/>
      <c r="V200" s="136"/>
      <c r="W200" s="137"/>
      <c r="X200" s="137"/>
      <c r="Y200" s="137"/>
      <c r="Z200" s="137"/>
      <c r="AA200" s="138"/>
      <c r="AB200" s="139"/>
      <c r="AC200" s="140"/>
      <c r="AD200" s="140"/>
      <c r="AE200" s="140"/>
      <c r="AF200" s="141"/>
      <c r="AG200" s="96" t="s">
        <v>24</v>
      </c>
      <c r="AH200" s="97"/>
      <c r="AI200" s="97"/>
      <c r="AJ200" s="97"/>
      <c r="AK200" s="97"/>
      <c r="AL200" s="98">
        <f t="shared" si="3"/>
        <v>205</v>
      </c>
      <c r="AM200" s="99"/>
      <c r="AN200" s="99"/>
      <c r="AO200" s="100"/>
      <c r="AP200" s="101">
        <v>0</v>
      </c>
      <c r="AQ200" s="59"/>
      <c r="AR200" s="59"/>
      <c r="AS200" s="417">
        <v>0</v>
      </c>
      <c r="AT200" s="144"/>
      <c r="AU200" s="101"/>
      <c r="AV200" s="417">
        <v>0</v>
      </c>
      <c r="AW200" s="144"/>
      <c r="AX200" s="101"/>
      <c r="AY200" s="417">
        <v>0</v>
      </c>
      <c r="AZ200" s="144"/>
      <c r="BA200" s="101"/>
      <c r="BB200" s="417">
        <v>12</v>
      </c>
      <c r="BC200" s="144"/>
      <c r="BD200" s="101"/>
      <c r="BE200" s="417">
        <v>13</v>
      </c>
      <c r="BF200" s="144"/>
      <c r="BG200" s="101"/>
      <c r="BH200" s="417">
        <v>8</v>
      </c>
      <c r="BI200" s="144"/>
      <c r="BJ200" s="101"/>
      <c r="BK200" s="417">
        <v>9</v>
      </c>
      <c r="BL200" s="144"/>
      <c r="BM200" s="101"/>
      <c r="BN200" s="417">
        <v>5</v>
      </c>
      <c r="BO200" s="144"/>
      <c r="BP200" s="101"/>
      <c r="BQ200" s="417">
        <v>7</v>
      </c>
      <c r="BR200" s="144"/>
      <c r="BS200" s="101"/>
      <c r="BT200" s="417">
        <v>15</v>
      </c>
      <c r="BU200" s="144"/>
      <c r="BV200" s="101"/>
      <c r="BW200" s="417">
        <v>10</v>
      </c>
      <c r="BX200" s="144"/>
      <c r="BY200" s="145"/>
      <c r="BZ200" s="63">
        <v>0</v>
      </c>
      <c r="CA200" s="59"/>
      <c r="CB200" s="59"/>
      <c r="CC200" s="59">
        <v>0</v>
      </c>
      <c r="CD200" s="59"/>
      <c r="CE200" s="59"/>
      <c r="CF200" s="59">
        <v>0</v>
      </c>
      <c r="CG200" s="59"/>
      <c r="CH200" s="59"/>
      <c r="CI200" s="59">
        <v>2</v>
      </c>
      <c r="CJ200" s="59"/>
      <c r="CK200" s="59"/>
      <c r="CL200" s="59">
        <v>12</v>
      </c>
      <c r="CM200" s="59"/>
      <c r="CN200" s="59"/>
      <c r="CO200" s="59">
        <v>19</v>
      </c>
      <c r="CP200" s="59"/>
      <c r="CQ200" s="59"/>
      <c r="CR200" s="59">
        <v>8</v>
      </c>
      <c r="CS200" s="59"/>
      <c r="CT200" s="59"/>
      <c r="CU200" s="59">
        <v>8</v>
      </c>
      <c r="CV200" s="59"/>
      <c r="CW200" s="59"/>
      <c r="CX200" s="59">
        <v>9</v>
      </c>
      <c r="CY200" s="59"/>
      <c r="CZ200" s="59"/>
      <c r="DA200" s="59">
        <v>3</v>
      </c>
      <c r="DB200" s="59"/>
      <c r="DC200" s="59"/>
      <c r="DD200" s="59">
        <v>3</v>
      </c>
      <c r="DE200" s="59"/>
      <c r="DF200" s="59"/>
      <c r="DG200" s="59">
        <v>4</v>
      </c>
      <c r="DH200" s="59"/>
      <c r="DI200" s="64"/>
      <c r="DJ200" s="63">
        <v>4</v>
      </c>
      <c r="DK200" s="59"/>
      <c r="DL200" s="59"/>
      <c r="DM200" s="59">
        <v>4</v>
      </c>
      <c r="DN200" s="59"/>
      <c r="DO200" s="59"/>
      <c r="DP200" s="59">
        <v>4</v>
      </c>
      <c r="DQ200" s="59"/>
      <c r="DR200" s="59"/>
      <c r="DS200" s="59">
        <v>6</v>
      </c>
      <c r="DT200" s="59"/>
      <c r="DU200" s="59"/>
      <c r="DV200" s="59">
        <v>5</v>
      </c>
      <c r="DW200" s="59"/>
      <c r="DX200" s="59"/>
      <c r="DY200" s="59">
        <v>6</v>
      </c>
      <c r="DZ200" s="59"/>
      <c r="EA200" s="59"/>
      <c r="EB200" s="59">
        <v>3</v>
      </c>
      <c r="EC200" s="59"/>
      <c r="ED200" s="59"/>
      <c r="EE200" s="59">
        <v>14</v>
      </c>
      <c r="EF200" s="59"/>
      <c r="EG200" s="59"/>
      <c r="EH200" s="59">
        <v>12</v>
      </c>
      <c r="EI200" s="59"/>
      <c r="EJ200" s="59"/>
      <c r="EK200" s="59"/>
      <c r="EL200" s="59"/>
      <c r="EM200" s="59"/>
      <c r="EN200" s="59"/>
      <c r="EO200" s="59"/>
      <c r="EP200" s="59"/>
      <c r="EQ200" s="59"/>
      <c r="ER200" s="59"/>
      <c r="ES200" s="64"/>
      <c r="ET200" s="63"/>
      <c r="EU200" s="59"/>
      <c r="EV200" s="59"/>
      <c r="EW200" s="59"/>
      <c r="EX200" s="59"/>
      <c r="EY200" s="59"/>
      <c r="EZ200" s="59"/>
      <c r="FA200" s="59"/>
      <c r="FB200" s="59"/>
      <c r="FC200" s="59"/>
      <c r="FD200" s="59"/>
      <c r="FE200" s="59"/>
      <c r="FF200" s="59"/>
      <c r="FG200" s="59"/>
      <c r="FH200" s="59"/>
      <c r="FI200" s="59"/>
      <c r="FJ200" s="59"/>
      <c r="FK200" s="59"/>
      <c r="FL200" s="59"/>
      <c r="FM200" s="59"/>
      <c r="FN200" s="59"/>
      <c r="FO200" s="59"/>
      <c r="FP200" s="59"/>
      <c r="FQ200" s="59"/>
      <c r="FR200" s="59"/>
      <c r="FS200" s="59"/>
      <c r="FT200" s="59"/>
      <c r="FU200" s="59"/>
      <c r="FV200" s="59"/>
      <c r="FW200" s="59"/>
      <c r="FX200" s="59"/>
      <c r="FY200" s="59"/>
      <c r="FZ200" s="59"/>
      <c r="GA200" s="59"/>
      <c r="GB200" s="59"/>
      <c r="GC200" s="64"/>
      <c r="GD200" s="63"/>
      <c r="GE200" s="59"/>
      <c r="GF200" s="59"/>
      <c r="GG200" s="59"/>
      <c r="GH200" s="59"/>
      <c r="GI200" s="59"/>
      <c r="GJ200" s="59"/>
      <c r="GK200" s="59"/>
      <c r="GL200" s="59"/>
      <c r="GM200" s="59"/>
      <c r="GN200" s="59"/>
      <c r="GO200" s="59"/>
      <c r="GP200" s="59"/>
      <c r="GQ200" s="59"/>
      <c r="GR200" s="59"/>
      <c r="GS200" s="59"/>
      <c r="GT200" s="59"/>
      <c r="GU200" s="59"/>
      <c r="GV200" s="59"/>
      <c r="GW200" s="59"/>
      <c r="GX200" s="59"/>
      <c r="GY200" s="59"/>
      <c r="GZ200" s="59"/>
      <c r="HA200" s="59"/>
      <c r="HB200" s="59"/>
      <c r="HC200" s="59"/>
      <c r="HD200" s="59"/>
      <c r="HE200" s="59"/>
      <c r="HF200" s="59"/>
      <c r="HG200" s="59"/>
      <c r="HH200" s="59"/>
      <c r="HI200" s="59"/>
      <c r="HJ200" s="59"/>
      <c r="HK200" s="59"/>
      <c r="HL200" s="59"/>
      <c r="HM200" s="64"/>
    </row>
    <row r="201" spans="2:221" ht="18" customHeight="1" x14ac:dyDescent="0.2">
      <c r="B201" s="114" t="s">
        <v>201</v>
      </c>
      <c r="C201" s="115"/>
      <c r="D201" s="115"/>
      <c r="E201" s="115"/>
      <c r="F201" s="115"/>
      <c r="G201" s="115"/>
      <c r="H201" s="115"/>
      <c r="I201" s="115"/>
      <c r="J201" s="115"/>
      <c r="K201" s="115"/>
      <c r="L201" s="115"/>
      <c r="M201" s="115"/>
      <c r="N201" s="115"/>
      <c r="O201" s="115"/>
      <c r="P201" s="115"/>
      <c r="Q201" s="115"/>
      <c r="R201" s="115"/>
      <c r="S201" s="115"/>
      <c r="T201" s="115"/>
      <c r="U201" s="116"/>
      <c r="V201" s="120" t="s">
        <v>263</v>
      </c>
      <c r="W201" s="121"/>
      <c r="X201" s="121"/>
      <c r="Y201" s="121"/>
      <c r="Z201" s="121"/>
      <c r="AA201" s="122"/>
      <c r="AB201" s="126">
        <v>4.9700000000000001E-2</v>
      </c>
      <c r="AC201" s="127"/>
      <c r="AD201" s="127"/>
      <c r="AE201" s="127"/>
      <c r="AF201" s="128"/>
      <c r="AG201" s="108" t="s">
        <v>23</v>
      </c>
      <c r="AH201" s="109"/>
      <c r="AI201" s="109"/>
      <c r="AJ201" s="109"/>
      <c r="AK201" s="109"/>
      <c r="AL201" s="75">
        <f t="shared" si="3"/>
        <v>79884</v>
      </c>
      <c r="AM201" s="76"/>
      <c r="AN201" s="76"/>
      <c r="AO201" s="77"/>
      <c r="AP201" s="132">
        <v>1533</v>
      </c>
      <c r="AQ201" s="60"/>
      <c r="AR201" s="60"/>
      <c r="AS201" s="152">
        <v>1533</v>
      </c>
      <c r="AT201" s="147"/>
      <c r="AU201" s="132"/>
      <c r="AV201" s="152">
        <v>1533</v>
      </c>
      <c r="AW201" s="147"/>
      <c r="AX201" s="132"/>
      <c r="AY201" s="152">
        <v>1533</v>
      </c>
      <c r="AZ201" s="147"/>
      <c r="BA201" s="132"/>
      <c r="BB201" s="152">
        <v>1533</v>
      </c>
      <c r="BC201" s="147"/>
      <c r="BD201" s="132"/>
      <c r="BE201" s="152">
        <v>1533</v>
      </c>
      <c r="BF201" s="147"/>
      <c r="BG201" s="132"/>
      <c r="BH201" s="152">
        <v>1533</v>
      </c>
      <c r="BI201" s="147"/>
      <c r="BJ201" s="132"/>
      <c r="BK201" s="152">
        <v>1533</v>
      </c>
      <c r="BL201" s="147"/>
      <c r="BM201" s="132"/>
      <c r="BN201" s="152">
        <v>1533</v>
      </c>
      <c r="BO201" s="147"/>
      <c r="BP201" s="132"/>
      <c r="BQ201" s="152">
        <v>1533</v>
      </c>
      <c r="BR201" s="147"/>
      <c r="BS201" s="132"/>
      <c r="BT201" s="152">
        <v>1533</v>
      </c>
      <c r="BU201" s="147"/>
      <c r="BV201" s="132"/>
      <c r="BW201" s="152">
        <v>1533</v>
      </c>
      <c r="BX201" s="147"/>
      <c r="BY201" s="148"/>
      <c r="BZ201" s="65">
        <v>2928</v>
      </c>
      <c r="CA201" s="60"/>
      <c r="CB201" s="60"/>
      <c r="CC201" s="60">
        <v>2928</v>
      </c>
      <c r="CD201" s="60"/>
      <c r="CE201" s="60"/>
      <c r="CF201" s="60">
        <v>2928</v>
      </c>
      <c r="CG201" s="60"/>
      <c r="CH201" s="60"/>
      <c r="CI201" s="60">
        <v>2928</v>
      </c>
      <c r="CJ201" s="60"/>
      <c r="CK201" s="60"/>
      <c r="CL201" s="60">
        <v>2928</v>
      </c>
      <c r="CM201" s="60"/>
      <c r="CN201" s="60"/>
      <c r="CO201" s="60">
        <v>2928</v>
      </c>
      <c r="CP201" s="60"/>
      <c r="CQ201" s="60"/>
      <c r="CR201" s="60">
        <v>2928</v>
      </c>
      <c r="CS201" s="60"/>
      <c r="CT201" s="60"/>
      <c r="CU201" s="60">
        <v>2928</v>
      </c>
      <c r="CV201" s="60"/>
      <c r="CW201" s="60"/>
      <c r="CX201" s="60">
        <v>2928</v>
      </c>
      <c r="CY201" s="60"/>
      <c r="CZ201" s="60"/>
      <c r="DA201" s="60">
        <v>2928</v>
      </c>
      <c r="DB201" s="60"/>
      <c r="DC201" s="60"/>
      <c r="DD201" s="60">
        <v>2928</v>
      </c>
      <c r="DE201" s="60"/>
      <c r="DF201" s="60"/>
      <c r="DG201" s="60">
        <v>2928</v>
      </c>
      <c r="DH201" s="60"/>
      <c r="DI201" s="60"/>
      <c r="DJ201" s="65">
        <v>2928</v>
      </c>
      <c r="DK201" s="60"/>
      <c r="DL201" s="60"/>
      <c r="DM201" s="60">
        <v>2928</v>
      </c>
      <c r="DN201" s="60"/>
      <c r="DO201" s="60"/>
      <c r="DP201" s="60">
        <v>2928</v>
      </c>
      <c r="DQ201" s="60"/>
      <c r="DR201" s="60"/>
      <c r="DS201" s="60">
        <v>2928</v>
      </c>
      <c r="DT201" s="60"/>
      <c r="DU201" s="60"/>
      <c r="DV201" s="60">
        <v>2928</v>
      </c>
      <c r="DW201" s="60"/>
      <c r="DX201" s="60"/>
      <c r="DY201" s="60">
        <v>2928</v>
      </c>
      <c r="DZ201" s="60"/>
      <c r="EA201" s="60"/>
      <c r="EB201" s="60">
        <v>2928</v>
      </c>
      <c r="EC201" s="60"/>
      <c r="ED201" s="60"/>
      <c r="EE201" s="60">
        <v>2928</v>
      </c>
      <c r="EF201" s="60"/>
      <c r="EG201" s="60"/>
      <c r="EH201" s="60">
        <v>2928</v>
      </c>
      <c r="EI201" s="60"/>
      <c r="EJ201" s="60"/>
      <c r="EK201" s="60"/>
      <c r="EL201" s="60"/>
      <c r="EM201" s="60"/>
      <c r="EN201" s="60"/>
      <c r="EO201" s="60"/>
      <c r="EP201" s="60"/>
      <c r="EQ201" s="60"/>
      <c r="ER201" s="60"/>
      <c r="ES201" s="70"/>
      <c r="ET201" s="65"/>
      <c r="EU201" s="60"/>
      <c r="EV201" s="60"/>
      <c r="EW201" s="60"/>
      <c r="EX201" s="60"/>
      <c r="EY201" s="60"/>
      <c r="EZ201" s="60"/>
      <c r="FA201" s="60"/>
      <c r="FB201" s="60"/>
      <c r="FC201" s="60"/>
      <c r="FD201" s="60"/>
      <c r="FE201" s="60"/>
      <c r="FF201" s="60"/>
      <c r="FG201" s="60"/>
      <c r="FH201" s="60"/>
      <c r="FI201" s="60"/>
      <c r="FJ201" s="60"/>
      <c r="FK201" s="60"/>
      <c r="FL201" s="60"/>
      <c r="FM201" s="60"/>
      <c r="FN201" s="60"/>
      <c r="FO201" s="60"/>
      <c r="FP201" s="60"/>
      <c r="FQ201" s="60"/>
      <c r="FR201" s="60"/>
      <c r="FS201" s="60"/>
      <c r="FT201" s="60"/>
      <c r="FU201" s="60"/>
      <c r="FV201" s="60"/>
      <c r="FW201" s="60"/>
      <c r="FX201" s="60"/>
      <c r="FY201" s="60"/>
      <c r="FZ201" s="60"/>
      <c r="GA201" s="60"/>
      <c r="GB201" s="60"/>
      <c r="GC201" s="70"/>
      <c r="GD201" s="65"/>
      <c r="GE201" s="60"/>
      <c r="GF201" s="60"/>
      <c r="GG201" s="60"/>
      <c r="GH201" s="60"/>
      <c r="GI201" s="60"/>
      <c r="GJ201" s="60"/>
      <c r="GK201" s="60"/>
      <c r="GL201" s="60"/>
      <c r="GM201" s="60"/>
      <c r="GN201" s="60"/>
      <c r="GO201" s="60"/>
      <c r="GP201" s="60"/>
      <c r="GQ201" s="60"/>
      <c r="GR201" s="60"/>
      <c r="GS201" s="60"/>
      <c r="GT201" s="60"/>
      <c r="GU201" s="60"/>
      <c r="GV201" s="60"/>
      <c r="GW201" s="60"/>
      <c r="GX201" s="60"/>
      <c r="GY201" s="60"/>
      <c r="GZ201" s="60"/>
      <c r="HA201" s="60"/>
      <c r="HB201" s="60"/>
      <c r="HC201" s="60"/>
      <c r="HD201" s="60"/>
      <c r="HE201" s="60"/>
      <c r="HF201" s="60"/>
      <c r="HG201" s="60"/>
      <c r="HH201" s="60"/>
      <c r="HI201" s="60"/>
      <c r="HJ201" s="60"/>
      <c r="HK201" s="60"/>
      <c r="HL201" s="60"/>
      <c r="HM201" s="70"/>
    </row>
    <row r="202" spans="2:221" ht="18" customHeight="1" x14ac:dyDescent="0.2">
      <c r="B202" s="117"/>
      <c r="C202" s="118"/>
      <c r="D202" s="118"/>
      <c r="E202" s="118"/>
      <c r="F202" s="118"/>
      <c r="G202" s="118"/>
      <c r="H202" s="118"/>
      <c r="I202" s="118"/>
      <c r="J202" s="118"/>
      <c r="K202" s="118"/>
      <c r="L202" s="118"/>
      <c r="M202" s="118"/>
      <c r="N202" s="118"/>
      <c r="O202" s="118"/>
      <c r="P202" s="118"/>
      <c r="Q202" s="118"/>
      <c r="R202" s="118"/>
      <c r="S202" s="118"/>
      <c r="T202" s="118"/>
      <c r="U202" s="119"/>
      <c r="V202" s="123"/>
      <c r="W202" s="124"/>
      <c r="X202" s="124"/>
      <c r="Y202" s="124"/>
      <c r="Z202" s="124"/>
      <c r="AA202" s="125"/>
      <c r="AB202" s="129"/>
      <c r="AC202" s="130"/>
      <c r="AD202" s="130"/>
      <c r="AE202" s="130"/>
      <c r="AF202" s="131"/>
      <c r="AG202" s="108" t="s">
        <v>24</v>
      </c>
      <c r="AH202" s="109"/>
      <c r="AI202" s="109"/>
      <c r="AJ202" s="109"/>
      <c r="AK202" s="109"/>
      <c r="AL202" s="75">
        <f t="shared" si="3"/>
        <v>133211</v>
      </c>
      <c r="AM202" s="76"/>
      <c r="AN202" s="76"/>
      <c r="AO202" s="77"/>
      <c r="AP202" s="132">
        <v>0</v>
      </c>
      <c r="AQ202" s="60"/>
      <c r="AR202" s="60"/>
      <c r="AS202" s="152">
        <v>0</v>
      </c>
      <c r="AT202" s="147"/>
      <c r="AU202" s="132"/>
      <c r="AV202" s="152">
        <v>0</v>
      </c>
      <c r="AW202" s="147"/>
      <c r="AX202" s="132">
        <v>0</v>
      </c>
      <c r="AY202" s="152">
        <v>2910</v>
      </c>
      <c r="AZ202" s="147"/>
      <c r="BA202" s="132"/>
      <c r="BB202" s="152">
        <v>4855</v>
      </c>
      <c r="BC202" s="147"/>
      <c r="BD202" s="132"/>
      <c r="BE202" s="152">
        <v>5157</v>
      </c>
      <c r="BF202" s="147"/>
      <c r="BG202" s="132"/>
      <c r="BH202" s="152">
        <v>4148</v>
      </c>
      <c r="BI202" s="147"/>
      <c r="BJ202" s="132"/>
      <c r="BK202" s="152">
        <v>5155</v>
      </c>
      <c r="BL202" s="147"/>
      <c r="BM202" s="132"/>
      <c r="BN202" s="152">
        <v>4129</v>
      </c>
      <c r="BO202" s="147"/>
      <c r="BP202" s="132"/>
      <c r="BQ202" s="152">
        <v>4025</v>
      </c>
      <c r="BR202" s="147"/>
      <c r="BS202" s="132"/>
      <c r="BT202" s="152">
        <v>4504</v>
      </c>
      <c r="BU202" s="147"/>
      <c r="BV202" s="132"/>
      <c r="BW202" s="152"/>
      <c r="BX202" s="147"/>
      <c r="BY202" s="148"/>
      <c r="BZ202" s="65">
        <v>0</v>
      </c>
      <c r="CA202" s="60"/>
      <c r="CB202" s="60"/>
      <c r="CC202" s="60">
        <v>0</v>
      </c>
      <c r="CD202" s="60"/>
      <c r="CE202" s="60"/>
      <c r="CF202" s="60">
        <v>0</v>
      </c>
      <c r="CG202" s="60"/>
      <c r="CH202" s="60"/>
      <c r="CI202" s="60">
        <v>3564</v>
      </c>
      <c r="CJ202" s="60"/>
      <c r="CK202" s="60"/>
      <c r="CL202" s="60">
        <v>4927</v>
      </c>
      <c r="CM202" s="60"/>
      <c r="CN202" s="60"/>
      <c r="CO202" s="60">
        <v>3907</v>
      </c>
      <c r="CP202" s="60"/>
      <c r="CQ202" s="60"/>
      <c r="CR202" s="60">
        <v>3561</v>
      </c>
      <c r="CS202" s="60"/>
      <c r="CT202" s="60"/>
      <c r="CU202" s="60">
        <v>3931</v>
      </c>
      <c r="CV202" s="60"/>
      <c r="CW202" s="60"/>
      <c r="CX202" s="60">
        <v>3920</v>
      </c>
      <c r="CY202" s="60"/>
      <c r="CZ202" s="60"/>
      <c r="DA202" s="60">
        <v>3921</v>
      </c>
      <c r="DB202" s="60"/>
      <c r="DC202" s="60"/>
      <c r="DD202" s="60">
        <v>3911</v>
      </c>
      <c r="DE202" s="60"/>
      <c r="DF202" s="60"/>
      <c r="DG202" s="60">
        <v>3815</v>
      </c>
      <c r="DH202" s="60"/>
      <c r="DI202" s="70"/>
      <c r="DJ202" s="65">
        <v>0</v>
      </c>
      <c r="DK202" s="60"/>
      <c r="DL202" s="60"/>
      <c r="DM202" s="60">
        <v>7976</v>
      </c>
      <c r="DN202" s="60"/>
      <c r="DO202" s="60"/>
      <c r="DP202" s="60">
        <v>8068</v>
      </c>
      <c r="DQ202" s="60"/>
      <c r="DR202" s="60"/>
      <c r="DS202" s="60">
        <v>7724</v>
      </c>
      <c r="DT202" s="60"/>
      <c r="DU202" s="60"/>
      <c r="DV202" s="60">
        <v>7649</v>
      </c>
      <c r="DW202" s="60"/>
      <c r="DX202" s="60"/>
      <c r="DY202" s="60">
        <v>7759</v>
      </c>
      <c r="DZ202" s="60"/>
      <c r="EA202" s="60"/>
      <c r="EB202" s="60">
        <v>7690</v>
      </c>
      <c r="EC202" s="60"/>
      <c r="ED202" s="60"/>
      <c r="EE202" s="60">
        <v>7965</v>
      </c>
      <c r="EF202" s="60"/>
      <c r="EG202" s="60"/>
      <c r="EH202" s="60">
        <v>8040</v>
      </c>
      <c r="EI202" s="60"/>
      <c r="EJ202" s="60"/>
      <c r="EK202" s="60"/>
      <c r="EL202" s="60"/>
      <c r="EM202" s="60"/>
      <c r="EN202" s="60"/>
      <c r="EO202" s="60"/>
      <c r="EP202" s="60"/>
      <c r="EQ202" s="60"/>
      <c r="ER202" s="60"/>
      <c r="ES202" s="70"/>
      <c r="ET202" s="65"/>
      <c r="EU202" s="60"/>
      <c r="EV202" s="60"/>
      <c r="EW202" s="60"/>
      <c r="EX202" s="60"/>
      <c r="EY202" s="60"/>
      <c r="EZ202" s="60"/>
      <c r="FA202" s="60"/>
      <c r="FB202" s="60"/>
      <c r="FC202" s="60"/>
      <c r="FD202" s="60"/>
      <c r="FE202" s="60"/>
      <c r="FF202" s="60"/>
      <c r="FG202" s="60"/>
      <c r="FH202" s="60"/>
      <c r="FI202" s="60"/>
      <c r="FJ202" s="60"/>
      <c r="FK202" s="60"/>
      <c r="FL202" s="60"/>
      <c r="FM202" s="60"/>
      <c r="FN202" s="60"/>
      <c r="FO202" s="60"/>
      <c r="FP202" s="60"/>
      <c r="FQ202" s="60"/>
      <c r="FR202" s="60"/>
      <c r="FS202" s="60"/>
      <c r="FT202" s="60"/>
      <c r="FU202" s="60"/>
      <c r="FV202" s="60"/>
      <c r="FW202" s="60"/>
      <c r="FX202" s="60"/>
      <c r="FY202" s="60"/>
      <c r="FZ202" s="60"/>
      <c r="GA202" s="60"/>
      <c r="GB202" s="60"/>
      <c r="GC202" s="70"/>
      <c r="GD202" s="65"/>
      <c r="GE202" s="60"/>
      <c r="GF202" s="60"/>
      <c r="GG202" s="60"/>
      <c r="GH202" s="60"/>
      <c r="GI202" s="60"/>
      <c r="GJ202" s="60"/>
      <c r="GK202" s="60"/>
      <c r="GL202" s="60"/>
      <c r="GM202" s="60"/>
      <c r="GN202" s="60"/>
      <c r="GO202" s="60"/>
      <c r="GP202" s="60"/>
      <c r="GQ202" s="60"/>
      <c r="GR202" s="60"/>
      <c r="GS202" s="60"/>
      <c r="GT202" s="60"/>
      <c r="GU202" s="60"/>
      <c r="GV202" s="60"/>
      <c r="GW202" s="60"/>
      <c r="GX202" s="60"/>
      <c r="GY202" s="60"/>
      <c r="GZ202" s="60"/>
      <c r="HA202" s="60"/>
      <c r="HB202" s="60"/>
      <c r="HC202" s="60"/>
      <c r="HD202" s="60"/>
      <c r="HE202" s="60"/>
      <c r="HF202" s="60"/>
      <c r="HG202" s="60"/>
      <c r="HH202" s="60"/>
      <c r="HI202" s="60"/>
      <c r="HJ202" s="60"/>
      <c r="HK202" s="60"/>
      <c r="HL202" s="60"/>
      <c r="HM202" s="70"/>
    </row>
    <row r="203" spans="2:221" ht="18" customHeight="1" x14ac:dyDescent="0.2">
      <c r="B203" s="78" t="s">
        <v>202</v>
      </c>
      <c r="C203" s="79"/>
      <c r="D203" s="79"/>
      <c r="E203" s="79"/>
      <c r="F203" s="79"/>
      <c r="G203" s="79"/>
      <c r="H203" s="79"/>
      <c r="I203" s="79"/>
      <c r="J203" s="79"/>
      <c r="K203" s="79"/>
      <c r="L203" s="79"/>
      <c r="M203" s="79"/>
      <c r="N203" s="79"/>
      <c r="O203" s="79"/>
      <c r="P203" s="79"/>
      <c r="Q203" s="79"/>
      <c r="R203" s="79"/>
      <c r="S203" s="79"/>
      <c r="T203" s="79"/>
      <c r="U203" s="80"/>
      <c r="V203" s="84" t="s">
        <v>264</v>
      </c>
      <c r="W203" s="85"/>
      <c r="X203" s="85"/>
      <c r="Y203" s="85"/>
      <c r="Z203" s="85"/>
      <c r="AA203" s="86"/>
      <c r="AB203" s="90">
        <v>0.13059999999999999</v>
      </c>
      <c r="AC203" s="91"/>
      <c r="AD203" s="91"/>
      <c r="AE203" s="91"/>
      <c r="AF203" s="92"/>
      <c r="AG203" s="96" t="s">
        <v>23</v>
      </c>
      <c r="AH203" s="97"/>
      <c r="AI203" s="97"/>
      <c r="AJ203" s="97"/>
      <c r="AK203" s="97"/>
      <c r="AL203" s="98">
        <f t="shared" si="3"/>
        <v>11067</v>
      </c>
      <c r="AM203" s="99"/>
      <c r="AN203" s="99"/>
      <c r="AO203" s="100"/>
      <c r="AP203" s="101">
        <v>266</v>
      </c>
      <c r="AQ203" s="59"/>
      <c r="AR203" s="59"/>
      <c r="AS203" s="417">
        <v>266</v>
      </c>
      <c r="AT203" s="144"/>
      <c r="AU203" s="101"/>
      <c r="AV203" s="417">
        <v>266</v>
      </c>
      <c r="AW203" s="144"/>
      <c r="AX203" s="101"/>
      <c r="AY203" s="417">
        <v>266</v>
      </c>
      <c r="AZ203" s="144"/>
      <c r="BA203" s="101"/>
      <c r="BB203" s="417">
        <v>266</v>
      </c>
      <c r="BC203" s="144"/>
      <c r="BD203" s="101"/>
      <c r="BE203" s="417">
        <v>266</v>
      </c>
      <c r="BF203" s="144"/>
      <c r="BG203" s="101"/>
      <c r="BH203" s="417">
        <v>266</v>
      </c>
      <c r="BI203" s="144"/>
      <c r="BJ203" s="101"/>
      <c r="BK203" s="417">
        <v>266</v>
      </c>
      <c r="BL203" s="144"/>
      <c r="BM203" s="101"/>
      <c r="BN203" s="417">
        <v>266</v>
      </c>
      <c r="BO203" s="144"/>
      <c r="BP203" s="101"/>
      <c r="BQ203" s="417">
        <v>266</v>
      </c>
      <c r="BR203" s="144"/>
      <c r="BS203" s="101"/>
      <c r="BT203" s="417">
        <v>266</v>
      </c>
      <c r="BU203" s="144"/>
      <c r="BV203" s="101"/>
      <c r="BW203" s="417">
        <v>266</v>
      </c>
      <c r="BX203" s="144"/>
      <c r="BY203" s="145"/>
      <c r="BZ203" s="63">
        <v>375</v>
      </c>
      <c r="CA203" s="59"/>
      <c r="CB203" s="59"/>
      <c r="CC203" s="59">
        <v>375</v>
      </c>
      <c r="CD203" s="59"/>
      <c r="CE203" s="59"/>
      <c r="CF203" s="59">
        <v>375</v>
      </c>
      <c r="CG203" s="59"/>
      <c r="CH203" s="59"/>
      <c r="CI203" s="59">
        <v>375</v>
      </c>
      <c r="CJ203" s="59"/>
      <c r="CK203" s="59"/>
      <c r="CL203" s="59">
        <v>375</v>
      </c>
      <c r="CM203" s="59"/>
      <c r="CN203" s="59"/>
      <c r="CO203" s="59">
        <v>375</v>
      </c>
      <c r="CP203" s="59"/>
      <c r="CQ203" s="59"/>
      <c r="CR203" s="59">
        <v>375</v>
      </c>
      <c r="CS203" s="59"/>
      <c r="CT203" s="59"/>
      <c r="CU203" s="59">
        <v>375</v>
      </c>
      <c r="CV203" s="59"/>
      <c r="CW203" s="59"/>
      <c r="CX203" s="59">
        <v>375</v>
      </c>
      <c r="CY203" s="59"/>
      <c r="CZ203" s="59"/>
      <c r="DA203" s="59">
        <v>375</v>
      </c>
      <c r="DB203" s="59"/>
      <c r="DC203" s="59"/>
      <c r="DD203" s="59">
        <v>375</v>
      </c>
      <c r="DE203" s="59"/>
      <c r="DF203" s="59"/>
      <c r="DG203" s="59">
        <v>375</v>
      </c>
      <c r="DH203" s="59"/>
      <c r="DI203" s="59"/>
      <c r="DJ203" s="63">
        <v>375</v>
      </c>
      <c r="DK203" s="59"/>
      <c r="DL203" s="59"/>
      <c r="DM203" s="59">
        <v>375</v>
      </c>
      <c r="DN203" s="59"/>
      <c r="DO203" s="59"/>
      <c r="DP203" s="59">
        <v>375</v>
      </c>
      <c r="DQ203" s="59"/>
      <c r="DR203" s="59"/>
      <c r="DS203" s="59">
        <v>375</v>
      </c>
      <c r="DT203" s="59"/>
      <c r="DU203" s="59"/>
      <c r="DV203" s="59">
        <v>375</v>
      </c>
      <c r="DW203" s="59"/>
      <c r="DX203" s="59"/>
      <c r="DY203" s="59">
        <v>375</v>
      </c>
      <c r="DZ203" s="59"/>
      <c r="EA203" s="59"/>
      <c r="EB203" s="59">
        <v>375</v>
      </c>
      <c r="EC203" s="59"/>
      <c r="ED203" s="59"/>
      <c r="EE203" s="59">
        <v>375</v>
      </c>
      <c r="EF203" s="59"/>
      <c r="EG203" s="59"/>
      <c r="EH203" s="59">
        <v>375</v>
      </c>
      <c r="EI203" s="59"/>
      <c r="EJ203" s="59"/>
      <c r="EK203" s="59"/>
      <c r="EL203" s="59"/>
      <c r="EM203" s="59"/>
      <c r="EN203" s="59"/>
      <c r="EO203" s="59"/>
      <c r="EP203" s="59"/>
      <c r="EQ203" s="59"/>
      <c r="ER203" s="59"/>
      <c r="ES203" s="64"/>
      <c r="ET203" s="63"/>
      <c r="EU203" s="59"/>
      <c r="EV203" s="59"/>
      <c r="EW203" s="59"/>
      <c r="EX203" s="59"/>
      <c r="EY203" s="59"/>
      <c r="EZ203" s="59"/>
      <c r="FA203" s="59"/>
      <c r="FB203" s="59"/>
      <c r="FC203" s="59"/>
      <c r="FD203" s="59"/>
      <c r="FE203" s="59"/>
      <c r="FF203" s="59"/>
      <c r="FG203" s="59"/>
      <c r="FH203" s="59"/>
      <c r="FI203" s="59"/>
      <c r="FJ203" s="59"/>
      <c r="FK203" s="59"/>
      <c r="FL203" s="59"/>
      <c r="FM203" s="59"/>
      <c r="FN203" s="59"/>
      <c r="FO203" s="59"/>
      <c r="FP203" s="59"/>
      <c r="FQ203" s="59"/>
      <c r="FR203" s="59"/>
      <c r="FS203" s="59"/>
      <c r="FT203" s="59"/>
      <c r="FU203" s="59"/>
      <c r="FV203" s="59"/>
      <c r="FW203" s="59"/>
      <c r="FX203" s="59"/>
      <c r="FY203" s="59"/>
      <c r="FZ203" s="59"/>
      <c r="GA203" s="59"/>
      <c r="GB203" s="59"/>
      <c r="GC203" s="64"/>
      <c r="GD203" s="63"/>
      <c r="GE203" s="59"/>
      <c r="GF203" s="59"/>
      <c r="GG203" s="59"/>
      <c r="GH203" s="59"/>
      <c r="GI203" s="59"/>
      <c r="GJ203" s="59"/>
      <c r="GK203" s="59"/>
      <c r="GL203" s="59"/>
      <c r="GM203" s="59"/>
      <c r="GN203" s="59"/>
      <c r="GO203" s="59"/>
      <c r="GP203" s="59"/>
      <c r="GQ203" s="59"/>
      <c r="GR203" s="59"/>
      <c r="GS203" s="59"/>
      <c r="GT203" s="59"/>
      <c r="GU203" s="59"/>
      <c r="GV203" s="59"/>
      <c r="GW203" s="59"/>
      <c r="GX203" s="59"/>
      <c r="GY203" s="59"/>
      <c r="GZ203" s="59"/>
      <c r="HA203" s="59"/>
      <c r="HB203" s="59"/>
      <c r="HC203" s="59"/>
      <c r="HD203" s="59"/>
      <c r="HE203" s="59"/>
      <c r="HF203" s="59"/>
      <c r="HG203" s="59"/>
      <c r="HH203" s="59"/>
      <c r="HI203" s="59"/>
      <c r="HJ203" s="59"/>
      <c r="HK203" s="59"/>
      <c r="HL203" s="59"/>
      <c r="HM203" s="64"/>
    </row>
    <row r="204" spans="2:221" ht="18" customHeight="1" x14ac:dyDescent="0.2">
      <c r="B204" s="133"/>
      <c r="C204" s="134"/>
      <c r="D204" s="134"/>
      <c r="E204" s="134"/>
      <c r="F204" s="134"/>
      <c r="G204" s="134"/>
      <c r="H204" s="134"/>
      <c r="I204" s="134"/>
      <c r="J204" s="134"/>
      <c r="K204" s="134"/>
      <c r="L204" s="134"/>
      <c r="M204" s="134"/>
      <c r="N204" s="134"/>
      <c r="O204" s="134"/>
      <c r="P204" s="134"/>
      <c r="Q204" s="134"/>
      <c r="R204" s="134"/>
      <c r="S204" s="134"/>
      <c r="T204" s="134"/>
      <c r="U204" s="135"/>
      <c r="V204" s="136"/>
      <c r="W204" s="137"/>
      <c r="X204" s="137"/>
      <c r="Y204" s="137"/>
      <c r="Z204" s="137"/>
      <c r="AA204" s="138"/>
      <c r="AB204" s="139"/>
      <c r="AC204" s="140"/>
      <c r="AD204" s="140"/>
      <c r="AE204" s="140"/>
      <c r="AF204" s="141"/>
      <c r="AG204" s="96" t="s">
        <v>24</v>
      </c>
      <c r="AH204" s="97"/>
      <c r="AI204" s="97"/>
      <c r="AJ204" s="97"/>
      <c r="AK204" s="97"/>
      <c r="AL204" s="98">
        <f t="shared" si="3"/>
        <v>14306</v>
      </c>
      <c r="AM204" s="99"/>
      <c r="AN204" s="99"/>
      <c r="AO204" s="100"/>
      <c r="AP204" s="101">
        <v>0</v>
      </c>
      <c r="AQ204" s="59"/>
      <c r="AR204" s="59"/>
      <c r="AS204" s="59">
        <v>0</v>
      </c>
      <c r="AT204" s="59"/>
      <c r="AU204" s="59"/>
      <c r="AV204" s="59">
        <v>0</v>
      </c>
      <c r="AW204" s="59"/>
      <c r="AX204" s="59"/>
      <c r="AY204" s="59">
        <v>563</v>
      </c>
      <c r="AZ204" s="59"/>
      <c r="BA204" s="59"/>
      <c r="BB204" s="59">
        <v>563</v>
      </c>
      <c r="BC204" s="59"/>
      <c r="BD204" s="59"/>
      <c r="BE204" s="59">
        <v>563</v>
      </c>
      <c r="BF204" s="59"/>
      <c r="BG204" s="59"/>
      <c r="BH204" s="59">
        <v>563</v>
      </c>
      <c r="BI204" s="59"/>
      <c r="BJ204" s="59"/>
      <c r="BK204" s="59">
        <v>563</v>
      </c>
      <c r="BL204" s="59"/>
      <c r="BM204" s="59"/>
      <c r="BN204" s="59">
        <v>563</v>
      </c>
      <c r="BO204" s="59"/>
      <c r="BP204" s="59"/>
      <c r="BQ204" s="59">
        <v>563</v>
      </c>
      <c r="BR204" s="59"/>
      <c r="BS204" s="59"/>
      <c r="BT204" s="59">
        <v>563</v>
      </c>
      <c r="BU204" s="59"/>
      <c r="BV204" s="59"/>
      <c r="BW204" s="59">
        <v>563</v>
      </c>
      <c r="BX204" s="59"/>
      <c r="BY204" s="64"/>
      <c r="BZ204" s="63">
        <v>0</v>
      </c>
      <c r="CA204" s="59"/>
      <c r="CB204" s="59"/>
      <c r="CC204" s="59">
        <v>0</v>
      </c>
      <c r="CD204" s="59"/>
      <c r="CE204" s="59"/>
      <c r="CF204" s="59">
        <v>0</v>
      </c>
      <c r="CG204" s="59"/>
      <c r="CH204" s="59"/>
      <c r="CI204" s="59">
        <v>546</v>
      </c>
      <c r="CJ204" s="59"/>
      <c r="CK204" s="59"/>
      <c r="CL204" s="59">
        <v>546</v>
      </c>
      <c r="CM204" s="59"/>
      <c r="CN204" s="59"/>
      <c r="CO204" s="59">
        <v>546</v>
      </c>
      <c r="CP204" s="59"/>
      <c r="CQ204" s="59"/>
      <c r="CR204" s="59">
        <v>546</v>
      </c>
      <c r="CS204" s="59"/>
      <c r="CT204" s="59"/>
      <c r="CU204" s="59">
        <v>546</v>
      </c>
      <c r="CV204" s="59"/>
      <c r="CW204" s="59"/>
      <c r="CX204" s="59">
        <v>546</v>
      </c>
      <c r="CY204" s="59"/>
      <c r="CZ204" s="59"/>
      <c r="DA204" s="59">
        <v>546</v>
      </c>
      <c r="DB204" s="59"/>
      <c r="DC204" s="59"/>
      <c r="DD204" s="59">
        <v>546</v>
      </c>
      <c r="DE204" s="59"/>
      <c r="DF204" s="59"/>
      <c r="DG204" s="59">
        <v>471</v>
      </c>
      <c r="DH204" s="59"/>
      <c r="DI204" s="64"/>
      <c r="DJ204" s="63">
        <v>0</v>
      </c>
      <c r="DK204" s="59"/>
      <c r="DL204" s="59"/>
      <c r="DM204" s="59">
        <v>538</v>
      </c>
      <c r="DN204" s="59"/>
      <c r="DO204" s="59"/>
      <c r="DP204" s="59">
        <v>546</v>
      </c>
      <c r="DQ204" s="59"/>
      <c r="DR204" s="59"/>
      <c r="DS204" s="59">
        <v>546</v>
      </c>
      <c r="DT204" s="59"/>
      <c r="DU204" s="59"/>
      <c r="DV204" s="59">
        <v>546</v>
      </c>
      <c r="DW204" s="59"/>
      <c r="DX204" s="59"/>
      <c r="DY204" s="59">
        <v>546</v>
      </c>
      <c r="DZ204" s="59"/>
      <c r="EA204" s="59"/>
      <c r="EB204" s="59">
        <v>546</v>
      </c>
      <c r="EC204" s="59"/>
      <c r="ED204" s="59"/>
      <c r="EE204" s="59">
        <v>566</v>
      </c>
      <c r="EF204" s="59"/>
      <c r="EG204" s="59"/>
      <c r="EH204" s="59">
        <v>566</v>
      </c>
      <c r="EI204" s="59"/>
      <c r="EJ204" s="59"/>
      <c r="EK204" s="59"/>
      <c r="EL204" s="59"/>
      <c r="EM204" s="59"/>
      <c r="EN204" s="59"/>
      <c r="EO204" s="59"/>
      <c r="EP204" s="59"/>
      <c r="EQ204" s="59"/>
      <c r="ER204" s="59"/>
      <c r="ES204" s="64"/>
      <c r="ET204" s="63"/>
      <c r="EU204" s="59"/>
      <c r="EV204" s="59"/>
      <c r="EW204" s="59"/>
      <c r="EX204" s="59"/>
      <c r="EY204" s="59"/>
      <c r="EZ204" s="59"/>
      <c r="FA204" s="59"/>
      <c r="FB204" s="59"/>
      <c r="FC204" s="59"/>
      <c r="FD204" s="59"/>
      <c r="FE204" s="59"/>
      <c r="FF204" s="59"/>
      <c r="FG204" s="59"/>
      <c r="FH204" s="59"/>
      <c r="FI204" s="59"/>
      <c r="FJ204" s="59"/>
      <c r="FK204" s="59"/>
      <c r="FL204" s="59"/>
      <c r="FM204" s="59"/>
      <c r="FN204" s="59"/>
      <c r="FO204" s="59"/>
      <c r="FP204" s="59"/>
      <c r="FQ204" s="59"/>
      <c r="FR204" s="59"/>
      <c r="FS204" s="59"/>
      <c r="FT204" s="59"/>
      <c r="FU204" s="59"/>
      <c r="FV204" s="59"/>
      <c r="FW204" s="59"/>
      <c r="FX204" s="59"/>
      <c r="FY204" s="59"/>
      <c r="FZ204" s="59"/>
      <c r="GA204" s="59"/>
      <c r="GB204" s="59"/>
      <c r="GC204" s="64"/>
      <c r="GD204" s="63"/>
      <c r="GE204" s="59"/>
      <c r="GF204" s="59"/>
      <c r="GG204" s="59"/>
      <c r="GH204" s="59"/>
      <c r="GI204" s="59"/>
      <c r="GJ204" s="59"/>
      <c r="GK204" s="59"/>
      <c r="GL204" s="59"/>
      <c r="GM204" s="59"/>
      <c r="GN204" s="59"/>
      <c r="GO204" s="59"/>
      <c r="GP204" s="59"/>
      <c r="GQ204" s="59"/>
      <c r="GR204" s="59"/>
      <c r="GS204" s="59"/>
      <c r="GT204" s="59"/>
      <c r="GU204" s="59"/>
      <c r="GV204" s="59"/>
      <c r="GW204" s="59"/>
      <c r="GX204" s="59"/>
      <c r="GY204" s="59"/>
      <c r="GZ204" s="59"/>
      <c r="HA204" s="59"/>
      <c r="HB204" s="59"/>
      <c r="HC204" s="59"/>
      <c r="HD204" s="59"/>
      <c r="HE204" s="59"/>
      <c r="HF204" s="59"/>
      <c r="HG204" s="59"/>
      <c r="HH204" s="59"/>
      <c r="HI204" s="59"/>
      <c r="HJ204" s="59"/>
      <c r="HK204" s="59"/>
      <c r="HL204" s="59"/>
      <c r="HM204" s="64"/>
    </row>
    <row r="205" spans="2:221" ht="18" customHeight="1" x14ac:dyDescent="0.2">
      <c r="B205" s="114" t="s">
        <v>203</v>
      </c>
      <c r="C205" s="115"/>
      <c r="D205" s="115"/>
      <c r="E205" s="115"/>
      <c r="F205" s="115"/>
      <c r="G205" s="115"/>
      <c r="H205" s="115"/>
      <c r="I205" s="115"/>
      <c r="J205" s="115"/>
      <c r="K205" s="115"/>
      <c r="L205" s="115"/>
      <c r="M205" s="115"/>
      <c r="N205" s="115"/>
      <c r="O205" s="115"/>
      <c r="P205" s="115"/>
      <c r="Q205" s="115"/>
      <c r="R205" s="115"/>
      <c r="S205" s="115"/>
      <c r="T205" s="115"/>
      <c r="U205" s="116"/>
      <c r="V205" s="120" t="s">
        <v>265</v>
      </c>
      <c r="W205" s="121"/>
      <c r="X205" s="121"/>
      <c r="Y205" s="121"/>
      <c r="Z205" s="121"/>
      <c r="AA205" s="122"/>
      <c r="AB205" s="126">
        <v>2E-3</v>
      </c>
      <c r="AC205" s="127"/>
      <c r="AD205" s="127"/>
      <c r="AE205" s="127"/>
      <c r="AF205" s="128"/>
      <c r="AG205" s="108" t="s">
        <v>23</v>
      </c>
      <c r="AH205" s="109"/>
      <c r="AI205" s="109"/>
      <c r="AJ205" s="109"/>
      <c r="AK205" s="109"/>
      <c r="AL205" s="75">
        <f t="shared" si="3"/>
        <v>7</v>
      </c>
      <c r="AM205" s="76"/>
      <c r="AN205" s="76"/>
      <c r="AO205" s="77"/>
      <c r="AP205" s="132"/>
      <c r="AQ205" s="60"/>
      <c r="AR205" s="60"/>
      <c r="AS205" s="60"/>
      <c r="AT205" s="60"/>
      <c r="AU205" s="60"/>
      <c r="AV205" s="60"/>
      <c r="AW205" s="60"/>
      <c r="AX205" s="60"/>
      <c r="AY205" s="60"/>
      <c r="AZ205" s="60"/>
      <c r="BA205" s="60"/>
      <c r="BB205" s="60"/>
      <c r="BC205" s="60"/>
      <c r="BD205" s="60"/>
      <c r="BE205" s="60"/>
      <c r="BF205" s="60"/>
      <c r="BG205" s="60"/>
      <c r="BH205" s="60"/>
      <c r="BI205" s="60"/>
      <c r="BJ205" s="60"/>
      <c r="BK205" s="60"/>
      <c r="BL205" s="60"/>
      <c r="BM205" s="60"/>
      <c r="BN205" s="60"/>
      <c r="BO205" s="60"/>
      <c r="BP205" s="60"/>
      <c r="BQ205" s="60"/>
      <c r="BR205" s="60"/>
      <c r="BS205" s="60"/>
      <c r="BT205" s="60">
        <v>1</v>
      </c>
      <c r="BU205" s="60"/>
      <c r="BV205" s="60"/>
      <c r="BW205" s="60"/>
      <c r="BX205" s="60"/>
      <c r="BY205" s="70"/>
      <c r="BZ205" s="65">
        <v>0</v>
      </c>
      <c r="CA205" s="60"/>
      <c r="CB205" s="60"/>
      <c r="CC205" s="60">
        <v>0</v>
      </c>
      <c r="CD205" s="60"/>
      <c r="CE205" s="60"/>
      <c r="CF205" s="60">
        <v>1</v>
      </c>
      <c r="CG205" s="60"/>
      <c r="CH205" s="60"/>
      <c r="CI205" s="60">
        <v>0</v>
      </c>
      <c r="CJ205" s="60"/>
      <c r="CK205" s="60"/>
      <c r="CL205" s="60">
        <v>0</v>
      </c>
      <c r="CM205" s="60"/>
      <c r="CN205" s="60"/>
      <c r="CO205" s="60">
        <v>1</v>
      </c>
      <c r="CP205" s="60"/>
      <c r="CQ205" s="60"/>
      <c r="CR205" s="60">
        <v>0</v>
      </c>
      <c r="CS205" s="60"/>
      <c r="CT205" s="60"/>
      <c r="CU205" s="60">
        <v>0</v>
      </c>
      <c r="CV205" s="60"/>
      <c r="CW205" s="60"/>
      <c r="CX205" s="60">
        <v>1</v>
      </c>
      <c r="CY205" s="60"/>
      <c r="CZ205" s="60"/>
      <c r="DA205" s="60">
        <v>0</v>
      </c>
      <c r="DB205" s="60"/>
      <c r="DC205" s="60"/>
      <c r="DD205" s="60">
        <v>0</v>
      </c>
      <c r="DE205" s="60"/>
      <c r="DF205" s="60"/>
      <c r="DG205" s="60">
        <v>1</v>
      </c>
      <c r="DH205" s="60"/>
      <c r="DI205" s="60"/>
      <c r="DJ205" s="65">
        <v>2</v>
      </c>
      <c r="DK205" s="60"/>
      <c r="DL205" s="60"/>
      <c r="DM205" s="60">
        <v>0</v>
      </c>
      <c r="DN205" s="60"/>
      <c r="DO205" s="60"/>
      <c r="DP205" s="60">
        <v>0</v>
      </c>
      <c r="DQ205" s="60"/>
      <c r="DR205" s="60"/>
      <c r="DS205" s="60">
        <v>0</v>
      </c>
      <c r="DT205" s="60"/>
      <c r="DU205" s="60"/>
      <c r="DV205" s="60">
        <v>0</v>
      </c>
      <c r="DW205" s="60"/>
      <c r="DX205" s="60"/>
      <c r="DY205" s="60">
        <v>0</v>
      </c>
      <c r="DZ205" s="60"/>
      <c r="EA205" s="60"/>
      <c r="EB205" s="60">
        <v>0</v>
      </c>
      <c r="EC205" s="60"/>
      <c r="ED205" s="60"/>
      <c r="EE205" s="60">
        <v>0</v>
      </c>
      <c r="EF205" s="60"/>
      <c r="EG205" s="60"/>
      <c r="EH205" s="60">
        <v>0</v>
      </c>
      <c r="EI205" s="60"/>
      <c r="EJ205" s="60"/>
      <c r="EK205" s="60"/>
      <c r="EL205" s="60"/>
      <c r="EM205" s="60"/>
      <c r="EN205" s="60"/>
      <c r="EO205" s="60"/>
      <c r="EP205" s="60"/>
      <c r="EQ205" s="60"/>
      <c r="ER205" s="60"/>
      <c r="ES205" s="70"/>
      <c r="ET205" s="65"/>
      <c r="EU205" s="60"/>
      <c r="EV205" s="60"/>
      <c r="EW205" s="60"/>
      <c r="EX205" s="60"/>
      <c r="EY205" s="60"/>
      <c r="EZ205" s="60"/>
      <c r="FA205" s="60"/>
      <c r="FB205" s="60"/>
      <c r="FC205" s="60"/>
      <c r="FD205" s="60"/>
      <c r="FE205" s="60"/>
      <c r="FF205" s="60"/>
      <c r="FG205" s="60"/>
      <c r="FH205" s="60"/>
      <c r="FI205" s="60"/>
      <c r="FJ205" s="60"/>
      <c r="FK205" s="60"/>
      <c r="FL205" s="60"/>
      <c r="FM205" s="60"/>
      <c r="FN205" s="60"/>
      <c r="FO205" s="60"/>
      <c r="FP205" s="60"/>
      <c r="FQ205" s="60"/>
      <c r="FR205" s="60"/>
      <c r="FS205" s="60"/>
      <c r="FT205" s="60"/>
      <c r="FU205" s="60"/>
      <c r="FV205" s="60"/>
      <c r="FW205" s="60"/>
      <c r="FX205" s="60"/>
      <c r="FY205" s="60"/>
      <c r="FZ205" s="60"/>
      <c r="GA205" s="60"/>
      <c r="GB205" s="60"/>
      <c r="GC205" s="70"/>
      <c r="GD205" s="65"/>
      <c r="GE205" s="60"/>
      <c r="GF205" s="60"/>
      <c r="GG205" s="60"/>
      <c r="GH205" s="60"/>
      <c r="GI205" s="60"/>
      <c r="GJ205" s="60"/>
      <c r="GK205" s="60"/>
      <c r="GL205" s="60"/>
      <c r="GM205" s="60"/>
      <c r="GN205" s="60"/>
      <c r="GO205" s="60"/>
      <c r="GP205" s="60"/>
      <c r="GQ205" s="60"/>
      <c r="GR205" s="60"/>
      <c r="GS205" s="60"/>
      <c r="GT205" s="60"/>
      <c r="GU205" s="60"/>
      <c r="GV205" s="60"/>
      <c r="GW205" s="60"/>
      <c r="GX205" s="60"/>
      <c r="GY205" s="60"/>
      <c r="GZ205" s="60"/>
      <c r="HA205" s="60"/>
      <c r="HB205" s="60"/>
      <c r="HC205" s="60"/>
      <c r="HD205" s="60"/>
      <c r="HE205" s="60"/>
      <c r="HF205" s="60"/>
      <c r="HG205" s="60"/>
      <c r="HH205" s="60"/>
      <c r="HI205" s="60"/>
      <c r="HJ205" s="60"/>
      <c r="HK205" s="60"/>
      <c r="HL205" s="60"/>
      <c r="HM205" s="70"/>
    </row>
    <row r="206" spans="2:221" ht="18" customHeight="1" x14ac:dyDescent="0.2">
      <c r="B206" s="117"/>
      <c r="C206" s="118"/>
      <c r="D206" s="118"/>
      <c r="E206" s="118"/>
      <c r="F206" s="118"/>
      <c r="G206" s="118"/>
      <c r="H206" s="118"/>
      <c r="I206" s="118"/>
      <c r="J206" s="118"/>
      <c r="K206" s="118"/>
      <c r="L206" s="118"/>
      <c r="M206" s="118"/>
      <c r="N206" s="118"/>
      <c r="O206" s="118"/>
      <c r="P206" s="118"/>
      <c r="Q206" s="118"/>
      <c r="R206" s="118"/>
      <c r="S206" s="118"/>
      <c r="T206" s="118"/>
      <c r="U206" s="119"/>
      <c r="V206" s="123"/>
      <c r="W206" s="124"/>
      <c r="X206" s="124"/>
      <c r="Y206" s="124"/>
      <c r="Z206" s="124"/>
      <c r="AA206" s="125"/>
      <c r="AB206" s="129"/>
      <c r="AC206" s="130"/>
      <c r="AD206" s="130"/>
      <c r="AE206" s="130"/>
      <c r="AF206" s="131"/>
      <c r="AG206" s="108" t="s">
        <v>24</v>
      </c>
      <c r="AH206" s="109"/>
      <c r="AI206" s="109"/>
      <c r="AJ206" s="109"/>
      <c r="AK206" s="109"/>
      <c r="AL206" s="75">
        <f t="shared" si="3"/>
        <v>4</v>
      </c>
      <c r="AM206" s="76"/>
      <c r="AN206" s="76"/>
      <c r="AO206" s="77"/>
      <c r="AP206" s="132"/>
      <c r="AQ206" s="60"/>
      <c r="AR206" s="60"/>
      <c r="AS206" s="60"/>
      <c r="AT206" s="60"/>
      <c r="AU206" s="60"/>
      <c r="AV206" s="60"/>
      <c r="AW206" s="60"/>
      <c r="AX206" s="60"/>
      <c r="AY206" s="60"/>
      <c r="AZ206" s="60"/>
      <c r="BA206" s="60"/>
      <c r="BB206" s="60"/>
      <c r="BC206" s="60"/>
      <c r="BD206" s="60"/>
      <c r="BE206" s="60"/>
      <c r="BF206" s="60"/>
      <c r="BG206" s="60"/>
      <c r="BH206" s="60"/>
      <c r="BI206" s="60"/>
      <c r="BJ206" s="60"/>
      <c r="BK206" s="60"/>
      <c r="BL206" s="60"/>
      <c r="BM206" s="60"/>
      <c r="BN206" s="60"/>
      <c r="BO206" s="60"/>
      <c r="BP206" s="60"/>
      <c r="BQ206" s="60"/>
      <c r="BR206" s="60"/>
      <c r="BS206" s="60"/>
      <c r="BT206" s="60">
        <v>0</v>
      </c>
      <c r="BU206" s="60"/>
      <c r="BV206" s="60"/>
      <c r="BW206" s="60"/>
      <c r="BX206" s="60"/>
      <c r="BY206" s="70"/>
      <c r="BZ206" s="65">
        <v>0</v>
      </c>
      <c r="CA206" s="60"/>
      <c r="CB206" s="60"/>
      <c r="CC206" s="60">
        <v>0</v>
      </c>
      <c r="CD206" s="60"/>
      <c r="CE206" s="60"/>
      <c r="CF206" s="60">
        <v>0</v>
      </c>
      <c r="CG206" s="60"/>
      <c r="CH206" s="60"/>
      <c r="CI206" s="60">
        <v>1</v>
      </c>
      <c r="CJ206" s="60"/>
      <c r="CK206" s="60"/>
      <c r="CL206" s="60">
        <v>0</v>
      </c>
      <c r="CM206" s="60"/>
      <c r="CN206" s="60"/>
      <c r="CO206" s="60">
        <v>1</v>
      </c>
      <c r="CP206" s="60"/>
      <c r="CQ206" s="60"/>
      <c r="CR206" s="60">
        <v>0</v>
      </c>
      <c r="CS206" s="60"/>
      <c r="CT206" s="60"/>
      <c r="CU206" s="60">
        <v>0</v>
      </c>
      <c r="CV206" s="60"/>
      <c r="CW206" s="60"/>
      <c r="CX206" s="60">
        <v>0</v>
      </c>
      <c r="CY206" s="60"/>
      <c r="CZ206" s="60"/>
      <c r="DA206" s="60">
        <v>1</v>
      </c>
      <c r="DB206" s="60"/>
      <c r="DC206" s="60"/>
      <c r="DD206" s="60">
        <v>0</v>
      </c>
      <c r="DE206" s="60"/>
      <c r="DF206" s="60"/>
      <c r="DG206" s="60">
        <v>0</v>
      </c>
      <c r="DH206" s="60"/>
      <c r="DI206" s="70"/>
      <c r="DJ206" s="65">
        <v>0</v>
      </c>
      <c r="DK206" s="60"/>
      <c r="DL206" s="60"/>
      <c r="DM206" s="60">
        <v>0</v>
      </c>
      <c r="DN206" s="60"/>
      <c r="DO206" s="60"/>
      <c r="DP206" s="60">
        <v>0</v>
      </c>
      <c r="DQ206" s="60"/>
      <c r="DR206" s="60"/>
      <c r="DS206" s="60">
        <v>0</v>
      </c>
      <c r="DT206" s="60"/>
      <c r="DU206" s="60"/>
      <c r="DV206" s="60">
        <v>0</v>
      </c>
      <c r="DW206" s="60"/>
      <c r="DX206" s="60"/>
      <c r="DY206" s="60">
        <v>0</v>
      </c>
      <c r="DZ206" s="60"/>
      <c r="EA206" s="60"/>
      <c r="EB206" s="60">
        <v>0</v>
      </c>
      <c r="EC206" s="60"/>
      <c r="ED206" s="60"/>
      <c r="EE206" s="60">
        <v>0</v>
      </c>
      <c r="EF206" s="60"/>
      <c r="EG206" s="60"/>
      <c r="EH206" s="60">
        <v>1</v>
      </c>
      <c r="EI206" s="60"/>
      <c r="EJ206" s="60"/>
      <c r="EK206" s="60"/>
      <c r="EL206" s="60"/>
      <c r="EM206" s="60"/>
      <c r="EN206" s="60"/>
      <c r="EO206" s="60"/>
      <c r="EP206" s="60"/>
      <c r="EQ206" s="60"/>
      <c r="ER206" s="60"/>
      <c r="ES206" s="70"/>
      <c r="ET206" s="65"/>
      <c r="EU206" s="60"/>
      <c r="EV206" s="60"/>
      <c r="EW206" s="60"/>
      <c r="EX206" s="60"/>
      <c r="EY206" s="60"/>
      <c r="EZ206" s="60"/>
      <c r="FA206" s="60"/>
      <c r="FB206" s="60"/>
      <c r="FC206" s="60"/>
      <c r="FD206" s="60"/>
      <c r="FE206" s="60"/>
      <c r="FF206" s="60"/>
      <c r="FG206" s="60"/>
      <c r="FH206" s="60"/>
      <c r="FI206" s="60"/>
      <c r="FJ206" s="60"/>
      <c r="FK206" s="60"/>
      <c r="FL206" s="60"/>
      <c r="FM206" s="60"/>
      <c r="FN206" s="60"/>
      <c r="FO206" s="60"/>
      <c r="FP206" s="60"/>
      <c r="FQ206" s="60"/>
      <c r="FR206" s="60"/>
      <c r="FS206" s="60"/>
      <c r="FT206" s="60"/>
      <c r="FU206" s="60"/>
      <c r="FV206" s="60"/>
      <c r="FW206" s="60"/>
      <c r="FX206" s="60"/>
      <c r="FY206" s="60"/>
      <c r="FZ206" s="60"/>
      <c r="GA206" s="60"/>
      <c r="GB206" s="60"/>
      <c r="GC206" s="70"/>
      <c r="GD206" s="65"/>
      <c r="GE206" s="60"/>
      <c r="GF206" s="60"/>
      <c r="GG206" s="60"/>
      <c r="GH206" s="60"/>
      <c r="GI206" s="60"/>
      <c r="GJ206" s="60"/>
      <c r="GK206" s="60"/>
      <c r="GL206" s="60"/>
      <c r="GM206" s="60"/>
      <c r="GN206" s="60"/>
      <c r="GO206" s="60"/>
      <c r="GP206" s="60"/>
      <c r="GQ206" s="60"/>
      <c r="GR206" s="60"/>
      <c r="GS206" s="60"/>
      <c r="GT206" s="60"/>
      <c r="GU206" s="60"/>
      <c r="GV206" s="60"/>
      <c r="GW206" s="60"/>
      <c r="GX206" s="60"/>
      <c r="GY206" s="60"/>
      <c r="GZ206" s="60"/>
      <c r="HA206" s="60"/>
      <c r="HB206" s="60"/>
      <c r="HC206" s="60"/>
      <c r="HD206" s="60"/>
      <c r="HE206" s="60"/>
      <c r="HF206" s="60"/>
      <c r="HG206" s="60"/>
      <c r="HH206" s="60"/>
      <c r="HI206" s="60"/>
      <c r="HJ206" s="60"/>
      <c r="HK206" s="60"/>
      <c r="HL206" s="60"/>
      <c r="HM206" s="70"/>
    </row>
    <row r="207" spans="2:221" ht="18" customHeight="1" x14ac:dyDescent="0.2">
      <c r="B207" s="78" t="s">
        <v>204</v>
      </c>
      <c r="C207" s="79"/>
      <c r="D207" s="79"/>
      <c r="E207" s="79"/>
      <c r="F207" s="79"/>
      <c r="G207" s="79"/>
      <c r="H207" s="79"/>
      <c r="I207" s="79"/>
      <c r="J207" s="79"/>
      <c r="K207" s="79"/>
      <c r="L207" s="79"/>
      <c r="M207" s="79"/>
      <c r="N207" s="79"/>
      <c r="O207" s="79"/>
      <c r="P207" s="79"/>
      <c r="Q207" s="79"/>
      <c r="R207" s="79"/>
      <c r="S207" s="79"/>
      <c r="T207" s="79"/>
      <c r="U207" s="80"/>
      <c r="V207" s="84" t="s">
        <v>266</v>
      </c>
      <c r="W207" s="85"/>
      <c r="X207" s="85"/>
      <c r="Y207" s="85"/>
      <c r="Z207" s="85"/>
      <c r="AA207" s="86"/>
      <c r="AB207" s="90">
        <v>1.5E-3</v>
      </c>
      <c r="AC207" s="91"/>
      <c r="AD207" s="91"/>
      <c r="AE207" s="91"/>
      <c r="AF207" s="92"/>
      <c r="AG207" s="96" t="s">
        <v>23</v>
      </c>
      <c r="AH207" s="97"/>
      <c r="AI207" s="97"/>
      <c r="AJ207" s="97"/>
      <c r="AK207" s="97"/>
      <c r="AL207" s="98">
        <f t="shared" si="3"/>
        <v>4</v>
      </c>
      <c r="AM207" s="99"/>
      <c r="AN207" s="99"/>
      <c r="AO207" s="100"/>
      <c r="AP207" s="101"/>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v>1</v>
      </c>
      <c r="BX207" s="59"/>
      <c r="BY207" s="64"/>
      <c r="BZ207" s="63">
        <v>0</v>
      </c>
      <c r="CA207" s="59"/>
      <c r="CB207" s="59"/>
      <c r="CC207" s="59">
        <v>0</v>
      </c>
      <c r="CD207" s="59"/>
      <c r="CE207" s="59"/>
      <c r="CF207" s="59">
        <v>0</v>
      </c>
      <c r="CG207" s="59"/>
      <c r="CH207" s="59"/>
      <c r="CI207" s="59">
        <v>0</v>
      </c>
      <c r="CJ207" s="59"/>
      <c r="CK207" s="59"/>
      <c r="CL207" s="59">
        <v>0</v>
      </c>
      <c r="CM207" s="59"/>
      <c r="CN207" s="59"/>
      <c r="CO207" s="59">
        <v>1</v>
      </c>
      <c r="CP207" s="59"/>
      <c r="CQ207" s="59"/>
      <c r="CR207" s="59">
        <v>0</v>
      </c>
      <c r="CS207" s="59"/>
      <c r="CT207" s="59"/>
      <c r="CU207" s="59">
        <v>0</v>
      </c>
      <c r="CV207" s="59"/>
      <c r="CW207" s="59"/>
      <c r="CX207" s="59">
        <v>0</v>
      </c>
      <c r="CY207" s="59"/>
      <c r="CZ207" s="59"/>
      <c r="DA207" s="59">
        <v>0</v>
      </c>
      <c r="DB207" s="59"/>
      <c r="DC207" s="59"/>
      <c r="DD207" s="59">
        <v>0</v>
      </c>
      <c r="DE207" s="59"/>
      <c r="DF207" s="59"/>
      <c r="DG207" s="59">
        <v>0</v>
      </c>
      <c r="DH207" s="59"/>
      <c r="DI207" s="64"/>
      <c r="DJ207" s="63">
        <v>2</v>
      </c>
      <c r="DK207" s="59"/>
      <c r="DL207" s="59"/>
      <c r="DM207" s="59">
        <v>0</v>
      </c>
      <c r="DN207" s="59"/>
      <c r="DO207" s="59"/>
      <c r="DP207" s="59">
        <v>0</v>
      </c>
      <c r="DQ207" s="59"/>
      <c r="DR207" s="59"/>
      <c r="DS207" s="59">
        <v>0</v>
      </c>
      <c r="DT207" s="59"/>
      <c r="DU207" s="59"/>
      <c r="DV207" s="59">
        <v>0</v>
      </c>
      <c r="DW207" s="59"/>
      <c r="DX207" s="59"/>
      <c r="DY207" s="59">
        <v>0</v>
      </c>
      <c r="DZ207" s="59"/>
      <c r="EA207" s="59"/>
      <c r="EB207" s="59">
        <v>0</v>
      </c>
      <c r="EC207" s="59"/>
      <c r="ED207" s="59"/>
      <c r="EE207" s="59">
        <v>0</v>
      </c>
      <c r="EF207" s="59"/>
      <c r="EG207" s="59"/>
      <c r="EH207" s="59">
        <v>0</v>
      </c>
      <c r="EI207" s="59"/>
      <c r="EJ207" s="59"/>
      <c r="EK207" s="59"/>
      <c r="EL207" s="59"/>
      <c r="EM207" s="59"/>
      <c r="EN207" s="59"/>
      <c r="EO207" s="59"/>
      <c r="EP207" s="59"/>
      <c r="EQ207" s="59"/>
      <c r="ER207" s="59"/>
      <c r="ES207" s="64"/>
      <c r="ET207" s="63"/>
      <c r="EU207" s="59"/>
      <c r="EV207" s="59"/>
      <c r="EW207" s="59"/>
      <c r="EX207" s="59"/>
      <c r="EY207" s="59"/>
      <c r="EZ207" s="59"/>
      <c r="FA207" s="59"/>
      <c r="FB207" s="59"/>
      <c r="FC207" s="59"/>
      <c r="FD207" s="59"/>
      <c r="FE207" s="59"/>
      <c r="FF207" s="59"/>
      <c r="FG207" s="59"/>
      <c r="FH207" s="59"/>
      <c r="FI207" s="59"/>
      <c r="FJ207" s="59"/>
      <c r="FK207" s="59"/>
      <c r="FL207" s="59"/>
      <c r="FM207" s="59"/>
      <c r="FN207" s="59"/>
      <c r="FO207" s="59"/>
      <c r="FP207" s="59"/>
      <c r="FQ207" s="59"/>
      <c r="FR207" s="59"/>
      <c r="FS207" s="59"/>
      <c r="FT207" s="59"/>
      <c r="FU207" s="59"/>
      <c r="FV207" s="59"/>
      <c r="FW207" s="59"/>
      <c r="FX207" s="59"/>
      <c r="FY207" s="59"/>
      <c r="FZ207" s="59"/>
      <c r="GA207" s="59"/>
      <c r="GB207" s="59"/>
      <c r="GC207" s="64"/>
      <c r="GD207" s="63"/>
      <c r="GE207" s="59"/>
      <c r="GF207" s="59"/>
      <c r="GG207" s="59"/>
      <c r="GH207" s="59"/>
      <c r="GI207" s="59"/>
      <c r="GJ207" s="59"/>
      <c r="GK207" s="59"/>
      <c r="GL207" s="59"/>
      <c r="GM207" s="59"/>
      <c r="GN207" s="59"/>
      <c r="GO207" s="59"/>
      <c r="GP207" s="59"/>
      <c r="GQ207" s="59"/>
      <c r="GR207" s="59"/>
      <c r="GS207" s="59"/>
      <c r="GT207" s="59"/>
      <c r="GU207" s="59"/>
      <c r="GV207" s="59"/>
      <c r="GW207" s="59"/>
      <c r="GX207" s="59"/>
      <c r="GY207" s="59"/>
      <c r="GZ207" s="59"/>
      <c r="HA207" s="59"/>
      <c r="HB207" s="59"/>
      <c r="HC207" s="59"/>
      <c r="HD207" s="59"/>
      <c r="HE207" s="59"/>
      <c r="HF207" s="59"/>
      <c r="HG207" s="59"/>
      <c r="HH207" s="59"/>
      <c r="HI207" s="59"/>
      <c r="HJ207" s="59"/>
      <c r="HK207" s="59"/>
      <c r="HL207" s="59"/>
      <c r="HM207" s="64"/>
    </row>
    <row r="208" spans="2:221" ht="18" customHeight="1" thickBot="1" x14ac:dyDescent="0.25">
      <c r="B208" s="81"/>
      <c r="C208" s="82"/>
      <c r="D208" s="82"/>
      <c r="E208" s="82"/>
      <c r="F208" s="82"/>
      <c r="G208" s="82"/>
      <c r="H208" s="82"/>
      <c r="I208" s="82"/>
      <c r="J208" s="82"/>
      <c r="K208" s="82"/>
      <c r="L208" s="82"/>
      <c r="M208" s="82"/>
      <c r="N208" s="82"/>
      <c r="O208" s="82"/>
      <c r="P208" s="82"/>
      <c r="Q208" s="82"/>
      <c r="R208" s="82"/>
      <c r="S208" s="82"/>
      <c r="T208" s="82"/>
      <c r="U208" s="83"/>
      <c r="V208" s="87"/>
      <c r="W208" s="88"/>
      <c r="X208" s="88"/>
      <c r="Y208" s="88"/>
      <c r="Z208" s="88"/>
      <c r="AA208" s="89"/>
      <c r="AB208" s="93"/>
      <c r="AC208" s="94"/>
      <c r="AD208" s="94"/>
      <c r="AE208" s="94"/>
      <c r="AF208" s="95"/>
      <c r="AG208" s="102" t="s">
        <v>24</v>
      </c>
      <c r="AH208" s="103"/>
      <c r="AI208" s="103"/>
      <c r="AJ208" s="103"/>
      <c r="AK208" s="103"/>
      <c r="AL208" s="104">
        <f t="shared" si="3"/>
        <v>0</v>
      </c>
      <c r="AM208" s="105"/>
      <c r="AN208" s="105"/>
      <c r="AO208" s="106"/>
      <c r="AP208" s="421"/>
      <c r="AQ208" s="69"/>
      <c r="AR208" s="69"/>
      <c r="AS208" s="69"/>
      <c r="AT208" s="69"/>
      <c r="AU208" s="69"/>
      <c r="AV208" s="69"/>
      <c r="AW208" s="69"/>
      <c r="AX208" s="69"/>
      <c r="AY208" s="69"/>
      <c r="AZ208" s="69"/>
      <c r="BA208" s="69"/>
      <c r="BB208" s="69"/>
      <c r="BC208" s="69"/>
      <c r="BD208" s="69"/>
      <c r="BE208" s="69"/>
      <c r="BF208" s="69"/>
      <c r="BG208" s="69"/>
      <c r="BH208" s="69"/>
      <c r="BI208" s="69"/>
      <c r="BJ208" s="69"/>
      <c r="BK208" s="69"/>
      <c r="BL208" s="69"/>
      <c r="BM208" s="69"/>
      <c r="BN208" s="69"/>
      <c r="BO208" s="69"/>
      <c r="BP208" s="69"/>
      <c r="BQ208" s="69"/>
      <c r="BR208" s="69"/>
      <c r="BS208" s="69"/>
      <c r="BT208" s="69"/>
      <c r="BU208" s="69"/>
      <c r="BV208" s="69"/>
      <c r="BW208" s="69">
        <v>0</v>
      </c>
      <c r="BX208" s="69"/>
      <c r="BY208" s="73"/>
      <c r="BZ208" s="74">
        <v>0</v>
      </c>
      <c r="CA208" s="69"/>
      <c r="CB208" s="69"/>
      <c r="CC208" s="69">
        <v>0</v>
      </c>
      <c r="CD208" s="69"/>
      <c r="CE208" s="69"/>
      <c r="CF208" s="69">
        <v>0</v>
      </c>
      <c r="CG208" s="69"/>
      <c r="CH208" s="69"/>
      <c r="CI208" s="69">
        <v>0</v>
      </c>
      <c r="CJ208" s="69"/>
      <c r="CK208" s="69"/>
      <c r="CL208" s="69">
        <v>0</v>
      </c>
      <c r="CM208" s="69"/>
      <c r="CN208" s="69"/>
      <c r="CO208" s="69">
        <v>0</v>
      </c>
      <c r="CP208" s="69"/>
      <c r="CQ208" s="69"/>
      <c r="CR208" s="69">
        <v>0</v>
      </c>
      <c r="CS208" s="69"/>
      <c r="CT208" s="69"/>
      <c r="CU208" s="69">
        <v>0</v>
      </c>
      <c r="CV208" s="69"/>
      <c r="CW208" s="69"/>
      <c r="CX208" s="69">
        <v>0</v>
      </c>
      <c r="CY208" s="69"/>
      <c r="CZ208" s="69"/>
      <c r="DA208" s="69">
        <v>0</v>
      </c>
      <c r="DB208" s="69"/>
      <c r="DC208" s="69"/>
      <c r="DD208" s="69">
        <v>0</v>
      </c>
      <c r="DE208" s="69"/>
      <c r="DF208" s="69"/>
      <c r="DG208" s="69">
        <v>0</v>
      </c>
      <c r="DH208" s="69"/>
      <c r="DI208" s="73"/>
      <c r="DJ208" s="74">
        <v>0</v>
      </c>
      <c r="DK208" s="69"/>
      <c r="DL208" s="69"/>
      <c r="DM208" s="69">
        <v>0</v>
      </c>
      <c r="DN208" s="69"/>
      <c r="DO208" s="69"/>
      <c r="DP208" s="69">
        <v>0</v>
      </c>
      <c r="DQ208" s="69"/>
      <c r="DR208" s="69"/>
      <c r="DS208" s="69">
        <v>0</v>
      </c>
      <c r="DT208" s="69"/>
      <c r="DU208" s="69"/>
      <c r="DV208" s="69">
        <v>0</v>
      </c>
      <c r="DW208" s="69"/>
      <c r="DX208" s="69"/>
      <c r="DY208" s="69">
        <v>0</v>
      </c>
      <c r="DZ208" s="69"/>
      <c r="EA208" s="69"/>
      <c r="EB208" s="69">
        <v>0</v>
      </c>
      <c r="EC208" s="69"/>
      <c r="ED208" s="69"/>
      <c r="EE208" s="69">
        <v>0</v>
      </c>
      <c r="EF208" s="69"/>
      <c r="EG208" s="69"/>
      <c r="EH208" s="69">
        <v>0</v>
      </c>
      <c r="EI208" s="69"/>
      <c r="EJ208" s="69"/>
      <c r="EK208" s="69"/>
      <c r="EL208" s="69"/>
      <c r="EM208" s="69"/>
      <c r="EN208" s="69"/>
      <c r="EO208" s="69"/>
      <c r="EP208" s="69"/>
      <c r="EQ208" s="69"/>
      <c r="ER208" s="69"/>
      <c r="ES208" s="73"/>
      <c r="ET208" s="74"/>
      <c r="EU208" s="69"/>
      <c r="EV208" s="69"/>
      <c r="EW208" s="69"/>
      <c r="EX208" s="69"/>
      <c r="EY208" s="69"/>
      <c r="EZ208" s="69"/>
      <c r="FA208" s="69"/>
      <c r="FB208" s="69"/>
      <c r="FC208" s="69"/>
      <c r="FD208" s="69"/>
      <c r="FE208" s="69"/>
      <c r="FF208" s="69"/>
      <c r="FG208" s="69"/>
      <c r="FH208" s="69"/>
      <c r="FI208" s="69"/>
      <c r="FJ208" s="69"/>
      <c r="FK208" s="69"/>
      <c r="FL208" s="69"/>
      <c r="FM208" s="69"/>
      <c r="FN208" s="69"/>
      <c r="FO208" s="69"/>
      <c r="FP208" s="69"/>
      <c r="FQ208" s="69"/>
      <c r="FR208" s="69"/>
      <c r="FS208" s="69"/>
      <c r="FT208" s="69"/>
      <c r="FU208" s="69"/>
      <c r="FV208" s="69"/>
      <c r="FW208" s="69"/>
      <c r="FX208" s="69"/>
      <c r="FY208" s="69"/>
      <c r="FZ208" s="69"/>
      <c r="GA208" s="69"/>
      <c r="GB208" s="69"/>
      <c r="GC208" s="73"/>
      <c r="GD208" s="74"/>
      <c r="GE208" s="69"/>
      <c r="GF208" s="69"/>
      <c r="GG208" s="69"/>
      <c r="GH208" s="69"/>
      <c r="GI208" s="69"/>
      <c r="GJ208" s="69"/>
      <c r="GK208" s="69"/>
      <c r="GL208" s="69"/>
      <c r="GM208" s="69"/>
      <c r="GN208" s="69"/>
      <c r="GO208" s="69"/>
      <c r="GP208" s="69"/>
      <c r="GQ208" s="69"/>
      <c r="GR208" s="69"/>
      <c r="GS208" s="69"/>
      <c r="GT208" s="69"/>
      <c r="GU208" s="69"/>
      <c r="GV208" s="69"/>
      <c r="GW208" s="69"/>
      <c r="GX208" s="69"/>
      <c r="GY208" s="69"/>
      <c r="GZ208" s="69"/>
      <c r="HA208" s="69"/>
      <c r="HB208" s="69"/>
      <c r="HC208" s="69"/>
      <c r="HD208" s="69"/>
      <c r="HE208" s="69"/>
      <c r="HF208" s="69"/>
      <c r="HG208" s="69"/>
      <c r="HH208" s="69"/>
      <c r="HI208" s="69"/>
      <c r="HJ208" s="69"/>
      <c r="HK208" s="69"/>
      <c r="HL208" s="69"/>
      <c r="HM208" s="73"/>
    </row>
    <row r="209" spans="2:221" s="34" customFormat="1" ht="18" customHeight="1" thickBot="1" x14ac:dyDescent="0.25"/>
    <row r="210" spans="2:221" ht="18" customHeight="1" x14ac:dyDescent="0.2">
      <c r="B210" s="24"/>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6"/>
      <c r="AY210" s="26"/>
      <c r="AZ210" s="26"/>
      <c r="BA210" s="26"/>
      <c r="BB210" s="26"/>
      <c r="BC210" s="26"/>
      <c r="BD210" s="26"/>
      <c r="BE210" s="26"/>
      <c r="BF210" s="27"/>
      <c r="BG210" s="27"/>
      <c r="BH210" s="27"/>
      <c r="BI210" s="27"/>
      <c r="BJ210" s="27"/>
      <c r="BK210" s="27"/>
      <c r="BL210" s="27"/>
      <c r="BM210" s="27"/>
      <c r="BN210" s="27"/>
      <c r="BO210" s="27"/>
      <c r="BP210" s="27"/>
      <c r="BQ210" s="27"/>
      <c r="BR210" s="28"/>
      <c r="BS210" s="28"/>
      <c r="BT210" s="28"/>
      <c r="BU210" s="28"/>
      <c r="BV210" s="28"/>
      <c r="BW210" s="28"/>
      <c r="BX210" s="28"/>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4"/>
    </row>
    <row r="211" spans="2:221" ht="18" customHeight="1" x14ac:dyDescent="0.2">
      <c r="B211" s="7"/>
      <c r="C211" s="176" t="s">
        <v>33</v>
      </c>
      <c r="D211" s="177"/>
      <c r="E211" s="177"/>
      <c r="F211" s="177"/>
      <c r="G211" s="177"/>
      <c r="H211" s="177"/>
      <c r="I211" s="177"/>
      <c r="J211" s="177"/>
      <c r="K211" s="177"/>
      <c r="L211" s="177"/>
      <c r="M211" s="177"/>
      <c r="N211" s="177"/>
      <c r="O211" s="178" t="s">
        <v>97</v>
      </c>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x14ac:dyDescent="0.2">
      <c r="B212" s="7"/>
      <c r="C212" s="176" t="s">
        <v>34</v>
      </c>
      <c r="D212" s="177"/>
      <c r="E212" s="177"/>
      <c r="F212" s="177"/>
      <c r="G212" s="177"/>
      <c r="H212" s="177"/>
      <c r="I212" s="177"/>
      <c r="J212" s="177"/>
      <c r="K212" s="177"/>
      <c r="L212" s="177"/>
      <c r="M212" s="177"/>
      <c r="N212" s="177"/>
      <c r="O212" s="179" t="s">
        <v>98</v>
      </c>
      <c r="P212" s="179"/>
      <c r="Q212" s="17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29"/>
      <c r="AY212" s="29"/>
      <c r="AZ212" s="29"/>
      <c r="BA212" s="29"/>
      <c r="BB212" s="29"/>
      <c r="BC212" s="29"/>
      <c r="BD212" s="29"/>
      <c r="BE212" s="29"/>
      <c r="BF212" s="29"/>
      <c r="BG212" s="29"/>
      <c r="BH212" s="29"/>
      <c r="BI212" s="29"/>
      <c r="BJ212" s="29"/>
      <c r="BK212" s="29"/>
      <c r="BL212" s="29"/>
      <c r="BM212" s="29"/>
      <c r="BN212" s="29"/>
      <c r="BO212" s="29"/>
      <c r="BP212" s="29"/>
      <c r="BQ212" s="29"/>
      <c r="BR212" s="9"/>
      <c r="BS212" s="9"/>
      <c r="BT212" s="9"/>
      <c r="BU212" s="9"/>
      <c r="BV212" s="9"/>
      <c r="BW212" s="9"/>
      <c r="BX212" s="9"/>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6"/>
    </row>
    <row r="213" spans="2:221" ht="18" customHeight="1" x14ac:dyDescent="0.2">
      <c r="B213" s="7"/>
      <c r="C213" s="176" t="s">
        <v>35</v>
      </c>
      <c r="D213" s="176"/>
      <c r="E213" s="176"/>
      <c r="F213" s="176"/>
      <c r="G213" s="176"/>
      <c r="H213" s="176"/>
      <c r="I213" s="176"/>
      <c r="J213" s="176"/>
      <c r="K213" s="176"/>
      <c r="L213" s="176"/>
      <c r="M213" s="176"/>
      <c r="N213" s="176"/>
      <c r="O213" s="180">
        <v>0.4</v>
      </c>
      <c r="P213" s="180"/>
      <c r="Q213" s="180"/>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29"/>
      <c r="AY213" s="29"/>
      <c r="AZ213" s="29"/>
      <c r="BA213" s="29"/>
      <c r="BB213" s="29"/>
      <c r="BC213" s="29"/>
      <c r="BD213" s="29"/>
      <c r="BE213" s="29"/>
      <c r="BF213" s="29"/>
      <c r="BG213" s="29"/>
      <c r="BH213" s="29"/>
      <c r="BI213" s="29"/>
      <c r="BJ213" s="29"/>
      <c r="BK213" s="29"/>
      <c r="BL213" s="29"/>
      <c r="BM213" s="29"/>
      <c r="BN213" s="29"/>
      <c r="BO213" s="29"/>
      <c r="BP213" s="29"/>
      <c r="BQ213" s="29"/>
      <c r="BR213" s="9"/>
      <c r="BS213" s="9"/>
      <c r="BT213" s="9"/>
      <c r="BU213" s="9"/>
      <c r="BV213" s="9"/>
      <c r="BW213" s="9"/>
      <c r="BX213" s="9"/>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6"/>
    </row>
    <row r="214" spans="2:221" ht="18" customHeight="1" x14ac:dyDescent="0.2">
      <c r="B214" s="7"/>
      <c r="C214" s="181" t="s">
        <v>36</v>
      </c>
      <c r="D214" s="181"/>
      <c r="E214" s="181"/>
      <c r="F214" s="181"/>
      <c r="G214" s="181"/>
      <c r="H214" s="181"/>
      <c r="I214" s="181"/>
      <c r="J214" s="181"/>
      <c r="K214" s="181"/>
      <c r="L214" s="181"/>
      <c r="M214" s="181"/>
      <c r="N214" s="181"/>
      <c r="O214" s="215" t="s">
        <v>267</v>
      </c>
      <c r="P214" s="215"/>
      <c r="Q214" s="215"/>
      <c r="R214" s="215"/>
      <c r="S214" s="215"/>
      <c r="T214" s="215"/>
      <c r="U214" s="215"/>
      <c r="V214" s="215"/>
      <c r="W214" s="215"/>
      <c r="X214" s="215"/>
      <c r="Y214" s="215"/>
      <c r="Z214" s="215"/>
      <c r="AA214" s="215"/>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c r="AW214" s="215"/>
      <c r="AX214" s="215"/>
      <c r="AY214" s="215"/>
      <c r="AZ214" s="215"/>
      <c r="BA214" s="215"/>
      <c r="BB214" s="215"/>
      <c r="BC214" s="215"/>
      <c r="BD214" s="215"/>
      <c r="BE214" s="215"/>
      <c r="BF214" s="215"/>
      <c r="BG214" s="215"/>
      <c r="BH214" s="215"/>
      <c r="BI214" s="215"/>
      <c r="BJ214" s="215"/>
      <c r="BK214" s="215"/>
      <c r="BL214" s="215"/>
      <c r="BM214" s="215"/>
      <c r="BN214" s="215"/>
      <c r="BO214" s="215"/>
      <c r="BP214" s="215"/>
      <c r="BQ214" s="215"/>
      <c r="BR214" s="215"/>
      <c r="BS214" s="215"/>
      <c r="BT214" s="215"/>
      <c r="BU214" s="215"/>
      <c r="BV214" s="215"/>
      <c r="BW214" s="215"/>
      <c r="BX214" s="9"/>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6"/>
    </row>
    <row r="215" spans="2:221" ht="18" customHeight="1" x14ac:dyDescent="0.2">
      <c r="B215" s="7"/>
      <c r="C215" s="176" t="s">
        <v>34</v>
      </c>
      <c r="D215" s="176"/>
      <c r="E215" s="176"/>
      <c r="F215" s="176"/>
      <c r="G215" s="176"/>
      <c r="H215" s="176"/>
      <c r="I215" s="176"/>
      <c r="J215" s="176"/>
      <c r="K215" s="176"/>
      <c r="L215" s="176"/>
      <c r="M215" s="176"/>
      <c r="N215" s="176"/>
      <c r="O215" s="179" t="s">
        <v>268</v>
      </c>
      <c r="P215" s="179"/>
      <c r="Q215" s="179"/>
      <c r="R215" s="17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29"/>
      <c r="AY215" s="29"/>
      <c r="AZ215" s="29"/>
      <c r="BA215" s="29"/>
      <c r="BB215" s="29"/>
      <c r="BC215" s="29"/>
      <c r="BD215" s="29"/>
      <c r="BE215" s="29"/>
      <c r="BF215" s="29"/>
      <c r="BG215" s="29"/>
      <c r="BH215" s="29"/>
      <c r="BI215" s="29"/>
      <c r="BJ215" s="29"/>
      <c r="BK215" s="29"/>
      <c r="BL215" s="29"/>
      <c r="BM215" s="29"/>
      <c r="BN215" s="29"/>
      <c r="BO215" s="29"/>
      <c r="BP215" s="29"/>
      <c r="BQ215" s="29"/>
      <c r="BR215" s="9"/>
      <c r="BS215" s="9"/>
      <c r="BT215" s="9"/>
      <c r="BU215" s="9"/>
      <c r="BV215" s="9"/>
      <c r="BW215" s="9"/>
      <c r="BX215" s="9"/>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6"/>
    </row>
    <row r="216" spans="2:221" ht="18" customHeight="1" x14ac:dyDescent="0.2">
      <c r="B216" s="7"/>
      <c r="C216" s="176" t="s">
        <v>37</v>
      </c>
      <c r="D216" s="176"/>
      <c r="E216" s="176"/>
      <c r="F216" s="176"/>
      <c r="G216" s="176"/>
      <c r="H216" s="176"/>
      <c r="I216" s="176"/>
      <c r="J216" s="176"/>
      <c r="K216" s="176"/>
      <c r="L216" s="176"/>
      <c r="M216" s="176"/>
      <c r="N216" s="176"/>
      <c r="O216" s="216">
        <v>0.25</v>
      </c>
      <c r="P216" s="179"/>
      <c r="Q216" s="17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29"/>
      <c r="AY216" s="29"/>
      <c r="AZ216" s="29"/>
      <c r="BA216" s="29"/>
      <c r="BB216" s="29"/>
      <c r="BC216" s="29"/>
      <c r="BD216" s="29"/>
      <c r="BE216" s="29"/>
      <c r="BF216" s="29"/>
      <c r="BG216" s="29"/>
      <c r="BH216" s="29"/>
      <c r="BI216" s="29"/>
      <c r="BJ216" s="29"/>
      <c r="BK216" s="29"/>
      <c r="BL216" s="29"/>
      <c r="BM216" s="29"/>
      <c r="BN216" s="29"/>
      <c r="BO216" s="29"/>
      <c r="BP216" s="29"/>
      <c r="BQ216" s="29"/>
      <c r="BR216" s="9"/>
      <c r="BS216" s="9"/>
      <c r="BT216" s="9"/>
      <c r="BU216" s="9"/>
      <c r="BV216" s="9"/>
      <c r="BW216" s="9"/>
      <c r="BX216" s="9"/>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6"/>
    </row>
    <row r="217" spans="2:221" ht="18" customHeight="1" x14ac:dyDescent="0.2">
      <c r="B217" s="7"/>
      <c r="C217" s="176" t="s">
        <v>38</v>
      </c>
      <c r="D217" s="176"/>
      <c r="E217" s="176"/>
      <c r="F217" s="176"/>
      <c r="G217" s="176"/>
      <c r="H217" s="176"/>
      <c r="I217" s="176"/>
      <c r="J217" s="176"/>
      <c r="K217" s="176"/>
      <c r="L217" s="176"/>
      <c r="M217" s="176"/>
      <c r="N217" s="176"/>
      <c r="O217" s="179" t="s">
        <v>269</v>
      </c>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9"/>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6"/>
    </row>
    <row r="218" spans="2:221" ht="18" customHeight="1" thickBot="1" x14ac:dyDescent="0.25">
      <c r="B218" s="17"/>
      <c r="C218" s="30"/>
      <c r="D218" s="30"/>
      <c r="E218" s="30"/>
      <c r="F218" s="30"/>
      <c r="G218" s="30"/>
      <c r="H218" s="30"/>
      <c r="I218" s="30"/>
      <c r="J218" s="30"/>
      <c r="K218" s="30"/>
      <c r="L218" s="30"/>
      <c r="M218" s="30"/>
      <c r="N218" s="30"/>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2"/>
      <c r="AY218" s="32"/>
      <c r="AZ218" s="32"/>
      <c r="BA218" s="32"/>
      <c r="BB218" s="32"/>
      <c r="BC218" s="32"/>
      <c r="BD218" s="32"/>
      <c r="BE218" s="32"/>
      <c r="BF218" s="32"/>
      <c r="BG218" s="32"/>
      <c r="BH218" s="32"/>
      <c r="BI218" s="32"/>
      <c r="BJ218" s="32"/>
      <c r="BK218" s="32"/>
      <c r="BL218" s="32"/>
      <c r="BM218" s="32"/>
      <c r="BN218" s="32"/>
      <c r="BO218" s="32"/>
      <c r="BP218" s="32"/>
      <c r="BQ218" s="32"/>
      <c r="BR218" s="21"/>
      <c r="BS218" s="21"/>
      <c r="BT218" s="21"/>
      <c r="BU218" s="21"/>
      <c r="BV218" s="21"/>
      <c r="BW218" s="21"/>
      <c r="BX218" s="21"/>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3"/>
    </row>
    <row r="219" spans="2:221" ht="18" customHeight="1" x14ac:dyDescent="0.2">
      <c r="B219" s="217" t="s">
        <v>39</v>
      </c>
      <c r="C219" s="218"/>
      <c r="D219" s="218"/>
      <c r="E219" s="218"/>
      <c r="F219" s="218"/>
      <c r="G219" s="218"/>
      <c r="H219" s="218"/>
      <c r="I219" s="218"/>
      <c r="J219" s="218"/>
      <c r="K219" s="218"/>
      <c r="L219" s="218"/>
      <c r="M219" s="218"/>
      <c r="N219" s="218"/>
      <c r="O219" s="218"/>
      <c r="P219" s="218"/>
      <c r="Q219" s="218"/>
      <c r="R219" s="218"/>
      <c r="S219" s="218"/>
      <c r="T219" s="218"/>
      <c r="U219" s="219"/>
      <c r="V219" s="217" t="s">
        <v>40</v>
      </c>
      <c r="W219" s="218"/>
      <c r="X219" s="218"/>
      <c r="Y219" s="218"/>
      <c r="Z219" s="218"/>
      <c r="AA219" s="219"/>
      <c r="AB219" s="217" t="s">
        <v>9</v>
      </c>
      <c r="AC219" s="218"/>
      <c r="AD219" s="218"/>
      <c r="AE219" s="218"/>
      <c r="AF219" s="219"/>
      <c r="AG219" s="217" t="s">
        <v>1</v>
      </c>
      <c r="AH219" s="218"/>
      <c r="AI219" s="218"/>
      <c r="AJ219" s="218"/>
      <c r="AK219" s="218"/>
      <c r="AL219" s="218"/>
      <c r="AM219" s="218"/>
      <c r="AN219" s="218"/>
      <c r="AO219" s="219"/>
      <c r="AP219" s="159" t="s">
        <v>5</v>
      </c>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1"/>
      <c r="BZ219" s="159" t="s">
        <v>41</v>
      </c>
      <c r="CA219" s="160"/>
      <c r="CB219" s="160"/>
      <c r="CC219" s="160"/>
      <c r="CD219" s="160"/>
      <c r="CE219" s="160"/>
      <c r="CF219" s="160"/>
      <c r="CG219" s="160"/>
      <c r="CH219" s="160"/>
      <c r="CI219" s="160"/>
      <c r="CJ219" s="160"/>
      <c r="CK219" s="160"/>
      <c r="CL219" s="160"/>
      <c r="CM219" s="160"/>
      <c r="CN219" s="160"/>
      <c r="CO219" s="160"/>
      <c r="CP219" s="160"/>
      <c r="CQ219" s="160"/>
      <c r="CR219" s="160"/>
      <c r="CS219" s="160"/>
      <c r="CT219" s="160"/>
      <c r="CU219" s="160"/>
      <c r="CV219" s="160"/>
      <c r="CW219" s="160"/>
      <c r="CX219" s="160"/>
      <c r="CY219" s="160"/>
      <c r="CZ219" s="160"/>
      <c r="DA219" s="160"/>
      <c r="DB219" s="160"/>
      <c r="DC219" s="160"/>
      <c r="DD219" s="160"/>
      <c r="DE219" s="160"/>
      <c r="DF219" s="160"/>
      <c r="DG219" s="160"/>
      <c r="DH219" s="160"/>
      <c r="DI219" s="161"/>
      <c r="DJ219" s="159" t="s">
        <v>42</v>
      </c>
      <c r="DK219" s="160"/>
      <c r="DL219" s="160"/>
      <c r="DM219" s="160"/>
      <c r="DN219" s="160"/>
      <c r="DO219" s="160"/>
      <c r="DP219" s="160"/>
      <c r="DQ219" s="160"/>
      <c r="DR219" s="160"/>
      <c r="DS219" s="160"/>
      <c r="DT219" s="160"/>
      <c r="DU219" s="160"/>
      <c r="DV219" s="160"/>
      <c r="DW219" s="160"/>
      <c r="DX219" s="160"/>
      <c r="DY219" s="160"/>
      <c r="DZ219" s="160"/>
      <c r="EA219" s="160"/>
      <c r="EB219" s="160"/>
      <c r="EC219" s="160"/>
      <c r="ED219" s="160"/>
      <c r="EE219" s="160"/>
      <c r="EF219" s="160"/>
      <c r="EG219" s="160"/>
      <c r="EH219" s="160"/>
      <c r="EI219" s="160"/>
      <c r="EJ219" s="160"/>
      <c r="EK219" s="160"/>
      <c r="EL219" s="160"/>
      <c r="EM219" s="160"/>
      <c r="EN219" s="160"/>
      <c r="EO219" s="160"/>
      <c r="EP219" s="160"/>
      <c r="EQ219" s="160"/>
      <c r="ER219" s="160"/>
      <c r="ES219" s="161"/>
      <c r="ET219" s="159" t="s">
        <v>43</v>
      </c>
      <c r="EU219" s="160"/>
      <c r="EV219" s="160"/>
      <c r="EW219" s="160"/>
      <c r="EX219" s="160"/>
      <c r="EY219" s="160"/>
      <c r="EZ219" s="160"/>
      <c r="FA219" s="160"/>
      <c r="FB219" s="160"/>
      <c r="FC219" s="160"/>
      <c r="FD219" s="160"/>
      <c r="FE219" s="160"/>
      <c r="FF219" s="160"/>
      <c r="FG219" s="160"/>
      <c r="FH219" s="160"/>
      <c r="FI219" s="160"/>
      <c r="FJ219" s="160"/>
      <c r="FK219" s="160"/>
      <c r="FL219" s="160"/>
      <c r="FM219" s="160"/>
      <c r="FN219" s="160"/>
      <c r="FO219" s="160"/>
      <c r="FP219" s="160"/>
      <c r="FQ219" s="160"/>
      <c r="FR219" s="160"/>
      <c r="FS219" s="160"/>
      <c r="FT219" s="160"/>
      <c r="FU219" s="160"/>
      <c r="FV219" s="160"/>
      <c r="FW219" s="160"/>
      <c r="FX219" s="160"/>
      <c r="FY219" s="160"/>
      <c r="FZ219" s="160"/>
      <c r="GA219" s="160"/>
      <c r="GB219" s="160"/>
      <c r="GC219" s="161"/>
      <c r="GD219" s="159" t="s">
        <v>44</v>
      </c>
      <c r="GE219" s="160"/>
      <c r="GF219" s="160"/>
      <c r="GG219" s="160"/>
      <c r="GH219" s="160"/>
      <c r="GI219" s="160"/>
      <c r="GJ219" s="160"/>
      <c r="GK219" s="160"/>
      <c r="GL219" s="160"/>
      <c r="GM219" s="160"/>
      <c r="GN219" s="160"/>
      <c r="GO219" s="160"/>
      <c r="GP219" s="160"/>
      <c r="GQ219" s="160"/>
      <c r="GR219" s="160"/>
      <c r="GS219" s="160"/>
      <c r="GT219" s="160"/>
      <c r="GU219" s="160"/>
      <c r="GV219" s="160"/>
      <c r="GW219" s="160"/>
      <c r="GX219" s="160"/>
      <c r="GY219" s="160"/>
      <c r="GZ219" s="160"/>
      <c r="HA219" s="160"/>
      <c r="HB219" s="160"/>
      <c r="HC219" s="160"/>
      <c r="HD219" s="160"/>
      <c r="HE219" s="160"/>
      <c r="HF219" s="160"/>
      <c r="HG219" s="160"/>
      <c r="HH219" s="160"/>
      <c r="HI219" s="160"/>
      <c r="HJ219" s="160"/>
      <c r="HK219" s="160"/>
      <c r="HL219" s="160"/>
      <c r="HM219" s="161"/>
    </row>
    <row r="220" spans="2:221" ht="18" customHeight="1" thickBot="1" x14ac:dyDescent="0.25">
      <c r="B220" s="220"/>
      <c r="C220" s="221"/>
      <c r="D220" s="221"/>
      <c r="E220" s="221"/>
      <c r="F220" s="221"/>
      <c r="G220" s="221"/>
      <c r="H220" s="221"/>
      <c r="I220" s="221"/>
      <c r="J220" s="221"/>
      <c r="K220" s="221"/>
      <c r="L220" s="221"/>
      <c r="M220" s="221"/>
      <c r="N220" s="221"/>
      <c r="O220" s="221"/>
      <c r="P220" s="221"/>
      <c r="Q220" s="221"/>
      <c r="R220" s="221"/>
      <c r="S220" s="221"/>
      <c r="T220" s="221"/>
      <c r="U220" s="222"/>
      <c r="V220" s="220"/>
      <c r="W220" s="221"/>
      <c r="X220" s="221"/>
      <c r="Y220" s="221"/>
      <c r="Z220" s="221"/>
      <c r="AA220" s="222"/>
      <c r="AB220" s="220"/>
      <c r="AC220" s="221"/>
      <c r="AD220" s="221"/>
      <c r="AE220" s="221"/>
      <c r="AF220" s="222"/>
      <c r="AG220" s="220"/>
      <c r="AH220" s="221"/>
      <c r="AI220" s="221"/>
      <c r="AJ220" s="221"/>
      <c r="AK220" s="221"/>
      <c r="AL220" s="221"/>
      <c r="AM220" s="221"/>
      <c r="AN220" s="221"/>
      <c r="AO220" s="222"/>
      <c r="AP220" s="165" t="s">
        <v>11</v>
      </c>
      <c r="AQ220" s="166"/>
      <c r="AR220" s="166"/>
      <c r="AS220" s="166" t="s">
        <v>12</v>
      </c>
      <c r="AT220" s="166"/>
      <c r="AU220" s="166"/>
      <c r="AV220" s="162" t="s">
        <v>13</v>
      </c>
      <c r="AW220" s="163"/>
      <c r="AX220" s="164"/>
      <c r="AY220" s="162" t="s">
        <v>17</v>
      </c>
      <c r="AZ220" s="163"/>
      <c r="BA220" s="164"/>
      <c r="BB220" s="162" t="s">
        <v>14</v>
      </c>
      <c r="BC220" s="163"/>
      <c r="BD220" s="164"/>
      <c r="BE220" s="162" t="s">
        <v>15</v>
      </c>
      <c r="BF220" s="163"/>
      <c r="BG220" s="164"/>
      <c r="BH220" s="162" t="s">
        <v>16</v>
      </c>
      <c r="BI220" s="163"/>
      <c r="BJ220" s="164"/>
      <c r="BK220" s="162" t="s">
        <v>18</v>
      </c>
      <c r="BL220" s="163"/>
      <c r="BM220" s="164"/>
      <c r="BN220" s="162" t="s">
        <v>19</v>
      </c>
      <c r="BO220" s="163"/>
      <c r="BP220" s="164"/>
      <c r="BQ220" s="162" t="s">
        <v>20</v>
      </c>
      <c r="BR220" s="163"/>
      <c r="BS220" s="164"/>
      <c r="BT220" s="162" t="s">
        <v>21</v>
      </c>
      <c r="BU220" s="163"/>
      <c r="BV220" s="164"/>
      <c r="BW220" s="162" t="s">
        <v>22</v>
      </c>
      <c r="BX220" s="163"/>
      <c r="BY220" s="170"/>
      <c r="BZ220" s="165" t="s">
        <v>11</v>
      </c>
      <c r="CA220" s="166"/>
      <c r="CB220" s="166"/>
      <c r="CC220" s="166" t="s">
        <v>12</v>
      </c>
      <c r="CD220" s="166"/>
      <c r="CE220" s="166"/>
      <c r="CF220" s="162" t="s">
        <v>13</v>
      </c>
      <c r="CG220" s="163"/>
      <c r="CH220" s="164"/>
      <c r="CI220" s="162" t="s">
        <v>17</v>
      </c>
      <c r="CJ220" s="163"/>
      <c r="CK220" s="164"/>
      <c r="CL220" s="162" t="s">
        <v>14</v>
      </c>
      <c r="CM220" s="163"/>
      <c r="CN220" s="164"/>
      <c r="CO220" s="162" t="s">
        <v>15</v>
      </c>
      <c r="CP220" s="163"/>
      <c r="CQ220" s="164"/>
      <c r="CR220" s="162" t="s">
        <v>16</v>
      </c>
      <c r="CS220" s="163"/>
      <c r="CT220" s="164"/>
      <c r="CU220" s="162" t="s">
        <v>18</v>
      </c>
      <c r="CV220" s="163"/>
      <c r="CW220" s="164"/>
      <c r="CX220" s="162" t="s">
        <v>19</v>
      </c>
      <c r="CY220" s="163"/>
      <c r="CZ220" s="164"/>
      <c r="DA220" s="162" t="s">
        <v>20</v>
      </c>
      <c r="DB220" s="163"/>
      <c r="DC220" s="164"/>
      <c r="DD220" s="162" t="s">
        <v>21</v>
      </c>
      <c r="DE220" s="163"/>
      <c r="DF220" s="164"/>
      <c r="DG220" s="162" t="s">
        <v>22</v>
      </c>
      <c r="DH220" s="163"/>
      <c r="DI220" s="170"/>
      <c r="DJ220" s="165" t="s">
        <v>11</v>
      </c>
      <c r="DK220" s="166"/>
      <c r="DL220" s="166"/>
      <c r="DM220" s="166" t="s">
        <v>12</v>
      </c>
      <c r="DN220" s="166"/>
      <c r="DO220" s="166"/>
      <c r="DP220" s="162" t="s">
        <v>13</v>
      </c>
      <c r="DQ220" s="163"/>
      <c r="DR220" s="164"/>
      <c r="DS220" s="162" t="s">
        <v>17</v>
      </c>
      <c r="DT220" s="163"/>
      <c r="DU220" s="164"/>
      <c r="DV220" s="162" t="s">
        <v>14</v>
      </c>
      <c r="DW220" s="163"/>
      <c r="DX220" s="164"/>
      <c r="DY220" s="162" t="s">
        <v>15</v>
      </c>
      <c r="DZ220" s="163"/>
      <c r="EA220" s="164"/>
      <c r="EB220" s="162" t="s">
        <v>16</v>
      </c>
      <c r="EC220" s="163"/>
      <c r="ED220" s="164"/>
      <c r="EE220" s="162" t="s">
        <v>18</v>
      </c>
      <c r="EF220" s="163"/>
      <c r="EG220" s="164"/>
      <c r="EH220" s="162" t="s">
        <v>19</v>
      </c>
      <c r="EI220" s="163"/>
      <c r="EJ220" s="164"/>
      <c r="EK220" s="162" t="s">
        <v>20</v>
      </c>
      <c r="EL220" s="163"/>
      <c r="EM220" s="164"/>
      <c r="EN220" s="162" t="s">
        <v>21</v>
      </c>
      <c r="EO220" s="163"/>
      <c r="EP220" s="164"/>
      <c r="EQ220" s="162" t="s">
        <v>22</v>
      </c>
      <c r="ER220" s="163"/>
      <c r="ES220" s="170"/>
      <c r="ET220" s="165" t="s">
        <v>11</v>
      </c>
      <c r="EU220" s="166"/>
      <c r="EV220" s="166"/>
      <c r="EW220" s="166" t="s">
        <v>12</v>
      </c>
      <c r="EX220" s="166"/>
      <c r="EY220" s="166"/>
      <c r="EZ220" s="162" t="s">
        <v>13</v>
      </c>
      <c r="FA220" s="163"/>
      <c r="FB220" s="164"/>
      <c r="FC220" s="162" t="s">
        <v>17</v>
      </c>
      <c r="FD220" s="163"/>
      <c r="FE220" s="164"/>
      <c r="FF220" s="162" t="s">
        <v>14</v>
      </c>
      <c r="FG220" s="163"/>
      <c r="FH220" s="164"/>
      <c r="FI220" s="162" t="s">
        <v>15</v>
      </c>
      <c r="FJ220" s="163"/>
      <c r="FK220" s="164"/>
      <c r="FL220" s="162" t="s">
        <v>16</v>
      </c>
      <c r="FM220" s="163"/>
      <c r="FN220" s="164"/>
      <c r="FO220" s="162" t="s">
        <v>18</v>
      </c>
      <c r="FP220" s="163"/>
      <c r="FQ220" s="164"/>
      <c r="FR220" s="162" t="s">
        <v>19</v>
      </c>
      <c r="FS220" s="163"/>
      <c r="FT220" s="164"/>
      <c r="FU220" s="162" t="s">
        <v>20</v>
      </c>
      <c r="FV220" s="163"/>
      <c r="FW220" s="164"/>
      <c r="FX220" s="162" t="s">
        <v>21</v>
      </c>
      <c r="FY220" s="163"/>
      <c r="FZ220" s="164"/>
      <c r="GA220" s="162" t="s">
        <v>22</v>
      </c>
      <c r="GB220" s="163"/>
      <c r="GC220" s="170"/>
      <c r="GD220" s="165" t="s">
        <v>11</v>
      </c>
      <c r="GE220" s="166"/>
      <c r="GF220" s="166"/>
      <c r="GG220" s="166" t="s">
        <v>12</v>
      </c>
      <c r="GH220" s="166"/>
      <c r="GI220" s="166"/>
      <c r="GJ220" s="162" t="s">
        <v>13</v>
      </c>
      <c r="GK220" s="163"/>
      <c r="GL220" s="164"/>
      <c r="GM220" s="162" t="s">
        <v>17</v>
      </c>
      <c r="GN220" s="163"/>
      <c r="GO220" s="164"/>
      <c r="GP220" s="162" t="s">
        <v>14</v>
      </c>
      <c r="GQ220" s="163"/>
      <c r="GR220" s="164"/>
      <c r="GS220" s="162" t="s">
        <v>15</v>
      </c>
      <c r="GT220" s="163"/>
      <c r="GU220" s="164"/>
      <c r="GV220" s="162" t="s">
        <v>16</v>
      </c>
      <c r="GW220" s="163"/>
      <c r="GX220" s="164"/>
      <c r="GY220" s="162" t="s">
        <v>18</v>
      </c>
      <c r="GZ220" s="163"/>
      <c r="HA220" s="164"/>
      <c r="HB220" s="162" t="s">
        <v>19</v>
      </c>
      <c r="HC220" s="163"/>
      <c r="HD220" s="164"/>
      <c r="HE220" s="162" t="s">
        <v>20</v>
      </c>
      <c r="HF220" s="163"/>
      <c r="HG220" s="164"/>
      <c r="HH220" s="162" t="s">
        <v>21</v>
      </c>
      <c r="HI220" s="163"/>
      <c r="HJ220" s="164"/>
      <c r="HK220" s="162" t="s">
        <v>22</v>
      </c>
      <c r="HL220" s="163"/>
      <c r="HM220" s="170"/>
    </row>
    <row r="221" spans="2:221" ht="18" customHeight="1" x14ac:dyDescent="0.2">
      <c r="B221" s="182" t="s">
        <v>270</v>
      </c>
      <c r="C221" s="183"/>
      <c r="D221" s="183"/>
      <c r="E221" s="183"/>
      <c r="F221" s="183"/>
      <c r="G221" s="183"/>
      <c r="H221" s="183"/>
      <c r="I221" s="183"/>
      <c r="J221" s="183"/>
      <c r="K221" s="183"/>
      <c r="L221" s="183"/>
      <c r="M221" s="183"/>
      <c r="N221" s="183"/>
      <c r="O221" s="183"/>
      <c r="P221" s="183"/>
      <c r="Q221" s="183"/>
      <c r="R221" s="183"/>
      <c r="S221" s="183"/>
      <c r="T221" s="183"/>
      <c r="U221" s="184"/>
      <c r="V221" s="185" t="s">
        <v>326</v>
      </c>
      <c r="W221" s="186"/>
      <c r="X221" s="186"/>
      <c r="Y221" s="186"/>
      <c r="Z221" s="186"/>
      <c r="AA221" s="187"/>
      <c r="AB221" s="188">
        <v>5.8700000000000002E-2</v>
      </c>
      <c r="AC221" s="189"/>
      <c r="AD221" s="189"/>
      <c r="AE221" s="189"/>
      <c r="AF221" s="190"/>
      <c r="AG221" s="191" t="s">
        <v>23</v>
      </c>
      <c r="AH221" s="192"/>
      <c r="AI221" s="192"/>
      <c r="AJ221" s="192"/>
      <c r="AK221" s="192"/>
      <c r="AL221" s="193">
        <f>SUM(AP221:HM221)</f>
        <v>17</v>
      </c>
      <c r="AM221" s="194"/>
      <c r="AN221" s="194"/>
      <c r="AO221" s="195"/>
      <c r="AP221" s="214">
        <v>1</v>
      </c>
      <c r="AQ221" s="153"/>
      <c r="AR221" s="153"/>
      <c r="AS221" s="153"/>
      <c r="AT221" s="153"/>
      <c r="AU221" s="153"/>
      <c r="AV221" s="153">
        <v>1</v>
      </c>
      <c r="AW221" s="153"/>
      <c r="AX221" s="153"/>
      <c r="AY221" s="153"/>
      <c r="AZ221" s="153"/>
      <c r="BA221" s="153"/>
      <c r="BB221" s="153">
        <v>1</v>
      </c>
      <c r="BC221" s="153"/>
      <c r="BD221" s="153"/>
      <c r="BE221" s="153"/>
      <c r="BF221" s="153"/>
      <c r="BG221" s="153"/>
      <c r="BH221" s="153">
        <v>1</v>
      </c>
      <c r="BI221" s="153"/>
      <c r="BJ221" s="153"/>
      <c r="BK221" s="153"/>
      <c r="BL221" s="153"/>
      <c r="BM221" s="153"/>
      <c r="BN221" s="153">
        <v>1</v>
      </c>
      <c r="BO221" s="153"/>
      <c r="BP221" s="153"/>
      <c r="BQ221" s="153"/>
      <c r="BR221" s="153"/>
      <c r="BS221" s="153"/>
      <c r="BT221" s="153">
        <v>1</v>
      </c>
      <c r="BU221" s="153"/>
      <c r="BV221" s="153"/>
      <c r="BW221" s="153"/>
      <c r="BX221" s="153"/>
      <c r="BY221" s="154"/>
      <c r="BZ221" s="155">
        <v>1</v>
      </c>
      <c r="CA221" s="153"/>
      <c r="CB221" s="153"/>
      <c r="CC221" s="153">
        <v>0</v>
      </c>
      <c r="CD221" s="153"/>
      <c r="CE221" s="153"/>
      <c r="CF221" s="153">
        <v>1</v>
      </c>
      <c r="CG221" s="153"/>
      <c r="CH221" s="153"/>
      <c r="CI221" s="153">
        <v>0</v>
      </c>
      <c r="CJ221" s="153"/>
      <c r="CK221" s="153"/>
      <c r="CL221" s="153">
        <v>1</v>
      </c>
      <c r="CM221" s="153"/>
      <c r="CN221" s="153"/>
      <c r="CO221" s="153">
        <v>0</v>
      </c>
      <c r="CP221" s="153"/>
      <c r="CQ221" s="153"/>
      <c r="CR221" s="153">
        <v>1</v>
      </c>
      <c r="CS221" s="153"/>
      <c r="CT221" s="153"/>
      <c r="CU221" s="153">
        <v>0</v>
      </c>
      <c r="CV221" s="153"/>
      <c r="CW221" s="153"/>
      <c r="CX221" s="153">
        <v>1</v>
      </c>
      <c r="CY221" s="153"/>
      <c r="CZ221" s="153"/>
      <c r="DA221" s="153">
        <v>0</v>
      </c>
      <c r="DB221" s="153"/>
      <c r="DC221" s="153"/>
      <c r="DD221" s="153">
        <v>1</v>
      </c>
      <c r="DE221" s="153"/>
      <c r="DF221" s="153"/>
      <c r="DG221" s="153">
        <v>0</v>
      </c>
      <c r="DH221" s="153"/>
      <c r="DI221" s="154"/>
      <c r="DJ221" s="155">
        <v>1</v>
      </c>
      <c r="DK221" s="153"/>
      <c r="DL221" s="153"/>
      <c r="DM221" s="153">
        <v>0</v>
      </c>
      <c r="DN221" s="153"/>
      <c r="DO221" s="153"/>
      <c r="DP221" s="153">
        <v>1</v>
      </c>
      <c r="DQ221" s="153"/>
      <c r="DR221" s="153"/>
      <c r="DS221" s="153">
        <v>0</v>
      </c>
      <c r="DT221" s="153"/>
      <c r="DU221" s="153"/>
      <c r="DV221" s="153">
        <v>1</v>
      </c>
      <c r="DW221" s="153"/>
      <c r="DX221" s="153"/>
      <c r="DY221" s="153">
        <v>0</v>
      </c>
      <c r="DZ221" s="153"/>
      <c r="EA221" s="153"/>
      <c r="EB221" s="153">
        <v>1</v>
      </c>
      <c r="EC221" s="153"/>
      <c r="ED221" s="153"/>
      <c r="EE221" s="153">
        <v>0</v>
      </c>
      <c r="EF221" s="153"/>
      <c r="EG221" s="153"/>
      <c r="EH221" s="153">
        <v>1</v>
      </c>
      <c r="EI221" s="153"/>
      <c r="EJ221" s="153"/>
      <c r="EK221" s="153"/>
      <c r="EL221" s="153"/>
      <c r="EM221" s="153"/>
      <c r="EN221" s="153"/>
      <c r="EO221" s="153"/>
      <c r="EP221" s="153"/>
      <c r="EQ221" s="153"/>
      <c r="ER221" s="153"/>
      <c r="ES221" s="154"/>
      <c r="ET221" s="155"/>
      <c r="EU221" s="153"/>
      <c r="EV221" s="153"/>
      <c r="EW221" s="153"/>
      <c r="EX221" s="153"/>
      <c r="EY221" s="153"/>
      <c r="EZ221" s="153"/>
      <c r="FA221" s="153"/>
      <c r="FB221" s="153"/>
      <c r="FC221" s="153"/>
      <c r="FD221" s="153"/>
      <c r="FE221" s="153"/>
      <c r="FF221" s="153"/>
      <c r="FG221" s="153"/>
      <c r="FH221" s="153"/>
      <c r="FI221" s="153"/>
      <c r="FJ221" s="153"/>
      <c r="FK221" s="153"/>
      <c r="FL221" s="153"/>
      <c r="FM221" s="153"/>
      <c r="FN221" s="153"/>
      <c r="FO221" s="153"/>
      <c r="FP221" s="153"/>
      <c r="FQ221" s="153"/>
      <c r="FR221" s="153"/>
      <c r="FS221" s="153"/>
      <c r="FT221" s="153"/>
      <c r="FU221" s="153"/>
      <c r="FV221" s="153"/>
      <c r="FW221" s="153"/>
      <c r="FX221" s="153"/>
      <c r="FY221" s="153"/>
      <c r="FZ221" s="153"/>
      <c r="GA221" s="153"/>
      <c r="GB221" s="153"/>
      <c r="GC221" s="154"/>
      <c r="GD221" s="155"/>
      <c r="GE221" s="153"/>
      <c r="GF221" s="153"/>
      <c r="GG221" s="153"/>
      <c r="GH221" s="153"/>
      <c r="GI221" s="153"/>
      <c r="GJ221" s="153"/>
      <c r="GK221" s="153"/>
      <c r="GL221" s="153"/>
      <c r="GM221" s="153"/>
      <c r="GN221" s="153"/>
      <c r="GO221" s="153"/>
      <c r="GP221" s="153"/>
      <c r="GQ221" s="153"/>
      <c r="GR221" s="153"/>
      <c r="GS221" s="153"/>
      <c r="GT221" s="153"/>
      <c r="GU221" s="153"/>
      <c r="GV221" s="153"/>
      <c r="GW221" s="153"/>
      <c r="GX221" s="153"/>
      <c r="GY221" s="153"/>
      <c r="GZ221" s="153"/>
      <c r="HA221" s="153"/>
      <c r="HB221" s="153"/>
      <c r="HC221" s="153"/>
      <c r="HD221" s="153"/>
      <c r="HE221" s="153"/>
      <c r="HF221" s="153"/>
      <c r="HG221" s="153"/>
      <c r="HH221" s="153"/>
      <c r="HI221" s="153"/>
      <c r="HJ221" s="153"/>
      <c r="HK221" s="153"/>
      <c r="HL221" s="153"/>
      <c r="HM221" s="154"/>
    </row>
    <row r="222" spans="2:221" ht="18" customHeight="1" x14ac:dyDescent="0.2">
      <c r="B222" s="117"/>
      <c r="C222" s="118"/>
      <c r="D222" s="118"/>
      <c r="E222" s="118"/>
      <c r="F222" s="118"/>
      <c r="G222" s="118"/>
      <c r="H222" s="118"/>
      <c r="I222" s="118"/>
      <c r="J222" s="118"/>
      <c r="K222" s="118"/>
      <c r="L222" s="118"/>
      <c r="M222" s="118"/>
      <c r="N222" s="118"/>
      <c r="O222" s="118"/>
      <c r="P222" s="118"/>
      <c r="Q222" s="118"/>
      <c r="R222" s="118"/>
      <c r="S222" s="118"/>
      <c r="T222" s="118"/>
      <c r="U222" s="119"/>
      <c r="V222" s="123"/>
      <c r="W222" s="124"/>
      <c r="X222" s="124"/>
      <c r="Y222" s="124"/>
      <c r="Z222" s="124"/>
      <c r="AA222" s="125"/>
      <c r="AB222" s="129"/>
      <c r="AC222" s="130"/>
      <c r="AD222" s="130"/>
      <c r="AE222" s="130"/>
      <c r="AF222" s="131"/>
      <c r="AG222" s="108" t="s">
        <v>24</v>
      </c>
      <c r="AH222" s="109"/>
      <c r="AI222" s="109"/>
      <c r="AJ222" s="109"/>
      <c r="AK222" s="109"/>
      <c r="AL222" s="75">
        <f t="shared" ref="AL222:AL285" si="4">SUM(AP222:HM222)</f>
        <v>18</v>
      </c>
      <c r="AM222" s="76"/>
      <c r="AN222" s="76"/>
      <c r="AO222" s="77"/>
      <c r="AP222" s="72">
        <v>1</v>
      </c>
      <c r="AQ222" s="60"/>
      <c r="AR222" s="60"/>
      <c r="AS222" s="60"/>
      <c r="AT222" s="60"/>
      <c r="AU222" s="60"/>
      <c r="AV222" s="60">
        <v>1</v>
      </c>
      <c r="AW222" s="60"/>
      <c r="AX222" s="60"/>
      <c r="AY222" s="60"/>
      <c r="AZ222" s="60"/>
      <c r="BA222" s="60"/>
      <c r="BB222" s="60">
        <v>1</v>
      </c>
      <c r="BC222" s="60"/>
      <c r="BD222" s="60"/>
      <c r="BE222" s="60">
        <v>1</v>
      </c>
      <c r="BF222" s="60"/>
      <c r="BG222" s="60"/>
      <c r="BH222" s="60"/>
      <c r="BI222" s="60"/>
      <c r="BJ222" s="60"/>
      <c r="BK222" s="60"/>
      <c r="BL222" s="60"/>
      <c r="BM222" s="60"/>
      <c r="BN222" s="60">
        <v>2</v>
      </c>
      <c r="BO222" s="60"/>
      <c r="BP222" s="60"/>
      <c r="BQ222" s="60">
        <v>1</v>
      </c>
      <c r="BR222" s="60"/>
      <c r="BS222" s="60"/>
      <c r="BT222" s="60"/>
      <c r="BU222" s="60"/>
      <c r="BV222" s="60"/>
      <c r="BW222" s="60">
        <v>1</v>
      </c>
      <c r="BX222" s="60"/>
      <c r="BY222" s="70"/>
      <c r="BZ222" s="65">
        <v>0</v>
      </c>
      <c r="CA222" s="60"/>
      <c r="CB222" s="60"/>
      <c r="CC222" s="60">
        <v>0</v>
      </c>
      <c r="CD222" s="60"/>
      <c r="CE222" s="60"/>
      <c r="CF222" s="60">
        <v>1</v>
      </c>
      <c r="CG222" s="60"/>
      <c r="CH222" s="60"/>
      <c r="CI222" s="60">
        <v>1</v>
      </c>
      <c r="CJ222" s="60"/>
      <c r="CK222" s="60"/>
      <c r="CL222" s="60">
        <v>1</v>
      </c>
      <c r="CM222" s="60"/>
      <c r="CN222" s="60"/>
      <c r="CO222" s="60">
        <v>1</v>
      </c>
      <c r="CP222" s="60"/>
      <c r="CQ222" s="60"/>
      <c r="CR222" s="60">
        <v>1</v>
      </c>
      <c r="CS222" s="60"/>
      <c r="CT222" s="60"/>
      <c r="CU222" s="60">
        <v>0</v>
      </c>
      <c r="CV222" s="60"/>
      <c r="CW222" s="60"/>
      <c r="CX222" s="60">
        <v>0</v>
      </c>
      <c r="CY222" s="60"/>
      <c r="CZ222" s="60"/>
      <c r="DA222" s="60">
        <v>0</v>
      </c>
      <c r="DB222" s="60"/>
      <c r="DC222" s="60"/>
      <c r="DD222" s="60">
        <v>1</v>
      </c>
      <c r="DE222" s="60"/>
      <c r="DF222" s="60"/>
      <c r="DG222" s="60">
        <v>0</v>
      </c>
      <c r="DH222" s="60"/>
      <c r="DI222" s="70"/>
      <c r="DJ222" s="65">
        <v>0</v>
      </c>
      <c r="DK222" s="60"/>
      <c r="DL222" s="60"/>
      <c r="DM222" s="60">
        <v>0</v>
      </c>
      <c r="DN222" s="60"/>
      <c r="DO222" s="60"/>
      <c r="DP222" s="60">
        <v>1</v>
      </c>
      <c r="DQ222" s="60"/>
      <c r="DR222" s="60"/>
      <c r="DS222" s="60">
        <v>1</v>
      </c>
      <c r="DT222" s="60"/>
      <c r="DU222" s="60"/>
      <c r="DV222" s="60">
        <v>0</v>
      </c>
      <c r="DW222" s="60"/>
      <c r="DX222" s="60"/>
      <c r="DY222" s="60">
        <v>1</v>
      </c>
      <c r="DZ222" s="60"/>
      <c r="EA222" s="60"/>
      <c r="EB222" s="60">
        <v>1</v>
      </c>
      <c r="EC222" s="60"/>
      <c r="ED222" s="60"/>
      <c r="EE222" s="60">
        <v>0</v>
      </c>
      <c r="EF222" s="60"/>
      <c r="EG222" s="60"/>
      <c r="EH222" s="60">
        <v>0</v>
      </c>
      <c r="EI222" s="60"/>
      <c r="EJ222" s="60"/>
      <c r="EK222" s="60"/>
      <c r="EL222" s="60"/>
      <c r="EM222" s="60"/>
      <c r="EN222" s="60"/>
      <c r="EO222" s="60"/>
      <c r="EP222" s="60"/>
      <c r="EQ222" s="60"/>
      <c r="ER222" s="60"/>
      <c r="ES222" s="70"/>
      <c r="ET222" s="65"/>
      <c r="EU222" s="60"/>
      <c r="EV222" s="60"/>
      <c r="EW222" s="60"/>
      <c r="EX222" s="60"/>
      <c r="EY222" s="60"/>
      <c r="EZ222" s="60"/>
      <c r="FA222" s="60"/>
      <c r="FB222" s="60"/>
      <c r="FC222" s="60"/>
      <c r="FD222" s="60"/>
      <c r="FE222" s="60"/>
      <c r="FF222" s="60"/>
      <c r="FG222" s="60"/>
      <c r="FH222" s="60"/>
      <c r="FI222" s="60"/>
      <c r="FJ222" s="60"/>
      <c r="FK222" s="60"/>
      <c r="FL222" s="60"/>
      <c r="FM222" s="60"/>
      <c r="FN222" s="60"/>
      <c r="FO222" s="60"/>
      <c r="FP222" s="60"/>
      <c r="FQ222" s="60"/>
      <c r="FR222" s="60"/>
      <c r="FS222" s="60"/>
      <c r="FT222" s="60"/>
      <c r="FU222" s="60"/>
      <c r="FV222" s="60"/>
      <c r="FW222" s="60"/>
      <c r="FX222" s="60"/>
      <c r="FY222" s="60"/>
      <c r="FZ222" s="60"/>
      <c r="GA222" s="60"/>
      <c r="GB222" s="60"/>
      <c r="GC222" s="70"/>
      <c r="GD222" s="65"/>
      <c r="GE222" s="60"/>
      <c r="GF222" s="60"/>
      <c r="GG222" s="60"/>
      <c r="GH222" s="60"/>
      <c r="GI222" s="60"/>
      <c r="GJ222" s="60"/>
      <c r="GK222" s="60"/>
      <c r="GL222" s="60"/>
      <c r="GM222" s="60"/>
      <c r="GN222" s="60"/>
      <c r="GO222" s="60"/>
      <c r="GP222" s="60"/>
      <c r="GQ222" s="60"/>
      <c r="GR222" s="60"/>
      <c r="GS222" s="60"/>
      <c r="GT222" s="60"/>
      <c r="GU222" s="60"/>
      <c r="GV222" s="60"/>
      <c r="GW222" s="60"/>
      <c r="GX222" s="60"/>
      <c r="GY222" s="60"/>
      <c r="GZ222" s="60"/>
      <c r="HA222" s="60"/>
      <c r="HB222" s="60"/>
      <c r="HC222" s="60"/>
      <c r="HD222" s="60"/>
      <c r="HE222" s="60"/>
      <c r="HF222" s="60"/>
      <c r="HG222" s="60"/>
      <c r="HH222" s="60"/>
      <c r="HI222" s="60"/>
      <c r="HJ222" s="60"/>
      <c r="HK222" s="60"/>
      <c r="HL222" s="60"/>
      <c r="HM222" s="70"/>
    </row>
    <row r="223" spans="2:221" ht="18" customHeight="1" x14ac:dyDescent="0.2">
      <c r="B223" s="78" t="s">
        <v>271</v>
      </c>
      <c r="C223" s="79"/>
      <c r="D223" s="79"/>
      <c r="E223" s="79"/>
      <c r="F223" s="79"/>
      <c r="G223" s="79"/>
      <c r="H223" s="79"/>
      <c r="I223" s="79"/>
      <c r="J223" s="79"/>
      <c r="K223" s="79"/>
      <c r="L223" s="79"/>
      <c r="M223" s="79"/>
      <c r="N223" s="79"/>
      <c r="O223" s="79"/>
      <c r="P223" s="79"/>
      <c r="Q223" s="79"/>
      <c r="R223" s="79"/>
      <c r="S223" s="79"/>
      <c r="T223" s="79"/>
      <c r="U223" s="80"/>
      <c r="V223" s="84" t="s">
        <v>327</v>
      </c>
      <c r="W223" s="85"/>
      <c r="X223" s="85"/>
      <c r="Y223" s="85"/>
      <c r="Z223" s="85"/>
      <c r="AA223" s="86"/>
      <c r="AB223" s="90">
        <v>8.9999999999999998E-4</v>
      </c>
      <c r="AC223" s="91"/>
      <c r="AD223" s="91"/>
      <c r="AE223" s="91"/>
      <c r="AF223" s="92"/>
      <c r="AG223" s="96" t="s">
        <v>23</v>
      </c>
      <c r="AH223" s="97"/>
      <c r="AI223" s="97"/>
      <c r="AJ223" s="97"/>
      <c r="AK223" s="97"/>
      <c r="AL223" s="98">
        <f t="shared" si="4"/>
        <v>16</v>
      </c>
      <c r="AM223" s="99"/>
      <c r="AN223" s="99"/>
      <c r="AO223" s="100"/>
      <c r="AP223" s="101"/>
      <c r="AQ223" s="59"/>
      <c r="AR223" s="59"/>
      <c r="AS223" s="59">
        <v>1</v>
      </c>
      <c r="AT223" s="59"/>
      <c r="AU223" s="59"/>
      <c r="AV223" s="59"/>
      <c r="AW223" s="59"/>
      <c r="AX223" s="59"/>
      <c r="AY223" s="59">
        <v>1</v>
      </c>
      <c r="AZ223" s="59"/>
      <c r="BA223" s="59"/>
      <c r="BB223" s="59"/>
      <c r="BC223" s="59"/>
      <c r="BD223" s="59"/>
      <c r="BE223" s="59">
        <v>1</v>
      </c>
      <c r="BF223" s="59"/>
      <c r="BG223" s="59"/>
      <c r="BH223" s="59"/>
      <c r="BI223" s="59"/>
      <c r="BJ223" s="59"/>
      <c r="BK223" s="59">
        <v>1</v>
      </c>
      <c r="BL223" s="59"/>
      <c r="BM223" s="59"/>
      <c r="BN223" s="59"/>
      <c r="BO223" s="59"/>
      <c r="BP223" s="59"/>
      <c r="BQ223" s="59">
        <v>1</v>
      </c>
      <c r="BR223" s="59"/>
      <c r="BS223" s="59"/>
      <c r="BT223" s="59"/>
      <c r="BU223" s="59"/>
      <c r="BV223" s="59"/>
      <c r="BW223" s="59">
        <v>1</v>
      </c>
      <c r="BX223" s="59"/>
      <c r="BY223" s="64"/>
      <c r="BZ223" s="63">
        <v>0</v>
      </c>
      <c r="CA223" s="59"/>
      <c r="CB223" s="59"/>
      <c r="CC223" s="59">
        <v>1</v>
      </c>
      <c r="CD223" s="59"/>
      <c r="CE223" s="59"/>
      <c r="CF223" s="59">
        <v>0</v>
      </c>
      <c r="CG223" s="59"/>
      <c r="CH223" s="59"/>
      <c r="CI223" s="59">
        <v>1</v>
      </c>
      <c r="CJ223" s="59"/>
      <c r="CK223" s="59"/>
      <c r="CL223" s="59">
        <v>0</v>
      </c>
      <c r="CM223" s="59"/>
      <c r="CN223" s="59"/>
      <c r="CO223" s="59">
        <v>1</v>
      </c>
      <c r="CP223" s="59"/>
      <c r="CQ223" s="59"/>
      <c r="CR223" s="59">
        <v>0</v>
      </c>
      <c r="CS223" s="59"/>
      <c r="CT223" s="59"/>
      <c r="CU223" s="59">
        <v>1</v>
      </c>
      <c r="CV223" s="59"/>
      <c r="CW223" s="59"/>
      <c r="CX223" s="59">
        <v>0</v>
      </c>
      <c r="CY223" s="59"/>
      <c r="CZ223" s="59"/>
      <c r="DA223" s="59">
        <v>1</v>
      </c>
      <c r="DB223" s="59"/>
      <c r="DC223" s="59"/>
      <c r="DD223" s="59">
        <v>0</v>
      </c>
      <c r="DE223" s="59"/>
      <c r="DF223" s="59"/>
      <c r="DG223" s="59">
        <v>1</v>
      </c>
      <c r="DH223" s="59"/>
      <c r="DI223" s="64"/>
      <c r="DJ223" s="63">
        <v>0</v>
      </c>
      <c r="DK223" s="59"/>
      <c r="DL223" s="59"/>
      <c r="DM223" s="59">
        <v>1</v>
      </c>
      <c r="DN223" s="59"/>
      <c r="DO223" s="59"/>
      <c r="DP223" s="59">
        <v>0</v>
      </c>
      <c r="DQ223" s="59"/>
      <c r="DR223" s="59"/>
      <c r="DS223" s="59">
        <v>1</v>
      </c>
      <c r="DT223" s="59"/>
      <c r="DU223" s="59"/>
      <c r="DV223" s="59">
        <v>0</v>
      </c>
      <c r="DW223" s="59"/>
      <c r="DX223" s="59"/>
      <c r="DY223" s="59">
        <v>1</v>
      </c>
      <c r="DZ223" s="59"/>
      <c r="EA223" s="59"/>
      <c r="EB223" s="59">
        <v>0</v>
      </c>
      <c r="EC223" s="59"/>
      <c r="ED223" s="59"/>
      <c r="EE223" s="59">
        <v>1</v>
      </c>
      <c r="EF223" s="59"/>
      <c r="EG223" s="59"/>
      <c r="EH223" s="59">
        <v>0</v>
      </c>
      <c r="EI223" s="59"/>
      <c r="EJ223" s="59"/>
      <c r="EK223" s="59"/>
      <c r="EL223" s="59"/>
      <c r="EM223" s="59"/>
      <c r="EN223" s="59"/>
      <c r="EO223" s="59"/>
      <c r="EP223" s="59"/>
      <c r="EQ223" s="59"/>
      <c r="ER223" s="59"/>
      <c r="ES223" s="64"/>
      <c r="ET223" s="63"/>
      <c r="EU223" s="59"/>
      <c r="EV223" s="59"/>
      <c r="EW223" s="59"/>
      <c r="EX223" s="59"/>
      <c r="EY223" s="59"/>
      <c r="EZ223" s="59"/>
      <c r="FA223" s="59"/>
      <c r="FB223" s="59"/>
      <c r="FC223" s="59"/>
      <c r="FD223" s="59"/>
      <c r="FE223" s="59"/>
      <c r="FF223" s="59"/>
      <c r="FG223" s="59"/>
      <c r="FH223" s="59"/>
      <c r="FI223" s="59"/>
      <c r="FJ223" s="59"/>
      <c r="FK223" s="59"/>
      <c r="FL223" s="59"/>
      <c r="FM223" s="59"/>
      <c r="FN223" s="59"/>
      <c r="FO223" s="59"/>
      <c r="FP223" s="59"/>
      <c r="FQ223" s="59"/>
      <c r="FR223" s="59"/>
      <c r="FS223" s="59"/>
      <c r="FT223" s="59"/>
      <c r="FU223" s="59"/>
      <c r="FV223" s="59"/>
      <c r="FW223" s="59"/>
      <c r="FX223" s="59"/>
      <c r="FY223" s="59"/>
      <c r="FZ223" s="59"/>
      <c r="GA223" s="59"/>
      <c r="GB223" s="59"/>
      <c r="GC223" s="64"/>
      <c r="GD223" s="63"/>
      <c r="GE223" s="59"/>
      <c r="GF223" s="59"/>
      <c r="GG223" s="59"/>
      <c r="GH223" s="59"/>
      <c r="GI223" s="59"/>
      <c r="GJ223" s="59"/>
      <c r="GK223" s="59"/>
      <c r="GL223" s="59"/>
      <c r="GM223" s="59"/>
      <c r="GN223" s="59"/>
      <c r="GO223" s="59"/>
      <c r="GP223" s="59"/>
      <c r="GQ223" s="59"/>
      <c r="GR223" s="59"/>
      <c r="GS223" s="59"/>
      <c r="GT223" s="59"/>
      <c r="GU223" s="59"/>
      <c r="GV223" s="59"/>
      <c r="GW223" s="59"/>
      <c r="GX223" s="59"/>
      <c r="GY223" s="59"/>
      <c r="GZ223" s="59"/>
      <c r="HA223" s="59"/>
      <c r="HB223" s="59"/>
      <c r="HC223" s="59"/>
      <c r="HD223" s="59"/>
      <c r="HE223" s="59"/>
      <c r="HF223" s="59"/>
      <c r="HG223" s="59"/>
      <c r="HH223" s="59"/>
      <c r="HI223" s="59"/>
      <c r="HJ223" s="59"/>
      <c r="HK223" s="59"/>
      <c r="HL223" s="59"/>
      <c r="HM223" s="64"/>
    </row>
    <row r="224" spans="2:221" ht="18" customHeight="1" x14ac:dyDescent="0.2">
      <c r="B224" s="133"/>
      <c r="C224" s="134"/>
      <c r="D224" s="134"/>
      <c r="E224" s="134"/>
      <c r="F224" s="134"/>
      <c r="G224" s="134"/>
      <c r="H224" s="134"/>
      <c r="I224" s="134"/>
      <c r="J224" s="134"/>
      <c r="K224" s="134"/>
      <c r="L224" s="134"/>
      <c r="M224" s="134"/>
      <c r="N224" s="134"/>
      <c r="O224" s="134"/>
      <c r="P224" s="134"/>
      <c r="Q224" s="134"/>
      <c r="R224" s="134"/>
      <c r="S224" s="134"/>
      <c r="T224" s="134"/>
      <c r="U224" s="135"/>
      <c r="V224" s="136"/>
      <c r="W224" s="137"/>
      <c r="X224" s="137"/>
      <c r="Y224" s="137"/>
      <c r="Z224" s="137"/>
      <c r="AA224" s="138"/>
      <c r="AB224" s="139"/>
      <c r="AC224" s="140"/>
      <c r="AD224" s="140"/>
      <c r="AE224" s="140"/>
      <c r="AF224" s="141"/>
      <c r="AG224" s="96" t="s">
        <v>24</v>
      </c>
      <c r="AH224" s="97"/>
      <c r="AI224" s="97"/>
      <c r="AJ224" s="97"/>
      <c r="AK224" s="97"/>
      <c r="AL224" s="98">
        <f t="shared" si="4"/>
        <v>19</v>
      </c>
      <c r="AM224" s="99"/>
      <c r="AN224" s="99"/>
      <c r="AO224" s="100"/>
      <c r="AP224" s="142"/>
      <c r="AQ224" s="59"/>
      <c r="AR224" s="59"/>
      <c r="AS224" s="59">
        <v>1</v>
      </c>
      <c r="AT224" s="59"/>
      <c r="AU224" s="59"/>
      <c r="AV224" s="59"/>
      <c r="AW224" s="59"/>
      <c r="AX224" s="59"/>
      <c r="AY224" s="59">
        <v>1</v>
      </c>
      <c r="AZ224" s="59"/>
      <c r="BA224" s="59"/>
      <c r="BB224" s="59"/>
      <c r="BC224" s="59"/>
      <c r="BD224" s="59"/>
      <c r="BE224" s="59">
        <v>1</v>
      </c>
      <c r="BF224" s="59"/>
      <c r="BG224" s="59"/>
      <c r="BH224" s="59"/>
      <c r="BI224" s="59"/>
      <c r="BJ224" s="59"/>
      <c r="BK224" s="59">
        <v>1</v>
      </c>
      <c r="BL224" s="59"/>
      <c r="BM224" s="59"/>
      <c r="BN224" s="59">
        <v>2</v>
      </c>
      <c r="BO224" s="59"/>
      <c r="BP224" s="59"/>
      <c r="BQ224" s="59">
        <v>1</v>
      </c>
      <c r="BR224" s="59"/>
      <c r="BS224" s="59"/>
      <c r="BT224" s="59"/>
      <c r="BU224" s="59"/>
      <c r="BV224" s="59"/>
      <c r="BW224" s="59">
        <v>1</v>
      </c>
      <c r="BX224" s="59"/>
      <c r="BY224" s="64"/>
      <c r="BZ224" s="63">
        <v>0</v>
      </c>
      <c r="CA224" s="59"/>
      <c r="CB224" s="59"/>
      <c r="CC224" s="59">
        <v>1</v>
      </c>
      <c r="CD224" s="59"/>
      <c r="CE224" s="59"/>
      <c r="CF224" s="59">
        <v>1</v>
      </c>
      <c r="CG224" s="59"/>
      <c r="CH224" s="59"/>
      <c r="CI224" s="59">
        <v>0</v>
      </c>
      <c r="CJ224" s="59"/>
      <c r="CK224" s="59"/>
      <c r="CL224" s="59">
        <v>1</v>
      </c>
      <c r="CM224" s="59"/>
      <c r="CN224" s="59"/>
      <c r="CO224" s="59">
        <v>1</v>
      </c>
      <c r="CP224" s="59"/>
      <c r="CQ224" s="59"/>
      <c r="CR224" s="59">
        <v>0</v>
      </c>
      <c r="CS224" s="59"/>
      <c r="CT224" s="59"/>
      <c r="CU224" s="59">
        <v>1</v>
      </c>
      <c r="CV224" s="59"/>
      <c r="CW224" s="59"/>
      <c r="CX224" s="59">
        <v>0</v>
      </c>
      <c r="CY224" s="59"/>
      <c r="CZ224" s="59"/>
      <c r="DA224" s="59">
        <v>0</v>
      </c>
      <c r="DB224" s="59"/>
      <c r="DC224" s="59"/>
      <c r="DD224" s="59">
        <v>1</v>
      </c>
      <c r="DE224" s="59"/>
      <c r="DF224" s="59"/>
      <c r="DG224" s="59">
        <v>1</v>
      </c>
      <c r="DH224" s="59"/>
      <c r="DI224" s="64"/>
      <c r="DJ224" s="63">
        <v>0</v>
      </c>
      <c r="DK224" s="59"/>
      <c r="DL224" s="59"/>
      <c r="DM224" s="59">
        <v>0</v>
      </c>
      <c r="DN224" s="59"/>
      <c r="DO224" s="59"/>
      <c r="DP224" s="59">
        <v>1</v>
      </c>
      <c r="DQ224" s="59"/>
      <c r="DR224" s="59"/>
      <c r="DS224" s="59">
        <v>1</v>
      </c>
      <c r="DT224" s="59"/>
      <c r="DU224" s="59"/>
      <c r="DV224" s="59">
        <v>0</v>
      </c>
      <c r="DW224" s="59"/>
      <c r="DX224" s="59"/>
      <c r="DY224" s="59">
        <v>1</v>
      </c>
      <c r="DZ224" s="59"/>
      <c r="EA224" s="59"/>
      <c r="EB224" s="59">
        <v>0</v>
      </c>
      <c r="EC224" s="59"/>
      <c r="ED224" s="59"/>
      <c r="EE224" s="59">
        <v>1</v>
      </c>
      <c r="EF224" s="59"/>
      <c r="EG224" s="59"/>
      <c r="EH224" s="59">
        <v>0</v>
      </c>
      <c r="EI224" s="59"/>
      <c r="EJ224" s="59"/>
      <c r="EK224" s="59"/>
      <c r="EL224" s="59"/>
      <c r="EM224" s="59"/>
      <c r="EN224" s="59"/>
      <c r="EO224" s="59"/>
      <c r="EP224" s="59"/>
      <c r="EQ224" s="59"/>
      <c r="ER224" s="59"/>
      <c r="ES224" s="64"/>
      <c r="ET224" s="63"/>
      <c r="EU224" s="59"/>
      <c r="EV224" s="59"/>
      <c r="EW224" s="59"/>
      <c r="EX224" s="59"/>
      <c r="EY224" s="59"/>
      <c r="EZ224" s="59"/>
      <c r="FA224" s="59"/>
      <c r="FB224" s="59"/>
      <c r="FC224" s="59"/>
      <c r="FD224" s="59"/>
      <c r="FE224" s="59"/>
      <c r="FF224" s="59"/>
      <c r="FG224" s="59"/>
      <c r="FH224" s="59"/>
      <c r="FI224" s="59"/>
      <c r="FJ224" s="59"/>
      <c r="FK224" s="59"/>
      <c r="FL224" s="59"/>
      <c r="FM224" s="59"/>
      <c r="FN224" s="59"/>
      <c r="FO224" s="59"/>
      <c r="FP224" s="59"/>
      <c r="FQ224" s="59"/>
      <c r="FR224" s="59"/>
      <c r="FS224" s="59"/>
      <c r="FT224" s="59"/>
      <c r="FU224" s="59"/>
      <c r="FV224" s="59"/>
      <c r="FW224" s="59"/>
      <c r="FX224" s="59"/>
      <c r="FY224" s="59"/>
      <c r="FZ224" s="59"/>
      <c r="GA224" s="59"/>
      <c r="GB224" s="59"/>
      <c r="GC224" s="64"/>
      <c r="GD224" s="63"/>
      <c r="GE224" s="59"/>
      <c r="GF224" s="59"/>
      <c r="GG224" s="59"/>
      <c r="GH224" s="59"/>
      <c r="GI224" s="59"/>
      <c r="GJ224" s="59"/>
      <c r="GK224" s="59"/>
      <c r="GL224" s="59"/>
      <c r="GM224" s="59"/>
      <c r="GN224" s="59"/>
      <c r="GO224" s="59"/>
      <c r="GP224" s="59"/>
      <c r="GQ224" s="59"/>
      <c r="GR224" s="59"/>
      <c r="GS224" s="59"/>
      <c r="GT224" s="59"/>
      <c r="GU224" s="59"/>
      <c r="GV224" s="59"/>
      <c r="GW224" s="59"/>
      <c r="GX224" s="59"/>
      <c r="GY224" s="59"/>
      <c r="GZ224" s="59"/>
      <c r="HA224" s="59"/>
      <c r="HB224" s="59"/>
      <c r="HC224" s="59"/>
      <c r="HD224" s="59"/>
      <c r="HE224" s="59"/>
      <c r="HF224" s="59"/>
      <c r="HG224" s="59"/>
      <c r="HH224" s="59"/>
      <c r="HI224" s="59"/>
      <c r="HJ224" s="59"/>
      <c r="HK224" s="59"/>
      <c r="HL224" s="59"/>
      <c r="HM224" s="64"/>
    </row>
    <row r="225" spans="2:221" ht="18" customHeight="1" x14ac:dyDescent="0.2">
      <c r="B225" s="114" t="s">
        <v>272</v>
      </c>
      <c r="C225" s="115"/>
      <c r="D225" s="115"/>
      <c r="E225" s="115"/>
      <c r="F225" s="115"/>
      <c r="G225" s="115"/>
      <c r="H225" s="115"/>
      <c r="I225" s="115"/>
      <c r="J225" s="115"/>
      <c r="K225" s="115"/>
      <c r="L225" s="115"/>
      <c r="M225" s="115"/>
      <c r="N225" s="115"/>
      <c r="O225" s="115"/>
      <c r="P225" s="115"/>
      <c r="Q225" s="115"/>
      <c r="R225" s="115"/>
      <c r="S225" s="115"/>
      <c r="T225" s="115"/>
      <c r="U225" s="116"/>
      <c r="V225" s="120" t="s">
        <v>328</v>
      </c>
      <c r="W225" s="121"/>
      <c r="X225" s="121"/>
      <c r="Y225" s="121"/>
      <c r="Z225" s="121"/>
      <c r="AA225" s="122"/>
      <c r="AB225" s="126">
        <v>1.03E-2</v>
      </c>
      <c r="AC225" s="127"/>
      <c r="AD225" s="127"/>
      <c r="AE225" s="127"/>
      <c r="AF225" s="128"/>
      <c r="AG225" s="108" t="s">
        <v>23</v>
      </c>
      <c r="AH225" s="109"/>
      <c r="AI225" s="109"/>
      <c r="AJ225" s="109"/>
      <c r="AK225" s="109"/>
      <c r="AL225" s="75">
        <f t="shared" si="4"/>
        <v>16</v>
      </c>
      <c r="AM225" s="76"/>
      <c r="AN225" s="76"/>
      <c r="AO225" s="77"/>
      <c r="AP225" s="132"/>
      <c r="AQ225" s="60"/>
      <c r="AR225" s="60"/>
      <c r="AS225" s="60">
        <v>1</v>
      </c>
      <c r="AT225" s="60"/>
      <c r="AU225" s="60"/>
      <c r="AV225" s="60"/>
      <c r="AW225" s="60"/>
      <c r="AX225" s="60"/>
      <c r="AY225" s="60">
        <v>1</v>
      </c>
      <c r="AZ225" s="60"/>
      <c r="BA225" s="60"/>
      <c r="BB225" s="60"/>
      <c r="BC225" s="60"/>
      <c r="BD225" s="60"/>
      <c r="BE225" s="60">
        <v>1</v>
      </c>
      <c r="BF225" s="60"/>
      <c r="BG225" s="60"/>
      <c r="BH225" s="60"/>
      <c r="BI225" s="60"/>
      <c r="BJ225" s="60"/>
      <c r="BK225" s="60">
        <v>1</v>
      </c>
      <c r="BL225" s="60"/>
      <c r="BM225" s="60"/>
      <c r="BN225" s="60"/>
      <c r="BO225" s="60"/>
      <c r="BP225" s="60"/>
      <c r="BQ225" s="60">
        <v>1</v>
      </c>
      <c r="BR225" s="60"/>
      <c r="BS225" s="60"/>
      <c r="BT225" s="60"/>
      <c r="BU225" s="60"/>
      <c r="BV225" s="60"/>
      <c r="BW225" s="60">
        <v>1</v>
      </c>
      <c r="BX225" s="60"/>
      <c r="BY225" s="70"/>
      <c r="BZ225" s="65">
        <v>0</v>
      </c>
      <c r="CA225" s="60"/>
      <c r="CB225" s="60"/>
      <c r="CC225" s="60">
        <v>1</v>
      </c>
      <c r="CD225" s="60"/>
      <c r="CE225" s="60"/>
      <c r="CF225" s="60">
        <v>0</v>
      </c>
      <c r="CG225" s="60"/>
      <c r="CH225" s="60"/>
      <c r="CI225" s="60">
        <v>1</v>
      </c>
      <c r="CJ225" s="60"/>
      <c r="CK225" s="60"/>
      <c r="CL225" s="60">
        <v>0</v>
      </c>
      <c r="CM225" s="60"/>
      <c r="CN225" s="60"/>
      <c r="CO225" s="60">
        <v>1</v>
      </c>
      <c r="CP225" s="60"/>
      <c r="CQ225" s="60"/>
      <c r="CR225" s="60">
        <v>0</v>
      </c>
      <c r="CS225" s="60"/>
      <c r="CT225" s="60"/>
      <c r="CU225" s="60">
        <v>1</v>
      </c>
      <c r="CV225" s="60"/>
      <c r="CW225" s="60"/>
      <c r="CX225" s="60">
        <v>0</v>
      </c>
      <c r="CY225" s="60"/>
      <c r="CZ225" s="60"/>
      <c r="DA225" s="60">
        <v>1</v>
      </c>
      <c r="DB225" s="60"/>
      <c r="DC225" s="60"/>
      <c r="DD225" s="60">
        <v>0</v>
      </c>
      <c r="DE225" s="60"/>
      <c r="DF225" s="60"/>
      <c r="DG225" s="60">
        <v>1</v>
      </c>
      <c r="DH225" s="60"/>
      <c r="DI225" s="70"/>
      <c r="DJ225" s="65">
        <v>0</v>
      </c>
      <c r="DK225" s="60"/>
      <c r="DL225" s="60"/>
      <c r="DM225" s="60">
        <v>1</v>
      </c>
      <c r="DN225" s="60"/>
      <c r="DO225" s="60"/>
      <c r="DP225" s="60">
        <v>0</v>
      </c>
      <c r="DQ225" s="60"/>
      <c r="DR225" s="60"/>
      <c r="DS225" s="60">
        <v>1</v>
      </c>
      <c r="DT225" s="60"/>
      <c r="DU225" s="60"/>
      <c r="DV225" s="60">
        <v>0</v>
      </c>
      <c r="DW225" s="60"/>
      <c r="DX225" s="60"/>
      <c r="DY225" s="60">
        <v>1</v>
      </c>
      <c r="DZ225" s="60"/>
      <c r="EA225" s="60"/>
      <c r="EB225" s="60">
        <v>0</v>
      </c>
      <c r="EC225" s="60"/>
      <c r="ED225" s="60"/>
      <c r="EE225" s="60">
        <v>1</v>
      </c>
      <c r="EF225" s="60"/>
      <c r="EG225" s="60"/>
      <c r="EH225" s="60">
        <v>0</v>
      </c>
      <c r="EI225" s="60"/>
      <c r="EJ225" s="60"/>
      <c r="EK225" s="60"/>
      <c r="EL225" s="60"/>
      <c r="EM225" s="60"/>
      <c r="EN225" s="60"/>
      <c r="EO225" s="60"/>
      <c r="EP225" s="60"/>
      <c r="EQ225" s="60"/>
      <c r="ER225" s="60"/>
      <c r="ES225" s="70"/>
      <c r="ET225" s="65"/>
      <c r="EU225" s="60"/>
      <c r="EV225" s="60"/>
      <c r="EW225" s="60"/>
      <c r="EX225" s="60"/>
      <c r="EY225" s="60"/>
      <c r="EZ225" s="60"/>
      <c r="FA225" s="60"/>
      <c r="FB225" s="60"/>
      <c r="FC225" s="60"/>
      <c r="FD225" s="60"/>
      <c r="FE225" s="60"/>
      <c r="FF225" s="60"/>
      <c r="FG225" s="60"/>
      <c r="FH225" s="60"/>
      <c r="FI225" s="60"/>
      <c r="FJ225" s="60"/>
      <c r="FK225" s="60"/>
      <c r="FL225" s="60"/>
      <c r="FM225" s="60"/>
      <c r="FN225" s="60"/>
      <c r="FO225" s="60"/>
      <c r="FP225" s="60"/>
      <c r="FQ225" s="60"/>
      <c r="FR225" s="60"/>
      <c r="FS225" s="60"/>
      <c r="FT225" s="60"/>
      <c r="FU225" s="60"/>
      <c r="FV225" s="60"/>
      <c r="FW225" s="60"/>
      <c r="FX225" s="60"/>
      <c r="FY225" s="60"/>
      <c r="FZ225" s="60"/>
      <c r="GA225" s="60"/>
      <c r="GB225" s="60"/>
      <c r="GC225" s="70"/>
      <c r="GD225" s="65"/>
      <c r="GE225" s="60"/>
      <c r="GF225" s="60"/>
      <c r="GG225" s="60"/>
      <c r="GH225" s="60"/>
      <c r="GI225" s="60"/>
      <c r="GJ225" s="60"/>
      <c r="GK225" s="60"/>
      <c r="GL225" s="60"/>
      <c r="GM225" s="60"/>
      <c r="GN225" s="60"/>
      <c r="GO225" s="60"/>
      <c r="GP225" s="60"/>
      <c r="GQ225" s="60"/>
      <c r="GR225" s="60"/>
      <c r="GS225" s="60"/>
      <c r="GT225" s="60"/>
      <c r="GU225" s="60"/>
      <c r="GV225" s="60"/>
      <c r="GW225" s="60"/>
      <c r="GX225" s="60"/>
      <c r="GY225" s="60"/>
      <c r="GZ225" s="60"/>
      <c r="HA225" s="60"/>
      <c r="HB225" s="60"/>
      <c r="HC225" s="60"/>
      <c r="HD225" s="60"/>
      <c r="HE225" s="60"/>
      <c r="HF225" s="60"/>
      <c r="HG225" s="60"/>
      <c r="HH225" s="60"/>
      <c r="HI225" s="60"/>
      <c r="HJ225" s="60"/>
      <c r="HK225" s="60"/>
      <c r="HL225" s="60"/>
      <c r="HM225" s="70"/>
    </row>
    <row r="226" spans="2:221" ht="18" customHeight="1" x14ac:dyDescent="0.2">
      <c r="B226" s="117"/>
      <c r="C226" s="118"/>
      <c r="D226" s="118"/>
      <c r="E226" s="118"/>
      <c r="F226" s="118"/>
      <c r="G226" s="118"/>
      <c r="H226" s="118"/>
      <c r="I226" s="118"/>
      <c r="J226" s="118"/>
      <c r="K226" s="118"/>
      <c r="L226" s="118"/>
      <c r="M226" s="118"/>
      <c r="N226" s="118"/>
      <c r="O226" s="118"/>
      <c r="P226" s="118"/>
      <c r="Q226" s="118"/>
      <c r="R226" s="118"/>
      <c r="S226" s="118"/>
      <c r="T226" s="118"/>
      <c r="U226" s="119"/>
      <c r="V226" s="123"/>
      <c r="W226" s="124"/>
      <c r="X226" s="124"/>
      <c r="Y226" s="124"/>
      <c r="Z226" s="124"/>
      <c r="AA226" s="125"/>
      <c r="AB226" s="129"/>
      <c r="AC226" s="130"/>
      <c r="AD226" s="130"/>
      <c r="AE226" s="130"/>
      <c r="AF226" s="131"/>
      <c r="AG226" s="108" t="s">
        <v>24</v>
      </c>
      <c r="AH226" s="109"/>
      <c r="AI226" s="109"/>
      <c r="AJ226" s="109"/>
      <c r="AK226" s="109"/>
      <c r="AL226" s="75">
        <f t="shared" si="4"/>
        <v>19</v>
      </c>
      <c r="AM226" s="76"/>
      <c r="AN226" s="76"/>
      <c r="AO226" s="77"/>
      <c r="AP226" s="72"/>
      <c r="AQ226" s="60"/>
      <c r="AR226" s="60"/>
      <c r="AS226" s="60">
        <v>1</v>
      </c>
      <c r="AT226" s="60"/>
      <c r="AU226" s="60"/>
      <c r="AV226" s="60"/>
      <c r="AW226" s="60"/>
      <c r="AX226" s="60"/>
      <c r="AY226" s="60">
        <v>1</v>
      </c>
      <c r="AZ226" s="60"/>
      <c r="BA226" s="60"/>
      <c r="BB226" s="60"/>
      <c r="BC226" s="60"/>
      <c r="BD226" s="60"/>
      <c r="BE226" s="60">
        <v>1</v>
      </c>
      <c r="BF226" s="60"/>
      <c r="BG226" s="60"/>
      <c r="BH226" s="60"/>
      <c r="BI226" s="60"/>
      <c r="BJ226" s="60"/>
      <c r="BK226" s="60">
        <v>1</v>
      </c>
      <c r="BL226" s="60"/>
      <c r="BM226" s="60"/>
      <c r="BN226" s="60">
        <v>2</v>
      </c>
      <c r="BO226" s="60"/>
      <c r="BP226" s="60"/>
      <c r="BQ226" s="60">
        <v>1</v>
      </c>
      <c r="BR226" s="60"/>
      <c r="BS226" s="60"/>
      <c r="BT226" s="60"/>
      <c r="BU226" s="60"/>
      <c r="BV226" s="60"/>
      <c r="BW226" s="60">
        <v>1</v>
      </c>
      <c r="BX226" s="60"/>
      <c r="BY226" s="70"/>
      <c r="BZ226" s="65">
        <v>0</v>
      </c>
      <c r="CA226" s="60"/>
      <c r="CB226" s="60"/>
      <c r="CC226" s="60">
        <v>0</v>
      </c>
      <c r="CD226" s="60"/>
      <c r="CE226" s="60"/>
      <c r="CF226" s="60">
        <v>1</v>
      </c>
      <c r="CG226" s="60"/>
      <c r="CH226" s="60"/>
      <c r="CI226" s="60">
        <v>1</v>
      </c>
      <c r="CJ226" s="60"/>
      <c r="CK226" s="60"/>
      <c r="CL226" s="60">
        <v>1</v>
      </c>
      <c r="CM226" s="60"/>
      <c r="CN226" s="60"/>
      <c r="CO226" s="60">
        <v>1</v>
      </c>
      <c r="CP226" s="60"/>
      <c r="CQ226" s="60"/>
      <c r="CR226" s="60">
        <v>0</v>
      </c>
      <c r="CS226" s="60"/>
      <c r="CT226" s="60"/>
      <c r="CU226" s="60">
        <v>1</v>
      </c>
      <c r="CV226" s="60"/>
      <c r="CW226" s="60"/>
      <c r="CX226" s="60">
        <v>0</v>
      </c>
      <c r="CY226" s="60"/>
      <c r="CZ226" s="60"/>
      <c r="DA226" s="60">
        <v>0</v>
      </c>
      <c r="DB226" s="60"/>
      <c r="DC226" s="60"/>
      <c r="DD226" s="60">
        <v>1</v>
      </c>
      <c r="DE226" s="60"/>
      <c r="DF226" s="60"/>
      <c r="DG226" s="60">
        <v>1</v>
      </c>
      <c r="DH226" s="60"/>
      <c r="DI226" s="70"/>
      <c r="DJ226" s="65">
        <v>0</v>
      </c>
      <c r="DK226" s="60"/>
      <c r="DL226" s="60"/>
      <c r="DM226" s="60">
        <v>0</v>
      </c>
      <c r="DN226" s="60"/>
      <c r="DO226" s="60"/>
      <c r="DP226" s="60">
        <v>1</v>
      </c>
      <c r="DQ226" s="60"/>
      <c r="DR226" s="60"/>
      <c r="DS226" s="60">
        <v>1</v>
      </c>
      <c r="DT226" s="60"/>
      <c r="DU226" s="60"/>
      <c r="DV226" s="60">
        <v>0</v>
      </c>
      <c r="DW226" s="60"/>
      <c r="DX226" s="60"/>
      <c r="DY226" s="60">
        <v>1</v>
      </c>
      <c r="DZ226" s="60"/>
      <c r="EA226" s="60"/>
      <c r="EB226" s="60">
        <v>0</v>
      </c>
      <c r="EC226" s="60"/>
      <c r="ED226" s="60"/>
      <c r="EE226" s="60">
        <v>1</v>
      </c>
      <c r="EF226" s="60"/>
      <c r="EG226" s="60"/>
      <c r="EH226" s="60">
        <v>0</v>
      </c>
      <c r="EI226" s="60"/>
      <c r="EJ226" s="60"/>
      <c r="EK226" s="60"/>
      <c r="EL226" s="60"/>
      <c r="EM226" s="60"/>
      <c r="EN226" s="60"/>
      <c r="EO226" s="60"/>
      <c r="EP226" s="60"/>
      <c r="EQ226" s="60"/>
      <c r="ER226" s="60"/>
      <c r="ES226" s="70"/>
      <c r="ET226" s="65"/>
      <c r="EU226" s="60"/>
      <c r="EV226" s="60"/>
      <c r="EW226" s="60"/>
      <c r="EX226" s="60"/>
      <c r="EY226" s="60"/>
      <c r="EZ226" s="60"/>
      <c r="FA226" s="60"/>
      <c r="FB226" s="60"/>
      <c r="FC226" s="60"/>
      <c r="FD226" s="60"/>
      <c r="FE226" s="60"/>
      <c r="FF226" s="60"/>
      <c r="FG226" s="60"/>
      <c r="FH226" s="60"/>
      <c r="FI226" s="60"/>
      <c r="FJ226" s="60"/>
      <c r="FK226" s="60"/>
      <c r="FL226" s="60"/>
      <c r="FM226" s="60"/>
      <c r="FN226" s="60"/>
      <c r="FO226" s="60"/>
      <c r="FP226" s="60"/>
      <c r="FQ226" s="60"/>
      <c r="FR226" s="60"/>
      <c r="FS226" s="60"/>
      <c r="FT226" s="60"/>
      <c r="FU226" s="60"/>
      <c r="FV226" s="60"/>
      <c r="FW226" s="60"/>
      <c r="FX226" s="60"/>
      <c r="FY226" s="60"/>
      <c r="FZ226" s="60"/>
      <c r="GA226" s="60"/>
      <c r="GB226" s="60"/>
      <c r="GC226" s="70"/>
      <c r="GD226" s="65"/>
      <c r="GE226" s="60"/>
      <c r="GF226" s="60"/>
      <c r="GG226" s="60"/>
      <c r="GH226" s="60"/>
      <c r="GI226" s="60"/>
      <c r="GJ226" s="60"/>
      <c r="GK226" s="60"/>
      <c r="GL226" s="60"/>
      <c r="GM226" s="60"/>
      <c r="GN226" s="60"/>
      <c r="GO226" s="60"/>
      <c r="GP226" s="60"/>
      <c r="GQ226" s="60"/>
      <c r="GR226" s="60"/>
      <c r="GS226" s="60"/>
      <c r="GT226" s="60"/>
      <c r="GU226" s="60"/>
      <c r="GV226" s="60"/>
      <c r="GW226" s="60"/>
      <c r="GX226" s="60"/>
      <c r="GY226" s="60"/>
      <c r="GZ226" s="60"/>
      <c r="HA226" s="60"/>
      <c r="HB226" s="60"/>
      <c r="HC226" s="60"/>
      <c r="HD226" s="60"/>
      <c r="HE226" s="60"/>
      <c r="HF226" s="60"/>
      <c r="HG226" s="60"/>
      <c r="HH226" s="60"/>
      <c r="HI226" s="60"/>
      <c r="HJ226" s="60"/>
      <c r="HK226" s="60"/>
      <c r="HL226" s="60"/>
      <c r="HM226" s="70"/>
    </row>
    <row r="227" spans="2:221" ht="18" customHeight="1" x14ac:dyDescent="0.2">
      <c r="B227" s="78" t="s">
        <v>273</v>
      </c>
      <c r="C227" s="79"/>
      <c r="D227" s="79"/>
      <c r="E227" s="79"/>
      <c r="F227" s="79"/>
      <c r="G227" s="79"/>
      <c r="H227" s="79"/>
      <c r="I227" s="79"/>
      <c r="J227" s="79"/>
      <c r="K227" s="79"/>
      <c r="L227" s="79"/>
      <c r="M227" s="79"/>
      <c r="N227" s="79"/>
      <c r="O227" s="79"/>
      <c r="P227" s="79"/>
      <c r="Q227" s="79"/>
      <c r="R227" s="79"/>
      <c r="S227" s="79"/>
      <c r="T227" s="79"/>
      <c r="U227" s="80"/>
      <c r="V227" s="84" t="s">
        <v>329</v>
      </c>
      <c r="W227" s="85"/>
      <c r="X227" s="85"/>
      <c r="Y227" s="85"/>
      <c r="Z227" s="85"/>
      <c r="AA227" s="86"/>
      <c r="AB227" s="90">
        <v>2.18E-2</v>
      </c>
      <c r="AC227" s="91"/>
      <c r="AD227" s="91"/>
      <c r="AE227" s="91"/>
      <c r="AF227" s="92"/>
      <c r="AG227" s="96" t="s">
        <v>23</v>
      </c>
      <c r="AH227" s="97"/>
      <c r="AI227" s="97"/>
      <c r="AJ227" s="97"/>
      <c r="AK227" s="97"/>
      <c r="AL227" s="98">
        <f t="shared" si="4"/>
        <v>33</v>
      </c>
      <c r="AM227" s="99"/>
      <c r="AN227" s="99"/>
      <c r="AO227" s="100"/>
      <c r="AP227" s="101">
        <v>1</v>
      </c>
      <c r="AQ227" s="59"/>
      <c r="AR227" s="59"/>
      <c r="AS227" s="59">
        <v>1</v>
      </c>
      <c r="AT227" s="59"/>
      <c r="AU227" s="59"/>
      <c r="AV227" s="59">
        <v>1</v>
      </c>
      <c r="AW227" s="59"/>
      <c r="AX227" s="59"/>
      <c r="AY227" s="59">
        <v>1</v>
      </c>
      <c r="AZ227" s="59"/>
      <c r="BA227" s="59"/>
      <c r="BB227" s="59">
        <v>1</v>
      </c>
      <c r="BC227" s="59"/>
      <c r="BD227" s="59"/>
      <c r="BE227" s="59">
        <v>1</v>
      </c>
      <c r="BF227" s="59"/>
      <c r="BG227" s="59"/>
      <c r="BH227" s="59">
        <v>1</v>
      </c>
      <c r="BI227" s="59"/>
      <c r="BJ227" s="59"/>
      <c r="BK227" s="59">
        <v>1</v>
      </c>
      <c r="BL227" s="59"/>
      <c r="BM227" s="59"/>
      <c r="BN227" s="59">
        <v>1</v>
      </c>
      <c r="BO227" s="59"/>
      <c r="BP227" s="59"/>
      <c r="BQ227" s="59">
        <v>1</v>
      </c>
      <c r="BR227" s="59"/>
      <c r="BS227" s="59"/>
      <c r="BT227" s="59">
        <v>1</v>
      </c>
      <c r="BU227" s="59"/>
      <c r="BV227" s="59"/>
      <c r="BW227" s="59">
        <v>1</v>
      </c>
      <c r="BX227" s="59"/>
      <c r="BY227" s="64"/>
      <c r="BZ227" s="63">
        <v>1</v>
      </c>
      <c r="CA227" s="59"/>
      <c r="CB227" s="59"/>
      <c r="CC227" s="59">
        <v>1</v>
      </c>
      <c r="CD227" s="59"/>
      <c r="CE227" s="59"/>
      <c r="CF227" s="59">
        <v>1</v>
      </c>
      <c r="CG227" s="59"/>
      <c r="CH227" s="59"/>
      <c r="CI227" s="59">
        <v>1</v>
      </c>
      <c r="CJ227" s="59"/>
      <c r="CK227" s="59"/>
      <c r="CL227" s="59">
        <v>1</v>
      </c>
      <c r="CM227" s="59"/>
      <c r="CN227" s="59"/>
      <c r="CO227" s="59">
        <v>1</v>
      </c>
      <c r="CP227" s="59"/>
      <c r="CQ227" s="59"/>
      <c r="CR227" s="59">
        <v>1</v>
      </c>
      <c r="CS227" s="59"/>
      <c r="CT227" s="59"/>
      <c r="CU227" s="59">
        <v>1</v>
      </c>
      <c r="CV227" s="59"/>
      <c r="CW227" s="59"/>
      <c r="CX227" s="59">
        <v>1</v>
      </c>
      <c r="CY227" s="59"/>
      <c r="CZ227" s="59"/>
      <c r="DA227" s="59">
        <v>1</v>
      </c>
      <c r="DB227" s="59"/>
      <c r="DC227" s="59"/>
      <c r="DD227" s="59">
        <v>1</v>
      </c>
      <c r="DE227" s="59"/>
      <c r="DF227" s="59"/>
      <c r="DG227" s="59">
        <v>1</v>
      </c>
      <c r="DH227" s="59"/>
      <c r="DI227" s="59"/>
      <c r="DJ227" s="63">
        <v>1</v>
      </c>
      <c r="DK227" s="59"/>
      <c r="DL227" s="59"/>
      <c r="DM227" s="59">
        <v>1</v>
      </c>
      <c r="DN227" s="59"/>
      <c r="DO227" s="59"/>
      <c r="DP227" s="59">
        <v>1</v>
      </c>
      <c r="DQ227" s="59"/>
      <c r="DR227" s="59"/>
      <c r="DS227" s="59">
        <v>1</v>
      </c>
      <c r="DT227" s="59"/>
      <c r="DU227" s="59"/>
      <c r="DV227" s="59">
        <v>1</v>
      </c>
      <c r="DW227" s="59"/>
      <c r="DX227" s="59"/>
      <c r="DY227" s="59">
        <v>1</v>
      </c>
      <c r="DZ227" s="59"/>
      <c r="EA227" s="59"/>
      <c r="EB227" s="59">
        <v>1</v>
      </c>
      <c r="EC227" s="59"/>
      <c r="ED227" s="59"/>
      <c r="EE227" s="59">
        <v>1</v>
      </c>
      <c r="EF227" s="59"/>
      <c r="EG227" s="59"/>
      <c r="EH227" s="59">
        <v>1</v>
      </c>
      <c r="EI227" s="59"/>
      <c r="EJ227" s="59"/>
      <c r="EK227" s="59"/>
      <c r="EL227" s="59"/>
      <c r="EM227" s="59"/>
      <c r="EN227" s="59"/>
      <c r="EO227" s="59"/>
      <c r="EP227" s="59"/>
      <c r="EQ227" s="59"/>
      <c r="ER227" s="59"/>
      <c r="ES227" s="64"/>
      <c r="ET227" s="63"/>
      <c r="EU227" s="59"/>
      <c r="EV227" s="59"/>
      <c r="EW227" s="59"/>
      <c r="EX227" s="59"/>
      <c r="EY227" s="59"/>
      <c r="EZ227" s="59"/>
      <c r="FA227" s="59"/>
      <c r="FB227" s="59"/>
      <c r="FC227" s="59"/>
      <c r="FD227" s="59"/>
      <c r="FE227" s="59"/>
      <c r="FF227" s="59"/>
      <c r="FG227" s="59"/>
      <c r="FH227" s="59"/>
      <c r="FI227" s="59"/>
      <c r="FJ227" s="59"/>
      <c r="FK227" s="59"/>
      <c r="FL227" s="59"/>
      <c r="FM227" s="59"/>
      <c r="FN227" s="59"/>
      <c r="FO227" s="59"/>
      <c r="FP227" s="59"/>
      <c r="FQ227" s="59"/>
      <c r="FR227" s="59"/>
      <c r="FS227" s="59"/>
      <c r="FT227" s="59"/>
      <c r="FU227" s="59"/>
      <c r="FV227" s="59"/>
      <c r="FW227" s="59"/>
      <c r="FX227" s="59"/>
      <c r="FY227" s="59"/>
      <c r="FZ227" s="59"/>
      <c r="GA227" s="59"/>
      <c r="GB227" s="59"/>
      <c r="GC227" s="64"/>
      <c r="GD227" s="63"/>
      <c r="GE227" s="59"/>
      <c r="GF227" s="59"/>
      <c r="GG227" s="59"/>
      <c r="GH227" s="59"/>
      <c r="GI227" s="59"/>
      <c r="GJ227" s="59"/>
      <c r="GK227" s="59"/>
      <c r="GL227" s="59"/>
      <c r="GM227" s="59"/>
      <c r="GN227" s="59"/>
      <c r="GO227" s="59"/>
      <c r="GP227" s="59"/>
      <c r="GQ227" s="59"/>
      <c r="GR227" s="59"/>
      <c r="GS227" s="59"/>
      <c r="GT227" s="59"/>
      <c r="GU227" s="59"/>
      <c r="GV227" s="59"/>
      <c r="GW227" s="59"/>
      <c r="GX227" s="59"/>
      <c r="GY227" s="59"/>
      <c r="GZ227" s="59"/>
      <c r="HA227" s="59"/>
      <c r="HB227" s="59"/>
      <c r="HC227" s="59"/>
      <c r="HD227" s="59"/>
      <c r="HE227" s="59"/>
      <c r="HF227" s="59"/>
      <c r="HG227" s="59"/>
      <c r="HH227" s="59"/>
      <c r="HI227" s="59"/>
      <c r="HJ227" s="59"/>
      <c r="HK227" s="59"/>
      <c r="HL227" s="59"/>
      <c r="HM227" s="64"/>
    </row>
    <row r="228" spans="2:221" ht="18" customHeight="1" x14ac:dyDescent="0.2">
      <c r="B228" s="133"/>
      <c r="C228" s="134"/>
      <c r="D228" s="134"/>
      <c r="E228" s="134"/>
      <c r="F228" s="134"/>
      <c r="G228" s="134"/>
      <c r="H228" s="134"/>
      <c r="I228" s="134"/>
      <c r="J228" s="134"/>
      <c r="K228" s="134"/>
      <c r="L228" s="134"/>
      <c r="M228" s="134"/>
      <c r="N228" s="134"/>
      <c r="O228" s="134"/>
      <c r="P228" s="134"/>
      <c r="Q228" s="134"/>
      <c r="R228" s="134"/>
      <c r="S228" s="134"/>
      <c r="T228" s="134"/>
      <c r="U228" s="135"/>
      <c r="V228" s="136"/>
      <c r="W228" s="137"/>
      <c r="X228" s="137"/>
      <c r="Y228" s="137"/>
      <c r="Z228" s="137"/>
      <c r="AA228" s="138"/>
      <c r="AB228" s="139"/>
      <c r="AC228" s="140"/>
      <c r="AD228" s="140"/>
      <c r="AE228" s="140"/>
      <c r="AF228" s="141"/>
      <c r="AG228" s="96" t="s">
        <v>24</v>
      </c>
      <c r="AH228" s="97"/>
      <c r="AI228" s="97"/>
      <c r="AJ228" s="97"/>
      <c r="AK228" s="97"/>
      <c r="AL228" s="98">
        <f t="shared" si="4"/>
        <v>33</v>
      </c>
      <c r="AM228" s="99"/>
      <c r="AN228" s="99"/>
      <c r="AO228" s="100"/>
      <c r="AP228" s="142">
        <v>1</v>
      </c>
      <c r="AQ228" s="59"/>
      <c r="AR228" s="59"/>
      <c r="AS228" s="59">
        <v>1</v>
      </c>
      <c r="AT228" s="59"/>
      <c r="AU228" s="59"/>
      <c r="AV228" s="59">
        <v>1</v>
      </c>
      <c r="AW228" s="59"/>
      <c r="AX228" s="59"/>
      <c r="AY228" s="59">
        <v>1</v>
      </c>
      <c r="AZ228" s="59"/>
      <c r="BA228" s="59"/>
      <c r="BB228" s="59">
        <v>1</v>
      </c>
      <c r="BC228" s="59"/>
      <c r="BD228" s="59"/>
      <c r="BE228" s="59">
        <v>1</v>
      </c>
      <c r="BF228" s="59"/>
      <c r="BG228" s="59"/>
      <c r="BH228" s="59">
        <v>1</v>
      </c>
      <c r="BI228" s="59"/>
      <c r="BJ228" s="59"/>
      <c r="BK228" s="59">
        <v>1</v>
      </c>
      <c r="BL228" s="59"/>
      <c r="BM228" s="59"/>
      <c r="BN228" s="59">
        <v>1</v>
      </c>
      <c r="BO228" s="59"/>
      <c r="BP228" s="59"/>
      <c r="BQ228" s="59">
        <v>1</v>
      </c>
      <c r="BR228" s="59"/>
      <c r="BS228" s="59"/>
      <c r="BT228" s="59">
        <v>1</v>
      </c>
      <c r="BU228" s="59"/>
      <c r="BV228" s="59"/>
      <c r="BW228" s="59">
        <v>1</v>
      </c>
      <c r="BX228" s="59"/>
      <c r="BY228" s="64"/>
      <c r="BZ228" s="63">
        <v>1</v>
      </c>
      <c r="CA228" s="59"/>
      <c r="CB228" s="59"/>
      <c r="CC228" s="59">
        <v>1</v>
      </c>
      <c r="CD228" s="59"/>
      <c r="CE228" s="59"/>
      <c r="CF228" s="59">
        <v>1</v>
      </c>
      <c r="CG228" s="59"/>
      <c r="CH228" s="59"/>
      <c r="CI228" s="59">
        <v>1</v>
      </c>
      <c r="CJ228" s="59"/>
      <c r="CK228" s="59"/>
      <c r="CL228" s="59">
        <v>1</v>
      </c>
      <c r="CM228" s="59"/>
      <c r="CN228" s="59"/>
      <c r="CO228" s="59">
        <v>1</v>
      </c>
      <c r="CP228" s="59"/>
      <c r="CQ228" s="59"/>
      <c r="CR228" s="59">
        <v>1</v>
      </c>
      <c r="CS228" s="59"/>
      <c r="CT228" s="59"/>
      <c r="CU228" s="59">
        <v>1</v>
      </c>
      <c r="CV228" s="59"/>
      <c r="CW228" s="59"/>
      <c r="CX228" s="59">
        <v>1</v>
      </c>
      <c r="CY228" s="59"/>
      <c r="CZ228" s="59"/>
      <c r="DA228" s="59">
        <v>1</v>
      </c>
      <c r="DB228" s="59"/>
      <c r="DC228" s="59"/>
      <c r="DD228" s="59">
        <v>1</v>
      </c>
      <c r="DE228" s="59"/>
      <c r="DF228" s="59"/>
      <c r="DG228" s="59">
        <v>1</v>
      </c>
      <c r="DH228" s="59"/>
      <c r="DI228" s="64"/>
      <c r="DJ228" s="63">
        <v>1</v>
      </c>
      <c r="DK228" s="59"/>
      <c r="DL228" s="59"/>
      <c r="DM228" s="59">
        <v>1</v>
      </c>
      <c r="DN228" s="59"/>
      <c r="DO228" s="59"/>
      <c r="DP228" s="59">
        <v>1</v>
      </c>
      <c r="DQ228" s="59"/>
      <c r="DR228" s="59"/>
      <c r="DS228" s="59">
        <v>1</v>
      </c>
      <c r="DT228" s="59"/>
      <c r="DU228" s="59"/>
      <c r="DV228" s="59">
        <v>1</v>
      </c>
      <c r="DW228" s="59"/>
      <c r="DX228" s="59"/>
      <c r="DY228" s="59">
        <v>1</v>
      </c>
      <c r="DZ228" s="59"/>
      <c r="EA228" s="59"/>
      <c r="EB228" s="59">
        <v>1</v>
      </c>
      <c r="EC228" s="59"/>
      <c r="ED228" s="59"/>
      <c r="EE228" s="59">
        <v>1</v>
      </c>
      <c r="EF228" s="59"/>
      <c r="EG228" s="59"/>
      <c r="EH228" s="59">
        <v>1</v>
      </c>
      <c r="EI228" s="59"/>
      <c r="EJ228" s="59"/>
      <c r="EK228" s="59"/>
      <c r="EL228" s="59"/>
      <c r="EM228" s="59"/>
      <c r="EN228" s="59"/>
      <c r="EO228" s="59"/>
      <c r="EP228" s="59"/>
      <c r="EQ228" s="59"/>
      <c r="ER228" s="59"/>
      <c r="ES228" s="64"/>
      <c r="ET228" s="63"/>
      <c r="EU228" s="59"/>
      <c r="EV228" s="59"/>
      <c r="EW228" s="59"/>
      <c r="EX228" s="59"/>
      <c r="EY228" s="59"/>
      <c r="EZ228" s="59"/>
      <c r="FA228" s="59"/>
      <c r="FB228" s="59"/>
      <c r="FC228" s="59"/>
      <c r="FD228" s="59"/>
      <c r="FE228" s="59"/>
      <c r="FF228" s="59"/>
      <c r="FG228" s="59"/>
      <c r="FH228" s="59"/>
      <c r="FI228" s="59"/>
      <c r="FJ228" s="59"/>
      <c r="FK228" s="59"/>
      <c r="FL228" s="59"/>
      <c r="FM228" s="59"/>
      <c r="FN228" s="59"/>
      <c r="FO228" s="59"/>
      <c r="FP228" s="59"/>
      <c r="FQ228" s="59"/>
      <c r="FR228" s="59"/>
      <c r="FS228" s="59"/>
      <c r="FT228" s="59"/>
      <c r="FU228" s="59"/>
      <c r="FV228" s="59"/>
      <c r="FW228" s="59"/>
      <c r="FX228" s="59"/>
      <c r="FY228" s="59"/>
      <c r="FZ228" s="59"/>
      <c r="GA228" s="59"/>
      <c r="GB228" s="59"/>
      <c r="GC228" s="64"/>
      <c r="GD228" s="63"/>
      <c r="GE228" s="59"/>
      <c r="GF228" s="59"/>
      <c r="GG228" s="59"/>
      <c r="GH228" s="59"/>
      <c r="GI228" s="59"/>
      <c r="GJ228" s="59"/>
      <c r="GK228" s="59"/>
      <c r="GL228" s="59"/>
      <c r="GM228" s="59"/>
      <c r="GN228" s="59"/>
      <c r="GO228" s="59"/>
      <c r="GP228" s="59"/>
      <c r="GQ228" s="59"/>
      <c r="GR228" s="59"/>
      <c r="GS228" s="59"/>
      <c r="GT228" s="59"/>
      <c r="GU228" s="59"/>
      <c r="GV228" s="59"/>
      <c r="GW228" s="59"/>
      <c r="GX228" s="59"/>
      <c r="GY228" s="59"/>
      <c r="GZ228" s="59"/>
      <c r="HA228" s="59"/>
      <c r="HB228" s="59"/>
      <c r="HC228" s="59"/>
      <c r="HD228" s="59"/>
      <c r="HE228" s="59"/>
      <c r="HF228" s="59"/>
      <c r="HG228" s="59"/>
      <c r="HH228" s="59"/>
      <c r="HI228" s="59"/>
      <c r="HJ228" s="59"/>
      <c r="HK228" s="59"/>
      <c r="HL228" s="59"/>
      <c r="HM228" s="64"/>
    </row>
    <row r="229" spans="2:221" ht="18" customHeight="1" x14ac:dyDescent="0.2">
      <c r="B229" s="114" t="s">
        <v>274</v>
      </c>
      <c r="C229" s="115"/>
      <c r="D229" s="115"/>
      <c r="E229" s="115"/>
      <c r="F229" s="115"/>
      <c r="G229" s="115"/>
      <c r="H229" s="115"/>
      <c r="I229" s="115"/>
      <c r="J229" s="115"/>
      <c r="K229" s="115"/>
      <c r="L229" s="115"/>
      <c r="M229" s="115"/>
      <c r="N229" s="115"/>
      <c r="O229" s="115"/>
      <c r="P229" s="115"/>
      <c r="Q229" s="115"/>
      <c r="R229" s="115"/>
      <c r="S229" s="115"/>
      <c r="T229" s="115"/>
      <c r="U229" s="116"/>
      <c r="V229" s="120" t="s">
        <v>330</v>
      </c>
      <c r="W229" s="121"/>
      <c r="X229" s="121"/>
      <c r="Y229" s="121"/>
      <c r="Z229" s="121"/>
      <c r="AA229" s="122"/>
      <c r="AB229" s="126">
        <v>3.5099999999999999E-2</v>
      </c>
      <c r="AC229" s="127"/>
      <c r="AD229" s="127"/>
      <c r="AE229" s="127"/>
      <c r="AF229" s="128"/>
      <c r="AG229" s="108" t="s">
        <v>23</v>
      </c>
      <c r="AH229" s="109"/>
      <c r="AI229" s="109"/>
      <c r="AJ229" s="109"/>
      <c r="AK229" s="109"/>
      <c r="AL229" s="75">
        <f t="shared" si="4"/>
        <v>33</v>
      </c>
      <c r="AM229" s="76"/>
      <c r="AN229" s="76"/>
      <c r="AO229" s="77"/>
      <c r="AP229" s="132">
        <v>1</v>
      </c>
      <c r="AQ229" s="60"/>
      <c r="AR229" s="60"/>
      <c r="AS229" s="60">
        <v>1</v>
      </c>
      <c r="AT229" s="60"/>
      <c r="AU229" s="60"/>
      <c r="AV229" s="60">
        <v>1</v>
      </c>
      <c r="AW229" s="60"/>
      <c r="AX229" s="60"/>
      <c r="AY229" s="60">
        <v>1</v>
      </c>
      <c r="AZ229" s="60"/>
      <c r="BA229" s="60"/>
      <c r="BB229" s="60">
        <v>1</v>
      </c>
      <c r="BC229" s="60"/>
      <c r="BD229" s="60"/>
      <c r="BE229" s="60">
        <v>1</v>
      </c>
      <c r="BF229" s="60"/>
      <c r="BG229" s="60"/>
      <c r="BH229" s="60">
        <v>1</v>
      </c>
      <c r="BI229" s="60"/>
      <c r="BJ229" s="60"/>
      <c r="BK229" s="60">
        <v>1</v>
      </c>
      <c r="BL229" s="60"/>
      <c r="BM229" s="60"/>
      <c r="BN229" s="60">
        <v>1</v>
      </c>
      <c r="BO229" s="60"/>
      <c r="BP229" s="60"/>
      <c r="BQ229" s="60">
        <v>1</v>
      </c>
      <c r="BR229" s="60"/>
      <c r="BS229" s="60"/>
      <c r="BT229" s="60">
        <v>1</v>
      </c>
      <c r="BU229" s="60"/>
      <c r="BV229" s="60"/>
      <c r="BW229" s="60">
        <v>1</v>
      </c>
      <c r="BX229" s="60"/>
      <c r="BY229" s="70"/>
      <c r="BZ229" s="65">
        <v>1</v>
      </c>
      <c r="CA229" s="60"/>
      <c r="CB229" s="60"/>
      <c r="CC229" s="60">
        <v>1</v>
      </c>
      <c r="CD229" s="60"/>
      <c r="CE229" s="60"/>
      <c r="CF229" s="60">
        <v>1</v>
      </c>
      <c r="CG229" s="60"/>
      <c r="CH229" s="60"/>
      <c r="CI229" s="60">
        <v>1</v>
      </c>
      <c r="CJ229" s="60"/>
      <c r="CK229" s="60"/>
      <c r="CL229" s="60">
        <v>1</v>
      </c>
      <c r="CM229" s="60"/>
      <c r="CN229" s="60"/>
      <c r="CO229" s="60">
        <v>1</v>
      </c>
      <c r="CP229" s="60"/>
      <c r="CQ229" s="60"/>
      <c r="CR229" s="60">
        <v>1</v>
      </c>
      <c r="CS229" s="60"/>
      <c r="CT229" s="60"/>
      <c r="CU229" s="60">
        <v>1</v>
      </c>
      <c r="CV229" s="60"/>
      <c r="CW229" s="60"/>
      <c r="CX229" s="60">
        <v>1</v>
      </c>
      <c r="CY229" s="60"/>
      <c r="CZ229" s="60"/>
      <c r="DA229" s="60">
        <v>1</v>
      </c>
      <c r="DB229" s="60"/>
      <c r="DC229" s="60"/>
      <c r="DD229" s="60">
        <v>1</v>
      </c>
      <c r="DE229" s="60"/>
      <c r="DF229" s="60"/>
      <c r="DG229" s="60">
        <v>1</v>
      </c>
      <c r="DH229" s="60"/>
      <c r="DI229" s="60"/>
      <c r="DJ229" s="65">
        <v>1</v>
      </c>
      <c r="DK229" s="60"/>
      <c r="DL229" s="60"/>
      <c r="DM229" s="60">
        <v>1</v>
      </c>
      <c r="DN229" s="60"/>
      <c r="DO229" s="60"/>
      <c r="DP229" s="60">
        <v>1</v>
      </c>
      <c r="DQ229" s="60"/>
      <c r="DR229" s="60"/>
      <c r="DS229" s="60">
        <v>1</v>
      </c>
      <c r="DT229" s="60"/>
      <c r="DU229" s="60"/>
      <c r="DV229" s="60">
        <v>1</v>
      </c>
      <c r="DW229" s="60"/>
      <c r="DX229" s="60"/>
      <c r="DY229" s="60">
        <v>1</v>
      </c>
      <c r="DZ229" s="60"/>
      <c r="EA229" s="60"/>
      <c r="EB229" s="60">
        <v>1</v>
      </c>
      <c r="EC229" s="60"/>
      <c r="ED229" s="60"/>
      <c r="EE229" s="60">
        <v>1</v>
      </c>
      <c r="EF229" s="60"/>
      <c r="EG229" s="60"/>
      <c r="EH229" s="60">
        <v>1</v>
      </c>
      <c r="EI229" s="60"/>
      <c r="EJ229" s="60"/>
      <c r="EK229" s="60"/>
      <c r="EL229" s="60"/>
      <c r="EM229" s="60"/>
      <c r="EN229" s="60"/>
      <c r="EO229" s="60"/>
      <c r="EP229" s="60"/>
      <c r="EQ229" s="60"/>
      <c r="ER229" s="60"/>
      <c r="ES229" s="70"/>
      <c r="ET229" s="65"/>
      <c r="EU229" s="60"/>
      <c r="EV229" s="60"/>
      <c r="EW229" s="60"/>
      <c r="EX229" s="60"/>
      <c r="EY229" s="60"/>
      <c r="EZ229" s="60"/>
      <c r="FA229" s="60"/>
      <c r="FB229" s="60"/>
      <c r="FC229" s="60"/>
      <c r="FD229" s="60"/>
      <c r="FE229" s="60"/>
      <c r="FF229" s="60"/>
      <c r="FG229" s="60"/>
      <c r="FH229" s="60"/>
      <c r="FI229" s="60"/>
      <c r="FJ229" s="60"/>
      <c r="FK229" s="60"/>
      <c r="FL229" s="60"/>
      <c r="FM229" s="60"/>
      <c r="FN229" s="60"/>
      <c r="FO229" s="60"/>
      <c r="FP229" s="60"/>
      <c r="FQ229" s="60"/>
      <c r="FR229" s="60"/>
      <c r="FS229" s="60"/>
      <c r="FT229" s="60"/>
      <c r="FU229" s="60"/>
      <c r="FV229" s="60"/>
      <c r="FW229" s="60"/>
      <c r="FX229" s="60"/>
      <c r="FY229" s="60"/>
      <c r="FZ229" s="60"/>
      <c r="GA229" s="60"/>
      <c r="GB229" s="60"/>
      <c r="GC229" s="70"/>
      <c r="GD229" s="65"/>
      <c r="GE229" s="60"/>
      <c r="GF229" s="60"/>
      <c r="GG229" s="60"/>
      <c r="GH229" s="60"/>
      <c r="GI229" s="60"/>
      <c r="GJ229" s="60"/>
      <c r="GK229" s="60"/>
      <c r="GL229" s="60"/>
      <c r="GM229" s="60"/>
      <c r="GN229" s="60"/>
      <c r="GO229" s="60"/>
      <c r="GP229" s="60"/>
      <c r="GQ229" s="60"/>
      <c r="GR229" s="60"/>
      <c r="GS229" s="60"/>
      <c r="GT229" s="60"/>
      <c r="GU229" s="60"/>
      <c r="GV229" s="60"/>
      <c r="GW229" s="60"/>
      <c r="GX229" s="60"/>
      <c r="GY229" s="60"/>
      <c r="GZ229" s="60"/>
      <c r="HA229" s="60"/>
      <c r="HB229" s="60"/>
      <c r="HC229" s="60"/>
      <c r="HD229" s="60"/>
      <c r="HE229" s="60"/>
      <c r="HF229" s="60"/>
      <c r="HG229" s="60"/>
      <c r="HH229" s="60"/>
      <c r="HI229" s="60"/>
      <c r="HJ229" s="60"/>
      <c r="HK229" s="60"/>
      <c r="HL229" s="60"/>
      <c r="HM229" s="70"/>
    </row>
    <row r="230" spans="2:221" ht="18" customHeight="1" x14ac:dyDescent="0.2">
      <c r="B230" s="117"/>
      <c r="C230" s="118"/>
      <c r="D230" s="118"/>
      <c r="E230" s="118"/>
      <c r="F230" s="118"/>
      <c r="G230" s="118"/>
      <c r="H230" s="118"/>
      <c r="I230" s="118"/>
      <c r="J230" s="118"/>
      <c r="K230" s="118"/>
      <c r="L230" s="118"/>
      <c r="M230" s="118"/>
      <c r="N230" s="118"/>
      <c r="O230" s="118"/>
      <c r="P230" s="118"/>
      <c r="Q230" s="118"/>
      <c r="R230" s="118"/>
      <c r="S230" s="118"/>
      <c r="T230" s="118"/>
      <c r="U230" s="119"/>
      <c r="V230" s="123"/>
      <c r="W230" s="124"/>
      <c r="X230" s="124"/>
      <c r="Y230" s="124"/>
      <c r="Z230" s="124"/>
      <c r="AA230" s="125"/>
      <c r="AB230" s="129"/>
      <c r="AC230" s="130"/>
      <c r="AD230" s="130"/>
      <c r="AE230" s="130"/>
      <c r="AF230" s="131"/>
      <c r="AG230" s="108" t="s">
        <v>24</v>
      </c>
      <c r="AH230" s="109"/>
      <c r="AI230" s="109"/>
      <c r="AJ230" s="109"/>
      <c r="AK230" s="109"/>
      <c r="AL230" s="75">
        <f t="shared" si="4"/>
        <v>33</v>
      </c>
      <c r="AM230" s="76"/>
      <c r="AN230" s="76"/>
      <c r="AO230" s="77"/>
      <c r="AP230" s="72">
        <v>1</v>
      </c>
      <c r="AQ230" s="60"/>
      <c r="AR230" s="60"/>
      <c r="AS230" s="60">
        <v>1</v>
      </c>
      <c r="AT230" s="60"/>
      <c r="AU230" s="60"/>
      <c r="AV230" s="60">
        <v>1</v>
      </c>
      <c r="AW230" s="60"/>
      <c r="AX230" s="60"/>
      <c r="AY230" s="60">
        <v>1</v>
      </c>
      <c r="AZ230" s="60"/>
      <c r="BA230" s="60"/>
      <c r="BB230" s="60">
        <v>1</v>
      </c>
      <c r="BC230" s="60"/>
      <c r="BD230" s="60"/>
      <c r="BE230" s="60">
        <v>1</v>
      </c>
      <c r="BF230" s="60"/>
      <c r="BG230" s="60"/>
      <c r="BH230" s="60">
        <v>1</v>
      </c>
      <c r="BI230" s="60"/>
      <c r="BJ230" s="60"/>
      <c r="BK230" s="60">
        <v>1</v>
      </c>
      <c r="BL230" s="60"/>
      <c r="BM230" s="60"/>
      <c r="BN230" s="60">
        <v>1</v>
      </c>
      <c r="BO230" s="60"/>
      <c r="BP230" s="60"/>
      <c r="BQ230" s="60">
        <v>1</v>
      </c>
      <c r="BR230" s="60"/>
      <c r="BS230" s="60"/>
      <c r="BT230" s="60">
        <v>1</v>
      </c>
      <c r="BU230" s="60"/>
      <c r="BV230" s="60"/>
      <c r="BW230" s="60">
        <v>1</v>
      </c>
      <c r="BX230" s="60"/>
      <c r="BY230" s="70"/>
      <c r="BZ230" s="65">
        <v>1</v>
      </c>
      <c r="CA230" s="60"/>
      <c r="CB230" s="60"/>
      <c r="CC230" s="60">
        <v>1</v>
      </c>
      <c r="CD230" s="60"/>
      <c r="CE230" s="60"/>
      <c r="CF230" s="60">
        <v>1</v>
      </c>
      <c r="CG230" s="60"/>
      <c r="CH230" s="60"/>
      <c r="CI230" s="60">
        <v>1</v>
      </c>
      <c r="CJ230" s="60"/>
      <c r="CK230" s="60"/>
      <c r="CL230" s="60">
        <v>1</v>
      </c>
      <c r="CM230" s="60"/>
      <c r="CN230" s="60"/>
      <c r="CO230" s="60">
        <v>1</v>
      </c>
      <c r="CP230" s="60"/>
      <c r="CQ230" s="60"/>
      <c r="CR230" s="60">
        <v>1</v>
      </c>
      <c r="CS230" s="60"/>
      <c r="CT230" s="60"/>
      <c r="CU230" s="60">
        <v>1</v>
      </c>
      <c r="CV230" s="60"/>
      <c r="CW230" s="60"/>
      <c r="CX230" s="60">
        <v>1</v>
      </c>
      <c r="CY230" s="60"/>
      <c r="CZ230" s="60"/>
      <c r="DA230" s="60">
        <v>1</v>
      </c>
      <c r="DB230" s="60"/>
      <c r="DC230" s="60"/>
      <c r="DD230" s="60">
        <v>1</v>
      </c>
      <c r="DE230" s="60"/>
      <c r="DF230" s="60"/>
      <c r="DG230" s="60">
        <v>1</v>
      </c>
      <c r="DH230" s="60"/>
      <c r="DI230" s="70"/>
      <c r="DJ230" s="65">
        <v>1</v>
      </c>
      <c r="DK230" s="60"/>
      <c r="DL230" s="60"/>
      <c r="DM230" s="60">
        <v>1</v>
      </c>
      <c r="DN230" s="60"/>
      <c r="DO230" s="60"/>
      <c r="DP230" s="60">
        <v>1</v>
      </c>
      <c r="DQ230" s="60"/>
      <c r="DR230" s="60"/>
      <c r="DS230" s="60">
        <v>1</v>
      </c>
      <c r="DT230" s="60"/>
      <c r="DU230" s="60"/>
      <c r="DV230" s="60">
        <v>1</v>
      </c>
      <c r="DW230" s="60"/>
      <c r="DX230" s="60"/>
      <c r="DY230" s="60">
        <v>1</v>
      </c>
      <c r="DZ230" s="60"/>
      <c r="EA230" s="60"/>
      <c r="EB230" s="60">
        <v>1</v>
      </c>
      <c r="EC230" s="60"/>
      <c r="ED230" s="60"/>
      <c r="EE230" s="60">
        <v>1</v>
      </c>
      <c r="EF230" s="60"/>
      <c r="EG230" s="60"/>
      <c r="EH230" s="60">
        <v>1</v>
      </c>
      <c r="EI230" s="60"/>
      <c r="EJ230" s="60"/>
      <c r="EK230" s="60"/>
      <c r="EL230" s="60"/>
      <c r="EM230" s="60"/>
      <c r="EN230" s="60"/>
      <c r="EO230" s="60"/>
      <c r="EP230" s="60"/>
      <c r="EQ230" s="60"/>
      <c r="ER230" s="60"/>
      <c r="ES230" s="70"/>
      <c r="ET230" s="65"/>
      <c r="EU230" s="60"/>
      <c r="EV230" s="60"/>
      <c r="EW230" s="60"/>
      <c r="EX230" s="60"/>
      <c r="EY230" s="60"/>
      <c r="EZ230" s="60"/>
      <c r="FA230" s="60"/>
      <c r="FB230" s="60"/>
      <c r="FC230" s="60"/>
      <c r="FD230" s="60"/>
      <c r="FE230" s="60"/>
      <c r="FF230" s="60"/>
      <c r="FG230" s="60"/>
      <c r="FH230" s="60"/>
      <c r="FI230" s="60"/>
      <c r="FJ230" s="60"/>
      <c r="FK230" s="60"/>
      <c r="FL230" s="60"/>
      <c r="FM230" s="60"/>
      <c r="FN230" s="60"/>
      <c r="FO230" s="60"/>
      <c r="FP230" s="60"/>
      <c r="FQ230" s="60"/>
      <c r="FR230" s="60"/>
      <c r="FS230" s="60"/>
      <c r="FT230" s="60"/>
      <c r="FU230" s="60"/>
      <c r="FV230" s="60"/>
      <c r="FW230" s="60"/>
      <c r="FX230" s="60"/>
      <c r="FY230" s="60"/>
      <c r="FZ230" s="60"/>
      <c r="GA230" s="60"/>
      <c r="GB230" s="60"/>
      <c r="GC230" s="70"/>
      <c r="GD230" s="65"/>
      <c r="GE230" s="60"/>
      <c r="GF230" s="60"/>
      <c r="GG230" s="60"/>
      <c r="GH230" s="60"/>
      <c r="GI230" s="60"/>
      <c r="GJ230" s="60"/>
      <c r="GK230" s="60"/>
      <c r="GL230" s="60"/>
      <c r="GM230" s="60"/>
      <c r="GN230" s="60"/>
      <c r="GO230" s="60"/>
      <c r="GP230" s="60"/>
      <c r="GQ230" s="60"/>
      <c r="GR230" s="60"/>
      <c r="GS230" s="60"/>
      <c r="GT230" s="60"/>
      <c r="GU230" s="60"/>
      <c r="GV230" s="60"/>
      <c r="GW230" s="60"/>
      <c r="GX230" s="60"/>
      <c r="GY230" s="60"/>
      <c r="GZ230" s="60"/>
      <c r="HA230" s="60"/>
      <c r="HB230" s="60"/>
      <c r="HC230" s="60"/>
      <c r="HD230" s="60"/>
      <c r="HE230" s="60"/>
      <c r="HF230" s="60"/>
      <c r="HG230" s="60"/>
      <c r="HH230" s="60"/>
      <c r="HI230" s="60"/>
      <c r="HJ230" s="60"/>
      <c r="HK230" s="60"/>
      <c r="HL230" s="60"/>
      <c r="HM230" s="70"/>
    </row>
    <row r="231" spans="2:221" ht="18" customHeight="1" x14ac:dyDescent="0.2">
      <c r="B231" s="78" t="s">
        <v>275</v>
      </c>
      <c r="C231" s="79"/>
      <c r="D231" s="79"/>
      <c r="E231" s="79"/>
      <c r="F231" s="79"/>
      <c r="G231" s="79"/>
      <c r="H231" s="79"/>
      <c r="I231" s="79"/>
      <c r="J231" s="79"/>
      <c r="K231" s="79"/>
      <c r="L231" s="79"/>
      <c r="M231" s="79"/>
      <c r="N231" s="79"/>
      <c r="O231" s="79"/>
      <c r="P231" s="79"/>
      <c r="Q231" s="79"/>
      <c r="R231" s="79"/>
      <c r="S231" s="79"/>
      <c r="T231" s="79"/>
      <c r="U231" s="80"/>
      <c r="V231" s="84" t="s">
        <v>331</v>
      </c>
      <c r="W231" s="85"/>
      <c r="X231" s="85"/>
      <c r="Y231" s="85"/>
      <c r="Z231" s="85"/>
      <c r="AA231" s="86"/>
      <c r="AB231" s="90">
        <v>6.7999999999999996E-3</v>
      </c>
      <c r="AC231" s="91"/>
      <c r="AD231" s="91"/>
      <c r="AE231" s="91"/>
      <c r="AF231" s="92"/>
      <c r="AG231" s="96" t="s">
        <v>23</v>
      </c>
      <c r="AH231" s="97"/>
      <c r="AI231" s="97"/>
      <c r="AJ231" s="97"/>
      <c r="AK231" s="97"/>
      <c r="AL231" s="98">
        <f t="shared" si="4"/>
        <v>11</v>
      </c>
      <c r="AM231" s="99"/>
      <c r="AN231" s="99"/>
      <c r="AO231" s="100"/>
      <c r="AP231" s="101">
        <v>1</v>
      </c>
      <c r="AQ231" s="59"/>
      <c r="AR231" s="59"/>
      <c r="AS231" s="59"/>
      <c r="AT231" s="59"/>
      <c r="AU231" s="59"/>
      <c r="AV231" s="59"/>
      <c r="AW231" s="59"/>
      <c r="AX231" s="59"/>
      <c r="AY231" s="59">
        <v>1</v>
      </c>
      <c r="AZ231" s="59"/>
      <c r="BA231" s="59"/>
      <c r="BB231" s="59"/>
      <c r="BC231" s="59"/>
      <c r="BD231" s="59"/>
      <c r="BE231" s="59"/>
      <c r="BF231" s="59"/>
      <c r="BG231" s="59"/>
      <c r="BH231" s="59">
        <v>1</v>
      </c>
      <c r="BI231" s="59"/>
      <c r="BJ231" s="59"/>
      <c r="BK231" s="59"/>
      <c r="BL231" s="59"/>
      <c r="BM231" s="59"/>
      <c r="BN231" s="59"/>
      <c r="BO231" s="59"/>
      <c r="BP231" s="59"/>
      <c r="BQ231" s="59">
        <v>1</v>
      </c>
      <c r="BR231" s="59"/>
      <c r="BS231" s="59"/>
      <c r="BT231" s="59"/>
      <c r="BU231" s="59"/>
      <c r="BV231" s="59"/>
      <c r="BW231" s="59"/>
      <c r="BX231" s="59"/>
      <c r="BY231" s="64"/>
      <c r="BZ231" s="63">
        <v>1</v>
      </c>
      <c r="CA231" s="59"/>
      <c r="CB231" s="59"/>
      <c r="CC231" s="59">
        <v>0</v>
      </c>
      <c r="CD231" s="59"/>
      <c r="CE231" s="59"/>
      <c r="CF231" s="59">
        <v>0</v>
      </c>
      <c r="CG231" s="59"/>
      <c r="CH231" s="59"/>
      <c r="CI231" s="59">
        <v>1</v>
      </c>
      <c r="CJ231" s="59"/>
      <c r="CK231" s="59"/>
      <c r="CL231" s="59">
        <v>0</v>
      </c>
      <c r="CM231" s="59"/>
      <c r="CN231" s="59"/>
      <c r="CO231" s="59">
        <v>0</v>
      </c>
      <c r="CP231" s="59"/>
      <c r="CQ231" s="59"/>
      <c r="CR231" s="59">
        <v>1</v>
      </c>
      <c r="CS231" s="59"/>
      <c r="CT231" s="59"/>
      <c r="CU231" s="59">
        <v>0</v>
      </c>
      <c r="CV231" s="59"/>
      <c r="CW231" s="59"/>
      <c r="CX231" s="59">
        <v>0</v>
      </c>
      <c r="CY231" s="59"/>
      <c r="CZ231" s="59"/>
      <c r="DA231" s="59">
        <v>1</v>
      </c>
      <c r="DB231" s="59"/>
      <c r="DC231" s="59"/>
      <c r="DD231" s="59">
        <v>0</v>
      </c>
      <c r="DE231" s="59"/>
      <c r="DF231" s="59"/>
      <c r="DG231" s="59">
        <v>0</v>
      </c>
      <c r="DH231" s="59"/>
      <c r="DI231" s="64"/>
      <c r="DJ231" s="63">
        <v>1</v>
      </c>
      <c r="DK231" s="59"/>
      <c r="DL231" s="59"/>
      <c r="DM231" s="59">
        <v>0</v>
      </c>
      <c r="DN231" s="59"/>
      <c r="DO231" s="59"/>
      <c r="DP231" s="59">
        <v>0</v>
      </c>
      <c r="DQ231" s="59"/>
      <c r="DR231" s="59"/>
      <c r="DS231" s="59">
        <v>1</v>
      </c>
      <c r="DT231" s="59"/>
      <c r="DU231" s="59"/>
      <c r="DV231" s="59">
        <v>0</v>
      </c>
      <c r="DW231" s="59"/>
      <c r="DX231" s="59"/>
      <c r="DY231" s="59">
        <v>0</v>
      </c>
      <c r="DZ231" s="59"/>
      <c r="EA231" s="59"/>
      <c r="EB231" s="59">
        <v>1</v>
      </c>
      <c r="EC231" s="59"/>
      <c r="ED231" s="59"/>
      <c r="EE231" s="59">
        <v>0</v>
      </c>
      <c r="EF231" s="59"/>
      <c r="EG231" s="59"/>
      <c r="EH231" s="59">
        <v>0</v>
      </c>
      <c r="EI231" s="59"/>
      <c r="EJ231" s="59"/>
      <c r="EK231" s="59"/>
      <c r="EL231" s="59"/>
      <c r="EM231" s="59"/>
      <c r="EN231" s="59"/>
      <c r="EO231" s="59"/>
      <c r="EP231" s="59"/>
      <c r="EQ231" s="59"/>
      <c r="ER231" s="59"/>
      <c r="ES231" s="64"/>
      <c r="ET231" s="63"/>
      <c r="EU231" s="59"/>
      <c r="EV231" s="59"/>
      <c r="EW231" s="59"/>
      <c r="EX231" s="59"/>
      <c r="EY231" s="59"/>
      <c r="EZ231" s="59"/>
      <c r="FA231" s="59"/>
      <c r="FB231" s="59"/>
      <c r="FC231" s="59"/>
      <c r="FD231" s="59"/>
      <c r="FE231" s="59"/>
      <c r="FF231" s="59"/>
      <c r="FG231" s="59"/>
      <c r="FH231" s="59"/>
      <c r="FI231" s="59"/>
      <c r="FJ231" s="59"/>
      <c r="FK231" s="59"/>
      <c r="FL231" s="59"/>
      <c r="FM231" s="59"/>
      <c r="FN231" s="59"/>
      <c r="FO231" s="59"/>
      <c r="FP231" s="59"/>
      <c r="FQ231" s="59"/>
      <c r="FR231" s="59"/>
      <c r="FS231" s="59"/>
      <c r="FT231" s="59"/>
      <c r="FU231" s="59"/>
      <c r="FV231" s="59"/>
      <c r="FW231" s="59"/>
      <c r="FX231" s="59"/>
      <c r="FY231" s="59"/>
      <c r="FZ231" s="59"/>
      <c r="GA231" s="59"/>
      <c r="GB231" s="59"/>
      <c r="GC231" s="64"/>
      <c r="GD231" s="63"/>
      <c r="GE231" s="59"/>
      <c r="GF231" s="59"/>
      <c r="GG231" s="59"/>
      <c r="GH231" s="59"/>
      <c r="GI231" s="59"/>
      <c r="GJ231" s="59"/>
      <c r="GK231" s="59"/>
      <c r="GL231" s="59"/>
      <c r="GM231" s="59"/>
      <c r="GN231" s="59"/>
      <c r="GO231" s="59"/>
      <c r="GP231" s="59"/>
      <c r="GQ231" s="59"/>
      <c r="GR231" s="59"/>
      <c r="GS231" s="59"/>
      <c r="GT231" s="59"/>
      <c r="GU231" s="59"/>
      <c r="GV231" s="59"/>
      <c r="GW231" s="59"/>
      <c r="GX231" s="59"/>
      <c r="GY231" s="59"/>
      <c r="GZ231" s="59"/>
      <c r="HA231" s="59"/>
      <c r="HB231" s="59"/>
      <c r="HC231" s="59"/>
      <c r="HD231" s="59"/>
      <c r="HE231" s="59"/>
      <c r="HF231" s="59"/>
      <c r="HG231" s="59"/>
      <c r="HH231" s="59"/>
      <c r="HI231" s="59"/>
      <c r="HJ231" s="59"/>
      <c r="HK231" s="59"/>
      <c r="HL231" s="59"/>
      <c r="HM231" s="64"/>
    </row>
    <row r="232" spans="2:221" ht="18" customHeight="1" x14ac:dyDescent="0.2">
      <c r="B232" s="133"/>
      <c r="C232" s="134"/>
      <c r="D232" s="134"/>
      <c r="E232" s="134"/>
      <c r="F232" s="134"/>
      <c r="G232" s="134"/>
      <c r="H232" s="134"/>
      <c r="I232" s="134"/>
      <c r="J232" s="134"/>
      <c r="K232" s="134"/>
      <c r="L232" s="134"/>
      <c r="M232" s="134"/>
      <c r="N232" s="134"/>
      <c r="O232" s="134"/>
      <c r="P232" s="134"/>
      <c r="Q232" s="134"/>
      <c r="R232" s="134"/>
      <c r="S232" s="134"/>
      <c r="T232" s="134"/>
      <c r="U232" s="135"/>
      <c r="V232" s="136"/>
      <c r="W232" s="137"/>
      <c r="X232" s="137"/>
      <c r="Y232" s="137"/>
      <c r="Z232" s="137"/>
      <c r="AA232" s="138"/>
      <c r="AB232" s="139"/>
      <c r="AC232" s="140"/>
      <c r="AD232" s="140"/>
      <c r="AE232" s="140"/>
      <c r="AF232" s="141"/>
      <c r="AG232" s="96" t="s">
        <v>24</v>
      </c>
      <c r="AH232" s="97"/>
      <c r="AI232" s="97"/>
      <c r="AJ232" s="97"/>
      <c r="AK232" s="97"/>
      <c r="AL232" s="98">
        <f t="shared" si="4"/>
        <v>14</v>
      </c>
      <c r="AM232" s="99"/>
      <c r="AN232" s="99"/>
      <c r="AO232" s="100"/>
      <c r="AP232" s="142">
        <v>1</v>
      </c>
      <c r="AQ232" s="59"/>
      <c r="AR232" s="59"/>
      <c r="AS232" s="59"/>
      <c r="AT232" s="59"/>
      <c r="AU232" s="59"/>
      <c r="AV232" s="59"/>
      <c r="AW232" s="59"/>
      <c r="AX232" s="59"/>
      <c r="AY232" s="59">
        <v>1</v>
      </c>
      <c r="AZ232" s="59"/>
      <c r="BA232" s="59"/>
      <c r="BB232" s="59"/>
      <c r="BC232" s="59"/>
      <c r="BD232" s="59"/>
      <c r="BE232" s="59"/>
      <c r="BF232" s="59"/>
      <c r="BG232" s="59"/>
      <c r="BH232" s="59">
        <v>1</v>
      </c>
      <c r="BI232" s="59"/>
      <c r="BJ232" s="59"/>
      <c r="BK232" s="59"/>
      <c r="BL232" s="59"/>
      <c r="BM232" s="59"/>
      <c r="BN232" s="59"/>
      <c r="BO232" s="59"/>
      <c r="BP232" s="59"/>
      <c r="BQ232" s="59">
        <v>1</v>
      </c>
      <c r="BR232" s="59"/>
      <c r="BS232" s="59"/>
      <c r="BT232" s="59"/>
      <c r="BU232" s="59"/>
      <c r="BV232" s="59"/>
      <c r="BW232" s="59"/>
      <c r="BX232" s="59"/>
      <c r="BY232" s="64"/>
      <c r="BZ232" s="63">
        <v>0</v>
      </c>
      <c r="CA232" s="59"/>
      <c r="CB232" s="59"/>
      <c r="CC232" s="59">
        <v>0</v>
      </c>
      <c r="CD232" s="59"/>
      <c r="CE232" s="59"/>
      <c r="CF232" s="59">
        <v>1</v>
      </c>
      <c r="CG232" s="59"/>
      <c r="CH232" s="59"/>
      <c r="CI232" s="59">
        <v>0</v>
      </c>
      <c r="CJ232" s="59"/>
      <c r="CK232" s="59"/>
      <c r="CL232" s="59">
        <v>0</v>
      </c>
      <c r="CM232" s="59"/>
      <c r="CN232" s="59"/>
      <c r="CO232" s="59">
        <v>1</v>
      </c>
      <c r="CP232" s="59"/>
      <c r="CQ232" s="59"/>
      <c r="CR232" s="59">
        <v>1</v>
      </c>
      <c r="CS232" s="59"/>
      <c r="CT232" s="59"/>
      <c r="CU232" s="59">
        <v>1</v>
      </c>
      <c r="CV232" s="59"/>
      <c r="CW232" s="59"/>
      <c r="CX232" s="59">
        <v>1</v>
      </c>
      <c r="CY232" s="59"/>
      <c r="CZ232" s="59"/>
      <c r="DA232" s="59">
        <v>1</v>
      </c>
      <c r="DB232" s="59"/>
      <c r="DC232" s="59"/>
      <c r="DD232" s="59">
        <v>0</v>
      </c>
      <c r="DE232" s="59"/>
      <c r="DF232" s="59"/>
      <c r="DG232" s="59">
        <v>1</v>
      </c>
      <c r="DH232" s="59"/>
      <c r="DI232" s="64"/>
      <c r="DJ232" s="63">
        <v>1</v>
      </c>
      <c r="DK232" s="59"/>
      <c r="DL232" s="59"/>
      <c r="DM232" s="59">
        <v>0</v>
      </c>
      <c r="DN232" s="59"/>
      <c r="DO232" s="59"/>
      <c r="DP232" s="59">
        <v>0</v>
      </c>
      <c r="DQ232" s="59"/>
      <c r="DR232" s="59"/>
      <c r="DS232" s="59">
        <v>1</v>
      </c>
      <c r="DT232" s="59"/>
      <c r="DU232" s="59"/>
      <c r="DV232" s="59">
        <v>0</v>
      </c>
      <c r="DW232" s="59"/>
      <c r="DX232" s="59"/>
      <c r="DY232" s="59">
        <v>0</v>
      </c>
      <c r="DZ232" s="59"/>
      <c r="EA232" s="59"/>
      <c r="EB232" s="59">
        <v>1</v>
      </c>
      <c r="EC232" s="59"/>
      <c r="ED232" s="59"/>
      <c r="EE232" s="59">
        <v>0</v>
      </c>
      <c r="EF232" s="59"/>
      <c r="EG232" s="59"/>
      <c r="EH232" s="59">
        <v>0</v>
      </c>
      <c r="EI232" s="59"/>
      <c r="EJ232" s="59"/>
      <c r="EK232" s="59"/>
      <c r="EL232" s="59"/>
      <c r="EM232" s="59"/>
      <c r="EN232" s="59"/>
      <c r="EO232" s="59"/>
      <c r="EP232" s="59"/>
      <c r="EQ232" s="59"/>
      <c r="ER232" s="59"/>
      <c r="ES232" s="64"/>
      <c r="ET232" s="63"/>
      <c r="EU232" s="59"/>
      <c r="EV232" s="59"/>
      <c r="EW232" s="59"/>
      <c r="EX232" s="59"/>
      <c r="EY232" s="59"/>
      <c r="EZ232" s="59"/>
      <c r="FA232" s="59"/>
      <c r="FB232" s="59"/>
      <c r="FC232" s="59"/>
      <c r="FD232" s="59"/>
      <c r="FE232" s="59"/>
      <c r="FF232" s="59"/>
      <c r="FG232" s="59"/>
      <c r="FH232" s="59"/>
      <c r="FI232" s="59"/>
      <c r="FJ232" s="59"/>
      <c r="FK232" s="59"/>
      <c r="FL232" s="59"/>
      <c r="FM232" s="59"/>
      <c r="FN232" s="59"/>
      <c r="FO232" s="59"/>
      <c r="FP232" s="59"/>
      <c r="FQ232" s="59"/>
      <c r="FR232" s="59"/>
      <c r="FS232" s="59"/>
      <c r="FT232" s="59"/>
      <c r="FU232" s="59"/>
      <c r="FV232" s="59"/>
      <c r="FW232" s="59"/>
      <c r="FX232" s="59"/>
      <c r="FY232" s="59"/>
      <c r="FZ232" s="59"/>
      <c r="GA232" s="59"/>
      <c r="GB232" s="59"/>
      <c r="GC232" s="64"/>
      <c r="GD232" s="63"/>
      <c r="GE232" s="59"/>
      <c r="GF232" s="59"/>
      <c r="GG232" s="59"/>
      <c r="GH232" s="59"/>
      <c r="GI232" s="59"/>
      <c r="GJ232" s="59"/>
      <c r="GK232" s="59"/>
      <c r="GL232" s="59"/>
      <c r="GM232" s="59"/>
      <c r="GN232" s="59"/>
      <c r="GO232" s="59"/>
      <c r="GP232" s="59"/>
      <c r="GQ232" s="59"/>
      <c r="GR232" s="59"/>
      <c r="GS232" s="59"/>
      <c r="GT232" s="59"/>
      <c r="GU232" s="59"/>
      <c r="GV232" s="59"/>
      <c r="GW232" s="59"/>
      <c r="GX232" s="59"/>
      <c r="GY232" s="59"/>
      <c r="GZ232" s="59"/>
      <c r="HA232" s="59"/>
      <c r="HB232" s="59"/>
      <c r="HC232" s="59"/>
      <c r="HD232" s="59"/>
      <c r="HE232" s="59"/>
      <c r="HF232" s="59"/>
      <c r="HG232" s="59"/>
      <c r="HH232" s="59"/>
      <c r="HI232" s="59"/>
      <c r="HJ232" s="59"/>
      <c r="HK232" s="59"/>
      <c r="HL232" s="59"/>
      <c r="HM232" s="64"/>
    </row>
    <row r="233" spans="2:221" ht="18" customHeight="1" x14ac:dyDescent="0.2">
      <c r="B233" s="114" t="s">
        <v>276</v>
      </c>
      <c r="C233" s="115"/>
      <c r="D233" s="115"/>
      <c r="E233" s="115"/>
      <c r="F233" s="115"/>
      <c r="G233" s="115"/>
      <c r="H233" s="115"/>
      <c r="I233" s="115"/>
      <c r="J233" s="115"/>
      <c r="K233" s="115"/>
      <c r="L233" s="115"/>
      <c r="M233" s="115"/>
      <c r="N233" s="115"/>
      <c r="O233" s="115"/>
      <c r="P233" s="115"/>
      <c r="Q233" s="115"/>
      <c r="R233" s="115"/>
      <c r="S233" s="115"/>
      <c r="T233" s="115"/>
      <c r="U233" s="116"/>
      <c r="V233" s="120" t="s">
        <v>332</v>
      </c>
      <c r="W233" s="121"/>
      <c r="X233" s="121"/>
      <c r="Y233" s="121"/>
      <c r="Z233" s="121"/>
      <c r="AA233" s="122"/>
      <c r="AB233" s="126">
        <v>2.4400000000000002E-2</v>
      </c>
      <c r="AC233" s="127"/>
      <c r="AD233" s="127"/>
      <c r="AE233" s="127"/>
      <c r="AF233" s="128"/>
      <c r="AG233" s="108" t="s">
        <v>23</v>
      </c>
      <c r="AH233" s="109"/>
      <c r="AI233" s="109"/>
      <c r="AJ233" s="109"/>
      <c r="AK233" s="109"/>
      <c r="AL233" s="75">
        <f t="shared" si="4"/>
        <v>741</v>
      </c>
      <c r="AM233" s="76"/>
      <c r="AN233" s="76"/>
      <c r="AO233" s="77"/>
      <c r="AP233" s="132">
        <v>21</v>
      </c>
      <c r="AQ233" s="60"/>
      <c r="AR233" s="60"/>
      <c r="AS233" s="60">
        <v>21</v>
      </c>
      <c r="AT233" s="60"/>
      <c r="AU233" s="60"/>
      <c r="AV233" s="60">
        <v>21</v>
      </c>
      <c r="AW233" s="60"/>
      <c r="AX233" s="60"/>
      <c r="AY233" s="60">
        <v>21</v>
      </c>
      <c r="AZ233" s="60"/>
      <c r="BA233" s="60"/>
      <c r="BB233" s="60">
        <v>21</v>
      </c>
      <c r="BC233" s="60"/>
      <c r="BD233" s="60"/>
      <c r="BE233" s="60">
        <v>21</v>
      </c>
      <c r="BF233" s="60"/>
      <c r="BG233" s="60"/>
      <c r="BH233" s="60">
        <v>21</v>
      </c>
      <c r="BI233" s="60"/>
      <c r="BJ233" s="60"/>
      <c r="BK233" s="60">
        <v>21</v>
      </c>
      <c r="BL233" s="60"/>
      <c r="BM233" s="60"/>
      <c r="BN233" s="60">
        <v>21</v>
      </c>
      <c r="BO233" s="60"/>
      <c r="BP233" s="60"/>
      <c r="BQ233" s="60">
        <v>21</v>
      </c>
      <c r="BR233" s="60"/>
      <c r="BS233" s="60"/>
      <c r="BT233" s="60">
        <v>21</v>
      </c>
      <c r="BU233" s="60"/>
      <c r="BV233" s="60"/>
      <c r="BW233" s="60">
        <v>21</v>
      </c>
      <c r="BX233" s="60"/>
      <c r="BY233" s="70"/>
      <c r="BZ233" s="65">
        <v>22</v>
      </c>
      <c r="CA233" s="60"/>
      <c r="CB233" s="60"/>
      <c r="CC233" s="60">
        <v>22</v>
      </c>
      <c r="CD233" s="60"/>
      <c r="CE233" s="60"/>
      <c r="CF233" s="60">
        <v>22</v>
      </c>
      <c r="CG233" s="60"/>
      <c r="CH233" s="60"/>
      <c r="CI233" s="60">
        <v>22</v>
      </c>
      <c r="CJ233" s="60"/>
      <c r="CK233" s="60"/>
      <c r="CL233" s="60">
        <v>22</v>
      </c>
      <c r="CM233" s="60"/>
      <c r="CN233" s="60"/>
      <c r="CO233" s="60">
        <v>22</v>
      </c>
      <c r="CP233" s="60"/>
      <c r="CQ233" s="60"/>
      <c r="CR233" s="60">
        <v>22</v>
      </c>
      <c r="CS233" s="60"/>
      <c r="CT233" s="60"/>
      <c r="CU233" s="60">
        <v>22</v>
      </c>
      <c r="CV233" s="60"/>
      <c r="CW233" s="60"/>
      <c r="CX233" s="60">
        <v>22</v>
      </c>
      <c r="CY233" s="60"/>
      <c r="CZ233" s="60"/>
      <c r="DA233" s="60">
        <v>22</v>
      </c>
      <c r="DB233" s="60"/>
      <c r="DC233" s="60"/>
      <c r="DD233" s="60">
        <v>22</v>
      </c>
      <c r="DE233" s="60"/>
      <c r="DF233" s="60"/>
      <c r="DG233" s="60">
        <v>22</v>
      </c>
      <c r="DH233" s="60"/>
      <c r="DI233" s="60"/>
      <c r="DJ233" s="65">
        <v>25</v>
      </c>
      <c r="DK233" s="60"/>
      <c r="DL233" s="60"/>
      <c r="DM233" s="60">
        <v>25</v>
      </c>
      <c r="DN233" s="60"/>
      <c r="DO233" s="60"/>
      <c r="DP233" s="60">
        <v>25</v>
      </c>
      <c r="DQ233" s="60"/>
      <c r="DR233" s="60"/>
      <c r="DS233" s="60">
        <v>25</v>
      </c>
      <c r="DT233" s="60"/>
      <c r="DU233" s="60"/>
      <c r="DV233" s="60">
        <v>25</v>
      </c>
      <c r="DW233" s="60"/>
      <c r="DX233" s="60"/>
      <c r="DY233" s="60">
        <v>25</v>
      </c>
      <c r="DZ233" s="60"/>
      <c r="EA233" s="60"/>
      <c r="EB233" s="60">
        <v>25</v>
      </c>
      <c r="EC233" s="60"/>
      <c r="ED233" s="60"/>
      <c r="EE233" s="60">
        <v>25</v>
      </c>
      <c r="EF233" s="60"/>
      <c r="EG233" s="60"/>
      <c r="EH233" s="60">
        <v>25</v>
      </c>
      <c r="EI233" s="60"/>
      <c r="EJ233" s="60"/>
      <c r="EK233" s="60"/>
      <c r="EL233" s="60"/>
      <c r="EM233" s="60"/>
      <c r="EN233" s="60"/>
      <c r="EO233" s="60"/>
      <c r="EP233" s="60"/>
      <c r="EQ233" s="60"/>
      <c r="ER233" s="60"/>
      <c r="ES233" s="70"/>
      <c r="ET233" s="65"/>
      <c r="EU233" s="60"/>
      <c r="EV233" s="60"/>
      <c r="EW233" s="60"/>
      <c r="EX233" s="60"/>
      <c r="EY233" s="60"/>
      <c r="EZ233" s="60"/>
      <c r="FA233" s="60"/>
      <c r="FB233" s="60"/>
      <c r="FC233" s="60"/>
      <c r="FD233" s="60"/>
      <c r="FE233" s="60"/>
      <c r="FF233" s="60"/>
      <c r="FG233" s="60"/>
      <c r="FH233" s="60"/>
      <c r="FI233" s="60"/>
      <c r="FJ233" s="60"/>
      <c r="FK233" s="60"/>
      <c r="FL233" s="60"/>
      <c r="FM233" s="60"/>
      <c r="FN233" s="60"/>
      <c r="FO233" s="60"/>
      <c r="FP233" s="60"/>
      <c r="FQ233" s="60"/>
      <c r="FR233" s="60"/>
      <c r="FS233" s="60"/>
      <c r="FT233" s="60"/>
      <c r="FU233" s="60"/>
      <c r="FV233" s="60"/>
      <c r="FW233" s="60"/>
      <c r="FX233" s="60"/>
      <c r="FY233" s="60"/>
      <c r="FZ233" s="60"/>
      <c r="GA233" s="60"/>
      <c r="GB233" s="60"/>
      <c r="GC233" s="70"/>
      <c r="GD233" s="65"/>
      <c r="GE233" s="60"/>
      <c r="GF233" s="60"/>
      <c r="GG233" s="60"/>
      <c r="GH233" s="60"/>
      <c r="GI233" s="60"/>
      <c r="GJ233" s="60"/>
      <c r="GK233" s="60"/>
      <c r="GL233" s="60"/>
      <c r="GM233" s="60"/>
      <c r="GN233" s="60"/>
      <c r="GO233" s="60"/>
      <c r="GP233" s="60"/>
      <c r="GQ233" s="60"/>
      <c r="GR233" s="60"/>
      <c r="GS233" s="60"/>
      <c r="GT233" s="60"/>
      <c r="GU233" s="60"/>
      <c r="GV233" s="60"/>
      <c r="GW233" s="60"/>
      <c r="GX233" s="60"/>
      <c r="GY233" s="60"/>
      <c r="GZ233" s="60"/>
      <c r="HA233" s="60"/>
      <c r="HB233" s="60"/>
      <c r="HC233" s="60"/>
      <c r="HD233" s="60"/>
      <c r="HE233" s="60"/>
      <c r="HF233" s="60"/>
      <c r="HG233" s="60"/>
      <c r="HH233" s="60"/>
      <c r="HI233" s="60"/>
      <c r="HJ233" s="60"/>
      <c r="HK233" s="60"/>
      <c r="HL233" s="60"/>
      <c r="HM233" s="70"/>
    </row>
    <row r="234" spans="2:221" ht="18" customHeight="1" x14ac:dyDescent="0.2">
      <c r="B234" s="117"/>
      <c r="C234" s="118"/>
      <c r="D234" s="118"/>
      <c r="E234" s="118"/>
      <c r="F234" s="118"/>
      <c r="G234" s="118"/>
      <c r="H234" s="118"/>
      <c r="I234" s="118"/>
      <c r="J234" s="118"/>
      <c r="K234" s="118"/>
      <c r="L234" s="118"/>
      <c r="M234" s="118"/>
      <c r="N234" s="118"/>
      <c r="O234" s="118"/>
      <c r="P234" s="118"/>
      <c r="Q234" s="118"/>
      <c r="R234" s="118"/>
      <c r="S234" s="118"/>
      <c r="T234" s="118"/>
      <c r="U234" s="119"/>
      <c r="V234" s="123"/>
      <c r="W234" s="124"/>
      <c r="X234" s="124"/>
      <c r="Y234" s="124"/>
      <c r="Z234" s="124"/>
      <c r="AA234" s="125"/>
      <c r="AB234" s="129"/>
      <c r="AC234" s="130"/>
      <c r="AD234" s="130"/>
      <c r="AE234" s="130"/>
      <c r="AF234" s="131"/>
      <c r="AG234" s="108" t="s">
        <v>24</v>
      </c>
      <c r="AH234" s="109"/>
      <c r="AI234" s="109"/>
      <c r="AJ234" s="109"/>
      <c r="AK234" s="109"/>
      <c r="AL234" s="75">
        <f t="shared" si="4"/>
        <v>786</v>
      </c>
      <c r="AM234" s="76"/>
      <c r="AN234" s="76"/>
      <c r="AO234" s="77"/>
      <c r="AP234" s="418">
        <v>23</v>
      </c>
      <c r="AQ234" s="62"/>
      <c r="AR234" s="62"/>
      <c r="AS234" s="62">
        <v>24</v>
      </c>
      <c r="AT234" s="62"/>
      <c r="AU234" s="62"/>
      <c r="AV234" s="62">
        <v>16</v>
      </c>
      <c r="AW234" s="62"/>
      <c r="AX234" s="62"/>
      <c r="AY234" s="62">
        <v>49</v>
      </c>
      <c r="AZ234" s="62"/>
      <c r="BA234" s="62"/>
      <c r="BB234" s="62">
        <v>35</v>
      </c>
      <c r="BC234" s="62"/>
      <c r="BD234" s="62"/>
      <c r="BE234" s="62">
        <v>22</v>
      </c>
      <c r="BF234" s="62"/>
      <c r="BG234" s="62"/>
      <c r="BH234" s="62">
        <v>17</v>
      </c>
      <c r="BI234" s="62"/>
      <c r="BJ234" s="62"/>
      <c r="BK234" s="62">
        <v>28</v>
      </c>
      <c r="BL234" s="62"/>
      <c r="BM234" s="62"/>
      <c r="BN234" s="62">
        <v>16</v>
      </c>
      <c r="BO234" s="62"/>
      <c r="BP234" s="62"/>
      <c r="BQ234" s="62">
        <v>13</v>
      </c>
      <c r="BR234" s="62"/>
      <c r="BS234" s="62"/>
      <c r="BT234" s="62">
        <v>27</v>
      </c>
      <c r="BU234" s="62"/>
      <c r="BV234" s="62"/>
      <c r="BW234" s="62">
        <v>25</v>
      </c>
      <c r="BX234" s="62"/>
      <c r="BY234" s="398"/>
      <c r="BZ234" s="65">
        <v>33</v>
      </c>
      <c r="CA234" s="60"/>
      <c r="CB234" s="60"/>
      <c r="CC234" s="60">
        <v>17</v>
      </c>
      <c r="CD234" s="60"/>
      <c r="CE234" s="60"/>
      <c r="CF234" s="60">
        <v>31</v>
      </c>
      <c r="CG234" s="60"/>
      <c r="CH234" s="60"/>
      <c r="CI234" s="60">
        <v>16</v>
      </c>
      <c r="CJ234" s="60"/>
      <c r="CK234" s="60"/>
      <c r="CL234" s="60">
        <v>17</v>
      </c>
      <c r="CM234" s="60"/>
      <c r="CN234" s="60"/>
      <c r="CO234" s="60">
        <v>29</v>
      </c>
      <c r="CP234" s="60"/>
      <c r="CQ234" s="60"/>
      <c r="CR234" s="60">
        <v>16</v>
      </c>
      <c r="CS234" s="60"/>
      <c r="CT234" s="60"/>
      <c r="CU234" s="60">
        <v>13</v>
      </c>
      <c r="CV234" s="60"/>
      <c r="CW234" s="60"/>
      <c r="CX234" s="60">
        <v>15</v>
      </c>
      <c r="CY234" s="60"/>
      <c r="CZ234" s="60"/>
      <c r="DA234" s="60">
        <v>14</v>
      </c>
      <c r="DB234" s="60"/>
      <c r="DC234" s="60"/>
      <c r="DD234" s="60">
        <v>22</v>
      </c>
      <c r="DE234" s="60"/>
      <c r="DF234" s="60"/>
      <c r="DG234" s="60">
        <v>50</v>
      </c>
      <c r="DH234" s="60"/>
      <c r="DI234" s="70"/>
      <c r="DJ234" s="65">
        <v>68</v>
      </c>
      <c r="DK234" s="60"/>
      <c r="DL234" s="60"/>
      <c r="DM234" s="60">
        <v>22</v>
      </c>
      <c r="DN234" s="60"/>
      <c r="DO234" s="60"/>
      <c r="DP234" s="60">
        <v>18</v>
      </c>
      <c r="DQ234" s="60"/>
      <c r="DR234" s="60"/>
      <c r="DS234" s="60">
        <v>10</v>
      </c>
      <c r="DT234" s="60"/>
      <c r="DU234" s="60"/>
      <c r="DV234" s="60">
        <v>17</v>
      </c>
      <c r="DW234" s="60"/>
      <c r="DX234" s="60"/>
      <c r="DY234" s="60">
        <v>31</v>
      </c>
      <c r="DZ234" s="60"/>
      <c r="EA234" s="60"/>
      <c r="EB234" s="60">
        <v>12</v>
      </c>
      <c r="EC234" s="60"/>
      <c r="ED234" s="60"/>
      <c r="EE234" s="60">
        <v>28</v>
      </c>
      <c r="EF234" s="60"/>
      <c r="EG234" s="60"/>
      <c r="EH234" s="60">
        <v>12</v>
      </c>
      <c r="EI234" s="60"/>
      <c r="EJ234" s="60"/>
      <c r="EK234" s="60"/>
      <c r="EL234" s="60"/>
      <c r="EM234" s="60"/>
      <c r="EN234" s="60"/>
      <c r="EO234" s="60"/>
      <c r="EP234" s="60"/>
      <c r="EQ234" s="60"/>
      <c r="ER234" s="60"/>
      <c r="ES234" s="70"/>
      <c r="ET234" s="65"/>
      <c r="EU234" s="60"/>
      <c r="EV234" s="60"/>
      <c r="EW234" s="60"/>
      <c r="EX234" s="60"/>
      <c r="EY234" s="60"/>
      <c r="EZ234" s="60"/>
      <c r="FA234" s="60"/>
      <c r="FB234" s="60"/>
      <c r="FC234" s="60"/>
      <c r="FD234" s="60"/>
      <c r="FE234" s="60"/>
      <c r="FF234" s="60"/>
      <c r="FG234" s="60"/>
      <c r="FH234" s="60"/>
      <c r="FI234" s="60"/>
      <c r="FJ234" s="60"/>
      <c r="FK234" s="60"/>
      <c r="FL234" s="60"/>
      <c r="FM234" s="60"/>
      <c r="FN234" s="60"/>
      <c r="FO234" s="60"/>
      <c r="FP234" s="60"/>
      <c r="FQ234" s="60"/>
      <c r="FR234" s="60"/>
      <c r="FS234" s="60"/>
      <c r="FT234" s="60"/>
      <c r="FU234" s="60"/>
      <c r="FV234" s="60"/>
      <c r="FW234" s="60"/>
      <c r="FX234" s="60"/>
      <c r="FY234" s="60"/>
      <c r="FZ234" s="60"/>
      <c r="GA234" s="60"/>
      <c r="GB234" s="60"/>
      <c r="GC234" s="70"/>
      <c r="GD234" s="65"/>
      <c r="GE234" s="60"/>
      <c r="GF234" s="60"/>
      <c r="GG234" s="60"/>
      <c r="GH234" s="60"/>
      <c r="GI234" s="60"/>
      <c r="GJ234" s="60"/>
      <c r="GK234" s="60"/>
      <c r="GL234" s="60"/>
      <c r="GM234" s="60"/>
      <c r="GN234" s="60"/>
      <c r="GO234" s="60"/>
      <c r="GP234" s="60"/>
      <c r="GQ234" s="60"/>
      <c r="GR234" s="60"/>
      <c r="GS234" s="60"/>
      <c r="GT234" s="60"/>
      <c r="GU234" s="60"/>
      <c r="GV234" s="60"/>
      <c r="GW234" s="60"/>
      <c r="GX234" s="60"/>
      <c r="GY234" s="60"/>
      <c r="GZ234" s="60"/>
      <c r="HA234" s="60"/>
      <c r="HB234" s="60"/>
      <c r="HC234" s="60"/>
      <c r="HD234" s="60"/>
      <c r="HE234" s="60"/>
      <c r="HF234" s="60"/>
      <c r="HG234" s="60"/>
      <c r="HH234" s="60"/>
      <c r="HI234" s="60"/>
      <c r="HJ234" s="60"/>
      <c r="HK234" s="60"/>
      <c r="HL234" s="60"/>
      <c r="HM234" s="70"/>
    </row>
    <row r="235" spans="2:221" ht="18" customHeight="1" x14ac:dyDescent="0.2">
      <c r="B235" s="78" t="s">
        <v>277</v>
      </c>
      <c r="C235" s="79"/>
      <c r="D235" s="79"/>
      <c r="E235" s="79"/>
      <c r="F235" s="79"/>
      <c r="G235" s="79"/>
      <c r="H235" s="79"/>
      <c r="I235" s="79"/>
      <c r="J235" s="79"/>
      <c r="K235" s="79"/>
      <c r="L235" s="79"/>
      <c r="M235" s="79"/>
      <c r="N235" s="79"/>
      <c r="O235" s="79"/>
      <c r="P235" s="79"/>
      <c r="Q235" s="79"/>
      <c r="R235" s="79"/>
      <c r="S235" s="79"/>
      <c r="T235" s="79"/>
      <c r="U235" s="80"/>
      <c r="V235" s="84" t="s">
        <v>333</v>
      </c>
      <c r="W235" s="85"/>
      <c r="X235" s="85"/>
      <c r="Y235" s="85"/>
      <c r="Z235" s="85"/>
      <c r="AA235" s="86"/>
      <c r="AB235" s="90">
        <v>0</v>
      </c>
      <c r="AC235" s="91"/>
      <c r="AD235" s="91"/>
      <c r="AE235" s="91"/>
      <c r="AF235" s="92"/>
      <c r="AG235" s="96" t="s">
        <v>23</v>
      </c>
      <c r="AH235" s="97"/>
      <c r="AI235" s="97"/>
      <c r="AJ235" s="97"/>
      <c r="AK235" s="97"/>
      <c r="AL235" s="98">
        <f t="shared" si="4"/>
        <v>2</v>
      </c>
      <c r="AM235" s="99"/>
      <c r="AN235" s="99"/>
      <c r="AO235" s="100"/>
      <c r="AP235" s="66">
        <v>0</v>
      </c>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c r="BY235" s="71"/>
      <c r="BZ235" s="66">
        <v>1</v>
      </c>
      <c r="CA235" s="67"/>
      <c r="CB235" s="67"/>
      <c r="CC235" s="67"/>
      <c r="CD235" s="67"/>
      <c r="CE235" s="67"/>
      <c r="CF235" s="67"/>
      <c r="CG235" s="67"/>
      <c r="CH235" s="67"/>
      <c r="CI235" s="67"/>
      <c r="CJ235" s="67"/>
      <c r="CK235" s="67"/>
      <c r="CL235" s="67"/>
      <c r="CM235" s="67"/>
      <c r="CN235" s="67"/>
      <c r="CO235" s="67"/>
      <c r="CP235" s="67"/>
      <c r="CQ235" s="67"/>
      <c r="CR235" s="67"/>
      <c r="CS235" s="67"/>
      <c r="CT235" s="67"/>
      <c r="CU235" s="67"/>
      <c r="CV235" s="67"/>
      <c r="CW235" s="67"/>
      <c r="CX235" s="67"/>
      <c r="CY235" s="67"/>
      <c r="CZ235" s="67"/>
      <c r="DA235" s="67"/>
      <c r="DB235" s="67"/>
      <c r="DC235" s="67"/>
      <c r="DD235" s="67"/>
      <c r="DE235" s="67"/>
      <c r="DF235" s="67"/>
      <c r="DG235" s="67"/>
      <c r="DH235" s="67"/>
      <c r="DI235" s="71"/>
      <c r="DJ235" s="66">
        <v>1</v>
      </c>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8"/>
      <c r="EK235" s="59"/>
      <c r="EL235" s="59"/>
      <c r="EM235" s="59"/>
      <c r="EN235" s="59"/>
      <c r="EO235" s="59"/>
      <c r="EP235" s="59"/>
      <c r="EQ235" s="59"/>
      <c r="ER235" s="59"/>
      <c r="ES235" s="64"/>
      <c r="ET235" s="63"/>
      <c r="EU235" s="59"/>
      <c r="EV235" s="59"/>
      <c r="EW235" s="59"/>
      <c r="EX235" s="59"/>
      <c r="EY235" s="59"/>
      <c r="EZ235" s="59"/>
      <c r="FA235" s="59"/>
      <c r="FB235" s="59"/>
      <c r="FC235" s="59"/>
      <c r="FD235" s="59"/>
      <c r="FE235" s="59"/>
      <c r="FF235" s="59"/>
      <c r="FG235" s="59"/>
      <c r="FH235" s="59"/>
      <c r="FI235" s="59"/>
      <c r="FJ235" s="59"/>
      <c r="FK235" s="59"/>
      <c r="FL235" s="59"/>
      <c r="FM235" s="59"/>
      <c r="FN235" s="59"/>
      <c r="FO235" s="59"/>
      <c r="FP235" s="59"/>
      <c r="FQ235" s="59"/>
      <c r="FR235" s="59"/>
      <c r="FS235" s="59"/>
      <c r="FT235" s="59"/>
      <c r="FU235" s="59"/>
      <c r="FV235" s="59"/>
      <c r="FW235" s="59"/>
      <c r="FX235" s="59"/>
      <c r="FY235" s="59"/>
      <c r="FZ235" s="59"/>
      <c r="GA235" s="59"/>
      <c r="GB235" s="59"/>
      <c r="GC235" s="64"/>
      <c r="GD235" s="63"/>
      <c r="GE235" s="59"/>
      <c r="GF235" s="59"/>
      <c r="GG235" s="59"/>
      <c r="GH235" s="59"/>
      <c r="GI235" s="59"/>
      <c r="GJ235" s="59"/>
      <c r="GK235" s="59"/>
      <c r="GL235" s="59"/>
      <c r="GM235" s="59"/>
      <c r="GN235" s="59"/>
      <c r="GO235" s="59"/>
      <c r="GP235" s="59"/>
      <c r="GQ235" s="59"/>
      <c r="GR235" s="59"/>
      <c r="GS235" s="59"/>
      <c r="GT235" s="59"/>
      <c r="GU235" s="59"/>
      <c r="GV235" s="59"/>
      <c r="GW235" s="59"/>
      <c r="GX235" s="59"/>
      <c r="GY235" s="59"/>
      <c r="GZ235" s="59"/>
      <c r="HA235" s="59"/>
      <c r="HB235" s="59"/>
      <c r="HC235" s="59"/>
      <c r="HD235" s="59"/>
      <c r="HE235" s="59"/>
      <c r="HF235" s="59"/>
      <c r="HG235" s="59"/>
      <c r="HH235" s="59"/>
      <c r="HI235" s="59"/>
      <c r="HJ235" s="59"/>
      <c r="HK235" s="59"/>
      <c r="HL235" s="59"/>
      <c r="HM235" s="64"/>
    </row>
    <row r="236" spans="2:221" ht="18" customHeight="1" x14ac:dyDescent="0.2">
      <c r="B236" s="133"/>
      <c r="C236" s="134"/>
      <c r="D236" s="134"/>
      <c r="E236" s="134"/>
      <c r="F236" s="134"/>
      <c r="G236" s="134"/>
      <c r="H236" s="134"/>
      <c r="I236" s="134"/>
      <c r="J236" s="134"/>
      <c r="K236" s="134"/>
      <c r="L236" s="134"/>
      <c r="M236" s="134"/>
      <c r="N236" s="134"/>
      <c r="O236" s="134"/>
      <c r="P236" s="134"/>
      <c r="Q236" s="134"/>
      <c r="R236" s="134"/>
      <c r="S236" s="134"/>
      <c r="T236" s="134"/>
      <c r="U236" s="135"/>
      <c r="V236" s="136"/>
      <c r="W236" s="137"/>
      <c r="X236" s="137"/>
      <c r="Y236" s="137"/>
      <c r="Z236" s="137"/>
      <c r="AA236" s="138"/>
      <c r="AB236" s="139"/>
      <c r="AC236" s="140"/>
      <c r="AD236" s="140"/>
      <c r="AE236" s="140"/>
      <c r="AF236" s="141"/>
      <c r="AG236" s="96" t="s">
        <v>24</v>
      </c>
      <c r="AH236" s="97"/>
      <c r="AI236" s="97"/>
      <c r="AJ236" s="97"/>
      <c r="AK236" s="97"/>
      <c r="AL236" s="98">
        <f t="shared" si="4"/>
        <v>2</v>
      </c>
      <c r="AM236" s="99"/>
      <c r="AN236" s="99"/>
      <c r="AO236" s="100"/>
      <c r="AP236" s="66">
        <v>0</v>
      </c>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c r="BY236" s="71"/>
      <c r="BZ236" s="66">
        <v>1</v>
      </c>
      <c r="CA236" s="67"/>
      <c r="CB236" s="67"/>
      <c r="CC236" s="67"/>
      <c r="CD236" s="67"/>
      <c r="CE236" s="67"/>
      <c r="CF236" s="67"/>
      <c r="CG236" s="67"/>
      <c r="CH236" s="67"/>
      <c r="CI236" s="67"/>
      <c r="CJ236" s="67"/>
      <c r="CK236" s="67"/>
      <c r="CL236" s="67"/>
      <c r="CM236" s="67"/>
      <c r="CN236" s="67"/>
      <c r="CO236" s="67"/>
      <c r="CP236" s="67"/>
      <c r="CQ236" s="67"/>
      <c r="CR236" s="67"/>
      <c r="CS236" s="67"/>
      <c r="CT236" s="67"/>
      <c r="CU236" s="67"/>
      <c r="CV236" s="67"/>
      <c r="CW236" s="67"/>
      <c r="CX236" s="67"/>
      <c r="CY236" s="67"/>
      <c r="CZ236" s="67"/>
      <c r="DA236" s="67"/>
      <c r="DB236" s="67"/>
      <c r="DC236" s="67"/>
      <c r="DD236" s="67"/>
      <c r="DE236" s="67"/>
      <c r="DF236" s="67"/>
      <c r="DG236" s="67"/>
      <c r="DH236" s="67"/>
      <c r="DI236" s="71"/>
      <c r="DJ236" s="66">
        <v>1</v>
      </c>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8"/>
      <c r="EK236" s="59"/>
      <c r="EL236" s="59"/>
      <c r="EM236" s="59"/>
      <c r="EN236" s="59"/>
      <c r="EO236" s="59"/>
      <c r="EP236" s="59"/>
      <c r="EQ236" s="59"/>
      <c r="ER236" s="59"/>
      <c r="ES236" s="64"/>
      <c r="ET236" s="63"/>
      <c r="EU236" s="59"/>
      <c r="EV236" s="59"/>
      <c r="EW236" s="59"/>
      <c r="EX236" s="59"/>
      <c r="EY236" s="59"/>
      <c r="EZ236" s="59"/>
      <c r="FA236" s="59"/>
      <c r="FB236" s="59"/>
      <c r="FC236" s="59"/>
      <c r="FD236" s="59"/>
      <c r="FE236" s="59"/>
      <c r="FF236" s="59"/>
      <c r="FG236" s="59"/>
      <c r="FH236" s="59"/>
      <c r="FI236" s="59"/>
      <c r="FJ236" s="59"/>
      <c r="FK236" s="59"/>
      <c r="FL236" s="59"/>
      <c r="FM236" s="59"/>
      <c r="FN236" s="59"/>
      <c r="FO236" s="59"/>
      <c r="FP236" s="59"/>
      <c r="FQ236" s="59"/>
      <c r="FR236" s="59"/>
      <c r="FS236" s="59"/>
      <c r="FT236" s="59"/>
      <c r="FU236" s="59"/>
      <c r="FV236" s="59"/>
      <c r="FW236" s="59"/>
      <c r="FX236" s="59"/>
      <c r="FY236" s="59"/>
      <c r="FZ236" s="59"/>
      <c r="GA236" s="59"/>
      <c r="GB236" s="59"/>
      <c r="GC236" s="64"/>
      <c r="GD236" s="63"/>
      <c r="GE236" s="59"/>
      <c r="GF236" s="59"/>
      <c r="GG236" s="59"/>
      <c r="GH236" s="59"/>
      <c r="GI236" s="59"/>
      <c r="GJ236" s="59"/>
      <c r="GK236" s="59"/>
      <c r="GL236" s="59"/>
      <c r="GM236" s="59"/>
      <c r="GN236" s="59"/>
      <c r="GO236" s="59"/>
      <c r="GP236" s="59"/>
      <c r="GQ236" s="59"/>
      <c r="GR236" s="59"/>
      <c r="GS236" s="59"/>
      <c r="GT236" s="59"/>
      <c r="GU236" s="59"/>
      <c r="GV236" s="59"/>
      <c r="GW236" s="59"/>
      <c r="GX236" s="59"/>
      <c r="GY236" s="59"/>
      <c r="GZ236" s="59"/>
      <c r="HA236" s="59"/>
      <c r="HB236" s="59"/>
      <c r="HC236" s="59"/>
      <c r="HD236" s="59"/>
      <c r="HE236" s="59"/>
      <c r="HF236" s="59"/>
      <c r="HG236" s="59"/>
      <c r="HH236" s="59"/>
      <c r="HI236" s="59"/>
      <c r="HJ236" s="59"/>
      <c r="HK236" s="59"/>
      <c r="HL236" s="59"/>
      <c r="HM236" s="64"/>
    </row>
    <row r="237" spans="2:221" ht="18" customHeight="1" x14ac:dyDescent="0.2">
      <c r="B237" s="114" t="s">
        <v>278</v>
      </c>
      <c r="C237" s="115"/>
      <c r="D237" s="115"/>
      <c r="E237" s="115"/>
      <c r="F237" s="115"/>
      <c r="G237" s="115"/>
      <c r="H237" s="115"/>
      <c r="I237" s="115"/>
      <c r="J237" s="115"/>
      <c r="K237" s="115"/>
      <c r="L237" s="115"/>
      <c r="M237" s="115"/>
      <c r="N237" s="115"/>
      <c r="O237" s="115"/>
      <c r="P237" s="115"/>
      <c r="Q237" s="115"/>
      <c r="R237" s="115"/>
      <c r="S237" s="115"/>
      <c r="T237" s="115"/>
      <c r="U237" s="116"/>
      <c r="V237" s="120" t="s">
        <v>334</v>
      </c>
      <c r="W237" s="121"/>
      <c r="X237" s="121"/>
      <c r="Y237" s="121"/>
      <c r="Z237" s="121"/>
      <c r="AA237" s="122"/>
      <c r="AB237" s="126">
        <v>3.0099999999999998E-2</v>
      </c>
      <c r="AC237" s="127"/>
      <c r="AD237" s="127"/>
      <c r="AE237" s="127"/>
      <c r="AF237" s="128"/>
      <c r="AG237" s="108" t="s">
        <v>23</v>
      </c>
      <c r="AH237" s="109"/>
      <c r="AI237" s="109"/>
      <c r="AJ237" s="109"/>
      <c r="AK237" s="109"/>
      <c r="AL237" s="75">
        <f t="shared" si="4"/>
        <v>114</v>
      </c>
      <c r="AM237" s="76"/>
      <c r="AN237" s="76"/>
      <c r="AO237" s="77"/>
      <c r="AP237" s="132">
        <v>4</v>
      </c>
      <c r="AQ237" s="60"/>
      <c r="AR237" s="60"/>
      <c r="AS237" s="60">
        <v>4</v>
      </c>
      <c r="AT237" s="60"/>
      <c r="AU237" s="60"/>
      <c r="AV237" s="60">
        <v>4</v>
      </c>
      <c r="AW237" s="60"/>
      <c r="AX237" s="60"/>
      <c r="AY237" s="60">
        <v>4</v>
      </c>
      <c r="AZ237" s="60"/>
      <c r="BA237" s="60"/>
      <c r="BB237" s="60">
        <v>4</v>
      </c>
      <c r="BC237" s="60"/>
      <c r="BD237" s="60"/>
      <c r="BE237" s="60">
        <v>4</v>
      </c>
      <c r="BF237" s="60"/>
      <c r="BG237" s="60"/>
      <c r="BH237" s="60">
        <v>4</v>
      </c>
      <c r="BI237" s="60"/>
      <c r="BJ237" s="60"/>
      <c r="BK237" s="60">
        <v>4</v>
      </c>
      <c r="BL237" s="60"/>
      <c r="BM237" s="60"/>
      <c r="BN237" s="60">
        <v>4</v>
      </c>
      <c r="BO237" s="60"/>
      <c r="BP237" s="60"/>
      <c r="BQ237" s="60">
        <v>4</v>
      </c>
      <c r="BR237" s="60"/>
      <c r="BS237" s="60"/>
      <c r="BT237" s="60">
        <v>4</v>
      </c>
      <c r="BU237" s="60"/>
      <c r="BV237" s="60"/>
      <c r="BW237" s="60">
        <v>4</v>
      </c>
      <c r="BX237" s="60"/>
      <c r="BY237" s="70"/>
      <c r="BZ237" s="65">
        <v>4</v>
      </c>
      <c r="CA237" s="60"/>
      <c r="CB237" s="60"/>
      <c r="CC237" s="60">
        <v>4</v>
      </c>
      <c r="CD237" s="60"/>
      <c r="CE237" s="60"/>
      <c r="CF237" s="60">
        <v>4</v>
      </c>
      <c r="CG237" s="60"/>
      <c r="CH237" s="60"/>
      <c r="CI237" s="60">
        <v>4</v>
      </c>
      <c r="CJ237" s="60"/>
      <c r="CK237" s="60"/>
      <c r="CL237" s="60">
        <v>4</v>
      </c>
      <c r="CM237" s="60"/>
      <c r="CN237" s="60"/>
      <c r="CO237" s="60">
        <v>4</v>
      </c>
      <c r="CP237" s="60"/>
      <c r="CQ237" s="60"/>
      <c r="CR237" s="60">
        <v>4</v>
      </c>
      <c r="CS237" s="60"/>
      <c r="CT237" s="60"/>
      <c r="CU237" s="60">
        <v>4</v>
      </c>
      <c r="CV237" s="60"/>
      <c r="CW237" s="60"/>
      <c r="CX237" s="60">
        <v>4</v>
      </c>
      <c r="CY237" s="60"/>
      <c r="CZ237" s="60"/>
      <c r="DA237" s="60">
        <v>4</v>
      </c>
      <c r="DB237" s="60"/>
      <c r="DC237" s="60"/>
      <c r="DD237" s="60">
        <v>4</v>
      </c>
      <c r="DE237" s="60"/>
      <c r="DF237" s="60"/>
      <c r="DG237" s="60">
        <v>4</v>
      </c>
      <c r="DH237" s="60"/>
      <c r="DI237" s="60"/>
      <c r="DJ237" s="65">
        <v>2</v>
      </c>
      <c r="DK237" s="60"/>
      <c r="DL237" s="60"/>
      <c r="DM237" s="60">
        <v>2</v>
      </c>
      <c r="DN237" s="60"/>
      <c r="DO237" s="60"/>
      <c r="DP237" s="60">
        <v>2</v>
      </c>
      <c r="DQ237" s="60"/>
      <c r="DR237" s="60"/>
      <c r="DS237" s="60">
        <v>2</v>
      </c>
      <c r="DT237" s="60"/>
      <c r="DU237" s="60"/>
      <c r="DV237" s="60">
        <v>2</v>
      </c>
      <c r="DW237" s="60"/>
      <c r="DX237" s="60"/>
      <c r="DY237" s="60">
        <v>2</v>
      </c>
      <c r="DZ237" s="60"/>
      <c r="EA237" s="60"/>
      <c r="EB237" s="60">
        <v>2</v>
      </c>
      <c r="EC237" s="60"/>
      <c r="ED237" s="60"/>
      <c r="EE237" s="60">
        <v>2</v>
      </c>
      <c r="EF237" s="60"/>
      <c r="EG237" s="60"/>
      <c r="EH237" s="60">
        <v>2</v>
      </c>
      <c r="EI237" s="60"/>
      <c r="EJ237" s="60"/>
      <c r="EK237" s="60"/>
      <c r="EL237" s="60"/>
      <c r="EM237" s="60"/>
      <c r="EN237" s="60"/>
      <c r="EO237" s="60"/>
      <c r="EP237" s="60"/>
      <c r="EQ237" s="60"/>
      <c r="ER237" s="60"/>
      <c r="ES237" s="70"/>
      <c r="ET237" s="65"/>
      <c r="EU237" s="60"/>
      <c r="EV237" s="60"/>
      <c r="EW237" s="60"/>
      <c r="EX237" s="60"/>
      <c r="EY237" s="60"/>
      <c r="EZ237" s="60"/>
      <c r="FA237" s="60"/>
      <c r="FB237" s="60"/>
      <c r="FC237" s="60"/>
      <c r="FD237" s="60"/>
      <c r="FE237" s="60"/>
      <c r="FF237" s="60"/>
      <c r="FG237" s="60"/>
      <c r="FH237" s="60"/>
      <c r="FI237" s="60"/>
      <c r="FJ237" s="60"/>
      <c r="FK237" s="60"/>
      <c r="FL237" s="60"/>
      <c r="FM237" s="60"/>
      <c r="FN237" s="60"/>
      <c r="FO237" s="60"/>
      <c r="FP237" s="60"/>
      <c r="FQ237" s="60"/>
      <c r="FR237" s="60"/>
      <c r="FS237" s="60"/>
      <c r="FT237" s="60"/>
      <c r="FU237" s="60"/>
      <c r="FV237" s="60"/>
      <c r="FW237" s="60"/>
      <c r="FX237" s="60"/>
      <c r="FY237" s="60"/>
      <c r="FZ237" s="60"/>
      <c r="GA237" s="60"/>
      <c r="GB237" s="60"/>
      <c r="GC237" s="70"/>
      <c r="GD237" s="65"/>
      <c r="GE237" s="60"/>
      <c r="GF237" s="60"/>
      <c r="GG237" s="60"/>
      <c r="GH237" s="60"/>
      <c r="GI237" s="60"/>
      <c r="GJ237" s="60"/>
      <c r="GK237" s="60"/>
      <c r="GL237" s="60"/>
      <c r="GM237" s="60"/>
      <c r="GN237" s="60"/>
      <c r="GO237" s="60"/>
      <c r="GP237" s="60"/>
      <c r="GQ237" s="60"/>
      <c r="GR237" s="60"/>
      <c r="GS237" s="60"/>
      <c r="GT237" s="60"/>
      <c r="GU237" s="60"/>
      <c r="GV237" s="60"/>
      <c r="GW237" s="60"/>
      <c r="GX237" s="60"/>
      <c r="GY237" s="60"/>
      <c r="GZ237" s="60"/>
      <c r="HA237" s="60"/>
      <c r="HB237" s="60"/>
      <c r="HC237" s="60"/>
      <c r="HD237" s="60"/>
      <c r="HE237" s="60"/>
      <c r="HF237" s="60"/>
      <c r="HG237" s="60"/>
      <c r="HH237" s="60"/>
      <c r="HI237" s="60"/>
      <c r="HJ237" s="60"/>
      <c r="HK237" s="60"/>
      <c r="HL237" s="60"/>
      <c r="HM237" s="70"/>
    </row>
    <row r="238" spans="2:221" ht="18" customHeight="1" x14ac:dyDescent="0.2">
      <c r="B238" s="117"/>
      <c r="C238" s="118"/>
      <c r="D238" s="118"/>
      <c r="E238" s="118"/>
      <c r="F238" s="118"/>
      <c r="G238" s="118"/>
      <c r="H238" s="118"/>
      <c r="I238" s="118"/>
      <c r="J238" s="118"/>
      <c r="K238" s="118"/>
      <c r="L238" s="118"/>
      <c r="M238" s="118"/>
      <c r="N238" s="118"/>
      <c r="O238" s="118"/>
      <c r="P238" s="118"/>
      <c r="Q238" s="118"/>
      <c r="R238" s="118"/>
      <c r="S238" s="118"/>
      <c r="T238" s="118"/>
      <c r="U238" s="119"/>
      <c r="V238" s="123"/>
      <c r="W238" s="124"/>
      <c r="X238" s="124"/>
      <c r="Y238" s="124"/>
      <c r="Z238" s="124"/>
      <c r="AA238" s="125"/>
      <c r="AB238" s="129"/>
      <c r="AC238" s="130"/>
      <c r="AD238" s="130"/>
      <c r="AE238" s="130"/>
      <c r="AF238" s="131"/>
      <c r="AG238" s="108" t="s">
        <v>24</v>
      </c>
      <c r="AH238" s="109"/>
      <c r="AI238" s="109"/>
      <c r="AJ238" s="109"/>
      <c r="AK238" s="109"/>
      <c r="AL238" s="75">
        <f t="shared" si="4"/>
        <v>73</v>
      </c>
      <c r="AM238" s="76"/>
      <c r="AN238" s="76"/>
      <c r="AO238" s="77"/>
      <c r="AP238" s="72"/>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60"/>
      <c r="BP238" s="60"/>
      <c r="BQ238" s="60"/>
      <c r="BR238" s="60"/>
      <c r="BS238" s="60"/>
      <c r="BT238" s="60"/>
      <c r="BU238" s="60"/>
      <c r="BV238" s="60"/>
      <c r="BW238" s="60"/>
      <c r="BX238" s="60"/>
      <c r="BY238" s="70"/>
      <c r="BZ238" s="61">
        <v>2</v>
      </c>
      <c r="CA238" s="62"/>
      <c r="CB238" s="62"/>
      <c r="CC238" s="62">
        <v>4</v>
      </c>
      <c r="CD238" s="62"/>
      <c r="CE238" s="62"/>
      <c r="CF238" s="62">
        <v>2</v>
      </c>
      <c r="CG238" s="62"/>
      <c r="CH238" s="62"/>
      <c r="CI238" s="60">
        <v>2</v>
      </c>
      <c r="CJ238" s="60"/>
      <c r="CK238" s="60"/>
      <c r="CL238" s="60">
        <v>1</v>
      </c>
      <c r="CM238" s="60"/>
      <c r="CN238" s="60"/>
      <c r="CO238" s="60">
        <v>3</v>
      </c>
      <c r="CP238" s="60"/>
      <c r="CQ238" s="60"/>
      <c r="CR238" s="60">
        <v>2</v>
      </c>
      <c r="CS238" s="60"/>
      <c r="CT238" s="60"/>
      <c r="CU238" s="60">
        <v>5</v>
      </c>
      <c r="CV238" s="60"/>
      <c r="CW238" s="60"/>
      <c r="CX238" s="60">
        <v>6</v>
      </c>
      <c r="CY238" s="60"/>
      <c r="CZ238" s="60"/>
      <c r="DA238" s="60">
        <v>3</v>
      </c>
      <c r="DB238" s="60"/>
      <c r="DC238" s="60"/>
      <c r="DD238" s="60">
        <v>5</v>
      </c>
      <c r="DE238" s="60"/>
      <c r="DF238" s="60"/>
      <c r="DG238" s="60">
        <v>2</v>
      </c>
      <c r="DH238" s="60"/>
      <c r="DI238" s="70"/>
      <c r="DJ238" s="61">
        <v>3</v>
      </c>
      <c r="DK238" s="62"/>
      <c r="DL238" s="62"/>
      <c r="DM238" s="62">
        <v>3</v>
      </c>
      <c r="DN238" s="62"/>
      <c r="DO238" s="62"/>
      <c r="DP238" s="62">
        <v>2</v>
      </c>
      <c r="DQ238" s="62"/>
      <c r="DR238" s="62"/>
      <c r="DS238" s="60">
        <v>3</v>
      </c>
      <c r="DT238" s="60"/>
      <c r="DU238" s="60"/>
      <c r="DV238" s="60">
        <v>3</v>
      </c>
      <c r="DW238" s="60"/>
      <c r="DX238" s="60"/>
      <c r="DY238" s="60">
        <v>5</v>
      </c>
      <c r="DZ238" s="60"/>
      <c r="EA238" s="60"/>
      <c r="EB238" s="60">
        <v>3</v>
      </c>
      <c r="EC238" s="60"/>
      <c r="ED238" s="60"/>
      <c r="EE238" s="60">
        <v>8</v>
      </c>
      <c r="EF238" s="60"/>
      <c r="EG238" s="60"/>
      <c r="EH238" s="60">
        <v>6</v>
      </c>
      <c r="EI238" s="60"/>
      <c r="EJ238" s="60"/>
      <c r="EK238" s="60"/>
      <c r="EL238" s="60"/>
      <c r="EM238" s="60"/>
      <c r="EN238" s="60"/>
      <c r="EO238" s="60"/>
      <c r="EP238" s="60"/>
      <c r="EQ238" s="60"/>
      <c r="ER238" s="60"/>
      <c r="ES238" s="70"/>
      <c r="ET238" s="65"/>
      <c r="EU238" s="60"/>
      <c r="EV238" s="60"/>
      <c r="EW238" s="60"/>
      <c r="EX238" s="60"/>
      <c r="EY238" s="60"/>
      <c r="EZ238" s="60"/>
      <c r="FA238" s="60"/>
      <c r="FB238" s="60"/>
      <c r="FC238" s="60"/>
      <c r="FD238" s="60"/>
      <c r="FE238" s="60"/>
      <c r="FF238" s="60"/>
      <c r="FG238" s="60"/>
      <c r="FH238" s="60"/>
      <c r="FI238" s="60"/>
      <c r="FJ238" s="60"/>
      <c r="FK238" s="60"/>
      <c r="FL238" s="60"/>
      <c r="FM238" s="60"/>
      <c r="FN238" s="60"/>
      <c r="FO238" s="60"/>
      <c r="FP238" s="60"/>
      <c r="FQ238" s="60"/>
      <c r="FR238" s="60"/>
      <c r="FS238" s="60"/>
      <c r="FT238" s="60"/>
      <c r="FU238" s="60"/>
      <c r="FV238" s="60"/>
      <c r="FW238" s="60"/>
      <c r="FX238" s="60"/>
      <c r="FY238" s="60"/>
      <c r="FZ238" s="60"/>
      <c r="GA238" s="60"/>
      <c r="GB238" s="60"/>
      <c r="GC238" s="70"/>
      <c r="GD238" s="65"/>
      <c r="GE238" s="60"/>
      <c r="GF238" s="60"/>
      <c r="GG238" s="60"/>
      <c r="GH238" s="60"/>
      <c r="GI238" s="60"/>
      <c r="GJ238" s="60"/>
      <c r="GK238" s="60"/>
      <c r="GL238" s="60"/>
      <c r="GM238" s="60"/>
      <c r="GN238" s="60"/>
      <c r="GO238" s="60"/>
      <c r="GP238" s="60"/>
      <c r="GQ238" s="60"/>
      <c r="GR238" s="60"/>
      <c r="GS238" s="60"/>
      <c r="GT238" s="60"/>
      <c r="GU238" s="60"/>
      <c r="GV238" s="60"/>
      <c r="GW238" s="60"/>
      <c r="GX238" s="60"/>
      <c r="GY238" s="60"/>
      <c r="GZ238" s="60"/>
      <c r="HA238" s="60"/>
      <c r="HB238" s="60"/>
      <c r="HC238" s="60"/>
      <c r="HD238" s="60"/>
      <c r="HE238" s="60"/>
      <c r="HF238" s="60"/>
      <c r="HG238" s="60"/>
      <c r="HH238" s="60"/>
      <c r="HI238" s="60"/>
      <c r="HJ238" s="60"/>
      <c r="HK238" s="60"/>
      <c r="HL238" s="60"/>
      <c r="HM238" s="70"/>
    </row>
    <row r="239" spans="2:221" ht="18" customHeight="1" x14ac:dyDescent="0.2">
      <c r="B239" s="78" t="s">
        <v>279</v>
      </c>
      <c r="C239" s="79"/>
      <c r="D239" s="79"/>
      <c r="E239" s="79"/>
      <c r="F239" s="79"/>
      <c r="G239" s="79"/>
      <c r="H239" s="79"/>
      <c r="I239" s="79"/>
      <c r="J239" s="79"/>
      <c r="K239" s="79"/>
      <c r="L239" s="79"/>
      <c r="M239" s="79"/>
      <c r="N239" s="79"/>
      <c r="O239" s="79"/>
      <c r="P239" s="79"/>
      <c r="Q239" s="79"/>
      <c r="R239" s="79"/>
      <c r="S239" s="79"/>
      <c r="T239" s="79"/>
      <c r="U239" s="80"/>
      <c r="V239" s="84" t="s">
        <v>335</v>
      </c>
      <c r="W239" s="85"/>
      <c r="X239" s="85"/>
      <c r="Y239" s="85"/>
      <c r="Z239" s="85"/>
      <c r="AA239" s="86"/>
      <c r="AB239" s="90">
        <v>2.0000000000000001E-4</v>
      </c>
      <c r="AC239" s="91"/>
      <c r="AD239" s="91"/>
      <c r="AE239" s="91"/>
      <c r="AF239" s="92"/>
      <c r="AG239" s="96" t="s">
        <v>23</v>
      </c>
      <c r="AH239" s="97"/>
      <c r="AI239" s="97"/>
      <c r="AJ239" s="97"/>
      <c r="AK239" s="97"/>
      <c r="AL239" s="98">
        <f t="shared" si="4"/>
        <v>3</v>
      </c>
      <c r="AM239" s="99"/>
      <c r="AN239" s="99"/>
      <c r="AO239" s="100"/>
      <c r="AP239" s="101"/>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c r="BS239" s="59"/>
      <c r="BT239" s="59"/>
      <c r="BU239" s="59"/>
      <c r="BV239" s="59"/>
      <c r="BW239" s="59">
        <v>1</v>
      </c>
      <c r="BX239" s="59"/>
      <c r="BY239" s="64"/>
      <c r="BZ239" s="63">
        <v>0</v>
      </c>
      <c r="CA239" s="59"/>
      <c r="CB239" s="59"/>
      <c r="CC239" s="59">
        <v>0</v>
      </c>
      <c r="CD239" s="59"/>
      <c r="CE239" s="59"/>
      <c r="CF239" s="59">
        <v>0</v>
      </c>
      <c r="CG239" s="59"/>
      <c r="CH239" s="59"/>
      <c r="CI239" s="59">
        <v>0</v>
      </c>
      <c r="CJ239" s="59"/>
      <c r="CK239" s="59"/>
      <c r="CL239" s="59">
        <v>0</v>
      </c>
      <c r="CM239" s="59"/>
      <c r="CN239" s="59"/>
      <c r="CO239" s="59">
        <v>0</v>
      </c>
      <c r="CP239" s="59"/>
      <c r="CQ239" s="59"/>
      <c r="CR239" s="59">
        <v>0</v>
      </c>
      <c r="CS239" s="59"/>
      <c r="CT239" s="59"/>
      <c r="CU239" s="59">
        <v>0</v>
      </c>
      <c r="CV239" s="59"/>
      <c r="CW239" s="59"/>
      <c r="CX239" s="59">
        <v>0</v>
      </c>
      <c r="CY239" s="59"/>
      <c r="CZ239" s="59"/>
      <c r="DA239" s="59">
        <v>0</v>
      </c>
      <c r="DB239" s="59"/>
      <c r="DC239" s="59"/>
      <c r="DD239" s="59">
        <v>0</v>
      </c>
      <c r="DE239" s="59"/>
      <c r="DF239" s="59"/>
      <c r="DG239" s="59">
        <v>1</v>
      </c>
      <c r="DH239" s="59"/>
      <c r="DI239" s="64"/>
      <c r="DJ239" s="63">
        <v>0</v>
      </c>
      <c r="DK239" s="59"/>
      <c r="DL239" s="59"/>
      <c r="DM239" s="59">
        <v>0</v>
      </c>
      <c r="DN239" s="59"/>
      <c r="DO239" s="59"/>
      <c r="DP239" s="59">
        <v>1</v>
      </c>
      <c r="DQ239" s="59"/>
      <c r="DR239" s="59"/>
      <c r="DS239" s="59">
        <v>0</v>
      </c>
      <c r="DT239" s="59"/>
      <c r="DU239" s="59"/>
      <c r="DV239" s="59">
        <v>0</v>
      </c>
      <c r="DW239" s="59"/>
      <c r="DX239" s="59"/>
      <c r="DY239" s="59">
        <v>0</v>
      </c>
      <c r="DZ239" s="59"/>
      <c r="EA239" s="59"/>
      <c r="EB239" s="59">
        <v>0</v>
      </c>
      <c r="EC239" s="59"/>
      <c r="ED239" s="59"/>
      <c r="EE239" s="59">
        <v>0</v>
      </c>
      <c r="EF239" s="59"/>
      <c r="EG239" s="59"/>
      <c r="EH239" s="59">
        <v>0</v>
      </c>
      <c r="EI239" s="59"/>
      <c r="EJ239" s="59"/>
      <c r="EK239" s="59"/>
      <c r="EL239" s="59"/>
      <c r="EM239" s="59"/>
      <c r="EN239" s="59"/>
      <c r="EO239" s="59"/>
      <c r="EP239" s="59"/>
      <c r="EQ239" s="59"/>
      <c r="ER239" s="59"/>
      <c r="ES239" s="64"/>
      <c r="ET239" s="63"/>
      <c r="EU239" s="59"/>
      <c r="EV239" s="59"/>
      <c r="EW239" s="59"/>
      <c r="EX239" s="59"/>
      <c r="EY239" s="59"/>
      <c r="EZ239" s="59"/>
      <c r="FA239" s="59"/>
      <c r="FB239" s="59"/>
      <c r="FC239" s="59"/>
      <c r="FD239" s="59"/>
      <c r="FE239" s="59"/>
      <c r="FF239" s="59"/>
      <c r="FG239" s="59"/>
      <c r="FH239" s="59"/>
      <c r="FI239" s="59"/>
      <c r="FJ239" s="59"/>
      <c r="FK239" s="59"/>
      <c r="FL239" s="59"/>
      <c r="FM239" s="59"/>
      <c r="FN239" s="59"/>
      <c r="FO239" s="59"/>
      <c r="FP239" s="59"/>
      <c r="FQ239" s="59"/>
      <c r="FR239" s="59"/>
      <c r="FS239" s="59"/>
      <c r="FT239" s="59"/>
      <c r="FU239" s="59"/>
      <c r="FV239" s="59"/>
      <c r="FW239" s="59"/>
      <c r="FX239" s="59"/>
      <c r="FY239" s="59"/>
      <c r="FZ239" s="59"/>
      <c r="GA239" s="59"/>
      <c r="GB239" s="59"/>
      <c r="GC239" s="64"/>
      <c r="GD239" s="63"/>
      <c r="GE239" s="59"/>
      <c r="GF239" s="59"/>
      <c r="GG239" s="59"/>
      <c r="GH239" s="59"/>
      <c r="GI239" s="59"/>
      <c r="GJ239" s="59"/>
      <c r="GK239" s="59"/>
      <c r="GL239" s="59"/>
      <c r="GM239" s="59"/>
      <c r="GN239" s="59"/>
      <c r="GO239" s="59"/>
      <c r="GP239" s="59"/>
      <c r="GQ239" s="59"/>
      <c r="GR239" s="59"/>
      <c r="GS239" s="59"/>
      <c r="GT239" s="59"/>
      <c r="GU239" s="59"/>
      <c r="GV239" s="59"/>
      <c r="GW239" s="59"/>
      <c r="GX239" s="59"/>
      <c r="GY239" s="59"/>
      <c r="GZ239" s="59"/>
      <c r="HA239" s="59"/>
      <c r="HB239" s="59"/>
      <c r="HC239" s="59"/>
      <c r="HD239" s="59"/>
      <c r="HE239" s="59"/>
      <c r="HF239" s="59"/>
      <c r="HG239" s="59"/>
      <c r="HH239" s="59"/>
      <c r="HI239" s="59"/>
      <c r="HJ239" s="59"/>
      <c r="HK239" s="59"/>
      <c r="HL239" s="59"/>
      <c r="HM239" s="64"/>
    </row>
    <row r="240" spans="2:221" ht="18" customHeight="1" x14ac:dyDescent="0.2">
      <c r="B240" s="133"/>
      <c r="C240" s="134"/>
      <c r="D240" s="134"/>
      <c r="E240" s="134"/>
      <c r="F240" s="134"/>
      <c r="G240" s="134"/>
      <c r="H240" s="134"/>
      <c r="I240" s="134"/>
      <c r="J240" s="134"/>
      <c r="K240" s="134"/>
      <c r="L240" s="134"/>
      <c r="M240" s="134"/>
      <c r="N240" s="134"/>
      <c r="O240" s="134"/>
      <c r="P240" s="134"/>
      <c r="Q240" s="134"/>
      <c r="R240" s="134"/>
      <c r="S240" s="134"/>
      <c r="T240" s="134"/>
      <c r="U240" s="135"/>
      <c r="V240" s="136"/>
      <c r="W240" s="137"/>
      <c r="X240" s="137"/>
      <c r="Y240" s="137"/>
      <c r="Z240" s="137"/>
      <c r="AA240" s="138"/>
      <c r="AB240" s="139"/>
      <c r="AC240" s="140"/>
      <c r="AD240" s="140"/>
      <c r="AE240" s="140"/>
      <c r="AF240" s="141"/>
      <c r="AG240" s="96" t="s">
        <v>24</v>
      </c>
      <c r="AH240" s="97"/>
      <c r="AI240" s="97"/>
      <c r="AJ240" s="97"/>
      <c r="AK240" s="97"/>
      <c r="AL240" s="98">
        <f t="shared" si="4"/>
        <v>3</v>
      </c>
      <c r="AM240" s="99"/>
      <c r="AN240" s="99"/>
      <c r="AO240" s="100"/>
      <c r="AP240" s="142"/>
      <c r="AQ240" s="59"/>
      <c r="AR240" s="59"/>
      <c r="AS240" s="59"/>
      <c r="AT240" s="59"/>
      <c r="AU240" s="59"/>
      <c r="AV240" s="59"/>
      <c r="AW240" s="59"/>
      <c r="AX240" s="59"/>
      <c r="AY240" s="59"/>
      <c r="AZ240" s="59"/>
      <c r="BA240" s="59"/>
      <c r="BB240" s="59"/>
      <c r="BC240" s="59"/>
      <c r="BD240" s="59"/>
      <c r="BE240" s="59"/>
      <c r="BF240" s="59"/>
      <c r="BG240" s="59"/>
      <c r="BH240" s="59"/>
      <c r="BI240" s="59"/>
      <c r="BJ240" s="59"/>
      <c r="BK240" s="59"/>
      <c r="BL240" s="59"/>
      <c r="BM240" s="59"/>
      <c r="BN240" s="59"/>
      <c r="BO240" s="59"/>
      <c r="BP240" s="59"/>
      <c r="BQ240" s="59"/>
      <c r="BR240" s="59"/>
      <c r="BS240" s="59"/>
      <c r="BT240" s="59"/>
      <c r="BU240" s="59"/>
      <c r="BV240" s="59"/>
      <c r="BW240" s="59">
        <v>1</v>
      </c>
      <c r="BX240" s="59"/>
      <c r="BY240" s="64"/>
      <c r="BZ240" s="63">
        <v>0</v>
      </c>
      <c r="CA240" s="59"/>
      <c r="CB240" s="59"/>
      <c r="CC240" s="59">
        <v>0</v>
      </c>
      <c r="CD240" s="59"/>
      <c r="CE240" s="59"/>
      <c r="CF240" s="59">
        <v>1</v>
      </c>
      <c r="CG240" s="59"/>
      <c r="CH240" s="59"/>
      <c r="CI240" s="59">
        <v>0</v>
      </c>
      <c r="CJ240" s="59"/>
      <c r="CK240" s="59"/>
      <c r="CL240" s="59">
        <v>0</v>
      </c>
      <c r="CM240" s="59"/>
      <c r="CN240" s="59"/>
      <c r="CO240" s="59">
        <v>0</v>
      </c>
      <c r="CP240" s="59"/>
      <c r="CQ240" s="59"/>
      <c r="CR240" s="59">
        <v>0</v>
      </c>
      <c r="CS240" s="59"/>
      <c r="CT240" s="59"/>
      <c r="CU240" s="59">
        <v>0</v>
      </c>
      <c r="CV240" s="59"/>
      <c r="CW240" s="59"/>
      <c r="CX240" s="59">
        <v>0</v>
      </c>
      <c r="CY240" s="59"/>
      <c r="CZ240" s="59"/>
      <c r="DA240" s="59">
        <v>0</v>
      </c>
      <c r="DB240" s="59"/>
      <c r="DC240" s="59"/>
      <c r="DD240" s="59">
        <v>0</v>
      </c>
      <c r="DE240" s="59"/>
      <c r="DF240" s="59"/>
      <c r="DG240" s="59">
        <v>0</v>
      </c>
      <c r="DH240" s="59"/>
      <c r="DI240" s="64"/>
      <c r="DJ240" s="63">
        <v>0</v>
      </c>
      <c r="DK240" s="59"/>
      <c r="DL240" s="59"/>
      <c r="DM240" s="59">
        <v>0</v>
      </c>
      <c r="DN240" s="59"/>
      <c r="DO240" s="59"/>
      <c r="DP240" s="59">
        <v>1</v>
      </c>
      <c r="DQ240" s="59"/>
      <c r="DR240" s="59"/>
      <c r="DS240" s="59">
        <v>0</v>
      </c>
      <c r="DT240" s="59"/>
      <c r="DU240" s="59"/>
      <c r="DV240" s="59">
        <v>0</v>
      </c>
      <c r="DW240" s="59"/>
      <c r="DX240" s="59"/>
      <c r="DY240" s="59">
        <v>0</v>
      </c>
      <c r="DZ240" s="59"/>
      <c r="EA240" s="59"/>
      <c r="EB240" s="59">
        <v>0</v>
      </c>
      <c r="EC240" s="59"/>
      <c r="ED240" s="59"/>
      <c r="EE240" s="59">
        <v>0</v>
      </c>
      <c r="EF240" s="59"/>
      <c r="EG240" s="59"/>
      <c r="EH240" s="59">
        <v>0</v>
      </c>
      <c r="EI240" s="59"/>
      <c r="EJ240" s="59"/>
      <c r="EK240" s="59"/>
      <c r="EL240" s="59"/>
      <c r="EM240" s="59"/>
      <c r="EN240" s="59"/>
      <c r="EO240" s="59"/>
      <c r="EP240" s="59"/>
      <c r="EQ240" s="59"/>
      <c r="ER240" s="59"/>
      <c r="ES240" s="64"/>
      <c r="ET240" s="63"/>
      <c r="EU240" s="59"/>
      <c r="EV240" s="59"/>
      <c r="EW240" s="59"/>
      <c r="EX240" s="59"/>
      <c r="EY240" s="59"/>
      <c r="EZ240" s="59"/>
      <c r="FA240" s="59"/>
      <c r="FB240" s="59"/>
      <c r="FC240" s="59"/>
      <c r="FD240" s="59"/>
      <c r="FE240" s="59"/>
      <c r="FF240" s="59"/>
      <c r="FG240" s="59"/>
      <c r="FH240" s="59"/>
      <c r="FI240" s="59"/>
      <c r="FJ240" s="59"/>
      <c r="FK240" s="59"/>
      <c r="FL240" s="59"/>
      <c r="FM240" s="59"/>
      <c r="FN240" s="59"/>
      <c r="FO240" s="59"/>
      <c r="FP240" s="59"/>
      <c r="FQ240" s="59"/>
      <c r="FR240" s="59"/>
      <c r="FS240" s="59"/>
      <c r="FT240" s="59"/>
      <c r="FU240" s="59"/>
      <c r="FV240" s="59"/>
      <c r="FW240" s="59"/>
      <c r="FX240" s="59"/>
      <c r="FY240" s="59"/>
      <c r="FZ240" s="59"/>
      <c r="GA240" s="59"/>
      <c r="GB240" s="59"/>
      <c r="GC240" s="64"/>
      <c r="GD240" s="63"/>
      <c r="GE240" s="59"/>
      <c r="GF240" s="59"/>
      <c r="GG240" s="59"/>
      <c r="GH240" s="59"/>
      <c r="GI240" s="59"/>
      <c r="GJ240" s="59"/>
      <c r="GK240" s="59"/>
      <c r="GL240" s="59"/>
      <c r="GM240" s="59"/>
      <c r="GN240" s="59"/>
      <c r="GO240" s="59"/>
      <c r="GP240" s="59"/>
      <c r="GQ240" s="59"/>
      <c r="GR240" s="59"/>
      <c r="GS240" s="59"/>
      <c r="GT240" s="59"/>
      <c r="GU240" s="59"/>
      <c r="GV240" s="59"/>
      <c r="GW240" s="59"/>
      <c r="GX240" s="59"/>
      <c r="GY240" s="59"/>
      <c r="GZ240" s="59"/>
      <c r="HA240" s="59"/>
      <c r="HB240" s="59"/>
      <c r="HC240" s="59"/>
      <c r="HD240" s="59"/>
      <c r="HE240" s="59"/>
      <c r="HF240" s="59"/>
      <c r="HG240" s="59"/>
      <c r="HH240" s="59"/>
      <c r="HI240" s="59"/>
      <c r="HJ240" s="59"/>
      <c r="HK240" s="59"/>
      <c r="HL240" s="59"/>
      <c r="HM240" s="64"/>
    </row>
    <row r="241" spans="2:221" ht="18" customHeight="1" x14ac:dyDescent="0.2">
      <c r="B241" s="114" t="s">
        <v>280</v>
      </c>
      <c r="C241" s="115"/>
      <c r="D241" s="115"/>
      <c r="E241" s="115"/>
      <c r="F241" s="115"/>
      <c r="G241" s="115"/>
      <c r="H241" s="115"/>
      <c r="I241" s="115"/>
      <c r="J241" s="115"/>
      <c r="K241" s="115"/>
      <c r="L241" s="115"/>
      <c r="M241" s="115"/>
      <c r="N241" s="115"/>
      <c r="O241" s="115"/>
      <c r="P241" s="115"/>
      <c r="Q241" s="115"/>
      <c r="R241" s="115"/>
      <c r="S241" s="115"/>
      <c r="T241" s="115"/>
      <c r="U241" s="116"/>
      <c r="V241" s="120" t="s">
        <v>336</v>
      </c>
      <c r="W241" s="121"/>
      <c r="X241" s="121"/>
      <c r="Y241" s="121"/>
      <c r="Z241" s="121"/>
      <c r="AA241" s="122"/>
      <c r="AB241" s="126">
        <v>3.3999999999999998E-3</v>
      </c>
      <c r="AC241" s="127"/>
      <c r="AD241" s="127"/>
      <c r="AE241" s="127"/>
      <c r="AF241" s="128"/>
      <c r="AG241" s="108" t="s">
        <v>23</v>
      </c>
      <c r="AH241" s="109"/>
      <c r="AI241" s="109"/>
      <c r="AJ241" s="109"/>
      <c r="AK241" s="109"/>
      <c r="AL241" s="75">
        <f t="shared" si="4"/>
        <v>3</v>
      </c>
      <c r="AM241" s="76"/>
      <c r="AN241" s="76"/>
      <c r="AO241" s="77"/>
      <c r="AP241" s="132"/>
      <c r="AQ241" s="60"/>
      <c r="AR241" s="60"/>
      <c r="AS241" s="60"/>
      <c r="AT241" s="60"/>
      <c r="AU241" s="60"/>
      <c r="AV241" s="60"/>
      <c r="AW241" s="60"/>
      <c r="AX241" s="60"/>
      <c r="AY241" s="60"/>
      <c r="AZ241" s="60"/>
      <c r="BA241" s="60"/>
      <c r="BB241" s="60"/>
      <c r="BC241" s="60"/>
      <c r="BD241" s="60"/>
      <c r="BE241" s="60"/>
      <c r="BF241" s="60"/>
      <c r="BG241" s="60"/>
      <c r="BH241" s="60"/>
      <c r="BI241" s="60"/>
      <c r="BJ241" s="60"/>
      <c r="BK241" s="60"/>
      <c r="BL241" s="60"/>
      <c r="BM241" s="60"/>
      <c r="BN241" s="60"/>
      <c r="BO241" s="60"/>
      <c r="BP241" s="60"/>
      <c r="BQ241" s="60"/>
      <c r="BR241" s="60"/>
      <c r="BS241" s="60"/>
      <c r="BT241" s="60">
        <v>1</v>
      </c>
      <c r="BU241" s="60"/>
      <c r="BV241" s="60"/>
      <c r="BW241" s="60"/>
      <c r="BX241" s="60"/>
      <c r="BY241" s="70"/>
      <c r="BZ241" s="65">
        <v>0</v>
      </c>
      <c r="CA241" s="60"/>
      <c r="CB241" s="60"/>
      <c r="CC241" s="60">
        <v>0</v>
      </c>
      <c r="CD241" s="60"/>
      <c r="CE241" s="60"/>
      <c r="CF241" s="60">
        <v>0</v>
      </c>
      <c r="CG241" s="60"/>
      <c r="CH241" s="60"/>
      <c r="CI241" s="60">
        <v>0</v>
      </c>
      <c r="CJ241" s="60"/>
      <c r="CK241" s="60"/>
      <c r="CL241" s="60">
        <v>0</v>
      </c>
      <c r="CM241" s="60"/>
      <c r="CN241" s="60"/>
      <c r="CO241" s="60">
        <v>0</v>
      </c>
      <c r="CP241" s="60"/>
      <c r="CQ241" s="60"/>
      <c r="CR241" s="60">
        <v>0</v>
      </c>
      <c r="CS241" s="60"/>
      <c r="CT241" s="60"/>
      <c r="CU241" s="60">
        <v>0</v>
      </c>
      <c r="CV241" s="60"/>
      <c r="CW241" s="60"/>
      <c r="CX241" s="60">
        <v>0</v>
      </c>
      <c r="CY241" s="60"/>
      <c r="CZ241" s="60"/>
      <c r="DA241" s="60">
        <v>0</v>
      </c>
      <c r="DB241" s="60"/>
      <c r="DC241" s="60"/>
      <c r="DD241" s="60">
        <v>1</v>
      </c>
      <c r="DE241" s="60"/>
      <c r="DF241" s="60"/>
      <c r="DG241" s="60">
        <v>0</v>
      </c>
      <c r="DH241" s="60"/>
      <c r="DI241" s="70"/>
      <c r="DJ241" s="65">
        <v>0</v>
      </c>
      <c r="DK241" s="60"/>
      <c r="DL241" s="60"/>
      <c r="DM241" s="60">
        <v>1</v>
      </c>
      <c r="DN241" s="60"/>
      <c r="DO241" s="60"/>
      <c r="DP241" s="60">
        <v>0</v>
      </c>
      <c r="DQ241" s="60"/>
      <c r="DR241" s="60"/>
      <c r="DS241" s="60">
        <v>0</v>
      </c>
      <c r="DT241" s="60"/>
      <c r="DU241" s="60"/>
      <c r="DV241" s="60">
        <v>0</v>
      </c>
      <c r="DW241" s="60"/>
      <c r="DX241" s="60"/>
      <c r="DY241" s="60">
        <v>0</v>
      </c>
      <c r="DZ241" s="60"/>
      <c r="EA241" s="60"/>
      <c r="EB241" s="60">
        <v>0</v>
      </c>
      <c r="EC241" s="60"/>
      <c r="ED241" s="60"/>
      <c r="EE241" s="60">
        <v>0</v>
      </c>
      <c r="EF241" s="60"/>
      <c r="EG241" s="60"/>
      <c r="EH241" s="60">
        <v>0</v>
      </c>
      <c r="EI241" s="60"/>
      <c r="EJ241" s="60"/>
      <c r="EK241" s="60"/>
      <c r="EL241" s="60"/>
      <c r="EM241" s="60"/>
      <c r="EN241" s="60"/>
      <c r="EO241" s="60"/>
      <c r="EP241" s="60"/>
      <c r="EQ241" s="60"/>
      <c r="ER241" s="60"/>
      <c r="ES241" s="70"/>
      <c r="ET241" s="65"/>
      <c r="EU241" s="60"/>
      <c r="EV241" s="60"/>
      <c r="EW241" s="60"/>
      <c r="EX241" s="60"/>
      <c r="EY241" s="60"/>
      <c r="EZ241" s="60"/>
      <c r="FA241" s="60"/>
      <c r="FB241" s="60"/>
      <c r="FC241" s="60"/>
      <c r="FD241" s="60"/>
      <c r="FE241" s="60"/>
      <c r="FF241" s="60"/>
      <c r="FG241" s="60"/>
      <c r="FH241" s="60"/>
      <c r="FI241" s="60"/>
      <c r="FJ241" s="60"/>
      <c r="FK241" s="60"/>
      <c r="FL241" s="60"/>
      <c r="FM241" s="60"/>
      <c r="FN241" s="60"/>
      <c r="FO241" s="60"/>
      <c r="FP241" s="60"/>
      <c r="FQ241" s="60"/>
      <c r="FR241" s="60"/>
      <c r="FS241" s="60"/>
      <c r="FT241" s="60"/>
      <c r="FU241" s="60"/>
      <c r="FV241" s="60"/>
      <c r="FW241" s="60"/>
      <c r="FX241" s="60"/>
      <c r="FY241" s="60"/>
      <c r="FZ241" s="60"/>
      <c r="GA241" s="60"/>
      <c r="GB241" s="60"/>
      <c r="GC241" s="70"/>
      <c r="GD241" s="65"/>
      <c r="GE241" s="60"/>
      <c r="GF241" s="60"/>
      <c r="GG241" s="60"/>
      <c r="GH241" s="60"/>
      <c r="GI241" s="60"/>
      <c r="GJ241" s="60"/>
      <c r="GK241" s="60"/>
      <c r="GL241" s="60"/>
      <c r="GM241" s="60"/>
      <c r="GN241" s="60"/>
      <c r="GO241" s="60"/>
      <c r="GP241" s="60"/>
      <c r="GQ241" s="60"/>
      <c r="GR241" s="60"/>
      <c r="GS241" s="60"/>
      <c r="GT241" s="60"/>
      <c r="GU241" s="60"/>
      <c r="GV241" s="60"/>
      <c r="GW241" s="60"/>
      <c r="GX241" s="60"/>
      <c r="GY241" s="60"/>
      <c r="GZ241" s="60"/>
      <c r="HA241" s="60"/>
      <c r="HB241" s="60"/>
      <c r="HC241" s="60"/>
      <c r="HD241" s="60"/>
      <c r="HE241" s="60"/>
      <c r="HF241" s="60"/>
      <c r="HG241" s="60"/>
      <c r="HH241" s="60"/>
      <c r="HI241" s="60"/>
      <c r="HJ241" s="60"/>
      <c r="HK241" s="60"/>
      <c r="HL241" s="60"/>
      <c r="HM241" s="70"/>
    </row>
    <row r="242" spans="2:221" ht="18" customHeight="1" x14ac:dyDescent="0.2">
      <c r="B242" s="117"/>
      <c r="C242" s="118"/>
      <c r="D242" s="118"/>
      <c r="E242" s="118"/>
      <c r="F242" s="118"/>
      <c r="G242" s="118"/>
      <c r="H242" s="118"/>
      <c r="I242" s="118"/>
      <c r="J242" s="118"/>
      <c r="K242" s="118"/>
      <c r="L242" s="118"/>
      <c r="M242" s="118"/>
      <c r="N242" s="118"/>
      <c r="O242" s="118"/>
      <c r="P242" s="118"/>
      <c r="Q242" s="118"/>
      <c r="R242" s="118"/>
      <c r="S242" s="118"/>
      <c r="T242" s="118"/>
      <c r="U242" s="119"/>
      <c r="V242" s="123"/>
      <c r="W242" s="124"/>
      <c r="X242" s="124"/>
      <c r="Y242" s="124"/>
      <c r="Z242" s="124"/>
      <c r="AA242" s="125"/>
      <c r="AB242" s="129"/>
      <c r="AC242" s="130"/>
      <c r="AD242" s="130"/>
      <c r="AE242" s="130"/>
      <c r="AF242" s="131"/>
      <c r="AG242" s="108" t="s">
        <v>24</v>
      </c>
      <c r="AH242" s="109"/>
      <c r="AI242" s="109"/>
      <c r="AJ242" s="109"/>
      <c r="AK242" s="109"/>
      <c r="AL242" s="75">
        <f t="shared" si="4"/>
        <v>3</v>
      </c>
      <c r="AM242" s="76"/>
      <c r="AN242" s="76"/>
      <c r="AO242" s="77"/>
      <c r="AP242" s="72"/>
      <c r="AQ242" s="60"/>
      <c r="AR242" s="60"/>
      <c r="AS242" s="60"/>
      <c r="AT242" s="60"/>
      <c r="AU242" s="60"/>
      <c r="AV242" s="60"/>
      <c r="AW242" s="60"/>
      <c r="AX242" s="60"/>
      <c r="AY242" s="60"/>
      <c r="AZ242" s="60"/>
      <c r="BA242" s="60"/>
      <c r="BB242" s="60"/>
      <c r="BC242" s="60"/>
      <c r="BD242" s="60"/>
      <c r="BE242" s="60"/>
      <c r="BF242" s="60"/>
      <c r="BG242" s="60"/>
      <c r="BH242" s="60"/>
      <c r="BI242" s="60"/>
      <c r="BJ242" s="60"/>
      <c r="BK242" s="60"/>
      <c r="BL242" s="60"/>
      <c r="BM242" s="60"/>
      <c r="BN242" s="60"/>
      <c r="BO242" s="60"/>
      <c r="BP242" s="60"/>
      <c r="BQ242" s="60"/>
      <c r="BR242" s="60"/>
      <c r="BS242" s="60"/>
      <c r="BT242" s="60">
        <v>1</v>
      </c>
      <c r="BU242" s="60"/>
      <c r="BV242" s="60"/>
      <c r="BW242" s="60"/>
      <c r="BX242" s="60"/>
      <c r="BY242" s="70"/>
      <c r="BZ242" s="65">
        <v>0</v>
      </c>
      <c r="CA242" s="60"/>
      <c r="CB242" s="60"/>
      <c r="CC242" s="60">
        <v>0</v>
      </c>
      <c r="CD242" s="60"/>
      <c r="CE242" s="60"/>
      <c r="CF242" s="60">
        <v>1</v>
      </c>
      <c r="CG242" s="60"/>
      <c r="CH242" s="60"/>
      <c r="CI242" s="60">
        <v>0</v>
      </c>
      <c r="CJ242" s="60"/>
      <c r="CK242" s="60"/>
      <c r="CL242" s="60">
        <v>0</v>
      </c>
      <c r="CM242" s="60"/>
      <c r="CN242" s="60"/>
      <c r="CO242" s="60">
        <v>0</v>
      </c>
      <c r="CP242" s="60"/>
      <c r="CQ242" s="60"/>
      <c r="CR242" s="60">
        <v>0</v>
      </c>
      <c r="CS242" s="60"/>
      <c r="CT242" s="60"/>
      <c r="CU242" s="60">
        <v>0</v>
      </c>
      <c r="CV242" s="60"/>
      <c r="CW242" s="60"/>
      <c r="CX242" s="60">
        <v>0</v>
      </c>
      <c r="CY242" s="60"/>
      <c r="CZ242" s="60"/>
      <c r="DA242" s="60">
        <v>0</v>
      </c>
      <c r="DB242" s="60"/>
      <c r="DC242" s="60"/>
      <c r="DD242" s="60">
        <v>0</v>
      </c>
      <c r="DE242" s="60"/>
      <c r="DF242" s="60"/>
      <c r="DG242" s="60">
        <v>0</v>
      </c>
      <c r="DH242" s="60"/>
      <c r="DI242" s="70"/>
      <c r="DJ242" s="65">
        <v>0</v>
      </c>
      <c r="DK242" s="60"/>
      <c r="DL242" s="60"/>
      <c r="DM242" s="60">
        <v>1</v>
      </c>
      <c r="DN242" s="60"/>
      <c r="DO242" s="60"/>
      <c r="DP242" s="60">
        <v>0</v>
      </c>
      <c r="DQ242" s="60"/>
      <c r="DR242" s="60"/>
      <c r="DS242" s="60">
        <v>0</v>
      </c>
      <c r="DT242" s="60"/>
      <c r="DU242" s="60"/>
      <c r="DV242" s="60">
        <v>0</v>
      </c>
      <c r="DW242" s="60"/>
      <c r="DX242" s="60"/>
      <c r="DY242" s="60">
        <v>0</v>
      </c>
      <c r="DZ242" s="60"/>
      <c r="EA242" s="60"/>
      <c r="EB242" s="60">
        <v>0</v>
      </c>
      <c r="EC242" s="60"/>
      <c r="ED242" s="60"/>
      <c r="EE242" s="60">
        <v>0</v>
      </c>
      <c r="EF242" s="60"/>
      <c r="EG242" s="60"/>
      <c r="EH242" s="60">
        <v>0</v>
      </c>
      <c r="EI242" s="60"/>
      <c r="EJ242" s="60"/>
      <c r="EK242" s="60"/>
      <c r="EL242" s="60"/>
      <c r="EM242" s="60"/>
      <c r="EN242" s="60"/>
      <c r="EO242" s="60"/>
      <c r="EP242" s="60"/>
      <c r="EQ242" s="60"/>
      <c r="ER242" s="60"/>
      <c r="ES242" s="70"/>
      <c r="ET242" s="65"/>
      <c r="EU242" s="60"/>
      <c r="EV242" s="60"/>
      <c r="EW242" s="60"/>
      <c r="EX242" s="60"/>
      <c r="EY242" s="60"/>
      <c r="EZ242" s="60"/>
      <c r="FA242" s="60"/>
      <c r="FB242" s="60"/>
      <c r="FC242" s="60"/>
      <c r="FD242" s="60"/>
      <c r="FE242" s="60"/>
      <c r="FF242" s="60"/>
      <c r="FG242" s="60"/>
      <c r="FH242" s="60"/>
      <c r="FI242" s="60"/>
      <c r="FJ242" s="60"/>
      <c r="FK242" s="60"/>
      <c r="FL242" s="60"/>
      <c r="FM242" s="60"/>
      <c r="FN242" s="60"/>
      <c r="FO242" s="60"/>
      <c r="FP242" s="60"/>
      <c r="FQ242" s="60"/>
      <c r="FR242" s="60"/>
      <c r="FS242" s="60"/>
      <c r="FT242" s="60"/>
      <c r="FU242" s="60"/>
      <c r="FV242" s="60"/>
      <c r="FW242" s="60"/>
      <c r="FX242" s="60"/>
      <c r="FY242" s="60"/>
      <c r="FZ242" s="60"/>
      <c r="GA242" s="60"/>
      <c r="GB242" s="60"/>
      <c r="GC242" s="70"/>
      <c r="GD242" s="65"/>
      <c r="GE242" s="60"/>
      <c r="GF242" s="60"/>
      <c r="GG242" s="60"/>
      <c r="GH242" s="60"/>
      <c r="GI242" s="60"/>
      <c r="GJ242" s="60"/>
      <c r="GK242" s="60"/>
      <c r="GL242" s="60"/>
      <c r="GM242" s="60"/>
      <c r="GN242" s="60"/>
      <c r="GO242" s="60"/>
      <c r="GP242" s="60"/>
      <c r="GQ242" s="60"/>
      <c r="GR242" s="60"/>
      <c r="GS242" s="60"/>
      <c r="GT242" s="60"/>
      <c r="GU242" s="60"/>
      <c r="GV242" s="60"/>
      <c r="GW242" s="60"/>
      <c r="GX242" s="60"/>
      <c r="GY242" s="60"/>
      <c r="GZ242" s="60"/>
      <c r="HA242" s="60"/>
      <c r="HB242" s="60"/>
      <c r="HC242" s="60"/>
      <c r="HD242" s="60"/>
      <c r="HE242" s="60"/>
      <c r="HF242" s="60"/>
      <c r="HG242" s="60"/>
      <c r="HH242" s="60"/>
      <c r="HI242" s="60"/>
      <c r="HJ242" s="60"/>
      <c r="HK242" s="60"/>
      <c r="HL242" s="60"/>
      <c r="HM242" s="70"/>
    </row>
    <row r="243" spans="2:221" ht="18" customHeight="1" x14ac:dyDescent="0.2">
      <c r="B243" s="78" t="s">
        <v>281</v>
      </c>
      <c r="C243" s="79"/>
      <c r="D243" s="79"/>
      <c r="E243" s="79"/>
      <c r="F243" s="79"/>
      <c r="G243" s="79"/>
      <c r="H243" s="79"/>
      <c r="I243" s="79"/>
      <c r="J243" s="79"/>
      <c r="K243" s="79"/>
      <c r="L243" s="79"/>
      <c r="M243" s="79"/>
      <c r="N243" s="79"/>
      <c r="O243" s="79"/>
      <c r="P243" s="79"/>
      <c r="Q243" s="79"/>
      <c r="R243" s="79"/>
      <c r="S243" s="79"/>
      <c r="T243" s="79"/>
      <c r="U243" s="80"/>
      <c r="V243" s="84" t="s">
        <v>337</v>
      </c>
      <c r="W243" s="85"/>
      <c r="X243" s="85"/>
      <c r="Y243" s="85"/>
      <c r="Z243" s="85"/>
      <c r="AA243" s="86"/>
      <c r="AB243" s="90">
        <v>4.8999999999999998E-3</v>
      </c>
      <c r="AC243" s="91"/>
      <c r="AD243" s="91"/>
      <c r="AE243" s="91"/>
      <c r="AF243" s="92"/>
      <c r="AG243" s="96" t="s">
        <v>23</v>
      </c>
      <c r="AH243" s="97"/>
      <c r="AI243" s="97"/>
      <c r="AJ243" s="97"/>
      <c r="AK243" s="97"/>
      <c r="AL243" s="98">
        <f t="shared" si="4"/>
        <v>3</v>
      </c>
      <c r="AM243" s="99"/>
      <c r="AN243" s="99"/>
      <c r="AO243" s="100"/>
      <c r="AP243" s="101"/>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59"/>
      <c r="BU243" s="59"/>
      <c r="BV243" s="59"/>
      <c r="BW243" s="59">
        <v>1</v>
      </c>
      <c r="BX243" s="59"/>
      <c r="BY243" s="64"/>
      <c r="BZ243" s="63">
        <v>0</v>
      </c>
      <c r="CA243" s="59"/>
      <c r="CB243" s="59"/>
      <c r="CC243" s="59">
        <v>0</v>
      </c>
      <c r="CD243" s="59"/>
      <c r="CE243" s="59"/>
      <c r="CF243" s="59">
        <v>0</v>
      </c>
      <c r="CG243" s="59"/>
      <c r="CH243" s="59"/>
      <c r="CI243" s="59">
        <v>0</v>
      </c>
      <c r="CJ243" s="59"/>
      <c r="CK243" s="59"/>
      <c r="CL243" s="59">
        <v>0</v>
      </c>
      <c r="CM243" s="59"/>
      <c r="CN243" s="59"/>
      <c r="CO243" s="59">
        <v>0</v>
      </c>
      <c r="CP243" s="59"/>
      <c r="CQ243" s="59"/>
      <c r="CR243" s="59">
        <v>0</v>
      </c>
      <c r="CS243" s="59"/>
      <c r="CT243" s="59"/>
      <c r="CU243" s="59">
        <v>0</v>
      </c>
      <c r="CV243" s="59"/>
      <c r="CW243" s="59"/>
      <c r="CX243" s="59">
        <v>0</v>
      </c>
      <c r="CY243" s="59"/>
      <c r="CZ243" s="59"/>
      <c r="DA243" s="59">
        <v>0</v>
      </c>
      <c r="DB243" s="59"/>
      <c r="DC243" s="59"/>
      <c r="DD243" s="59">
        <v>0</v>
      </c>
      <c r="DE243" s="59"/>
      <c r="DF243" s="59"/>
      <c r="DG243" s="59">
        <v>1</v>
      </c>
      <c r="DH243" s="59"/>
      <c r="DI243" s="64"/>
      <c r="DJ243" s="63">
        <v>0</v>
      </c>
      <c r="DK243" s="59"/>
      <c r="DL243" s="59"/>
      <c r="DM243" s="59">
        <v>0</v>
      </c>
      <c r="DN243" s="59"/>
      <c r="DO243" s="59"/>
      <c r="DP243" s="59">
        <v>1</v>
      </c>
      <c r="DQ243" s="59"/>
      <c r="DR243" s="59"/>
      <c r="DS243" s="59">
        <v>0</v>
      </c>
      <c r="DT243" s="59"/>
      <c r="DU243" s="59"/>
      <c r="DV243" s="59">
        <v>0</v>
      </c>
      <c r="DW243" s="59"/>
      <c r="DX243" s="59"/>
      <c r="DY243" s="59">
        <v>0</v>
      </c>
      <c r="DZ243" s="59"/>
      <c r="EA243" s="59"/>
      <c r="EB243" s="59">
        <v>0</v>
      </c>
      <c r="EC243" s="59"/>
      <c r="ED243" s="59"/>
      <c r="EE243" s="59">
        <v>0</v>
      </c>
      <c r="EF243" s="59"/>
      <c r="EG243" s="59"/>
      <c r="EH243" s="59">
        <v>0</v>
      </c>
      <c r="EI243" s="59"/>
      <c r="EJ243" s="59"/>
      <c r="EK243" s="59"/>
      <c r="EL243" s="59"/>
      <c r="EM243" s="59"/>
      <c r="EN243" s="59"/>
      <c r="EO243" s="59"/>
      <c r="EP243" s="59"/>
      <c r="EQ243" s="59"/>
      <c r="ER243" s="59"/>
      <c r="ES243" s="64"/>
      <c r="ET243" s="63"/>
      <c r="EU243" s="59"/>
      <c r="EV243" s="59"/>
      <c r="EW243" s="59"/>
      <c r="EX243" s="59"/>
      <c r="EY243" s="59"/>
      <c r="EZ243" s="59"/>
      <c r="FA243" s="59"/>
      <c r="FB243" s="59"/>
      <c r="FC243" s="59"/>
      <c r="FD243" s="59"/>
      <c r="FE243" s="59"/>
      <c r="FF243" s="59"/>
      <c r="FG243" s="59"/>
      <c r="FH243" s="59"/>
      <c r="FI243" s="59"/>
      <c r="FJ243" s="59"/>
      <c r="FK243" s="59"/>
      <c r="FL243" s="59"/>
      <c r="FM243" s="59"/>
      <c r="FN243" s="59"/>
      <c r="FO243" s="59"/>
      <c r="FP243" s="59"/>
      <c r="FQ243" s="59"/>
      <c r="FR243" s="59"/>
      <c r="FS243" s="59"/>
      <c r="FT243" s="59"/>
      <c r="FU243" s="59"/>
      <c r="FV243" s="59"/>
      <c r="FW243" s="59"/>
      <c r="FX243" s="59"/>
      <c r="FY243" s="59"/>
      <c r="FZ243" s="59"/>
      <c r="GA243" s="59"/>
      <c r="GB243" s="59"/>
      <c r="GC243" s="64"/>
      <c r="GD243" s="63"/>
      <c r="GE243" s="59"/>
      <c r="GF243" s="59"/>
      <c r="GG243" s="59"/>
      <c r="GH243" s="59"/>
      <c r="GI243" s="59"/>
      <c r="GJ243" s="59"/>
      <c r="GK243" s="59"/>
      <c r="GL243" s="59"/>
      <c r="GM243" s="59"/>
      <c r="GN243" s="59"/>
      <c r="GO243" s="59"/>
      <c r="GP243" s="59"/>
      <c r="GQ243" s="59"/>
      <c r="GR243" s="59"/>
      <c r="GS243" s="59"/>
      <c r="GT243" s="59"/>
      <c r="GU243" s="59"/>
      <c r="GV243" s="59"/>
      <c r="GW243" s="59"/>
      <c r="GX243" s="59"/>
      <c r="GY243" s="59"/>
      <c r="GZ243" s="59"/>
      <c r="HA243" s="59"/>
      <c r="HB243" s="59"/>
      <c r="HC243" s="59"/>
      <c r="HD243" s="59"/>
      <c r="HE243" s="59"/>
      <c r="HF243" s="59"/>
      <c r="HG243" s="59"/>
      <c r="HH243" s="59"/>
      <c r="HI243" s="59"/>
      <c r="HJ243" s="59"/>
      <c r="HK243" s="59"/>
      <c r="HL243" s="59"/>
      <c r="HM243" s="64"/>
    </row>
    <row r="244" spans="2:221" ht="18" customHeight="1" x14ac:dyDescent="0.2">
      <c r="B244" s="133"/>
      <c r="C244" s="134"/>
      <c r="D244" s="134"/>
      <c r="E244" s="134"/>
      <c r="F244" s="134"/>
      <c r="G244" s="134"/>
      <c r="H244" s="134"/>
      <c r="I244" s="134"/>
      <c r="J244" s="134"/>
      <c r="K244" s="134"/>
      <c r="L244" s="134"/>
      <c r="M244" s="134"/>
      <c r="N244" s="134"/>
      <c r="O244" s="134"/>
      <c r="P244" s="134"/>
      <c r="Q244" s="134"/>
      <c r="R244" s="134"/>
      <c r="S244" s="134"/>
      <c r="T244" s="134"/>
      <c r="U244" s="135"/>
      <c r="V244" s="136"/>
      <c r="W244" s="137"/>
      <c r="X244" s="137"/>
      <c r="Y244" s="137"/>
      <c r="Z244" s="137"/>
      <c r="AA244" s="138"/>
      <c r="AB244" s="139"/>
      <c r="AC244" s="140"/>
      <c r="AD244" s="140"/>
      <c r="AE244" s="140"/>
      <c r="AF244" s="141"/>
      <c r="AG244" s="96" t="s">
        <v>24</v>
      </c>
      <c r="AH244" s="97"/>
      <c r="AI244" s="97"/>
      <c r="AJ244" s="97"/>
      <c r="AK244" s="97"/>
      <c r="AL244" s="98">
        <f t="shared" si="4"/>
        <v>3</v>
      </c>
      <c r="AM244" s="99"/>
      <c r="AN244" s="99"/>
      <c r="AO244" s="100"/>
      <c r="AP244" s="142"/>
      <c r="AQ244" s="59"/>
      <c r="AR244" s="59"/>
      <c r="AS244" s="59"/>
      <c r="AT244" s="59"/>
      <c r="AU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59"/>
      <c r="BU244" s="59"/>
      <c r="BV244" s="59"/>
      <c r="BW244" s="59">
        <v>1</v>
      </c>
      <c r="BX244" s="59"/>
      <c r="BY244" s="64"/>
      <c r="BZ244" s="63">
        <v>0</v>
      </c>
      <c r="CA244" s="59"/>
      <c r="CB244" s="59"/>
      <c r="CC244" s="59">
        <v>0</v>
      </c>
      <c r="CD244" s="59"/>
      <c r="CE244" s="59"/>
      <c r="CF244" s="59">
        <v>1</v>
      </c>
      <c r="CG244" s="59"/>
      <c r="CH244" s="59"/>
      <c r="CI244" s="59">
        <v>0</v>
      </c>
      <c r="CJ244" s="59"/>
      <c r="CK244" s="59"/>
      <c r="CL244" s="59">
        <v>0</v>
      </c>
      <c r="CM244" s="59"/>
      <c r="CN244" s="59"/>
      <c r="CO244" s="59">
        <v>0</v>
      </c>
      <c r="CP244" s="59"/>
      <c r="CQ244" s="59"/>
      <c r="CR244" s="59">
        <v>0</v>
      </c>
      <c r="CS244" s="59"/>
      <c r="CT244" s="59"/>
      <c r="CU244" s="59">
        <v>0</v>
      </c>
      <c r="CV244" s="59"/>
      <c r="CW244" s="59"/>
      <c r="CX244" s="59">
        <v>0</v>
      </c>
      <c r="CY244" s="59"/>
      <c r="CZ244" s="59"/>
      <c r="DA244" s="59">
        <v>0</v>
      </c>
      <c r="DB244" s="59"/>
      <c r="DC244" s="59"/>
      <c r="DD244" s="59">
        <v>0</v>
      </c>
      <c r="DE244" s="59"/>
      <c r="DF244" s="59"/>
      <c r="DG244" s="59">
        <v>0</v>
      </c>
      <c r="DH244" s="59"/>
      <c r="DI244" s="64"/>
      <c r="DJ244" s="63">
        <v>0</v>
      </c>
      <c r="DK244" s="59"/>
      <c r="DL244" s="59"/>
      <c r="DM244" s="59">
        <v>0</v>
      </c>
      <c r="DN244" s="59"/>
      <c r="DO244" s="59"/>
      <c r="DP244" s="59">
        <v>1</v>
      </c>
      <c r="DQ244" s="59"/>
      <c r="DR244" s="59"/>
      <c r="DS244" s="59">
        <v>0</v>
      </c>
      <c r="DT244" s="59"/>
      <c r="DU244" s="59"/>
      <c r="DV244" s="59">
        <v>0</v>
      </c>
      <c r="DW244" s="59"/>
      <c r="DX244" s="59"/>
      <c r="DY244" s="59">
        <v>0</v>
      </c>
      <c r="DZ244" s="59"/>
      <c r="EA244" s="59"/>
      <c r="EB244" s="59">
        <v>0</v>
      </c>
      <c r="EC244" s="59"/>
      <c r="ED244" s="59"/>
      <c r="EE244" s="59">
        <v>0</v>
      </c>
      <c r="EF244" s="59"/>
      <c r="EG244" s="59"/>
      <c r="EH244" s="59">
        <v>0</v>
      </c>
      <c r="EI244" s="59"/>
      <c r="EJ244" s="59"/>
      <c r="EK244" s="59"/>
      <c r="EL244" s="59"/>
      <c r="EM244" s="59"/>
      <c r="EN244" s="59"/>
      <c r="EO244" s="59"/>
      <c r="EP244" s="59"/>
      <c r="EQ244" s="59"/>
      <c r="ER244" s="59"/>
      <c r="ES244" s="64"/>
      <c r="ET244" s="63"/>
      <c r="EU244" s="59"/>
      <c r="EV244" s="59"/>
      <c r="EW244" s="59"/>
      <c r="EX244" s="59"/>
      <c r="EY244" s="59"/>
      <c r="EZ244" s="59"/>
      <c r="FA244" s="59"/>
      <c r="FB244" s="59"/>
      <c r="FC244" s="59"/>
      <c r="FD244" s="59"/>
      <c r="FE244" s="59"/>
      <c r="FF244" s="59"/>
      <c r="FG244" s="59"/>
      <c r="FH244" s="59"/>
      <c r="FI244" s="59"/>
      <c r="FJ244" s="59"/>
      <c r="FK244" s="59"/>
      <c r="FL244" s="59"/>
      <c r="FM244" s="59"/>
      <c r="FN244" s="59"/>
      <c r="FO244" s="59"/>
      <c r="FP244" s="59"/>
      <c r="FQ244" s="59"/>
      <c r="FR244" s="59"/>
      <c r="FS244" s="59"/>
      <c r="FT244" s="59"/>
      <c r="FU244" s="59"/>
      <c r="FV244" s="59"/>
      <c r="FW244" s="59"/>
      <c r="FX244" s="59"/>
      <c r="FY244" s="59"/>
      <c r="FZ244" s="59"/>
      <c r="GA244" s="59"/>
      <c r="GB244" s="59"/>
      <c r="GC244" s="64"/>
      <c r="GD244" s="63"/>
      <c r="GE244" s="59"/>
      <c r="GF244" s="59"/>
      <c r="GG244" s="59"/>
      <c r="GH244" s="59"/>
      <c r="GI244" s="59"/>
      <c r="GJ244" s="59"/>
      <c r="GK244" s="59"/>
      <c r="GL244" s="59"/>
      <c r="GM244" s="59"/>
      <c r="GN244" s="59"/>
      <c r="GO244" s="59"/>
      <c r="GP244" s="59"/>
      <c r="GQ244" s="59"/>
      <c r="GR244" s="59"/>
      <c r="GS244" s="59"/>
      <c r="GT244" s="59"/>
      <c r="GU244" s="59"/>
      <c r="GV244" s="59"/>
      <c r="GW244" s="59"/>
      <c r="GX244" s="59"/>
      <c r="GY244" s="59"/>
      <c r="GZ244" s="59"/>
      <c r="HA244" s="59"/>
      <c r="HB244" s="59"/>
      <c r="HC244" s="59"/>
      <c r="HD244" s="59"/>
      <c r="HE244" s="59"/>
      <c r="HF244" s="59"/>
      <c r="HG244" s="59"/>
      <c r="HH244" s="59"/>
      <c r="HI244" s="59"/>
      <c r="HJ244" s="59"/>
      <c r="HK244" s="59"/>
      <c r="HL244" s="59"/>
      <c r="HM244" s="64"/>
    </row>
    <row r="245" spans="2:221" ht="18" customHeight="1" x14ac:dyDescent="0.2">
      <c r="B245" s="114" t="s">
        <v>282</v>
      </c>
      <c r="C245" s="115"/>
      <c r="D245" s="115"/>
      <c r="E245" s="115"/>
      <c r="F245" s="115"/>
      <c r="G245" s="115"/>
      <c r="H245" s="115"/>
      <c r="I245" s="115"/>
      <c r="J245" s="115"/>
      <c r="K245" s="115"/>
      <c r="L245" s="115"/>
      <c r="M245" s="115"/>
      <c r="N245" s="115"/>
      <c r="O245" s="115"/>
      <c r="P245" s="115"/>
      <c r="Q245" s="115"/>
      <c r="R245" s="115"/>
      <c r="S245" s="115"/>
      <c r="T245" s="115"/>
      <c r="U245" s="116"/>
      <c r="V245" s="120" t="s">
        <v>338</v>
      </c>
      <c r="W245" s="121"/>
      <c r="X245" s="121"/>
      <c r="Y245" s="121"/>
      <c r="Z245" s="121"/>
      <c r="AA245" s="122"/>
      <c r="AB245" s="126">
        <v>4.0000000000000002E-4</v>
      </c>
      <c r="AC245" s="127"/>
      <c r="AD245" s="127"/>
      <c r="AE245" s="127"/>
      <c r="AF245" s="128"/>
      <c r="AG245" s="108" t="s">
        <v>23</v>
      </c>
      <c r="AH245" s="109"/>
      <c r="AI245" s="109"/>
      <c r="AJ245" s="109"/>
      <c r="AK245" s="109"/>
      <c r="AL245" s="75">
        <f t="shared" si="4"/>
        <v>3</v>
      </c>
      <c r="AM245" s="76"/>
      <c r="AN245" s="76"/>
      <c r="AO245" s="77"/>
      <c r="AP245" s="132"/>
      <c r="AQ245" s="60"/>
      <c r="AR245" s="60"/>
      <c r="AS245" s="60"/>
      <c r="AT245" s="60"/>
      <c r="AU245" s="60"/>
      <c r="AV245" s="60"/>
      <c r="AW245" s="60"/>
      <c r="AX245" s="60"/>
      <c r="AY245" s="60"/>
      <c r="AZ245" s="60"/>
      <c r="BA245" s="60"/>
      <c r="BB245" s="60"/>
      <c r="BC245" s="60"/>
      <c r="BD245" s="60"/>
      <c r="BE245" s="60"/>
      <c r="BF245" s="60"/>
      <c r="BG245" s="60"/>
      <c r="BH245" s="60"/>
      <c r="BI245" s="60"/>
      <c r="BJ245" s="60"/>
      <c r="BK245" s="60"/>
      <c r="BL245" s="60"/>
      <c r="BM245" s="60"/>
      <c r="BN245" s="60"/>
      <c r="BO245" s="60"/>
      <c r="BP245" s="60"/>
      <c r="BQ245" s="60"/>
      <c r="BR245" s="60"/>
      <c r="BS245" s="60"/>
      <c r="BT245" s="60"/>
      <c r="BU245" s="60"/>
      <c r="BV245" s="60"/>
      <c r="BW245" s="60">
        <v>1</v>
      </c>
      <c r="BX245" s="60"/>
      <c r="BY245" s="70"/>
      <c r="BZ245" s="65">
        <v>0</v>
      </c>
      <c r="CA245" s="60"/>
      <c r="CB245" s="60"/>
      <c r="CC245" s="60">
        <v>0</v>
      </c>
      <c r="CD245" s="60"/>
      <c r="CE245" s="60"/>
      <c r="CF245" s="60">
        <v>0</v>
      </c>
      <c r="CG245" s="60"/>
      <c r="CH245" s="60"/>
      <c r="CI245" s="60">
        <v>0</v>
      </c>
      <c r="CJ245" s="60"/>
      <c r="CK245" s="60"/>
      <c r="CL245" s="60">
        <v>0</v>
      </c>
      <c r="CM245" s="60"/>
      <c r="CN245" s="60"/>
      <c r="CO245" s="60">
        <v>0</v>
      </c>
      <c r="CP245" s="60"/>
      <c r="CQ245" s="60"/>
      <c r="CR245" s="60">
        <v>0</v>
      </c>
      <c r="CS245" s="60"/>
      <c r="CT245" s="60"/>
      <c r="CU245" s="60">
        <v>0</v>
      </c>
      <c r="CV245" s="60"/>
      <c r="CW245" s="60"/>
      <c r="CX245" s="60">
        <v>0</v>
      </c>
      <c r="CY245" s="60"/>
      <c r="CZ245" s="60"/>
      <c r="DA245" s="60">
        <v>0</v>
      </c>
      <c r="DB245" s="60"/>
      <c r="DC245" s="60"/>
      <c r="DD245" s="60">
        <v>0</v>
      </c>
      <c r="DE245" s="60"/>
      <c r="DF245" s="60"/>
      <c r="DG245" s="60">
        <v>1</v>
      </c>
      <c r="DH245" s="60"/>
      <c r="DI245" s="70"/>
      <c r="DJ245" s="65">
        <v>0</v>
      </c>
      <c r="DK245" s="60"/>
      <c r="DL245" s="60"/>
      <c r="DM245" s="60">
        <v>0</v>
      </c>
      <c r="DN245" s="60"/>
      <c r="DO245" s="60"/>
      <c r="DP245" s="60">
        <v>1</v>
      </c>
      <c r="DQ245" s="60"/>
      <c r="DR245" s="60"/>
      <c r="DS245" s="60">
        <v>0</v>
      </c>
      <c r="DT245" s="60"/>
      <c r="DU245" s="60"/>
      <c r="DV245" s="60">
        <v>0</v>
      </c>
      <c r="DW245" s="60"/>
      <c r="DX245" s="60"/>
      <c r="DY245" s="60">
        <v>0</v>
      </c>
      <c r="DZ245" s="60"/>
      <c r="EA245" s="60"/>
      <c r="EB245" s="60">
        <v>0</v>
      </c>
      <c r="EC245" s="60"/>
      <c r="ED245" s="60"/>
      <c r="EE245" s="60">
        <v>0</v>
      </c>
      <c r="EF245" s="60"/>
      <c r="EG245" s="60"/>
      <c r="EH245" s="60">
        <v>0</v>
      </c>
      <c r="EI245" s="60"/>
      <c r="EJ245" s="60"/>
      <c r="EK245" s="60"/>
      <c r="EL245" s="60"/>
      <c r="EM245" s="60"/>
      <c r="EN245" s="60"/>
      <c r="EO245" s="60"/>
      <c r="EP245" s="60"/>
      <c r="EQ245" s="60"/>
      <c r="ER245" s="60"/>
      <c r="ES245" s="70"/>
      <c r="ET245" s="65"/>
      <c r="EU245" s="60"/>
      <c r="EV245" s="60"/>
      <c r="EW245" s="60"/>
      <c r="EX245" s="60"/>
      <c r="EY245" s="60"/>
      <c r="EZ245" s="60"/>
      <c r="FA245" s="60"/>
      <c r="FB245" s="60"/>
      <c r="FC245" s="60"/>
      <c r="FD245" s="60"/>
      <c r="FE245" s="60"/>
      <c r="FF245" s="60"/>
      <c r="FG245" s="60"/>
      <c r="FH245" s="60"/>
      <c r="FI245" s="60"/>
      <c r="FJ245" s="60"/>
      <c r="FK245" s="60"/>
      <c r="FL245" s="60"/>
      <c r="FM245" s="60"/>
      <c r="FN245" s="60"/>
      <c r="FO245" s="60"/>
      <c r="FP245" s="60"/>
      <c r="FQ245" s="60"/>
      <c r="FR245" s="60"/>
      <c r="FS245" s="60"/>
      <c r="FT245" s="60"/>
      <c r="FU245" s="60"/>
      <c r="FV245" s="60"/>
      <c r="FW245" s="60"/>
      <c r="FX245" s="60"/>
      <c r="FY245" s="60"/>
      <c r="FZ245" s="60"/>
      <c r="GA245" s="60"/>
      <c r="GB245" s="60"/>
      <c r="GC245" s="70"/>
      <c r="GD245" s="65"/>
      <c r="GE245" s="60"/>
      <c r="GF245" s="60"/>
      <c r="GG245" s="60"/>
      <c r="GH245" s="60"/>
      <c r="GI245" s="60"/>
      <c r="GJ245" s="60"/>
      <c r="GK245" s="60"/>
      <c r="GL245" s="60"/>
      <c r="GM245" s="60"/>
      <c r="GN245" s="60"/>
      <c r="GO245" s="60"/>
      <c r="GP245" s="60"/>
      <c r="GQ245" s="60"/>
      <c r="GR245" s="60"/>
      <c r="GS245" s="60"/>
      <c r="GT245" s="60"/>
      <c r="GU245" s="60"/>
      <c r="GV245" s="60"/>
      <c r="GW245" s="60"/>
      <c r="GX245" s="60"/>
      <c r="GY245" s="60"/>
      <c r="GZ245" s="60"/>
      <c r="HA245" s="60"/>
      <c r="HB245" s="60"/>
      <c r="HC245" s="60"/>
      <c r="HD245" s="60"/>
      <c r="HE245" s="60"/>
      <c r="HF245" s="60"/>
      <c r="HG245" s="60"/>
      <c r="HH245" s="60"/>
      <c r="HI245" s="60"/>
      <c r="HJ245" s="60"/>
      <c r="HK245" s="60"/>
      <c r="HL245" s="60"/>
      <c r="HM245" s="70"/>
    </row>
    <row r="246" spans="2:221" ht="18" customHeight="1" x14ac:dyDescent="0.2">
      <c r="B246" s="117"/>
      <c r="C246" s="118"/>
      <c r="D246" s="118"/>
      <c r="E246" s="118"/>
      <c r="F246" s="118"/>
      <c r="G246" s="118"/>
      <c r="H246" s="118"/>
      <c r="I246" s="118"/>
      <c r="J246" s="118"/>
      <c r="K246" s="118"/>
      <c r="L246" s="118"/>
      <c r="M246" s="118"/>
      <c r="N246" s="118"/>
      <c r="O246" s="118"/>
      <c r="P246" s="118"/>
      <c r="Q246" s="118"/>
      <c r="R246" s="118"/>
      <c r="S246" s="118"/>
      <c r="T246" s="118"/>
      <c r="U246" s="119"/>
      <c r="V246" s="123"/>
      <c r="W246" s="124"/>
      <c r="X246" s="124"/>
      <c r="Y246" s="124"/>
      <c r="Z246" s="124"/>
      <c r="AA246" s="125"/>
      <c r="AB246" s="129"/>
      <c r="AC246" s="130"/>
      <c r="AD246" s="130"/>
      <c r="AE246" s="130"/>
      <c r="AF246" s="131"/>
      <c r="AG246" s="108" t="s">
        <v>24</v>
      </c>
      <c r="AH246" s="109"/>
      <c r="AI246" s="109"/>
      <c r="AJ246" s="109"/>
      <c r="AK246" s="109"/>
      <c r="AL246" s="75">
        <f t="shared" si="4"/>
        <v>3</v>
      </c>
      <c r="AM246" s="76"/>
      <c r="AN246" s="76"/>
      <c r="AO246" s="77"/>
      <c r="AP246" s="72"/>
      <c r="AQ246" s="60"/>
      <c r="AR246" s="60"/>
      <c r="AS246" s="60"/>
      <c r="AT246" s="60"/>
      <c r="AU246" s="60"/>
      <c r="AV246" s="60"/>
      <c r="AW246" s="60"/>
      <c r="AX246" s="60"/>
      <c r="AY246" s="60"/>
      <c r="AZ246" s="60"/>
      <c r="BA246" s="60"/>
      <c r="BB246" s="60"/>
      <c r="BC246" s="60"/>
      <c r="BD246" s="60"/>
      <c r="BE246" s="60"/>
      <c r="BF246" s="60"/>
      <c r="BG246" s="60"/>
      <c r="BH246" s="60"/>
      <c r="BI246" s="60"/>
      <c r="BJ246" s="60"/>
      <c r="BK246" s="60"/>
      <c r="BL246" s="60"/>
      <c r="BM246" s="60"/>
      <c r="BN246" s="60"/>
      <c r="BO246" s="60"/>
      <c r="BP246" s="60"/>
      <c r="BQ246" s="60"/>
      <c r="BR246" s="60"/>
      <c r="BS246" s="60"/>
      <c r="BT246" s="60"/>
      <c r="BU246" s="60"/>
      <c r="BV246" s="60"/>
      <c r="BW246" s="60">
        <v>0</v>
      </c>
      <c r="BX246" s="60"/>
      <c r="BY246" s="70"/>
      <c r="BZ246" s="65">
        <v>1</v>
      </c>
      <c r="CA246" s="60"/>
      <c r="CB246" s="60"/>
      <c r="CC246" s="60">
        <v>0</v>
      </c>
      <c r="CD246" s="60"/>
      <c r="CE246" s="60"/>
      <c r="CF246" s="60">
        <v>0</v>
      </c>
      <c r="CG246" s="60"/>
      <c r="CH246" s="60"/>
      <c r="CI246" s="60">
        <v>1</v>
      </c>
      <c r="CJ246" s="60"/>
      <c r="CK246" s="60"/>
      <c r="CL246" s="60">
        <v>0</v>
      </c>
      <c r="CM246" s="60"/>
      <c r="CN246" s="60"/>
      <c r="CO246" s="60">
        <v>0</v>
      </c>
      <c r="CP246" s="60"/>
      <c r="CQ246" s="60"/>
      <c r="CR246" s="60">
        <v>0</v>
      </c>
      <c r="CS246" s="60"/>
      <c r="CT246" s="60"/>
      <c r="CU246" s="60">
        <v>0</v>
      </c>
      <c r="CV246" s="60"/>
      <c r="CW246" s="60"/>
      <c r="CX246" s="60">
        <v>0</v>
      </c>
      <c r="CY246" s="60"/>
      <c r="CZ246" s="60"/>
      <c r="DA246" s="60">
        <v>0</v>
      </c>
      <c r="DB246" s="60"/>
      <c r="DC246" s="60"/>
      <c r="DD246" s="60">
        <v>0</v>
      </c>
      <c r="DE246" s="60"/>
      <c r="DF246" s="60"/>
      <c r="DG246" s="60">
        <v>0</v>
      </c>
      <c r="DH246" s="60"/>
      <c r="DI246" s="70"/>
      <c r="DJ246" s="65">
        <v>0</v>
      </c>
      <c r="DK246" s="60"/>
      <c r="DL246" s="60"/>
      <c r="DM246" s="60">
        <v>0</v>
      </c>
      <c r="DN246" s="60"/>
      <c r="DO246" s="60"/>
      <c r="DP246" s="60">
        <v>1</v>
      </c>
      <c r="DQ246" s="60"/>
      <c r="DR246" s="60"/>
      <c r="DS246" s="60">
        <v>0</v>
      </c>
      <c r="DT246" s="60"/>
      <c r="DU246" s="60"/>
      <c r="DV246" s="60">
        <v>0</v>
      </c>
      <c r="DW246" s="60"/>
      <c r="DX246" s="60"/>
      <c r="DY246" s="60">
        <v>0</v>
      </c>
      <c r="DZ246" s="60"/>
      <c r="EA246" s="60"/>
      <c r="EB246" s="60">
        <v>0</v>
      </c>
      <c r="EC246" s="60"/>
      <c r="ED246" s="60"/>
      <c r="EE246" s="60">
        <v>0</v>
      </c>
      <c r="EF246" s="60"/>
      <c r="EG246" s="60"/>
      <c r="EH246" s="60">
        <v>0</v>
      </c>
      <c r="EI246" s="60"/>
      <c r="EJ246" s="60"/>
      <c r="EK246" s="60"/>
      <c r="EL246" s="60"/>
      <c r="EM246" s="60"/>
      <c r="EN246" s="60"/>
      <c r="EO246" s="60"/>
      <c r="EP246" s="60"/>
      <c r="EQ246" s="60"/>
      <c r="ER246" s="60"/>
      <c r="ES246" s="70"/>
      <c r="ET246" s="65"/>
      <c r="EU246" s="60"/>
      <c r="EV246" s="60"/>
      <c r="EW246" s="60"/>
      <c r="EX246" s="60"/>
      <c r="EY246" s="60"/>
      <c r="EZ246" s="60"/>
      <c r="FA246" s="60"/>
      <c r="FB246" s="60"/>
      <c r="FC246" s="60"/>
      <c r="FD246" s="60"/>
      <c r="FE246" s="60"/>
      <c r="FF246" s="60"/>
      <c r="FG246" s="60"/>
      <c r="FH246" s="60"/>
      <c r="FI246" s="60"/>
      <c r="FJ246" s="60"/>
      <c r="FK246" s="60"/>
      <c r="FL246" s="60"/>
      <c r="FM246" s="60"/>
      <c r="FN246" s="60"/>
      <c r="FO246" s="60"/>
      <c r="FP246" s="60"/>
      <c r="FQ246" s="60"/>
      <c r="FR246" s="60"/>
      <c r="FS246" s="60"/>
      <c r="FT246" s="60"/>
      <c r="FU246" s="60"/>
      <c r="FV246" s="60"/>
      <c r="FW246" s="60"/>
      <c r="FX246" s="60"/>
      <c r="FY246" s="60"/>
      <c r="FZ246" s="60"/>
      <c r="GA246" s="60"/>
      <c r="GB246" s="60"/>
      <c r="GC246" s="70"/>
      <c r="GD246" s="65"/>
      <c r="GE246" s="60"/>
      <c r="GF246" s="60"/>
      <c r="GG246" s="60"/>
      <c r="GH246" s="60"/>
      <c r="GI246" s="60"/>
      <c r="GJ246" s="60"/>
      <c r="GK246" s="60"/>
      <c r="GL246" s="60"/>
      <c r="GM246" s="60"/>
      <c r="GN246" s="60"/>
      <c r="GO246" s="60"/>
      <c r="GP246" s="60"/>
      <c r="GQ246" s="60"/>
      <c r="GR246" s="60"/>
      <c r="GS246" s="60"/>
      <c r="GT246" s="60"/>
      <c r="GU246" s="60"/>
      <c r="GV246" s="60"/>
      <c r="GW246" s="60"/>
      <c r="GX246" s="60"/>
      <c r="GY246" s="60"/>
      <c r="GZ246" s="60"/>
      <c r="HA246" s="60"/>
      <c r="HB246" s="60"/>
      <c r="HC246" s="60"/>
      <c r="HD246" s="60"/>
      <c r="HE246" s="60"/>
      <c r="HF246" s="60"/>
      <c r="HG246" s="60"/>
      <c r="HH246" s="60"/>
      <c r="HI246" s="60"/>
      <c r="HJ246" s="60"/>
      <c r="HK246" s="60"/>
      <c r="HL246" s="60"/>
      <c r="HM246" s="70"/>
    </row>
    <row r="247" spans="2:221" ht="18" customHeight="1" x14ac:dyDescent="0.2">
      <c r="B247" s="78" t="s">
        <v>283</v>
      </c>
      <c r="C247" s="79"/>
      <c r="D247" s="79"/>
      <c r="E247" s="79"/>
      <c r="F247" s="79"/>
      <c r="G247" s="79"/>
      <c r="H247" s="79"/>
      <c r="I247" s="79"/>
      <c r="J247" s="79"/>
      <c r="K247" s="79"/>
      <c r="L247" s="79"/>
      <c r="M247" s="79"/>
      <c r="N247" s="79"/>
      <c r="O247" s="79"/>
      <c r="P247" s="79"/>
      <c r="Q247" s="79"/>
      <c r="R247" s="79"/>
      <c r="S247" s="79"/>
      <c r="T247" s="79"/>
      <c r="U247" s="80"/>
      <c r="V247" s="84" t="s">
        <v>339</v>
      </c>
      <c r="W247" s="85"/>
      <c r="X247" s="85"/>
      <c r="Y247" s="85"/>
      <c r="Z247" s="85"/>
      <c r="AA247" s="86"/>
      <c r="AB247" s="90">
        <v>6.1999999999999998E-3</v>
      </c>
      <c r="AC247" s="91"/>
      <c r="AD247" s="91"/>
      <c r="AE247" s="91"/>
      <c r="AF247" s="92"/>
      <c r="AG247" s="96" t="s">
        <v>23</v>
      </c>
      <c r="AH247" s="97"/>
      <c r="AI247" s="97"/>
      <c r="AJ247" s="97"/>
      <c r="AK247" s="97"/>
      <c r="AL247" s="98">
        <f t="shared" si="4"/>
        <v>8</v>
      </c>
      <c r="AM247" s="99"/>
      <c r="AN247" s="99"/>
      <c r="AO247" s="100"/>
      <c r="AP247" s="101"/>
      <c r="AQ247" s="59"/>
      <c r="AR247" s="59"/>
      <c r="AS247" s="59"/>
      <c r="AT247" s="59"/>
      <c r="AU247" s="59"/>
      <c r="AV247" s="59">
        <v>1</v>
      </c>
      <c r="AW247" s="59"/>
      <c r="AX247" s="59"/>
      <c r="AY247" s="59"/>
      <c r="AZ247" s="59"/>
      <c r="BA247" s="59"/>
      <c r="BB247" s="59"/>
      <c r="BC247" s="59"/>
      <c r="BD247" s="59"/>
      <c r="BE247" s="59"/>
      <c r="BF247" s="59"/>
      <c r="BG247" s="59"/>
      <c r="BH247" s="59"/>
      <c r="BI247" s="59"/>
      <c r="BJ247" s="59"/>
      <c r="BK247" s="59">
        <v>1</v>
      </c>
      <c r="BL247" s="59"/>
      <c r="BM247" s="59"/>
      <c r="BN247" s="59"/>
      <c r="BO247" s="59"/>
      <c r="BP247" s="59"/>
      <c r="BQ247" s="59"/>
      <c r="BR247" s="59"/>
      <c r="BS247" s="59"/>
      <c r="BT247" s="59"/>
      <c r="BU247" s="59"/>
      <c r="BV247" s="59"/>
      <c r="BW247" s="59">
        <v>1</v>
      </c>
      <c r="BX247" s="59"/>
      <c r="BY247" s="64"/>
      <c r="BZ247" s="63">
        <v>0</v>
      </c>
      <c r="CA247" s="59"/>
      <c r="CB247" s="59"/>
      <c r="CC247" s="59">
        <v>0</v>
      </c>
      <c r="CD247" s="59"/>
      <c r="CE247" s="59"/>
      <c r="CF247" s="59">
        <v>1</v>
      </c>
      <c r="CG247" s="59"/>
      <c r="CH247" s="59"/>
      <c r="CI247" s="59">
        <v>0</v>
      </c>
      <c r="CJ247" s="59"/>
      <c r="CK247" s="59"/>
      <c r="CL247" s="59">
        <v>0</v>
      </c>
      <c r="CM247" s="59"/>
      <c r="CN247" s="59"/>
      <c r="CO247" s="59">
        <v>0</v>
      </c>
      <c r="CP247" s="59"/>
      <c r="CQ247" s="59"/>
      <c r="CR247" s="59">
        <v>0</v>
      </c>
      <c r="CS247" s="59"/>
      <c r="CT247" s="59"/>
      <c r="CU247" s="59">
        <v>1</v>
      </c>
      <c r="CV247" s="59"/>
      <c r="CW247" s="59"/>
      <c r="CX247" s="59">
        <v>0</v>
      </c>
      <c r="CY247" s="59"/>
      <c r="CZ247" s="59"/>
      <c r="DA247" s="59">
        <v>0</v>
      </c>
      <c r="DB247" s="59"/>
      <c r="DC247" s="59"/>
      <c r="DD247" s="59">
        <v>0</v>
      </c>
      <c r="DE247" s="59"/>
      <c r="DF247" s="59"/>
      <c r="DG247" s="59">
        <v>1</v>
      </c>
      <c r="DH247" s="59"/>
      <c r="DI247" s="64"/>
      <c r="DJ247" s="63">
        <v>0</v>
      </c>
      <c r="DK247" s="59"/>
      <c r="DL247" s="59"/>
      <c r="DM247" s="59">
        <v>0</v>
      </c>
      <c r="DN247" s="59"/>
      <c r="DO247" s="59"/>
      <c r="DP247" s="59">
        <v>1</v>
      </c>
      <c r="DQ247" s="59"/>
      <c r="DR247" s="59"/>
      <c r="DS247" s="59">
        <v>0</v>
      </c>
      <c r="DT247" s="59"/>
      <c r="DU247" s="59"/>
      <c r="DV247" s="59">
        <v>0</v>
      </c>
      <c r="DW247" s="59"/>
      <c r="DX247" s="59"/>
      <c r="DY247" s="59">
        <v>0</v>
      </c>
      <c r="DZ247" s="59"/>
      <c r="EA247" s="59"/>
      <c r="EB247" s="59">
        <v>0</v>
      </c>
      <c r="EC247" s="59"/>
      <c r="ED247" s="59"/>
      <c r="EE247" s="59">
        <v>1</v>
      </c>
      <c r="EF247" s="59"/>
      <c r="EG247" s="59"/>
      <c r="EH247" s="59">
        <v>0</v>
      </c>
      <c r="EI247" s="59"/>
      <c r="EJ247" s="59"/>
      <c r="EK247" s="59"/>
      <c r="EL247" s="59"/>
      <c r="EM247" s="59"/>
      <c r="EN247" s="59"/>
      <c r="EO247" s="59"/>
      <c r="EP247" s="59"/>
      <c r="EQ247" s="59"/>
      <c r="ER247" s="59"/>
      <c r="ES247" s="64"/>
      <c r="ET247" s="63"/>
      <c r="EU247" s="59"/>
      <c r="EV247" s="59"/>
      <c r="EW247" s="59"/>
      <c r="EX247" s="59"/>
      <c r="EY247" s="59"/>
      <c r="EZ247" s="59"/>
      <c r="FA247" s="59"/>
      <c r="FB247" s="59"/>
      <c r="FC247" s="59"/>
      <c r="FD247" s="59"/>
      <c r="FE247" s="59"/>
      <c r="FF247" s="59"/>
      <c r="FG247" s="59"/>
      <c r="FH247" s="59"/>
      <c r="FI247" s="59"/>
      <c r="FJ247" s="59"/>
      <c r="FK247" s="59"/>
      <c r="FL247" s="59"/>
      <c r="FM247" s="59"/>
      <c r="FN247" s="59"/>
      <c r="FO247" s="59"/>
      <c r="FP247" s="59"/>
      <c r="FQ247" s="59"/>
      <c r="FR247" s="59"/>
      <c r="FS247" s="59"/>
      <c r="FT247" s="59"/>
      <c r="FU247" s="59"/>
      <c r="FV247" s="59"/>
      <c r="FW247" s="59"/>
      <c r="FX247" s="59"/>
      <c r="FY247" s="59"/>
      <c r="FZ247" s="59"/>
      <c r="GA247" s="59"/>
      <c r="GB247" s="59"/>
      <c r="GC247" s="64"/>
      <c r="GD247" s="63"/>
      <c r="GE247" s="59"/>
      <c r="GF247" s="59"/>
      <c r="GG247" s="59"/>
      <c r="GH247" s="59"/>
      <c r="GI247" s="59"/>
      <c r="GJ247" s="59"/>
      <c r="GK247" s="59"/>
      <c r="GL247" s="59"/>
      <c r="GM247" s="59"/>
      <c r="GN247" s="59"/>
      <c r="GO247" s="59"/>
      <c r="GP247" s="59"/>
      <c r="GQ247" s="59"/>
      <c r="GR247" s="59"/>
      <c r="GS247" s="59"/>
      <c r="GT247" s="59"/>
      <c r="GU247" s="59"/>
      <c r="GV247" s="59"/>
      <c r="GW247" s="59"/>
      <c r="GX247" s="59"/>
      <c r="GY247" s="59"/>
      <c r="GZ247" s="59"/>
      <c r="HA247" s="59"/>
      <c r="HB247" s="59"/>
      <c r="HC247" s="59"/>
      <c r="HD247" s="59"/>
      <c r="HE247" s="59"/>
      <c r="HF247" s="59"/>
      <c r="HG247" s="59"/>
      <c r="HH247" s="59"/>
      <c r="HI247" s="59"/>
      <c r="HJ247" s="59"/>
      <c r="HK247" s="59"/>
      <c r="HL247" s="59"/>
      <c r="HM247" s="64"/>
    </row>
    <row r="248" spans="2:221" ht="18" customHeight="1" x14ac:dyDescent="0.2">
      <c r="B248" s="133"/>
      <c r="C248" s="134"/>
      <c r="D248" s="134"/>
      <c r="E248" s="134"/>
      <c r="F248" s="134"/>
      <c r="G248" s="134"/>
      <c r="H248" s="134"/>
      <c r="I248" s="134"/>
      <c r="J248" s="134"/>
      <c r="K248" s="134"/>
      <c r="L248" s="134"/>
      <c r="M248" s="134"/>
      <c r="N248" s="134"/>
      <c r="O248" s="134"/>
      <c r="P248" s="134"/>
      <c r="Q248" s="134"/>
      <c r="R248" s="134"/>
      <c r="S248" s="134"/>
      <c r="T248" s="134"/>
      <c r="U248" s="135"/>
      <c r="V248" s="136"/>
      <c r="W248" s="137"/>
      <c r="X248" s="137"/>
      <c r="Y248" s="137"/>
      <c r="Z248" s="137"/>
      <c r="AA248" s="138"/>
      <c r="AB248" s="139"/>
      <c r="AC248" s="140"/>
      <c r="AD248" s="140"/>
      <c r="AE248" s="140"/>
      <c r="AF248" s="141"/>
      <c r="AG248" s="96" t="s">
        <v>24</v>
      </c>
      <c r="AH248" s="97"/>
      <c r="AI248" s="97"/>
      <c r="AJ248" s="97"/>
      <c r="AK248" s="97"/>
      <c r="AL248" s="98">
        <f t="shared" si="4"/>
        <v>8</v>
      </c>
      <c r="AM248" s="99"/>
      <c r="AN248" s="99"/>
      <c r="AO248" s="100"/>
      <c r="AP248" s="142"/>
      <c r="AQ248" s="59"/>
      <c r="AR248" s="59"/>
      <c r="AS248" s="59"/>
      <c r="AT248" s="59"/>
      <c r="AU248" s="59"/>
      <c r="AV248" s="59">
        <v>1</v>
      </c>
      <c r="AW248" s="59"/>
      <c r="AX248" s="59"/>
      <c r="AY248" s="59"/>
      <c r="AZ248" s="59"/>
      <c r="BA248" s="59"/>
      <c r="BB248" s="59"/>
      <c r="BC248" s="59"/>
      <c r="BD248" s="59"/>
      <c r="BE248" s="59"/>
      <c r="BF248" s="59"/>
      <c r="BG248" s="59"/>
      <c r="BH248" s="59"/>
      <c r="BI248" s="59"/>
      <c r="BJ248" s="59"/>
      <c r="BK248" s="59">
        <v>1</v>
      </c>
      <c r="BL248" s="59"/>
      <c r="BM248" s="59"/>
      <c r="BN248" s="59"/>
      <c r="BO248" s="59"/>
      <c r="BP248" s="59"/>
      <c r="BQ248" s="59"/>
      <c r="BR248" s="59"/>
      <c r="BS248" s="59"/>
      <c r="BT248" s="59"/>
      <c r="BU248" s="59"/>
      <c r="BV248" s="59"/>
      <c r="BW248" s="59">
        <v>1</v>
      </c>
      <c r="BX248" s="59"/>
      <c r="BY248" s="64"/>
      <c r="BZ248" s="63">
        <v>0</v>
      </c>
      <c r="CA248" s="59"/>
      <c r="CB248" s="59"/>
      <c r="CC248" s="59">
        <v>0</v>
      </c>
      <c r="CD248" s="59"/>
      <c r="CE248" s="59"/>
      <c r="CF248" s="59">
        <v>0</v>
      </c>
      <c r="CG248" s="59"/>
      <c r="CH248" s="59"/>
      <c r="CI248" s="59">
        <v>0</v>
      </c>
      <c r="CJ248" s="59"/>
      <c r="CK248" s="59"/>
      <c r="CL248" s="59">
        <v>1</v>
      </c>
      <c r="CM248" s="59"/>
      <c r="CN248" s="59"/>
      <c r="CO248" s="59">
        <v>0</v>
      </c>
      <c r="CP248" s="59"/>
      <c r="CQ248" s="59"/>
      <c r="CR248" s="59">
        <v>1</v>
      </c>
      <c r="CS248" s="59"/>
      <c r="CT248" s="59"/>
      <c r="CU248" s="59">
        <v>0</v>
      </c>
      <c r="CV248" s="59"/>
      <c r="CW248" s="59"/>
      <c r="CX248" s="59">
        <v>0</v>
      </c>
      <c r="CY248" s="59"/>
      <c r="CZ248" s="59"/>
      <c r="DA248" s="59">
        <v>0</v>
      </c>
      <c r="DB248" s="59"/>
      <c r="DC248" s="59"/>
      <c r="DD248" s="59">
        <v>1</v>
      </c>
      <c r="DE248" s="59"/>
      <c r="DF248" s="59"/>
      <c r="DG248" s="59">
        <v>0</v>
      </c>
      <c r="DH248" s="59"/>
      <c r="DI248" s="64"/>
      <c r="DJ248" s="63">
        <v>0</v>
      </c>
      <c r="DK248" s="59"/>
      <c r="DL248" s="59"/>
      <c r="DM248" s="59">
        <v>0</v>
      </c>
      <c r="DN248" s="59"/>
      <c r="DO248" s="59"/>
      <c r="DP248" s="59">
        <v>0</v>
      </c>
      <c r="DQ248" s="59"/>
      <c r="DR248" s="59"/>
      <c r="DS248" s="59">
        <v>0</v>
      </c>
      <c r="DT248" s="59"/>
      <c r="DU248" s="59"/>
      <c r="DV248" s="59">
        <v>1</v>
      </c>
      <c r="DW248" s="59"/>
      <c r="DX248" s="59"/>
      <c r="DY248" s="59">
        <v>0</v>
      </c>
      <c r="DZ248" s="59"/>
      <c r="EA248" s="59"/>
      <c r="EB248" s="59">
        <v>0</v>
      </c>
      <c r="EC248" s="59"/>
      <c r="ED248" s="59"/>
      <c r="EE248" s="59">
        <v>1</v>
      </c>
      <c r="EF248" s="59"/>
      <c r="EG248" s="59"/>
      <c r="EH248" s="59">
        <v>0</v>
      </c>
      <c r="EI248" s="59"/>
      <c r="EJ248" s="59"/>
      <c r="EK248" s="59"/>
      <c r="EL248" s="59"/>
      <c r="EM248" s="59"/>
      <c r="EN248" s="59"/>
      <c r="EO248" s="59"/>
      <c r="EP248" s="59"/>
      <c r="EQ248" s="59"/>
      <c r="ER248" s="59"/>
      <c r="ES248" s="64"/>
      <c r="ET248" s="63"/>
      <c r="EU248" s="59"/>
      <c r="EV248" s="59"/>
      <c r="EW248" s="59"/>
      <c r="EX248" s="59"/>
      <c r="EY248" s="59"/>
      <c r="EZ248" s="59"/>
      <c r="FA248" s="59"/>
      <c r="FB248" s="59"/>
      <c r="FC248" s="59"/>
      <c r="FD248" s="59"/>
      <c r="FE248" s="59"/>
      <c r="FF248" s="59"/>
      <c r="FG248" s="59"/>
      <c r="FH248" s="59"/>
      <c r="FI248" s="59"/>
      <c r="FJ248" s="59"/>
      <c r="FK248" s="59"/>
      <c r="FL248" s="59"/>
      <c r="FM248" s="59"/>
      <c r="FN248" s="59"/>
      <c r="FO248" s="59"/>
      <c r="FP248" s="59"/>
      <c r="FQ248" s="59"/>
      <c r="FR248" s="59"/>
      <c r="FS248" s="59"/>
      <c r="FT248" s="59"/>
      <c r="FU248" s="59"/>
      <c r="FV248" s="59"/>
      <c r="FW248" s="59"/>
      <c r="FX248" s="59"/>
      <c r="FY248" s="59"/>
      <c r="FZ248" s="59"/>
      <c r="GA248" s="59"/>
      <c r="GB248" s="59"/>
      <c r="GC248" s="64"/>
      <c r="GD248" s="63"/>
      <c r="GE248" s="59"/>
      <c r="GF248" s="59"/>
      <c r="GG248" s="59"/>
      <c r="GH248" s="59"/>
      <c r="GI248" s="59"/>
      <c r="GJ248" s="59"/>
      <c r="GK248" s="59"/>
      <c r="GL248" s="59"/>
      <c r="GM248" s="59"/>
      <c r="GN248" s="59"/>
      <c r="GO248" s="59"/>
      <c r="GP248" s="59"/>
      <c r="GQ248" s="59"/>
      <c r="GR248" s="59"/>
      <c r="GS248" s="59"/>
      <c r="GT248" s="59"/>
      <c r="GU248" s="59"/>
      <c r="GV248" s="59"/>
      <c r="GW248" s="59"/>
      <c r="GX248" s="59"/>
      <c r="GY248" s="59"/>
      <c r="GZ248" s="59"/>
      <c r="HA248" s="59"/>
      <c r="HB248" s="59"/>
      <c r="HC248" s="59"/>
      <c r="HD248" s="59"/>
      <c r="HE248" s="59"/>
      <c r="HF248" s="59"/>
      <c r="HG248" s="59"/>
      <c r="HH248" s="59"/>
      <c r="HI248" s="59"/>
      <c r="HJ248" s="59"/>
      <c r="HK248" s="59"/>
      <c r="HL248" s="59"/>
      <c r="HM248" s="64"/>
    </row>
    <row r="249" spans="2:221" ht="18" customHeight="1" x14ac:dyDescent="0.2">
      <c r="B249" s="114" t="s">
        <v>284</v>
      </c>
      <c r="C249" s="115"/>
      <c r="D249" s="115"/>
      <c r="E249" s="115"/>
      <c r="F249" s="115"/>
      <c r="G249" s="115"/>
      <c r="H249" s="115"/>
      <c r="I249" s="115"/>
      <c r="J249" s="115"/>
      <c r="K249" s="115"/>
      <c r="L249" s="115"/>
      <c r="M249" s="115"/>
      <c r="N249" s="115"/>
      <c r="O249" s="115"/>
      <c r="P249" s="115"/>
      <c r="Q249" s="115"/>
      <c r="R249" s="115"/>
      <c r="S249" s="115"/>
      <c r="T249" s="115"/>
      <c r="U249" s="116"/>
      <c r="V249" s="120" t="s">
        <v>340</v>
      </c>
      <c r="W249" s="121"/>
      <c r="X249" s="121"/>
      <c r="Y249" s="121"/>
      <c r="Z249" s="121"/>
      <c r="AA249" s="122"/>
      <c r="AB249" s="126">
        <v>8.9999999999999998E-4</v>
      </c>
      <c r="AC249" s="127"/>
      <c r="AD249" s="127"/>
      <c r="AE249" s="127"/>
      <c r="AF249" s="128"/>
      <c r="AG249" s="108" t="s">
        <v>23</v>
      </c>
      <c r="AH249" s="109"/>
      <c r="AI249" s="109"/>
      <c r="AJ249" s="109"/>
      <c r="AK249" s="109"/>
      <c r="AL249" s="75">
        <f t="shared" si="4"/>
        <v>8</v>
      </c>
      <c r="AM249" s="76"/>
      <c r="AN249" s="76"/>
      <c r="AO249" s="77"/>
      <c r="AP249" s="132"/>
      <c r="AQ249" s="60"/>
      <c r="AR249" s="60"/>
      <c r="AS249" s="60"/>
      <c r="AT249" s="60"/>
      <c r="AU249" s="60"/>
      <c r="AV249" s="60">
        <v>1</v>
      </c>
      <c r="AW249" s="60"/>
      <c r="AX249" s="60"/>
      <c r="AY249" s="60"/>
      <c r="AZ249" s="60"/>
      <c r="BA249" s="60"/>
      <c r="BB249" s="60"/>
      <c r="BC249" s="60"/>
      <c r="BD249" s="60"/>
      <c r="BE249" s="60"/>
      <c r="BF249" s="60"/>
      <c r="BG249" s="60"/>
      <c r="BH249" s="60"/>
      <c r="BI249" s="60"/>
      <c r="BJ249" s="60"/>
      <c r="BK249" s="60">
        <v>1</v>
      </c>
      <c r="BL249" s="60"/>
      <c r="BM249" s="60"/>
      <c r="BN249" s="60"/>
      <c r="BO249" s="60"/>
      <c r="BP249" s="60"/>
      <c r="BQ249" s="60"/>
      <c r="BR249" s="60"/>
      <c r="BS249" s="60"/>
      <c r="BT249" s="60"/>
      <c r="BU249" s="60"/>
      <c r="BV249" s="60"/>
      <c r="BW249" s="60">
        <v>1</v>
      </c>
      <c r="BX249" s="60"/>
      <c r="BY249" s="70"/>
      <c r="BZ249" s="65">
        <v>0</v>
      </c>
      <c r="CA249" s="60"/>
      <c r="CB249" s="60"/>
      <c r="CC249" s="60">
        <v>0</v>
      </c>
      <c r="CD249" s="60"/>
      <c r="CE249" s="60"/>
      <c r="CF249" s="60">
        <v>1</v>
      </c>
      <c r="CG249" s="60"/>
      <c r="CH249" s="60"/>
      <c r="CI249" s="60">
        <v>0</v>
      </c>
      <c r="CJ249" s="60"/>
      <c r="CK249" s="60"/>
      <c r="CL249" s="60">
        <v>0</v>
      </c>
      <c r="CM249" s="60"/>
      <c r="CN249" s="60"/>
      <c r="CO249" s="60">
        <v>0</v>
      </c>
      <c r="CP249" s="60"/>
      <c r="CQ249" s="60"/>
      <c r="CR249" s="60">
        <v>0</v>
      </c>
      <c r="CS249" s="60"/>
      <c r="CT249" s="60"/>
      <c r="CU249" s="60">
        <v>1</v>
      </c>
      <c r="CV249" s="60"/>
      <c r="CW249" s="60"/>
      <c r="CX249" s="60">
        <v>0</v>
      </c>
      <c r="CY249" s="60"/>
      <c r="CZ249" s="60"/>
      <c r="DA249" s="60">
        <v>0</v>
      </c>
      <c r="DB249" s="60"/>
      <c r="DC249" s="60"/>
      <c r="DD249" s="60">
        <v>0</v>
      </c>
      <c r="DE249" s="60"/>
      <c r="DF249" s="60"/>
      <c r="DG249" s="60">
        <v>1</v>
      </c>
      <c r="DH249" s="60"/>
      <c r="DI249" s="70"/>
      <c r="DJ249" s="65">
        <v>0</v>
      </c>
      <c r="DK249" s="60"/>
      <c r="DL249" s="60"/>
      <c r="DM249" s="60">
        <v>0</v>
      </c>
      <c r="DN249" s="60"/>
      <c r="DO249" s="60"/>
      <c r="DP249" s="60">
        <v>1</v>
      </c>
      <c r="DQ249" s="60"/>
      <c r="DR249" s="60"/>
      <c r="DS249" s="60">
        <v>0</v>
      </c>
      <c r="DT249" s="60"/>
      <c r="DU249" s="60"/>
      <c r="DV249" s="60">
        <v>0</v>
      </c>
      <c r="DW249" s="60"/>
      <c r="DX249" s="60"/>
      <c r="DY249" s="60">
        <v>0</v>
      </c>
      <c r="DZ249" s="60"/>
      <c r="EA249" s="60"/>
      <c r="EB249" s="60">
        <v>0</v>
      </c>
      <c r="EC249" s="60"/>
      <c r="ED249" s="60"/>
      <c r="EE249" s="60">
        <v>1</v>
      </c>
      <c r="EF249" s="60"/>
      <c r="EG249" s="60"/>
      <c r="EH249" s="60">
        <v>0</v>
      </c>
      <c r="EI249" s="60"/>
      <c r="EJ249" s="60"/>
      <c r="EK249" s="60"/>
      <c r="EL249" s="60"/>
      <c r="EM249" s="60"/>
      <c r="EN249" s="60"/>
      <c r="EO249" s="60"/>
      <c r="EP249" s="60"/>
      <c r="EQ249" s="60"/>
      <c r="ER249" s="60"/>
      <c r="ES249" s="70"/>
      <c r="ET249" s="65"/>
      <c r="EU249" s="60"/>
      <c r="EV249" s="60"/>
      <c r="EW249" s="60"/>
      <c r="EX249" s="60"/>
      <c r="EY249" s="60"/>
      <c r="EZ249" s="60"/>
      <c r="FA249" s="60"/>
      <c r="FB249" s="60"/>
      <c r="FC249" s="60"/>
      <c r="FD249" s="60"/>
      <c r="FE249" s="60"/>
      <c r="FF249" s="60"/>
      <c r="FG249" s="60"/>
      <c r="FH249" s="60"/>
      <c r="FI249" s="60"/>
      <c r="FJ249" s="60"/>
      <c r="FK249" s="60"/>
      <c r="FL249" s="60"/>
      <c r="FM249" s="60"/>
      <c r="FN249" s="60"/>
      <c r="FO249" s="60"/>
      <c r="FP249" s="60"/>
      <c r="FQ249" s="60"/>
      <c r="FR249" s="60"/>
      <c r="FS249" s="60"/>
      <c r="FT249" s="60"/>
      <c r="FU249" s="60"/>
      <c r="FV249" s="60"/>
      <c r="FW249" s="60"/>
      <c r="FX249" s="60"/>
      <c r="FY249" s="60"/>
      <c r="FZ249" s="60"/>
      <c r="GA249" s="60"/>
      <c r="GB249" s="60"/>
      <c r="GC249" s="70"/>
      <c r="GD249" s="65"/>
      <c r="GE249" s="60"/>
      <c r="GF249" s="60"/>
      <c r="GG249" s="60"/>
      <c r="GH249" s="60"/>
      <c r="GI249" s="60"/>
      <c r="GJ249" s="60"/>
      <c r="GK249" s="60"/>
      <c r="GL249" s="60"/>
      <c r="GM249" s="60"/>
      <c r="GN249" s="60"/>
      <c r="GO249" s="60"/>
      <c r="GP249" s="60"/>
      <c r="GQ249" s="60"/>
      <c r="GR249" s="60"/>
      <c r="GS249" s="60"/>
      <c r="GT249" s="60"/>
      <c r="GU249" s="60"/>
      <c r="GV249" s="60"/>
      <c r="GW249" s="60"/>
      <c r="GX249" s="60"/>
      <c r="GY249" s="60"/>
      <c r="GZ249" s="60"/>
      <c r="HA249" s="60"/>
      <c r="HB249" s="60"/>
      <c r="HC249" s="60"/>
      <c r="HD249" s="60"/>
      <c r="HE249" s="60"/>
      <c r="HF249" s="60"/>
      <c r="HG249" s="60"/>
      <c r="HH249" s="60"/>
      <c r="HI249" s="60"/>
      <c r="HJ249" s="60"/>
      <c r="HK249" s="60"/>
      <c r="HL249" s="60"/>
      <c r="HM249" s="70"/>
    </row>
    <row r="250" spans="2:221" ht="18" customHeight="1" x14ac:dyDescent="0.2">
      <c r="B250" s="117"/>
      <c r="C250" s="118"/>
      <c r="D250" s="118"/>
      <c r="E250" s="118"/>
      <c r="F250" s="118"/>
      <c r="G250" s="118"/>
      <c r="H250" s="118"/>
      <c r="I250" s="118"/>
      <c r="J250" s="118"/>
      <c r="K250" s="118"/>
      <c r="L250" s="118"/>
      <c r="M250" s="118"/>
      <c r="N250" s="118"/>
      <c r="O250" s="118"/>
      <c r="P250" s="118"/>
      <c r="Q250" s="118"/>
      <c r="R250" s="118"/>
      <c r="S250" s="118"/>
      <c r="T250" s="118"/>
      <c r="U250" s="119"/>
      <c r="V250" s="123"/>
      <c r="W250" s="124"/>
      <c r="X250" s="124"/>
      <c r="Y250" s="124"/>
      <c r="Z250" s="124"/>
      <c r="AA250" s="125"/>
      <c r="AB250" s="129"/>
      <c r="AC250" s="130"/>
      <c r="AD250" s="130"/>
      <c r="AE250" s="130"/>
      <c r="AF250" s="131"/>
      <c r="AG250" s="108" t="s">
        <v>24</v>
      </c>
      <c r="AH250" s="109"/>
      <c r="AI250" s="109"/>
      <c r="AJ250" s="109"/>
      <c r="AK250" s="109"/>
      <c r="AL250" s="75">
        <f t="shared" si="4"/>
        <v>10</v>
      </c>
      <c r="AM250" s="76"/>
      <c r="AN250" s="76"/>
      <c r="AO250" s="77"/>
      <c r="AP250" s="72"/>
      <c r="AQ250" s="60"/>
      <c r="AR250" s="60"/>
      <c r="AS250" s="60"/>
      <c r="AT250" s="60"/>
      <c r="AU250" s="60"/>
      <c r="AV250" s="60">
        <v>1</v>
      </c>
      <c r="AW250" s="60"/>
      <c r="AX250" s="60"/>
      <c r="AY250" s="60"/>
      <c r="AZ250" s="60"/>
      <c r="BA250" s="60"/>
      <c r="BB250" s="60"/>
      <c r="BC250" s="60"/>
      <c r="BD250" s="60"/>
      <c r="BE250" s="60"/>
      <c r="BF250" s="60"/>
      <c r="BG250" s="60"/>
      <c r="BH250" s="60"/>
      <c r="BI250" s="60"/>
      <c r="BJ250" s="60"/>
      <c r="BK250" s="60">
        <v>1</v>
      </c>
      <c r="BL250" s="60"/>
      <c r="BM250" s="60"/>
      <c r="BN250" s="60"/>
      <c r="BO250" s="60"/>
      <c r="BP250" s="60"/>
      <c r="BQ250" s="60"/>
      <c r="BR250" s="60"/>
      <c r="BS250" s="60"/>
      <c r="BT250" s="60"/>
      <c r="BU250" s="60"/>
      <c r="BV250" s="60"/>
      <c r="BW250" s="60">
        <v>1</v>
      </c>
      <c r="BX250" s="60"/>
      <c r="BY250" s="70"/>
      <c r="BZ250" s="65">
        <v>0</v>
      </c>
      <c r="CA250" s="60"/>
      <c r="CB250" s="60"/>
      <c r="CC250" s="60">
        <v>0</v>
      </c>
      <c r="CD250" s="60"/>
      <c r="CE250" s="60"/>
      <c r="CF250" s="60">
        <v>0</v>
      </c>
      <c r="CG250" s="60"/>
      <c r="CH250" s="60"/>
      <c r="CI250" s="60">
        <v>0</v>
      </c>
      <c r="CJ250" s="60"/>
      <c r="CK250" s="60"/>
      <c r="CL250" s="60">
        <v>1</v>
      </c>
      <c r="CM250" s="60"/>
      <c r="CN250" s="60"/>
      <c r="CO250" s="60">
        <v>0</v>
      </c>
      <c r="CP250" s="60"/>
      <c r="CQ250" s="60"/>
      <c r="CR250" s="60">
        <v>0</v>
      </c>
      <c r="CS250" s="60"/>
      <c r="CT250" s="60"/>
      <c r="CU250" s="60">
        <v>1</v>
      </c>
      <c r="CV250" s="60"/>
      <c r="CW250" s="60"/>
      <c r="CX250" s="60">
        <v>0</v>
      </c>
      <c r="CY250" s="60"/>
      <c r="CZ250" s="60"/>
      <c r="DA250" s="60">
        <v>1</v>
      </c>
      <c r="DB250" s="60"/>
      <c r="DC250" s="60"/>
      <c r="DD250" s="60">
        <v>1</v>
      </c>
      <c r="DE250" s="60"/>
      <c r="DF250" s="60"/>
      <c r="DG250" s="60">
        <v>1</v>
      </c>
      <c r="DH250" s="60"/>
      <c r="DI250" s="70"/>
      <c r="DJ250" s="65">
        <v>0</v>
      </c>
      <c r="DK250" s="60"/>
      <c r="DL250" s="60"/>
      <c r="DM250" s="60">
        <v>0</v>
      </c>
      <c r="DN250" s="60"/>
      <c r="DO250" s="60"/>
      <c r="DP250" s="60">
        <v>0</v>
      </c>
      <c r="DQ250" s="60"/>
      <c r="DR250" s="60"/>
      <c r="DS250" s="60">
        <v>0</v>
      </c>
      <c r="DT250" s="60"/>
      <c r="DU250" s="60"/>
      <c r="DV250" s="60">
        <v>1</v>
      </c>
      <c r="DW250" s="60"/>
      <c r="DX250" s="60"/>
      <c r="DY250" s="60">
        <v>0</v>
      </c>
      <c r="DZ250" s="60"/>
      <c r="EA250" s="60"/>
      <c r="EB250" s="60">
        <v>0</v>
      </c>
      <c r="EC250" s="60"/>
      <c r="ED250" s="60"/>
      <c r="EE250" s="60">
        <v>1</v>
      </c>
      <c r="EF250" s="60"/>
      <c r="EG250" s="60"/>
      <c r="EH250" s="60">
        <v>0</v>
      </c>
      <c r="EI250" s="60"/>
      <c r="EJ250" s="60"/>
      <c r="EK250" s="60"/>
      <c r="EL250" s="60"/>
      <c r="EM250" s="60"/>
      <c r="EN250" s="60"/>
      <c r="EO250" s="60"/>
      <c r="EP250" s="60"/>
      <c r="EQ250" s="60"/>
      <c r="ER250" s="60"/>
      <c r="ES250" s="70"/>
      <c r="ET250" s="65"/>
      <c r="EU250" s="60"/>
      <c r="EV250" s="60"/>
      <c r="EW250" s="60"/>
      <c r="EX250" s="60"/>
      <c r="EY250" s="60"/>
      <c r="EZ250" s="60"/>
      <c r="FA250" s="60"/>
      <c r="FB250" s="60"/>
      <c r="FC250" s="60"/>
      <c r="FD250" s="60"/>
      <c r="FE250" s="60"/>
      <c r="FF250" s="60"/>
      <c r="FG250" s="60"/>
      <c r="FH250" s="60"/>
      <c r="FI250" s="60"/>
      <c r="FJ250" s="60"/>
      <c r="FK250" s="60"/>
      <c r="FL250" s="60"/>
      <c r="FM250" s="60"/>
      <c r="FN250" s="60"/>
      <c r="FO250" s="60"/>
      <c r="FP250" s="60"/>
      <c r="FQ250" s="60"/>
      <c r="FR250" s="60"/>
      <c r="FS250" s="60"/>
      <c r="FT250" s="60"/>
      <c r="FU250" s="60"/>
      <c r="FV250" s="60"/>
      <c r="FW250" s="60"/>
      <c r="FX250" s="60"/>
      <c r="FY250" s="60"/>
      <c r="FZ250" s="60"/>
      <c r="GA250" s="60"/>
      <c r="GB250" s="60"/>
      <c r="GC250" s="70"/>
      <c r="GD250" s="65"/>
      <c r="GE250" s="60"/>
      <c r="GF250" s="60"/>
      <c r="GG250" s="60"/>
      <c r="GH250" s="60"/>
      <c r="GI250" s="60"/>
      <c r="GJ250" s="60"/>
      <c r="GK250" s="60"/>
      <c r="GL250" s="60"/>
      <c r="GM250" s="60"/>
      <c r="GN250" s="60"/>
      <c r="GO250" s="60"/>
      <c r="GP250" s="60"/>
      <c r="GQ250" s="60"/>
      <c r="GR250" s="60"/>
      <c r="GS250" s="60"/>
      <c r="GT250" s="60"/>
      <c r="GU250" s="60"/>
      <c r="GV250" s="60"/>
      <c r="GW250" s="60"/>
      <c r="GX250" s="60"/>
      <c r="GY250" s="60"/>
      <c r="GZ250" s="60"/>
      <c r="HA250" s="60"/>
      <c r="HB250" s="60"/>
      <c r="HC250" s="60"/>
      <c r="HD250" s="60"/>
      <c r="HE250" s="60"/>
      <c r="HF250" s="60"/>
      <c r="HG250" s="60"/>
      <c r="HH250" s="60"/>
      <c r="HI250" s="60"/>
      <c r="HJ250" s="60"/>
      <c r="HK250" s="60"/>
      <c r="HL250" s="60"/>
      <c r="HM250" s="70"/>
    </row>
    <row r="251" spans="2:221" ht="18" customHeight="1" x14ac:dyDescent="0.2">
      <c r="B251" s="78" t="s">
        <v>285</v>
      </c>
      <c r="C251" s="79"/>
      <c r="D251" s="79"/>
      <c r="E251" s="79"/>
      <c r="F251" s="79"/>
      <c r="G251" s="79"/>
      <c r="H251" s="79"/>
      <c r="I251" s="79"/>
      <c r="J251" s="79"/>
      <c r="K251" s="79"/>
      <c r="L251" s="79"/>
      <c r="M251" s="79"/>
      <c r="N251" s="79"/>
      <c r="O251" s="79"/>
      <c r="P251" s="79"/>
      <c r="Q251" s="79"/>
      <c r="R251" s="79"/>
      <c r="S251" s="79"/>
      <c r="T251" s="79"/>
      <c r="U251" s="80"/>
      <c r="V251" s="84" t="s">
        <v>341</v>
      </c>
      <c r="W251" s="85"/>
      <c r="X251" s="85"/>
      <c r="Y251" s="85"/>
      <c r="Z251" s="85"/>
      <c r="AA251" s="86"/>
      <c r="AB251" s="90">
        <v>1.8E-3</v>
      </c>
      <c r="AC251" s="91"/>
      <c r="AD251" s="91"/>
      <c r="AE251" s="91"/>
      <c r="AF251" s="92"/>
      <c r="AG251" s="96" t="s">
        <v>23</v>
      </c>
      <c r="AH251" s="97"/>
      <c r="AI251" s="97"/>
      <c r="AJ251" s="97"/>
      <c r="AK251" s="97"/>
      <c r="AL251" s="98">
        <f t="shared" si="4"/>
        <v>66</v>
      </c>
      <c r="AM251" s="99"/>
      <c r="AN251" s="99"/>
      <c r="AO251" s="100"/>
      <c r="AP251" s="101">
        <v>2</v>
      </c>
      <c r="AQ251" s="59"/>
      <c r="AR251" s="59"/>
      <c r="AS251" s="59">
        <v>2</v>
      </c>
      <c r="AT251" s="59"/>
      <c r="AU251" s="59"/>
      <c r="AV251" s="59">
        <v>2</v>
      </c>
      <c r="AW251" s="59"/>
      <c r="AX251" s="59"/>
      <c r="AY251" s="59">
        <v>2</v>
      </c>
      <c r="AZ251" s="59"/>
      <c r="BA251" s="59"/>
      <c r="BB251" s="59">
        <v>2</v>
      </c>
      <c r="BC251" s="59"/>
      <c r="BD251" s="59"/>
      <c r="BE251" s="59">
        <v>2</v>
      </c>
      <c r="BF251" s="59"/>
      <c r="BG251" s="59"/>
      <c r="BH251" s="59">
        <v>2</v>
      </c>
      <c r="BI251" s="59"/>
      <c r="BJ251" s="59"/>
      <c r="BK251" s="59">
        <v>2</v>
      </c>
      <c r="BL251" s="59"/>
      <c r="BM251" s="59"/>
      <c r="BN251" s="59">
        <v>2</v>
      </c>
      <c r="BO251" s="59"/>
      <c r="BP251" s="59"/>
      <c r="BQ251" s="59">
        <v>2</v>
      </c>
      <c r="BR251" s="59"/>
      <c r="BS251" s="59"/>
      <c r="BT251" s="59">
        <v>2</v>
      </c>
      <c r="BU251" s="59"/>
      <c r="BV251" s="59"/>
      <c r="BW251" s="59">
        <v>2</v>
      </c>
      <c r="BX251" s="59"/>
      <c r="BY251" s="64"/>
      <c r="BZ251" s="63">
        <v>2</v>
      </c>
      <c r="CA251" s="59"/>
      <c r="CB251" s="59"/>
      <c r="CC251" s="417">
        <v>2</v>
      </c>
      <c r="CD251" s="144"/>
      <c r="CE251" s="101"/>
      <c r="CF251" s="417">
        <v>2</v>
      </c>
      <c r="CG251" s="144"/>
      <c r="CH251" s="101"/>
      <c r="CI251" s="417">
        <v>2</v>
      </c>
      <c r="CJ251" s="144"/>
      <c r="CK251" s="101"/>
      <c r="CL251" s="417">
        <v>2</v>
      </c>
      <c r="CM251" s="144"/>
      <c r="CN251" s="101"/>
      <c r="CO251" s="417">
        <v>2</v>
      </c>
      <c r="CP251" s="144"/>
      <c r="CQ251" s="101"/>
      <c r="CR251" s="417">
        <v>2</v>
      </c>
      <c r="CS251" s="144"/>
      <c r="CT251" s="101"/>
      <c r="CU251" s="417">
        <v>2</v>
      </c>
      <c r="CV251" s="144"/>
      <c r="CW251" s="101"/>
      <c r="CX251" s="417">
        <v>2</v>
      </c>
      <c r="CY251" s="144"/>
      <c r="CZ251" s="101"/>
      <c r="DA251" s="417">
        <v>2</v>
      </c>
      <c r="DB251" s="144"/>
      <c r="DC251" s="101"/>
      <c r="DD251" s="417">
        <v>2</v>
      </c>
      <c r="DE251" s="144"/>
      <c r="DF251" s="101"/>
      <c r="DG251" s="417">
        <v>2</v>
      </c>
      <c r="DH251" s="144"/>
      <c r="DI251" s="101"/>
      <c r="DJ251" s="63">
        <v>2</v>
      </c>
      <c r="DK251" s="59"/>
      <c r="DL251" s="59"/>
      <c r="DM251" s="59">
        <v>2</v>
      </c>
      <c r="DN251" s="59"/>
      <c r="DO251" s="59"/>
      <c r="DP251" s="59">
        <v>2</v>
      </c>
      <c r="DQ251" s="59"/>
      <c r="DR251" s="59"/>
      <c r="DS251" s="59">
        <v>2</v>
      </c>
      <c r="DT251" s="59"/>
      <c r="DU251" s="59"/>
      <c r="DV251" s="59">
        <v>2</v>
      </c>
      <c r="DW251" s="59"/>
      <c r="DX251" s="59"/>
      <c r="DY251" s="59">
        <v>2</v>
      </c>
      <c r="DZ251" s="59"/>
      <c r="EA251" s="59"/>
      <c r="EB251" s="59">
        <v>2</v>
      </c>
      <c r="EC251" s="59"/>
      <c r="ED251" s="59"/>
      <c r="EE251" s="59">
        <v>2</v>
      </c>
      <c r="EF251" s="59"/>
      <c r="EG251" s="59"/>
      <c r="EH251" s="59">
        <v>2</v>
      </c>
      <c r="EI251" s="59"/>
      <c r="EJ251" s="59"/>
      <c r="EK251" s="59"/>
      <c r="EL251" s="59"/>
      <c r="EM251" s="59"/>
      <c r="EN251" s="59"/>
      <c r="EO251" s="59"/>
      <c r="EP251" s="59"/>
      <c r="EQ251" s="59"/>
      <c r="ER251" s="59"/>
      <c r="ES251" s="64"/>
      <c r="ET251" s="63"/>
      <c r="EU251" s="59"/>
      <c r="EV251" s="59"/>
      <c r="EW251" s="59"/>
      <c r="EX251" s="59"/>
      <c r="EY251" s="59"/>
      <c r="EZ251" s="59"/>
      <c r="FA251" s="59"/>
      <c r="FB251" s="59"/>
      <c r="FC251" s="59"/>
      <c r="FD251" s="59"/>
      <c r="FE251" s="59"/>
      <c r="FF251" s="59"/>
      <c r="FG251" s="59"/>
      <c r="FH251" s="59"/>
      <c r="FI251" s="59"/>
      <c r="FJ251" s="59"/>
      <c r="FK251" s="59"/>
      <c r="FL251" s="59"/>
      <c r="FM251" s="59"/>
      <c r="FN251" s="59"/>
      <c r="FO251" s="59"/>
      <c r="FP251" s="59"/>
      <c r="FQ251" s="59"/>
      <c r="FR251" s="59"/>
      <c r="FS251" s="59"/>
      <c r="FT251" s="59"/>
      <c r="FU251" s="59"/>
      <c r="FV251" s="59"/>
      <c r="FW251" s="59"/>
      <c r="FX251" s="59"/>
      <c r="FY251" s="59"/>
      <c r="FZ251" s="59"/>
      <c r="GA251" s="59"/>
      <c r="GB251" s="59"/>
      <c r="GC251" s="64"/>
      <c r="GD251" s="63"/>
      <c r="GE251" s="59"/>
      <c r="GF251" s="59"/>
      <c r="GG251" s="59"/>
      <c r="GH251" s="59"/>
      <c r="GI251" s="59"/>
      <c r="GJ251" s="59"/>
      <c r="GK251" s="59"/>
      <c r="GL251" s="59"/>
      <c r="GM251" s="59"/>
      <c r="GN251" s="59"/>
      <c r="GO251" s="59"/>
      <c r="GP251" s="59"/>
      <c r="GQ251" s="59"/>
      <c r="GR251" s="59"/>
      <c r="GS251" s="59"/>
      <c r="GT251" s="59"/>
      <c r="GU251" s="59"/>
      <c r="GV251" s="59"/>
      <c r="GW251" s="59"/>
      <c r="GX251" s="59"/>
      <c r="GY251" s="59"/>
      <c r="GZ251" s="59"/>
      <c r="HA251" s="59"/>
      <c r="HB251" s="59"/>
      <c r="HC251" s="59"/>
      <c r="HD251" s="59"/>
      <c r="HE251" s="59"/>
      <c r="HF251" s="59"/>
      <c r="HG251" s="59"/>
      <c r="HH251" s="59"/>
      <c r="HI251" s="59"/>
      <c r="HJ251" s="59"/>
      <c r="HK251" s="59"/>
      <c r="HL251" s="59"/>
      <c r="HM251" s="64"/>
    </row>
    <row r="252" spans="2:221" ht="18" customHeight="1" x14ac:dyDescent="0.2">
      <c r="B252" s="133"/>
      <c r="C252" s="134"/>
      <c r="D252" s="134"/>
      <c r="E252" s="134"/>
      <c r="F252" s="134"/>
      <c r="G252" s="134"/>
      <c r="H252" s="134"/>
      <c r="I252" s="134"/>
      <c r="J252" s="134"/>
      <c r="K252" s="134"/>
      <c r="L252" s="134"/>
      <c r="M252" s="134"/>
      <c r="N252" s="134"/>
      <c r="O252" s="134"/>
      <c r="P252" s="134"/>
      <c r="Q252" s="134"/>
      <c r="R252" s="134"/>
      <c r="S252" s="134"/>
      <c r="T252" s="134"/>
      <c r="U252" s="135"/>
      <c r="V252" s="136"/>
      <c r="W252" s="137"/>
      <c r="X252" s="137"/>
      <c r="Y252" s="137"/>
      <c r="Z252" s="137"/>
      <c r="AA252" s="138"/>
      <c r="AB252" s="139"/>
      <c r="AC252" s="140"/>
      <c r="AD252" s="140"/>
      <c r="AE252" s="140"/>
      <c r="AF252" s="141"/>
      <c r="AG252" s="96" t="s">
        <v>24</v>
      </c>
      <c r="AH252" s="97"/>
      <c r="AI252" s="97"/>
      <c r="AJ252" s="97"/>
      <c r="AK252" s="97"/>
      <c r="AL252" s="98">
        <f t="shared" si="4"/>
        <v>92</v>
      </c>
      <c r="AM252" s="99"/>
      <c r="AN252" s="99"/>
      <c r="AO252" s="100"/>
      <c r="AP252" s="142">
        <v>3</v>
      </c>
      <c r="AQ252" s="59"/>
      <c r="AR252" s="59"/>
      <c r="AS252" s="59">
        <v>4</v>
      </c>
      <c r="AT252" s="59"/>
      <c r="AU252" s="59"/>
      <c r="AV252" s="59">
        <v>3</v>
      </c>
      <c r="AW252" s="59"/>
      <c r="AX252" s="59"/>
      <c r="AY252" s="59">
        <v>3</v>
      </c>
      <c r="AZ252" s="59"/>
      <c r="BA252" s="59"/>
      <c r="BB252" s="59">
        <v>3</v>
      </c>
      <c r="BC252" s="59"/>
      <c r="BD252" s="59"/>
      <c r="BE252" s="59">
        <v>4</v>
      </c>
      <c r="BF252" s="59"/>
      <c r="BG252" s="59"/>
      <c r="BH252" s="59">
        <v>3</v>
      </c>
      <c r="BI252" s="59"/>
      <c r="BJ252" s="59"/>
      <c r="BK252" s="59">
        <v>2</v>
      </c>
      <c r="BL252" s="59"/>
      <c r="BM252" s="59"/>
      <c r="BN252" s="59">
        <v>4</v>
      </c>
      <c r="BO252" s="59"/>
      <c r="BP252" s="59"/>
      <c r="BQ252" s="59">
        <v>2</v>
      </c>
      <c r="BR252" s="59"/>
      <c r="BS252" s="59"/>
      <c r="BT252" s="59">
        <v>4</v>
      </c>
      <c r="BU252" s="59"/>
      <c r="BV252" s="59"/>
      <c r="BW252" s="59">
        <v>3</v>
      </c>
      <c r="BX252" s="59"/>
      <c r="BY252" s="64"/>
      <c r="BZ252" s="63">
        <v>4</v>
      </c>
      <c r="CA252" s="59"/>
      <c r="CB252" s="59"/>
      <c r="CC252" s="59">
        <v>3</v>
      </c>
      <c r="CD252" s="59"/>
      <c r="CE252" s="59"/>
      <c r="CF252" s="59">
        <v>3</v>
      </c>
      <c r="CG252" s="59"/>
      <c r="CH252" s="59"/>
      <c r="CI252" s="59">
        <v>4</v>
      </c>
      <c r="CJ252" s="59"/>
      <c r="CK252" s="59"/>
      <c r="CL252" s="59">
        <v>3</v>
      </c>
      <c r="CM252" s="59"/>
      <c r="CN252" s="59"/>
      <c r="CO252" s="59">
        <v>3</v>
      </c>
      <c r="CP252" s="59"/>
      <c r="CQ252" s="59"/>
      <c r="CR252" s="59">
        <v>2</v>
      </c>
      <c r="CS252" s="59"/>
      <c r="CT252" s="59"/>
      <c r="CU252" s="59">
        <v>2</v>
      </c>
      <c r="CV252" s="59"/>
      <c r="CW252" s="59"/>
      <c r="CX252" s="59">
        <v>2</v>
      </c>
      <c r="CY252" s="59"/>
      <c r="CZ252" s="59"/>
      <c r="DA252" s="59">
        <v>3</v>
      </c>
      <c r="DB252" s="59"/>
      <c r="DC252" s="59"/>
      <c r="DD252" s="59">
        <v>2</v>
      </c>
      <c r="DE252" s="59"/>
      <c r="DF252" s="59"/>
      <c r="DG252" s="59">
        <v>3</v>
      </c>
      <c r="DH252" s="59"/>
      <c r="DI252" s="64"/>
      <c r="DJ252" s="63">
        <v>4</v>
      </c>
      <c r="DK252" s="59"/>
      <c r="DL252" s="59"/>
      <c r="DM252" s="59">
        <v>2</v>
      </c>
      <c r="DN252" s="59"/>
      <c r="DO252" s="59"/>
      <c r="DP252" s="59">
        <v>4</v>
      </c>
      <c r="DQ252" s="59"/>
      <c r="DR252" s="59"/>
      <c r="DS252" s="59">
        <v>3</v>
      </c>
      <c r="DT252" s="59"/>
      <c r="DU252" s="59"/>
      <c r="DV252" s="59">
        <v>4</v>
      </c>
      <c r="DW252" s="59"/>
      <c r="DX252" s="59"/>
      <c r="DY252" s="59">
        <v>3</v>
      </c>
      <c r="DZ252" s="59"/>
      <c r="EA252" s="59"/>
      <c r="EB252" s="59"/>
      <c r="EC252" s="59"/>
      <c r="ED252" s="59"/>
      <c r="EE252" s="59"/>
      <c r="EF252" s="59"/>
      <c r="EG252" s="59"/>
      <c r="EH252" s="59"/>
      <c r="EI252" s="59"/>
      <c r="EJ252" s="59"/>
      <c r="EK252" s="59"/>
      <c r="EL252" s="59"/>
      <c r="EM252" s="59"/>
      <c r="EN252" s="59"/>
      <c r="EO252" s="59"/>
      <c r="EP252" s="59"/>
      <c r="EQ252" s="59"/>
      <c r="ER252" s="59"/>
      <c r="ES252" s="64"/>
      <c r="ET252" s="63"/>
      <c r="EU252" s="59"/>
      <c r="EV252" s="59"/>
      <c r="EW252" s="59"/>
      <c r="EX252" s="59"/>
      <c r="EY252" s="59"/>
      <c r="EZ252" s="59"/>
      <c r="FA252" s="59"/>
      <c r="FB252" s="59"/>
      <c r="FC252" s="59"/>
      <c r="FD252" s="59"/>
      <c r="FE252" s="59"/>
      <c r="FF252" s="59"/>
      <c r="FG252" s="59"/>
      <c r="FH252" s="59"/>
      <c r="FI252" s="59"/>
      <c r="FJ252" s="59"/>
      <c r="FK252" s="59"/>
      <c r="FL252" s="59"/>
      <c r="FM252" s="59"/>
      <c r="FN252" s="59"/>
      <c r="FO252" s="59"/>
      <c r="FP252" s="59"/>
      <c r="FQ252" s="59"/>
      <c r="FR252" s="59"/>
      <c r="FS252" s="59"/>
      <c r="FT252" s="59"/>
      <c r="FU252" s="59"/>
      <c r="FV252" s="59"/>
      <c r="FW252" s="59"/>
      <c r="FX252" s="59"/>
      <c r="FY252" s="59"/>
      <c r="FZ252" s="59"/>
      <c r="GA252" s="59"/>
      <c r="GB252" s="59"/>
      <c r="GC252" s="64"/>
      <c r="GD252" s="63"/>
      <c r="GE252" s="59"/>
      <c r="GF252" s="59"/>
      <c r="GG252" s="59"/>
      <c r="GH252" s="59"/>
      <c r="GI252" s="59"/>
      <c r="GJ252" s="59"/>
      <c r="GK252" s="59"/>
      <c r="GL252" s="59"/>
      <c r="GM252" s="59"/>
      <c r="GN252" s="59"/>
      <c r="GO252" s="59"/>
      <c r="GP252" s="59"/>
      <c r="GQ252" s="59"/>
      <c r="GR252" s="59"/>
      <c r="GS252" s="59"/>
      <c r="GT252" s="59"/>
      <c r="GU252" s="59"/>
      <c r="GV252" s="59"/>
      <c r="GW252" s="59"/>
      <c r="GX252" s="59"/>
      <c r="GY252" s="59"/>
      <c r="GZ252" s="59"/>
      <c r="HA252" s="59"/>
      <c r="HB252" s="59"/>
      <c r="HC252" s="59"/>
      <c r="HD252" s="59"/>
      <c r="HE252" s="59"/>
      <c r="HF252" s="59"/>
      <c r="HG252" s="59"/>
      <c r="HH252" s="59"/>
      <c r="HI252" s="59"/>
      <c r="HJ252" s="59"/>
      <c r="HK252" s="59"/>
      <c r="HL252" s="59"/>
      <c r="HM252" s="64"/>
    </row>
    <row r="253" spans="2:221" ht="33.75" customHeight="1" x14ac:dyDescent="0.2">
      <c r="B253" s="114" t="s">
        <v>286</v>
      </c>
      <c r="C253" s="115"/>
      <c r="D253" s="115"/>
      <c r="E253" s="115"/>
      <c r="F253" s="115"/>
      <c r="G253" s="115"/>
      <c r="H253" s="115"/>
      <c r="I253" s="115"/>
      <c r="J253" s="115"/>
      <c r="K253" s="115"/>
      <c r="L253" s="115"/>
      <c r="M253" s="115"/>
      <c r="N253" s="115"/>
      <c r="O253" s="115"/>
      <c r="P253" s="115"/>
      <c r="Q253" s="115"/>
      <c r="R253" s="115"/>
      <c r="S253" s="115"/>
      <c r="T253" s="115"/>
      <c r="U253" s="116"/>
      <c r="V253" s="120" t="s">
        <v>342</v>
      </c>
      <c r="W253" s="121"/>
      <c r="X253" s="121"/>
      <c r="Y253" s="121"/>
      <c r="Z253" s="121"/>
      <c r="AA253" s="122"/>
      <c r="AB253" s="126">
        <v>8.9999999999999998E-4</v>
      </c>
      <c r="AC253" s="127"/>
      <c r="AD253" s="127"/>
      <c r="AE253" s="127"/>
      <c r="AF253" s="128"/>
      <c r="AG253" s="108" t="s">
        <v>23</v>
      </c>
      <c r="AH253" s="109"/>
      <c r="AI253" s="109"/>
      <c r="AJ253" s="109"/>
      <c r="AK253" s="109"/>
      <c r="AL253" s="75">
        <f t="shared" si="4"/>
        <v>3</v>
      </c>
      <c r="AM253" s="76"/>
      <c r="AN253" s="76"/>
      <c r="AO253" s="77"/>
      <c r="AP253" s="385">
        <v>1</v>
      </c>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T253" s="386"/>
      <c r="BU253" s="386"/>
      <c r="BV253" s="386"/>
      <c r="BW253" s="386"/>
      <c r="BX253" s="386"/>
      <c r="BY253" s="387"/>
      <c r="BZ253" s="385">
        <v>1</v>
      </c>
      <c r="CA253" s="386"/>
      <c r="CB253" s="386"/>
      <c r="CC253" s="386"/>
      <c r="CD253" s="386"/>
      <c r="CE253" s="386"/>
      <c r="CF253" s="386"/>
      <c r="CG253" s="386"/>
      <c r="CH253" s="386"/>
      <c r="CI253" s="386"/>
      <c r="CJ253" s="386"/>
      <c r="CK253" s="386"/>
      <c r="CL253" s="386"/>
      <c r="CM253" s="386"/>
      <c r="CN253" s="386"/>
      <c r="CO253" s="386"/>
      <c r="CP253" s="386"/>
      <c r="CQ253" s="386"/>
      <c r="CR253" s="386"/>
      <c r="CS253" s="386"/>
      <c r="CT253" s="386"/>
      <c r="CU253" s="386"/>
      <c r="CV253" s="386"/>
      <c r="CW253" s="386"/>
      <c r="CX253" s="386"/>
      <c r="CY253" s="386"/>
      <c r="CZ253" s="386"/>
      <c r="DA253" s="386"/>
      <c r="DB253" s="386"/>
      <c r="DC253" s="386"/>
      <c r="DD253" s="386"/>
      <c r="DE253" s="386"/>
      <c r="DF253" s="386"/>
      <c r="DG253" s="386"/>
      <c r="DH253" s="386"/>
      <c r="DI253" s="387"/>
      <c r="DJ253" s="149">
        <v>1</v>
      </c>
      <c r="DK253" s="150"/>
      <c r="DL253" s="150"/>
      <c r="DM253" s="150"/>
      <c r="DN253" s="150"/>
      <c r="DO253" s="150"/>
      <c r="DP253" s="150"/>
      <c r="DQ253" s="150"/>
      <c r="DR253" s="150"/>
      <c r="DS253" s="150"/>
      <c r="DT253" s="150"/>
      <c r="DU253" s="150"/>
      <c r="DV253" s="150"/>
      <c r="DW253" s="150"/>
      <c r="DX253" s="150"/>
      <c r="DY253" s="150"/>
      <c r="DZ253" s="150"/>
      <c r="EA253" s="150"/>
      <c r="EB253" s="150"/>
      <c r="EC253" s="150"/>
      <c r="ED253" s="150"/>
      <c r="EE253" s="150"/>
      <c r="EF253" s="150"/>
      <c r="EG253" s="150"/>
      <c r="EH253" s="150"/>
      <c r="EI253" s="150"/>
      <c r="EJ253" s="381"/>
      <c r="EK253" s="60"/>
      <c r="EL253" s="60"/>
      <c r="EM253" s="60"/>
      <c r="EN253" s="60"/>
      <c r="EO253" s="60"/>
      <c r="EP253" s="60"/>
      <c r="EQ253" s="60"/>
      <c r="ER253" s="60"/>
      <c r="ES253" s="70"/>
      <c r="ET253" s="65"/>
      <c r="EU253" s="60"/>
      <c r="EV253" s="60"/>
      <c r="EW253" s="60"/>
      <c r="EX253" s="60"/>
      <c r="EY253" s="60"/>
      <c r="EZ253" s="60"/>
      <c r="FA253" s="60"/>
      <c r="FB253" s="60"/>
      <c r="FC253" s="60"/>
      <c r="FD253" s="60"/>
      <c r="FE253" s="60"/>
      <c r="FF253" s="60"/>
      <c r="FG253" s="60"/>
      <c r="FH253" s="60"/>
      <c r="FI253" s="60"/>
      <c r="FJ253" s="60"/>
      <c r="FK253" s="60"/>
      <c r="FL253" s="60"/>
      <c r="FM253" s="60"/>
      <c r="FN253" s="60"/>
      <c r="FO253" s="60"/>
      <c r="FP253" s="60"/>
      <c r="FQ253" s="60"/>
      <c r="FR253" s="60"/>
      <c r="FS253" s="60"/>
      <c r="FT253" s="60"/>
      <c r="FU253" s="60"/>
      <c r="FV253" s="60"/>
      <c r="FW253" s="60"/>
      <c r="FX253" s="60"/>
      <c r="FY253" s="60"/>
      <c r="FZ253" s="60"/>
      <c r="GA253" s="60"/>
      <c r="GB253" s="60"/>
      <c r="GC253" s="70"/>
      <c r="GD253" s="65"/>
      <c r="GE253" s="60"/>
      <c r="GF253" s="60"/>
      <c r="GG253" s="60"/>
      <c r="GH253" s="60"/>
      <c r="GI253" s="60"/>
      <c r="GJ253" s="60"/>
      <c r="GK253" s="60"/>
      <c r="GL253" s="60"/>
      <c r="GM253" s="60"/>
      <c r="GN253" s="60"/>
      <c r="GO253" s="60"/>
      <c r="GP253" s="60"/>
      <c r="GQ253" s="60"/>
      <c r="GR253" s="60"/>
      <c r="GS253" s="60"/>
      <c r="GT253" s="60"/>
      <c r="GU253" s="60"/>
      <c r="GV253" s="60"/>
      <c r="GW253" s="60"/>
      <c r="GX253" s="60"/>
      <c r="GY253" s="60"/>
      <c r="GZ253" s="60"/>
      <c r="HA253" s="60"/>
      <c r="HB253" s="60"/>
      <c r="HC253" s="60"/>
      <c r="HD253" s="60"/>
      <c r="HE253" s="60"/>
      <c r="HF253" s="60"/>
      <c r="HG253" s="60"/>
      <c r="HH253" s="60"/>
      <c r="HI253" s="60"/>
      <c r="HJ253" s="60"/>
      <c r="HK253" s="60"/>
      <c r="HL253" s="60"/>
      <c r="HM253" s="70"/>
    </row>
    <row r="254" spans="2:221" ht="33.75" customHeight="1" x14ac:dyDescent="0.2">
      <c r="B254" s="117"/>
      <c r="C254" s="118"/>
      <c r="D254" s="118"/>
      <c r="E254" s="118"/>
      <c r="F254" s="118"/>
      <c r="G254" s="118"/>
      <c r="H254" s="118"/>
      <c r="I254" s="118"/>
      <c r="J254" s="118"/>
      <c r="K254" s="118"/>
      <c r="L254" s="118"/>
      <c r="M254" s="118"/>
      <c r="N254" s="118"/>
      <c r="O254" s="118"/>
      <c r="P254" s="118"/>
      <c r="Q254" s="118"/>
      <c r="R254" s="118"/>
      <c r="S254" s="118"/>
      <c r="T254" s="118"/>
      <c r="U254" s="119"/>
      <c r="V254" s="123"/>
      <c r="W254" s="124"/>
      <c r="X254" s="124"/>
      <c r="Y254" s="124"/>
      <c r="Z254" s="124"/>
      <c r="AA254" s="125"/>
      <c r="AB254" s="129"/>
      <c r="AC254" s="130"/>
      <c r="AD254" s="130"/>
      <c r="AE254" s="130"/>
      <c r="AF254" s="131"/>
      <c r="AG254" s="108" t="s">
        <v>24</v>
      </c>
      <c r="AH254" s="109"/>
      <c r="AI254" s="109"/>
      <c r="AJ254" s="109"/>
      <c r="AK254" s="109"/>
      <c r="AL254" s="75">
        <f t="shared" si="4"/>
        <v>3</v>
      </c>
      <c r="AM254" s="76"/>
      <c r="AN254" s="76"/>
      <c r="AO254" s="77"/>
      <c r="AP254" s="149">
        <v>1</v>
      </c>
      <c r="AQ254" s="150"/>
      <c r="AR254" s="150"/>
      <c r="AS254" s="150"/>
      <c r="AT254" s="150"/>
      <c r="AU254" s="150"/>
      <c r="AV254" s="150"/>
      <c r="AW254" s="150"/>
      <c r="AX254" s="150"/>
      <c r="AY254" s="150"/>
      <c r="AZ254" s="150"/>
      <c r="BA254" s="150"/>
      <c r="BB254" s="150"/>
      <c r="BC254" s="150"/>
      <c r="BD254" s="150"/>
      <c r="BE254" s="150"/>
      <c r="BF254" s="150"/>
      <c r="BG254" s="150"/>
      <c r="BH254" s="150"/>
      <c r="BI254" s="150"/>
      <c r="BJ254" s="150"/>
      <c r="BK254" s="150"/>
      <c r="BL254" s="150"/>
      <c r="BM254" s="150"/>
      <c r="BN254" s="150"/>
      <c r="BO254" s="150"/>
      <c r="BP254" s="150"/>
      <c r="BQ254" s="150"/>
      <c r="BR254" s="150"/>
      <c r="BS254" s="150"/>
      <c r="BT254" s="150"/>
      <c r="BU254" s="150"/>
      <c r="BV254" s="150"/>
      <c r="BW254" s="150"/>
      <c r="BX254" s="150"/>
      <c r="BY254" s="151"/>
      <c r="BZ254" s="385">
        <v>1</v>
      </c>
      <c r="CA254" s="386"/>
      <c r="CB254" s="386"/>
      <c r="CC254" s="386"/>
      <c r="CD254" s="386"/>
      <c r="CE254" s="386"/>
      <c r="CF254" s="386"/>
      <c r="CG254" s="386"/>
      <c r="CH254" s="386"/>
      <c r="CI254" s="386"/>
      <c r="CJ254" s="386"/>
      <c r="CK254" s="386"/>
      <c r="CL254" s="386"/>
      <c r="CM254" s="386"/>
      <c r="CN254" s="386"/>
      <c r="CO254" s="386"/>
      <c r="CP254" s="386"/>
      <c r="CQ254" s="386"/>
      <c r="CR254" s="386"/>
      <c r="CS254" s="386"/>
      <c r="CT254" s="386"/>
      <c r="CU254" s="386"/>
      <c r="CV254" s="386"/>
      <c r="CW254" s="386"/>
      <c r="CX254" s="386"/>
      <c r="CY254" s="386"/>
      <c r="CZ254" s="386"/>
      <c r="DA254" s="386"/>
      <c r="DB254" s="386"/>
      <c r="DC254" s="386"/>
      <c r="DD254" s="386"/>
      <c r="DE254" s="386"/>
      <c r="DF254" s="386"/>
      <c r="DG254" s="386"/>
      <c r="DH254" s="386"/>
      <c r="DI254" s="387"/>
      <c r="DJ254" s="149">
        <v>1</v>
      </c>
      <c r="DK254" s="150"/>
      <c r="DL254" s="150"/>
      <c r="DM254" s="150"/>
      <c r="DN254" s="150"/>
      <c r="DO254" s="150"/>
      <c r="DP254" s="150"/>
      <c r="DQ254" s="150"/>
      <c r="DR254" s="150"/>
      <c r="DS254" s="150"/>
      <c r="DT254" s="150"/>
      <c r="DU254" s="150"/>
      <c r="DV254" s="150"/>
      <c r="DW254" s="150"/>
      <c r="DX254" s="150"/>
      <c r="DY254" s="150"/>
      <c r="DZ254" s="150"/>
      <c r="EA254" s="150"/>
      <c r="EB254" s="150"/>
      <c r="EC254" s="150"/>
      <c r="ED254" s="150"/>
      <c r="EE254" s="150"/>
      <c r="EF254" s="150"/>
      <c r="EG254" s="150"/>
      <c r="EH254" s="150"/>
      <c r="EI254" s="150"/>
      <c r="EJ254" s="381"/>
      <c r="EK254" s="60"/>
      <c r="EL254" s="60"/>
      <c r="EM254" s="60"/>
      <c r="EN254" s="60"/>
      <c r="EO254" s="60"/>
      <c r="EP254" s="60"/>
      <c r="EQ254" s="60"/>
      <c r="ER254" s="60"/>
      <c r="ES254" s="70"/>
      <c r="ET254" s="65"/>
      <c r="EU254" s="60"/>
      <c r="EV254" s="60"/>
      <c r="EW254" s="60"/>
      <c r="EX254" s="60"/>
      <c r="EY254" s="60"/>
      <c r="EZ254" s="60"/>
      <c r="FA254" s="60"/>
      <c r="FB254" s="60"/>
      <c r="FC254" s="60"/>
      <c r="FD254" s="60"/>
      <c r="FE254" s="60"/>
      <c r="FF254" s="60"/>
      <c r="FG254" s="60"/>
      <c r="FH254" s="60"/>
      <c r="FI254" s="60"/>
      <c r="FJ254" s="60"/>
      <c r="FK254" s="60"/>
      <c r="FL254" s="60"/>
      <c r="FM254" s="60"/>
      <c r="FN254" s="60"/>
      <c r="FO254" s="60"/>
      <c r="FP254" s="60"/>
      <c r="FQ254" s="60"/>
      <c r="FR254" s="60"/>
      <c r="FS254" s="60"/>
      <c r="FT254" s="60"/>
      <c r="FU254" s="60"/>
      <c r="FV254" s="60"/>
      <c r="FW254" s="60"/>
      <c r="FX254" s="60"/>
      <c r="FY254" s="60"/>
      <c r="FZ254" s="60"/>
      <c r="GA254" s="60"/>
      <c r="GB254" s="60"/>
      <c r="GC254" s="70"/>
      <c r="GD254" s="65"/>
      <c r="GE254" s="60"/>
      <c r="GF254" s="60"/>
      <c r="GG254" s="60"/>
      <c r="GH254" s="60"/>
      <c r="GI254" s="60"/>
      <c r="GJ254" s="60"/>
      <c r="GK254" s="60"/>
      <c r="GL254" s="60"/>
      <c r="GM254" s="60"/>
      <c r="GN254" s="60"/>
      <c r="GO254" s="60"/>
      <c r="GP254" s="60"/>
      <c r="GQ254" s="60"/>
      <c r="GR254" s="60"/>
      <c r="GS254" s="60"/>
      <c r="GT254" s="60"/>
      <c r="GU254" s="60"/>
      <c r="GV254" s="60"/>
      <c r="GW254" s="60"/>
      <c r="GX254" s="60"/>
      <c r="GY254" s="60"/>
      <c r="GZ254" s="60"/>
      <c r="HA254" s="60"/>
      <c r="HB254" s="60"/>
      <c r="HC254" s="60"/>
      <c r="HD254" s="60"/>
      <c r="HE254" s="60"/>
      <c r="HF254" s="60"/>
      <c r="HG254" s="60"/>
      <c r="HH254" s="60"/>
      <c r="HI254" s="60"/>
      <c r="HJ254" s="60"/>
      <c r="HK254" s="60"/>
      <c r="HL254" s="60"/>
      <c r="HM254" s="70"/>
    </row>
    <row r="255" spans="2:221" ht="35.25" customHeight="1" x14ac:dyDescent="0.2">
      <c r="B255" s="78" t="s">
        <v>287</v>
      </c>
      <c r="C255" s="79"/>
      <c r="D255" s="79"/>
      <c r="E255" s="79"/>
      <c r="F255" s="79"/>
      <c r="G255" s="79"/>
      <c r="H255" s="79"/>
      <c r="I255" s="79"/>
      <c r="J255" s="79"/>
      <c r="K255" s="79"/>
      <c r="L255" s="79"/>
      <c r="M255" s="79"/>
      <c r="N255" s="79"/>
      <c r="O255" s="79"/>
      <c r="P255" s="79"/>
      <c r="Q255" s="79"/>
      <c r="R255" s="79"/>
      <c r="S255" s="79"/>
      <c r="T255" s="79"/>
      <c r="U255" s="80"/>
      <c r="V255" s="84" t="s">
        <v>343</v>
      </c>
      <c r="W255" s="85"/>
      <c r="X255" s="85"/>
      <c r="Y255" s="85"/>
      <c r="Z255" s="85"/>
      <c r="AA255" s="86"/>
      <c r="AB255" s="90">
        <v>2.0000000000000001E-4</v>
      </c>
      <c r="AC255" s="91"/>
      <c r="AD255" s="91"/>
      <c r="AE255" s="91"/>
      <c r="AF255" s="92"/>
      <c r="AG255" s="96" t="s">
        <v>23</v>
      </c>
      <c r="AH255" s="97"/>
      <c r="AI255" s="97"/>
      <c r="AJ255" s="97"/>
      <c r="AK255" s="97"/>
      <c r="AL255" s="98">
        <f t="shared" si="4"/>
        <v>3</v>
      </c>
      <c r="AM255" s="99"/>
      <c r="AN255" s="99"/>
      <c r="AO255" s="100"/>
      <c r="AP255" s="66">
        <v>1</v>
      </c>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c r="BY255" s="71"/>
      <c r="BZ255" s="66">
        <v>1</v>
      </c>
      <c r="CA255" s="67"/>
      <c r="CB255" s="67"/>
      <c r="CC255" s="67"/>
      <c r="CD255" s="67"/>
      <c r="CE255" s="67"/>
      <c r="CF255" s="67"/>
      <c r="CG255" s="67"/>
      <c r="CH255" s="67"/>
      <c r="CI255" s="67"/>
      <c r="CJ255" s="67"/>
      <c r="CK255" s="67"/>
      <c r="CL255" s="67"/>
      <c r="CM255" s="67"/>
      <c r="CN255" s="67"/>
      <c r="CO255" s="67"/>
      <c r="CP255" s="67"/>
      <c r="CQ255" s="67"/>
      <c r="CR255" s="67"/>
      <c r="CS255" s="67"/>
      <c r="CT255" s="67"/>
      <c r="CU255" s="67"/>
      <c r="CV255" s="67"/>
      <c r="CW255" s="67"/>
      <c r="CX255" s="67"/>
      <c r="CY255" s="67"/>
      <c r="CZ255" s="67"/>
      <c r="DA255" s="67"/>
      <c r="DB255" s="67"/>
      <c r="DC255" s="67"/>
      <c r="DD255" s="67"/>
      <c r="DE255" s="67"/>
      <c r="DF255" s="67"/>
      <c r="DG255" s="67"/>
      <c r="DH255" s="67"/>
      <c r="DI255" s="71"/>
      <c r="DJ255" s="66">
        <v>1</v>
      </c>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8"/>
      <c r="EK255" s="59"/>
      <c r="EL255" s="59"/>
      <c r="EM255" s="59"/>
      <c r="EN255" s="59"/>
      <c r="EO255" s="59"/>
      <c r="EP255" s="59"/>
      <c r="EQ255" s="59"/>
      <c r="ER255" s="59"/>
      <c r="ES255" s="64"/>
      <c r="ET255" s="63"/>
      <c r="EU255" s="59"/>
      <c r="EV255" s="59"/>
      <c r="EW255" s="59"/>
      <c r="EX255" s="59"/>
      <c r="EY255" s="59"/>
      <c r="EZ255" s="59"/>
      <c r="FA255" s="59"/>
      <c r="FB255" s="59"/>
      <c r="FC255" s="59"/>
      <c r="FD255" s="59"/>
      <c r="FE255" s="59"/>
      <c r="FF255" s="59"/>
      <c r="FG255" s="59"/>
      <c r="FH255" s="59"/>
      <c r="FI255" s="59"/>
      <c r="FJ255" s="59"/>
      <c r="FK255" s="59"/>
      <c r="FL255" s="59"/>
      <c r="FM255" s="59"/>
      <c r="FN255" s="59"/>
      <c r="FO255" s="59"/>
      <c r="FP255" s="59"/>
      <c r="FQ255" s="59"/>
      <c r="FR255" s="59"/>
      <c r="FS255" s="59"/>
      <c r="FT255" s="59"/>
      <c r="FU255" s="59"/>
      <c r="FV255" s="59"/>
      <c r="FW255" s="59"/>
      <c r="FX255" s="59"/>
      <c r="FY255" s="59"/>
      <c r="FZ255" s="59"/>
      <c r="GA255" s="59"/>
      <c r="GB255" s="59"/>
      <c r="GC255" s="64"/>
      <c r="GD255" s="63"/>
      <c r="GE255" s="59"/>
      <c r="GF255" s="59"/>
      <c r="GG255" s="59"/>
      <c r="GH255" s="59"/>
      <c r="GI255" s="59"/>
      <c r="GJ255" s="59"/>
      <c r="GK255" s="59"/>
      <c r="GL255" s="59"/>
      <c r="GM255" s="59"/>
      <c r="GN255" s="59"/>
      <c r="GO255" s="59"/>
      <c r="GP255" s="59"/>
      <c r="GQ255" s="59"/>
      <c r="GR255" s="59"/>
      <c r="GS255" s="59"/>
      <c r="GT255" s="59"/>
      <c r="GU255" s="59"/>
      <c r="GV255" s="59"/>
      <c r="GW255" s="59"/>
      <c r="GX255" s="59"/>
      <c r="GY255" s="59"/>
      <c r="GZ255" s="59"/>
      <c r="HA255" s="59"/>
      <c r="HB255" s="59"/>
      <c r="HC255" s="59"/>
      <c r="HD255" s="59"/>
      <c r="HE255" s="59"/>
      <c r="HF255" s="59"/>
      <c r="HG255" s="59"/>
      <c r="HH255" s="59"/>
      <c r="HI255" s="59"/>
      <c r="HJ255" s="59"/>
      <c r="HK255" s="59"/>
      <c r="HL255" s="59"/>
      <c r="HM255" s="64"/>
    </row>
    <row r="256" spans="2:221" ht="35.25" customHeight="1" x14ac:dyDescent="0.2">
      <c r="B256" s="133"/>
      <c r="C256" s="134"/>
      <c r="D256" s="134"/>
      <c r="E256" s="134"/>
      <c r="F256" s="134"/>
      <c r="G256" s="134"/>
      <c r="H256" s="134"/>
      <c r="I256" s="134"/>
      <c r="J256" s="134"/>
      <c r="K256" s="134"/>
      <c r="L256" s="134"/>
      <c r="M256" s="134"/>
      <c r="N256" s="134"/>
      <c r="O256" s="134"/>
      <c r="P256" s="134"/>
      <c r="Q256" s="134"/>
      <c r="R256" s="134"/>
      <c r="S256" s="134"/>
      <c r="T256" s="134"/>
      <c r="U256" s="135"/>
      <c r="V256" s="136"/>
      <c r="W256" s="137"/>
      <c r="X256" s="137"/>
      <c r="Y256" s="137"/>
      <c r="Z256" s="137"/>
      <c r="AA256" s="138"/>
      <c r="AB256" s="139"/>
      <c r="AC256" s="140"/>
      <c r="AD256" s="140"/>
      <c r="AE256" s="140"/>
      <c r="AF256" s="141"/>
      <c r="AG256" s="96" t="s">
        <v>24</v>
      </c>
      <c r="AH256" s="97"/>
      <c r="AI256" s="97"/>
      <c r="AJ256" s="97"/>
      <c r="AK256" s="97"/>
      <c r="AL256" s="98">
        <f t="shared" si="4"/>
        <v>3</v>
      </c>
      <c r="AM256" s="99"/>
      <c r="AN256" s="99"/>
      <c r="AO256" s="100"/>
      <c r="AP256" s="66">
        <v>1</v>
      </c>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c r="BY256" s="71"/>
      <c r="BZ256" s="66">
        <v>1</v>
      </c>
      <c r="CA256" s="67"/>
      <c r="CB256" s="67"/>
      <c r="CC256" s="67"/>
      <c r="CD256" s="67"/>
      <c r="CE256" s="67"/>
      <c r="CF256" s="67"/>
      <c r="CG256" s="67"/>
      <c r="CH256" s="67"/>
      <c r="CI256" s="67"/>
      <c r="CJ256" s="67"/>
      <c r="CK256" s="67"/>
      <c r="CL256" s="67"/>
      <c r="CM256" s="67"/>
      <c r="CN256" s="67"/>
      <c r="CO256" s="67"/>
      <c r="CP256" s="67"/>
      <c r="CQ256" s="67"/>
      <c r="CR256" s="67"/>
      <c r="CS256" s="67"/>
      <c r="CT256" s="67"/>
      <c r="CU256" s="67"/>
      <c r="CV256" s="67"/>
      <c r="CW256" s="67"/>
      <c r="CX256" s="67"/>
      <c r="CY256" s="67"/>
      <c r="CZ256" s="67"/>
      <c r="DA256" s="67"/>
      <c r="DB256" s="67"/>
      <c r="DC256" s="67"/>
      <c r="DD256" s="67"/>
      <c r="DE256" s="67"/>
      <c r="DF256" s="67"/>
      <c r="DG256" s="67"/>
      <c r="DH256" s="67"/>
      <c r="DI256" s="71"/>
      <c r="DJ256" s="66">
        <v>1</v>
      </c>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8"/>
      <c r="EK256" s="59"/>
      <c r="EL256" s="59"/>
      <c r="EM256" s="59"/>
      <c r="EN256" s="59"/>
      <c r="EO256" s="59"/>
      <c r="EP256" s="59"/>
      <c r="EQ256" s="59"/>
      <c r="ER256" s="59"/>
      <c r="ES256" s="64"/>
      <c r="ET256" s="63"/>
      <c r="EU256" s="59"/>
      <c r="EV256" s="59"/>
      <c r="EW256" s="59"/>
      <c r="EX256" s="59"/>
      <c r="EY256" s="59"/>
      <c r="EZ256" s="59"/>
      <c r="FA256" s="59"/>
      <c r="FB256" s="59"/>
      <c r="FC256" s="59"/>
      <c r="FD256" s="59"/>
      <c r="FE256" s="59"/>
      <c r="FF256" s="59"/>
      <c r="FG256" s="59"/>
      <c r="FH256" s="59"/>
      <c r="FI256" s="59"/>
      <c r="FJ256" s="59"/>
      <c r="FK256" s="59"/>
      <c r="FL256" s="59"/>
      <c r="FM256" s="59"/>
      <c r="FN256" s="59"/>
      <c r="FO256" s="59"/>
      <c r="FP256" s="59"/>
      <c r="FQ256" s="59"/>
      <c r="FR256" s="59"/>
      <c r="FS256" s="59"/>
      <c r="FT256" s="59"/>
      <c r="FU256" s="59"/>
      <c r="FV256" s="59"/>
      <c r="FW256" s="59"/>
      <c r="FX256" s="59"/>
      <c r="FY256" s="59"/>
      <c r="FZ256" s="59"/>
      <c r="GA256" s="59"/>
      <c r="GB256" s="59"/>
      <c r="GC256" s="64"/>
      <c r="GD256" s="63"/>
      <c r="GE256" s="59"/>
      <c r="GF256" s="59"/>
      <c r="GG256" s="59"/>
      <c r="GH256" s="59"/>
      <c r="GI256" s="59"/>
      <c r="GJ256" s="59"/>
      <c r="GK256" s="59"/>
      <c r="GL256" s="59"/>
      <c r="GM256" s="59"/>
      <c r="GN256" s="59"/>
      <c r="GO256" s="59"/>
      <c r="GP256" s="59"/>
      <c r="GQ256" s="59"/>
      <c r="GR256" s="59"/>
      <c r="GS256" s="59"/>
      <c r="GT256" s="59"/>
      <c r="GU256" s="59"/>
      <c r="GV256" s="59"/>
      <c r="GW256" s="59"/>
      <c r="GX256" s="59"/>
      <c r="GY256" s="59"/>
      <c r="GZ256" s="59"/>
      <c r="HA256" s="59"/>
      <c r="HB256" s="59"/>
      <c r="HC256" s="59"/>
      <c r="HD256" s="59"/>
      <c r="HE256" s="59"/>
      <c r="HF256" s="59"/>
      <c r="HG256" s="59"/>
      <c r="HH256" s="59"/>
      <c r="HI256" s="59"/>
      <c r="HJ256" s="59"/>
      <c r="HK256" s="59"/>
      <c r="HL256" s="59"/>
      <c r="HM256" s="64"/>
    </row>
    <row r="257" spans="2:221" ht="22.5" customHeight="1" x14ac:dyDescent="0.2">
      <c r="B257" s="114" t="s">
        <v>288</v>
      </c>
      <c r="C257" s="115"/>
      <c r="D257" s="115"/>
      <c r="E257" s="115"/>
      <c r="F257" s="115"/>
      <c r="G257" s="115"/>
      <c r="H257" s="115"/>
      <c r="I257" s="115"/>
      <c r="J257" s="115"/>
      <c r="K257" s="115"/>
      <c r="L257" s="115"/>
      <c r="M257" s="115"/>
      <c r="N257" s="115"/>
      <c r="O257" s="115"/>
      <c r="P257" s="115"/>
      <c r="Q257" s="115"/>
      <c r="R257" s="115"/>
      <c r="S257" s="115"/>
      <c r="T257" s="115"/>
      <c r="U257" s="116"/>
      <c r="V257" s="120" t="s">
        <v>344</v>
      </c>
      <c r="W257" s="121"/>
      <c r="X257" s="121"/>
      <c r="Y257" s="121"/>
      <c r="Z257" s="121"/>
      <c r="AA257" s="122"/>
      <c r="AB257" s="126">
        <v>4.0000000000000002E-4</v>
      </c>
      <c r="AC257" s="127"/>
      <c r="AD257" s="127"/>
      <c r="AE257" s="127"/>
      <c r="AF257" s="128"/>
      <c r="AG257" s="108" t="s">
        <v>23</v>
      </c>
      <c r="AH257" s="109"/>
      <c r="AI257" s="109"/>
      <c r="AJ257" s="109"/>
      <c r="AK257" s="109"/>
      <c r="AL257" s="75">
        <f t="shared" si="4"/>
        <v>13</v>
      </c>
      <c r="AM257" s="76"/>
      <c r="AN257" s="76"/>
      <c r="AO257" s="77"/>
      <c r="AP257" s="132"/>
      <c r="AQ257" s="60"/>
      <c r="AR257" s="60"/>
      <c r="AS257" s="60">
        <v>1</v>
      </c>
      <c r="AT257" s="60"/>
      <c r="AU257" s="60"/>
      <c r="AV257" s="60"/>
      <c r="AW257" s="60"/>
      <c r="AX257" s="60"/>
      <c r="AY257" s="60">
        <v>1</v>
      </c>
      <c r="AZ257" s="60"/>
      <c r="BA257" s="60"/>
      <c r="BB257" s="60"/>
      <c r="BC257" s="60"/>
      <c r="BD257" s="60"/>
      <c r="BE257" s="60">
        <v>1</v>
      </c>
      <c r="BF257" s="60"/>
      <c r="BG257" s="60"/>
      <c r="BH257" s="60"/>
      <c r="BI257" s="60"/>
      <c r="BJ257" s="60"/>
      <c r="BK257" s="60">
        <v>1</v>
      </c>
      <c r="BL257" s="60"/>
      <c r="BM257" s="60"/>
      <c r="BN257" s="60"/>
      <c r="BO257" s="60"/>
      <c r="BP257" s="60"/>
      <c r="BQ257" s="60">
        <v>1</v>
      </c>
      <c r="BR257" s="60"/>
      <c r="BS257" s="60"/>
      <c r="BT257" s="60"/>
      <c r="BU257" s="60"/>
      <c r="BV257" s="60"/>
      <c r="BW257" s="60">
        <v>1</v>
      </c>
      <c r="BX257" s="60"/>
      <c r="BY257" s="70"/>
      <c r="BZ257" s="65">
        <v>0</v>
      </c>
      <c r="CA257" s="60"/>
      <c r="CB257" s="60"/>
      <c r="CC257" s="60">
        <v>0</v>
      </c>
      <c r="CD257" s="60"/>
      <c r="CE257" s="60"/>
      <c r="CF257" s="60">
        <v>1</v>
      </c>
      <c r="CG257" s="60"/>
      <c r="CH257" s="60"/>
      <c r="CI257" s="60">
        <v>0</v>
      </c>
      <c r="CJ257" s="60"/>
      <c r="CK257" s="60"/>
      <c r="CL257" s="60">
        <v>0</v>
      </c>
      <c r="CM257" s="60"/>
      <c r="CN257" s="60"/>
      <c r="CO257" s="60">
        <v>1</v>
      </c>
      <c r="CP257" s="60"/>
      <c r="CQ257" s="60"/>
      <c r="CR257" s="60">
        <v>0</v>
      </c>
      <c r="CS257" s="60"/>
      <c r="CT257" s="60"/>
      <c r="CU257" s="60">
        <v>0</v>
      </c>
      <c r="CV257" s="60"/>
      <c r="CW257" s="60"/>
      <c r="CX257" s="60">
        <v>1</v>
      </c>
      <c r="CY257" s="60"/>
      <c r="CZ257" s="60"/>
      <c r="DA257" s="60">
        <v>0</v>
      </c>
      <c r="DB257" s="60"/>
      <c r="DC257" s="60"/>
      <c r="DD257" s="60">
        <v>0</v>
      </c>
      <c r="DE257" s="60"/>
      <c r="DF257" s="60"/>
      <c r="DG257" s="60">
        <v>1</v>
      </c>
      <c r="DH257" s="60"/>
      <c r="DI257" s="70"/>
      <c r="DJ257" s="65">
        <v>0</v>
      </c>
      <c r="DK257" s="60"/>
      <c r="DL257" s="60"/>
      <c r="DM257" s="60">
        <v>0</v>
      </c>
      <c r="DN257" s="60"/>
      <c r="DO257" s="60"/>
      <c r="DP257" s="60">
        <v>1</v>
      </c>
      <c r="DQ257" s="60"/>
      <c r="DR257" s="60"/>
      <c r="DS257" s="60">
        <v>0</v>
      </c>
      <c r="DT257" s="60"/>
      <c r="DU257" s="60"/>
      <c r="DV257" s="60">
        <v>0</v>
      </c>
      <c r="DW257" s="60"/>
      <c r="DX257" s="60"/>
      <c r="DY257" s="60">
        <v>1</v>
      </c>
      <c r="DZ257" s="60"/>
      <c r="EA257" s="60"/>
      <c r="EB257" s="60">
        <v>0</v>
      </c>
      <c r="EC257" s="60"/>
      <c r="ED257" s="60"/>
      <c r="EE257" s="60">
        <v>0</v>
      </c>
      <c r="EF257" s="60"/>
      <c r="EG257" s="60"/>
      <c r="EH257" s="60">
        <v>1</v>
      </c>
      <c r="EI257" s="60"/>
      <c r="EJ257" s="60"/>
      <c r="EK257" s="60"/>
      <c r="EL257" s="60"/>
      <c r="EM257" s="60"/>
      <c r="EN257" s="60"/>
      <c r="EO257" s="60"/>
      <c r="EP257" s="60"/>
      <c r="EQ257" s="60"/>
      <c r="ER257" s="60"/>
      <c r="ES257" s="70"/>
      <c r="ET257" s="65"/>
      <c r="EU257" s="60"/>
      <c r="EV257" s="60"/>
      <c r="EW257" s="60"/>
      <c r="EX257" s="60"/>
      <c r="EY257" s="60"/>
      <c r="EZ257" s="60"/>
      <c r="FA257" s="60"/>
      <c r="FB257" s="60"/>
      <c r="FC257" s="60"/>
      <c r="FD257" s="60"/>
      <c r="FE257" s="60"/>
      <c r="FF257" s="60"/>
      <c r="FG257" s="60"/>
      <c r="FH257" s="60"/>
      <c r="FI257" s="60"/>
      <c r="FJ257" s="60"/>
      <c r="FK257" s="60"/>
      <c r="FL257" s="60"/>
      <c r="FM257" s="60"/>
      <c r="FN257" s="60"/>
      <c r="FO257" s="60"/>
      <c r="FP257" s="60"/>
      <c r="FQ257" s="60"/>
      <c r="FR257" s="60"/>
      <c r="FS257" s="60"/>
      <c r="FT257" s="60"/>
      <c r="FU257" s="60"/>
      <c r="FV257" s="60"/>
      <c r="FW257" s="60"/>
      <c r="FX257" s="60"/>
      <c r="FY257" s="60"/>
      <c r="FZ257" s="60"/>
      <c r="GA257" s="60"/>
      <c r="GB257" s="60"/>
      <c r="GC257" s="70"/>
      <c r="GD257" s="65"/>
      <c r="GE257" s="60"/>
      <c r="GF257" s="60"/>
      <c r="GG257" s="60"/>
      <c r="GH257" s="60"/>
      <c r="GI257" s="60"/>
      <c r="GJ257" s="60"/>
      <c r="GK257" s="60"/>
      <c r="GL257" s="60"/>
      <c r="GM257" s="60"/>
      <c r="GN257" s="60"/>
      <c r="GO257" s="60"/>
      <c r="GP257" s="60"/>
      <c r="GQ257" s="60"/>
      <c r="GR257" s="60"/>
      <c r="GS257" s="60"/>
      <c r="GT257" s="60"/>
      <c r="GU257" s="60"/>
      <c r="GV257" s="60"/>
      <c r="GW257" s="60"/>
      <c r="GX257" s="60"/>
      <c r="GY257" s="60"/>
      <c r="GZ257" s="60"/>
      <c r="HA257" s="60"/>
      <c r="HB257" s="60"/>
      <c r="HC257" s="60"/>
      <c r="HD257" s="60"/>
      <c r="HE257" s="60"/>
      <c r="HF257" s="60"/>
      <c r="HG257" s="60"/>
      <c r="HH257" s="60"/>
      <c r="HI257" s="60"/>
      <c r="HJ257" s="60"/>
      <c r="HK257" s="60"/>
      <c r="HL257" s="60"/>
      <c r="HM257" s="70"/>
    </row>
    <row r="258" spans="2:221" ht="22.5" customHeight="1" x14ac:dyDescent="0.2">
      <c r="B258" s="117"/>
      <c r="C258" s="118"/>
      <c r="D258" s="118"/>
      <c r="E258" s="118"/>
      <c r="F258" s="118"/>
      <c r="G258" s="118"/>
      <c r="H258" s="118"/>
      <c r="I258" s="118"/>
      <c r="J258" s="118"/>
      <c r="K258" s="118"/>
      <c r="L258" s="118"/>
      <c r="M258" s="118"/>
      <c r="N258" s="118"/>
      <c r="O258" s="118"/>
      <c r="P258" s="118"/>
      <c r="Q258" s="118"/>
      <c r="R258" s="118"/>
      <c r="S258" s="118"/>
      <c r="T258" s="118"/>
      <c r="U258" s="119"/>
      <c r="V258" s="123"/>
      <c r="W258" s="124"/>
      <c r="X258" s="124"/>
      <c r="Y258" s="124"/>
      <c r="Z258" s="124"/>
      <c r="AA258" s="125"/>
      <c r="AB258" s="129"/>
      <c r="AC258" s="130"/>
      <c r="AD258" s="130"/>
      <c r="AE258" s="130"/>
      <c r="AF258" s="131"/>
      <c r="AG258" s="108" t="s">
        <v>24</v>
      </c>
      <c r="AH258" s="109"/>
      <c r="AI258" s="109"/>
      <c r="AJ258" s="109"/>
      <c r="AK258" s="109"/>
      <c r="AL258" s="75">
        <f t="shared" si="4"/>
        <v>7</v>
      </c>
      <c r="AM258" s="76"/>
      <c r="AN258" s="76"/>
      <c r="AO258" s="77"/>
      <c r="AP258" s="72"/>
      <c r="AQ258" s="60"/>
      <c r="AR258" s="60"/>
      <c r="AS258" s="72"/>
      <c r="AT258" s="60"/>
      <c r="AU258" s="60"/>
      <c r="AV258" s="60">
        <v>1</v>
      </c>
      <c r="AW258" s="60"/>
      <c r="AX258" s="60"/>
      <c r="AY258" s="72"/>
      <c r="AZ258" s="60"/>
      <c r="BA258" s="60"/>
      <c r="BB258" s="60"/>
      <c r="BC258" s="60"/>
      <c r="BD258" s="60"/>
      <c r="BE258" s="72"/>
      <c r="BF258" s="60"/>
      <c r="BG258" s="60"/>
      <c r="BH258" s="60"/>
      <c r="BI258" s="60"/>
      <c r="BJ258" s="60"/>
      <c r="BK258" s="72"/>
      <c r="BL258" s="60"/>
      <c r="BM258" s="60"/>
      <c r="BN258" s="60"/>
      <c r="BO258" s="60"/>
      <c r="BP258" s="60"/>
      <c r="BQ258" s="72"/>
      <c r="BR258" s="60"/>
      <c r="BS258" s="60"/>
      <c r="BT258" s="60"/>
      <c r="BU258" s="60"/>
      <c r="BV258" s="60"/>
      <c r="BW258" s="72"/>
      <c r="BX258" s="60"/>
      <c r="BY258" s="60"/>
      <c r="BZ258" s="65">
        <v>0</v>
      </c>
      <c r="CA258" s="60"/>
      <c r="CB258" s="60"/>
      <c r="CC258" s="60">
        <v>0</v>
      </c>
      <c r="CD258" s="60"/>
      <c r="CE258" s="60"/>
      <c r="CF258" s="60">
        <v>1</v>
      </c>
      <c r="CG258" s="60"/>
      <c r="CH258" s="60"/>
      <c r="CI258" s="60">
        <v>0</v>
      </c>
      <c r="CJ258" s="60"/>
      <c r="CK258" s="60"/>
      <c r="CL258" s="60">
        <v>0</v>
      </c>
      <c r="CM258" s="60"/>
      <c r="CN258" s="60"/>
      <c r="CO258" s="60">
        <v>1</v>
      </c>
      <c r="CP258" s="60"/>
      <c r="CQ258" s="60"/>
      <c r="CR258" s="60">
        <v>0</v>
      </c>
      <c r="CS258" s="60"/>
      <c r="CT258" s="60"/>
      <c r="CU258" s="60">
        <v>0</v>
      </c>
      <c r="CV258" s="60"/>
      <c r="CW258" s="60"/>
      <c r="CX258" s="60">
        <v>1</v>
      </c>
      <c r="CY258" s="60"/>
      <c r="CZ258" s="60"/>
      <c r="DA258" s="60">
        <v>0</v>
      </c>
      <c r="DB258" s="60"/>
      <c r="DC258" s="60"/>
      <c r="DD258" s="60">
        <v>0</v>
      </c>
      <c r="DE258" s="60"/>
      <c r="DF258" s="60"/>
      <c r="DG258" s="60">
        <v>1</v>
      </c>
      <c r="DH258" s="60"/>
      <c r="DI258" s="70"/>
      <c r="DJ258" s="65">
        <v>0</v>
      </c>
      <c r="DK258" s="60"/>
      <c r="DL258" s="60"/>
      <c r="DM258" s="60">
        <v>0</v>
      </c>
      <c r="DN258" s="60"/>
      <c r="DO258" s="60"/>
      <c r="DP258" s="60">
        <v>0</v>
      </c>
      <c r="DQ258" s="60"/>
      <c r="DR258" s="60"/>
      <c r="DS258" s="60">
        <v>1</v>
      </c>
      <c r="DT258" s="60"/>
      <c r="DU258" s="60"/>
      <c r="DV258" s="60">
        <v>0</v>
      </c>
      <c r="DW258" s="60"/>
      <c r="DX258" s="60"/>
      <c r="DY258" s="60">
        <v>0</v>
      </c>
      <c r="DZ258" s="60"/>
      <c r="EA258" s="60"/>
      <c r="EB258" s="60">
        <v>0</v>
      </c>
      <c r="EC258" s="60"/>
      <c r="ED258" s="60"/>
      <c r="EE258" s="60">
        <v>0</v>
      </c>
      <c r="EF258" s="60"/>
      <c r="EG258" s="60"/>
      <c r="EH258" s="60">
        <v>1</v>
      </c>
      <c r="EI258" s="60"/>
      <c r="EJ258" s="60"/>
      <c r="EK258" s="60"/>
      <c r="EL258" s="60"/>
      <c r="EM258" s="60"/>
      <c r="EN258" s="60"/>
      <c r="EO258" s="60"/>
      <c r="EP258" s="60"/>
      <c r="EQ258" s="60"/>
      <c r="ER258" s="60"/>
      <c r="ES258" s="70"/>
      <c r="ET258" s="65"/>
      <c r="EU258" s="60"/>
      <c r="EV258" s="60"/>
      <c r="EW258" s="60"/>
      <c r="EX258" s="60"/>
      <c r="EY258" s="60"/>
      <c r="EZ258" s="60"/>
      <c r="FA258" s="60"/>
      <c r="FB258" s="60"/>
      <c r="FC258" s="60"/>
      <c r="FD258" s="60"/>
      <c r="FE258" s="60"/>
      <c r="FF258" s="60"/>
      <c r="FG258" s="60"/>
      <c r="FH258" s="60"/>
      <c r="FI258" s="60"/>
      <c r="FJ258" s="60"/>
      <c r="FK258" s="60"/>
      <c r="FL258" s="60"/>
      <c r="FM258" s="60"/>
      <c r="FN258" s="60"/>
      <c r="FO258" s="60"/>
      <c r="FP258" s="60"/>
      <c r="FQ258" s="60"/>
      <c r="FR258" s="60"/>
      <c r="FS258" s="60"/>
      <c r="FT258" s="60"/>
      <c r="FU258" s="60"/>
      <c r="FV258" s="60"/>
      <c r="FW258" s="60"/>
      <c r="FX258" s="60"/>
      <c r="FY258" s="60"/>
      <c r="FZ258" s="60"/>
      <c r="GA258" s="60"/>
      <c r="GB258" s="60"/>
      <c r="GC258" s="70"/>
      <c r="GD258" s="65"/>
      <c r="GE258" s="60"/>
      <c r="GF258" s="60"/>
      <c r="GG258" s="60"/>
      <c r="GH258" s="60"/>
      <c r="GI258" s="60"/>
      <c r="GJ258" s="60"/>
      <c r="GK258" s="60"/>
      <c r="GL258" s="60"/>
      <c r="GM258" s="60"/>
      <c r="GN258" s="60"/>
      <c r="GO258" s="60"/>
      <c r="GP258" s="60"/>
      <c r="GQ258" s="60"/>
      <c r="GR258" s="60"/>
      <c r="GS258" s="60"/>
      <c r="GT258" s="60"/>
      <c r="GU258" s="60"/>
      <c r="GV258" s="60"/>
      <c r="GW258" s="60"/>
      <c r="GX258" s="60"/>
      <c r="GY258" s="60"/>
      <c r="GZ258" s="60"/>
      <c r="HA258" s="60"/>
      <c r="HB258" s="60"/>
      <c r="HC258" s="60"/>
      <c r="HD258" s="60"/>
      <c r="HE258" s="60"/>
      <c r="HF258" s="60"/>
      <c r="HG258" s="60"/>
      <c r="HH258" s="60"/>
      <c r="HI258" s="60"/>
      <c r="HJ258" s="60"/>
      <c r="HK258" s="60"/>
      <c r="HL258" s="60"/>
      <c r="HM258" s="70"/>
    </row>
    <row r="259" spans="2:221" ht="29.25" customHeight="1" x14ac:dyDescent="0.2">
      <c r="B259" s="78" t="s">
        <v>289</v>
      </c>
      <c r="C259" s="79"/>
      <c r="D259" s="79"/>
      <c r="E259" s="79"/>
      <c r="F259" s="79"/>
      <c r="G259" s="79"/>
      <c r="H259" s="79"/>
      <c r="I259" s="79"/>
      <c r="J259" s="79"/>
      <c r="K259" s="79"/>
      <c r="L259" s="79"/>
      <c r="M259" s="79"/>
      <c r="N259" s="79"/>
      <c r="O259" s="79"/>
      <c r="P259" s="79"/>
      <c r="Q259" s="79"/>
      <c r="R259" s="79"/>
      <c r="S259" s="79"/>
      <c r="T259" s="79"/>
      <c r="U259" s="80"/>
      <c r="V259" s="84" t="s">
        <v>345</v>
      </c>
      <c r="W259" s="85"/>
      <c r="X259" s="85"/>
      <c r="Y259" s="85"/>
      <c r="Z259" s="85"/>
      <c r="AA259" s="86"/>
      <c r="AB259" s="90">
        <v>4.0000000000000002E-4</v>
      </c>
      <c r="AC259" s="91"/>
      <c r="AD259" s="91"/>
      <c r="AE259" s="91"/>
      <c r="AF259" s="92"/>
      <c r="AG259" s="96" t="s">
        <v>23</v>
      </c>
      <c r="AH259" s="97"/>
      <c r="AI259" s="97"/>
      <c r="AJ259" s="97"/>
      <c r="AK259" s="97"/>
      <c r="AL259" s="98">
        <f t="shared" si="4"/>
        <v>15</v>
      </c>
      <c r="AM259" s="99"/>
      <c r="AN259" s="99"/>
      <c r="AO259" s="100"/>
      <c r="AP259" s="101"/>
      <c r="AQ259" s="59"/>
      <c r="AR259" s="59"/>
      <c r="AS259" s="59">
        <v>1</v>
      </c>
      <c r="AT259" s="59"/>
      <c r="AU259" s="59"/>
      <c r="AV259" s="59"/>
      <c r="AW259" s="59"/>
      <c r="AX259" s="59"/>
      <c r="AY259" s="59">
        <v>1</v>
      </c>
      <c r="AZ259" s="59"/>
      <c r="BA259" s="59"/>
      <c r="BB259" s="59"/>
      <c r="BC259" s="59"/>
      <c r="BD259" s="59"/>
      <c r="BE259" s="59">
        <v>1</v>
      </c>
      <c r="BF259" s="59"/>
      <c r="BG259" s="59"/>
      <c r="BH259" s="59"/>
      <c r="BI259" s="59"/>
      <c r="BJ259" s="59"/>
      <c r="BK259" s="59">
        <v>1</v>
      </c>
      <c r="BL259" s="59"/>
      <c r="BM259" s="59"/>
      <c r="BN259" s="59"/>
      <c r="BO259" s="59"/>
      <c r="BP259" s="59"/>
      <c r="BQ259" s="59">
        <v>1</v>
      </c>
      <c r="BR259" s="59"/>
      <c r="BS259" s="59"/>
      <c r="BT259" s="59"/>
      <c r="BU259" s="59"/>
      <c r="BV259" s="59"/>
      <c r="BW259" s="59">
        <v>1</v>
      </c>
      <c r="BX259" s="59"/>
      <c r="BY259" s="64"/>
      <c r="BZ259" s="63">
        <v>0</v>
      </c>
      <c r="CA259" s="59"/>
      <c r="CB259" s="59"/>
      <c r="CC259" s="59">
        <v>1</v>
      </c>
      <c r="CD259" s="59"/>
      <c r="CE259" s="59"/>
      <c r="CF259" s="59">
        <v>0</v>
      </c>
      <c r="CG259" s="59"/>
      <c r="CH259" s="59"/>
      <c r="CI259" s="59">
        <v>1</v>
      </c>
      <c r="CJ259" s="59"/>
      <c r="CK259" s="59"/>
      <c r="CL259" s="59">
        <v>0</v>
      </c>
      <c r="CM259" s="59"/>
      <c r="CN259" s="59"/>
      <c r="CO259" s="59">
        <v>1</v>
      </c>
      <c r="CP259" s="59"/>
      <c r="CQ259" s="59"/>
      <c r="CR259" s="59">
        <v>0</v>
      </c>
      <c r="CS259" s="59"/>
      <c r="CT259" s="59"/>
      <c r="CU259" s="59">
        <v>1</v>
      </c>
      <c r="CV259" s="59"/>
      <c r="CW259" s="59"/>
      <c r="CX259" s="59">
        <v>0</v>
      </c>
      <c r="CY259" s="59"/>
      <c r="CZ259" s="59"/>
      <c r="DA259" s="59">
        <v>1</v>
      </c>
      <c r="DB259" s="59"/>
      <c r="DC259" s="59"/>
      <c r="DD259" s="59">
        <v>0</v>
      </c>
      <c r="DE259" s="59"/>
      <c r="DF259" s="59"/>
      <c r="DG259" s="59">
        <v>1</v>
      </c>
      <c r="DH259" s="59"/>
      <c r="DI259" s="64"/>
      <c r="DJ259" s="63">
        <v>0</v>
      </c>
      <c r="DK259" s="59"/>
      <c r="DL259" s="59"/>
      <c r="DM259" s="59">
        <v>0</v>
      </c>
      <c r="DN259" s="59"/>
      <c r="DO259" s="59"/>
      <c r="DP259" s="59">
        <v>1</v>
      </c>
      <c r="DQ259" s="59"/>
      <c r="DR259" s="59"/>
      <c r="DS259" s="59">
        <v>0</v>
      </c>
      <c r="DT259" s="59"/>
      <c r="DU259" s="59"/>
      <c r="DV259" s="59">
        <v>0</v>
      </c>
      <c r="DW259" s="59"/>
      <c r="DX259" s="59"/>
      <c r="DY259" s="59">
        <v>1</v>
      </c>
      <c r="DZ259" s="59"/>
      <c r="EA259" s="59"/>
      <c r="EB259" s="59">
        <v>0</v>
      </c>
      <c r="EC259" s="59"/>
      <c r="ED259" s="59"/>
      <c r="EE259" s="59">
        <v>0</v>
      </c>
      <c r="EF259" s="59"/>
      <c r="EG259" s="59"/>
      <c r="EH259" s="59">
        <v>1</v>
      </c>
      <c r="EI259" s="59"/>
      <c r="EJ259" s="59"/>
      <c r="EK259" s="59"/>
      <c r="EL259" s="59"/>
      <c r="EM259" s="59"/>
      <c r="EN259" s="59"/>
      <c r="EO259" s="59"/>
      <c r="EP259" s="59"/>
      <c r="EQ259" s="59"/>
      <c r="ER259" s="59"/>
      <c r="ES259" s="64"/>
      <c r="ET259" s="63"/>
      <c r="EU259" s="59"/>
      <c r="EV259" s="59"/>
      <c r="EW259" s="59"/>
      <c r="EX259" s="59"/>
      <c r="EY259" s="59"/>
      <c r="EZ259" s="59"/>
      <c r="FA259" s="59"/>
      <c r="FB259" s="59"/>
      <c r="FC259" s="59"/>
      <c r="FD259" s="59"/>
      <c r="FE259" s="59"/>
      <c r="FF259" s="59"/>
      <c r="FG259" s="59"/>
      <c r="FH259" s="59"/>
      <c r="FI259" s="59"/>
      <c r="FJ259" s="59"/>
      <c r="FK259" s="59"/>
      <c r="FL259" s="59"/>
      <c r="FM259" s="59"/>
      <c r="FN259" s="59"/>
      <c r="FO259" s="59"/>
      <c r="FP259" s="59"/>
      <c r="FQ259" s="59"/>
      <c r="FR259" s="59"/>
      <c r="FS259" s="59"/>
      <c r="FT259" s="59"/>
      <c r="FU259" s="59"/>
      <c r="FV259" s="59"/>
      <c r="FW259" s="59"/>
      <c r="FX259" s="59"/>
      <c r="FY259" s="59"/>
      <c r="FZ259" s="59"/>
      <c r="GA259" s="59"/>
      <c r="GB259" s="59"/>
      <c r="GC259" s="64"/>
      <c r="GD259" s="63"/>
      <c r="GE259" s="59"/>
      <c r="GF259" s="59"/>
      <c r="GG259" s="59"/>
      <c r="GH259" s="59"/>
      <c r="GI259" s="59"/>
      <c r="GJ259" s="59"/>
      <c r="GK259" s="59"/>
      <c r="GL259" s="59"/>
      <c r="GM259" s="59"/>
      <c r="GN259" s="59"/>
      <c r="GO259" s="59"/>
      <c r="GP259" s="59"/>
      <c r="GQ259" s="59"/>
      <c r="GR259" s="59"/>
      <c r="GS259" s="59"/>
      <c r="GT259" s="59"/>
      <c r="GU259" s="59"/>
      <c r="GV259" s="59"/>
      <c r="GW259" s="59"/>
      <c r="GX259" s="59"/>
      <c r="GY259" s="59"/>
      <c r="GZ259" s="59"/>
      <c r="HA259" s="59"/>
      <c r="HB259" s="59"/>
      <c r="HC259" s="59"/>
      <c r="HD259" s="59"/>
      <c r="HE259" s="59"/>
      <c r="HF259" s="59"/>
      <c r="HG259" s="59"/>
      <c r="HH259" s="59"/>
      <c r="HI259" s="59"/>
      <c r="HJ259" s="59"/>
      <c r="HK259" s="59"/>
      <c r="HL259" s="59"/>
      <c r="HM259" s="64"/>
    </row>
    <row r="260" spans="2:221" ht="29.25" customHeight="1" x14ac:dyDescent="0.2">
      <c r="B260" s="133"/>
      <c r="C260" s="134"/>
      <c r="D260" s="134"/>
      <c r="E260" s="134"/>
      <c r="F260" s="134"/>
      <c r="G260" s="134"/>
      <c r="H260" s="134"/>
      <c r="I260" s="134"/>
      <c r="J260" s="134"/>
      <c r="K260" s="134"/>
      <c r="L260" s="134"/>
      <c r="M260" s="134"/>
      <c r="N260" s="134"/>
      <c r="O260" s="134"/>
      <c r="P260" s="134"/>
      <c r="Q260" s="134"/>
      <c r="R260" s="134"/>
      <c r="S260" s="134"/>
      <c r="T260" s="134"/>
      <c r="U260" s="135"/>
      <c r="V260" s="136"/>
      <c r="W260" s="137"/>
      <c r="X260" s="137"/>
      <c r="Y260" s="137"/>
      <c r="Z260" s="137"/>
      <c r="AA260" s="138"/>
      <c r="AB260" s="139"/>
      <c r="AC260" s="140"/>
      <c r="AD260" s="140"/>
      <c r="AE260" s="140"/>
      <c r="AF260" s="141"/>
      <c r="AG260" s="96" t="s">
        <v>24</v>
      </c>
      <c r="AH260" s="97"/>
      <c r="AI260" s="97"/>
      <c r="AJ260" s="97"/>
      <c r="AK260" s="97"/>
      <c r="AL260" s="98">
        <f t="shared" si="4"/>
        <v>6</v>
      </c>
      <c r="AM260" s="99"/>
      <c r="AN260" s="99"/>
      <c r="AO260" s="100"/>
      <c r="AP260" s="142"/>
      <c r="AQ260" s="59"/>
      <c r="AR260" s="59"/>
      <c r="AS260" s="142">
        <v>0</v>
      </c>
      <c r="AT260" s="59"/>
      <c r="AU260" s="59"/>
      <c r="AV260" s="59"/>
      <c r="AW260" s="59"/>
      <c r="AX260" s="59"/>
      <c r="AY260" s="142">
        <v>0</v>
      </c>
      <c r="AZ260" s="59"/>
      <c r="BA260" s="59"/>
      <c r="BB260" s="59"/>
      <c r="BC260" s="59"/>
      <c r="BD260" s="59"/>
      <c r="BE260" s="142">
        <v>0</v>
      </c>
      <c r="BF260" s="59"/>
      <c r="BG260" s="59"/>
      <c r="BH260" s="59"/>
      <c r="BI260" s="59"/>
      <c r="BJ260" s="59"/>
      <c r="BK260" s="142">
        <v>0</v>
      </c>
      <c r="BL260" s="59"/>
      <c r="BM260" s="59"/>
      <c r="BN260" s="59"/>
      <c r="BO260" s="59"/>
      <c r="BP260" s="59"/>
      <c r="BQ260" s="142">
        <v>0</v>
      </c>
      <c r="BR260" s="59"/>
      <c r="BS260" s="59"/>
      <c r="BT260" s="59"/>
      <c r="BU260" s="59"/>
      <c r="BV260" s="59"/>
      <c r="BW260" s="142">
        <v>0</v>
      </c>
      <c r="BX260" s="59"/>
      <c r="BY260" s="59"/>
      <c r="BZ260" s="63">
        <v>0</v>
      </c>
      <c r="CA260" s="59"/>
      <c r="CB260" s="59"/>
      <c r="CC260" s="59">
        <v>0</v>
      </c>
      <c r="CD260" s="59"/>
      <c r="CE260" s="59"/>
      <c r="CF260" s="59">
        <v>0</v>
      </c>
      <c r="CG260" s="59"/>
      <c r="CH260" s="59"/>
      <c r="CI260" s="59">
        <v>1</v>
      </c>
      <c r="CJ260" s="59"/>
      <c r="CK260" s="59"/>
      <c r="CL260" s="59">
        <v>0</v>
      </c>
      <c r="CM260" s="59"/>
      <c r="CN260" s="59"/>
      <c r="CO260" s="59">
        <v>0</v>
      </c>
      <c r="CP260" s="59"/>
      <c r="CQ260" s="59"/>
      <c r="CR260" s="59">
        <v>0</v>
      </c>
      <c r="CS260" s="59"/>
      <c r="CT260" s="59"/>
      <c r="CU260" s="59">
        <v>1</v>
      </c>
      <c r="CV260" s="59"/>
      <c r="CW260" s="59"/>
      <c r="CX260" s="59">
        <v>0</v>
      </c>
      <c r="CY260" s="59"/>
      <c r="CZ260" s="59"/>
      <c r="DA260" s="59">
        <v>1</v>
      </c>
      <c r="DB260" s="59"/>
      <c r="DC260" s="59"/>
      <c r="DD260" s="59">
        <v>0</v>
      </c>
      <c r="DE260" s="59"/>
      <c r="DF260" s="59"/>
      <c r="DG260" s="59">
        <v>1</v>
      </c>
      <c r="DH260" s="59"/>
      <c r="DI260" s="64"/>
      <c r="DJ260" s="63">
        <v>0</v>
      </c>
      <c r="DK260" s="59"/>
      <c r="DL260" s="59"/>
      <c r="DM260" s="59">
        <v>0</v>
      </c>
      <c r="DN260" s="59"/>
      <c r="DO260" s="59"/>
      <c r="DP260" s="59">
        <v>0</v>
      </c>
      <c r="DQ260" s="59"/>
      <c r="DR260" s="59"/>
      <c r="DS260" s="59">
        <v>1</v>
      </c>
      <c r="DT260" s="59"/>
      <c r="DU260" s="59"/>
      <c r="DV260" s="59">
        <v>0</v>
      </c>
      <c r="DW260" s="59"/>
      <c r="DX260" s="59"/>
      <c r="DY260" s="59">
        <v>0</v>
      </c>
      <c r="DZ260" s="59"/>
      <c r="EA260" s="59"/>
      <c r="EB260" s="59">
        <v>1</v>
      </c>
      <c r="EC260" s="59"/>
      <c r="ED260" s="59"/>
      <c r="EE260" s="59">
        <v>0</v>
      </c>
      <c r="EF260" s="59"/>
      <c r="EG260" s="59"/>
      <c r="EH260" s="59">
        <v>0</v>
      </c>
      <c r="EI260" s="59"/>
      <c r="EJ260" s="59"/>
      <c r="EK260" s="59"/>
      <c r="EL260" s="59"/>
      <c r="EM260" s="59"/>
      <c r="EN260" s="59"/>
      <c r="EO260" s="59"/>
      <c r="EP260" s="59"/>
      <c r="EQ260" s="59"/>
      <c r="ER260" s="59"/>
      <c r="ES260" s="64"/>
      <c r="ET260" s="63"/>
      <c r="EU260" s="59"/>
      <c r="EV260" s="59"/>
      <c r="EW260" s="59"/>
      <c r="EX260" s="59"/>
      <c r="EY260" s="59"/>
      <c r="EZ260" s="59"/>
      <c r="FA260" s="59"/>
      <c r="FB260" s="59"/>
      <c r="FC260" s="59"/>
      <c r="FD260" s="59"/>
      <c r="FE260" s="59"/>
      <c r="FF260" s="59"/>
      <c r="FG260" s="59"/>
      <c r="FH260" s="59"/>
      <c r="FI260" s="59"/>
      <c r="FJ260" s="59"/>
      <c r="FK260" s="59"/>
      <c r="FL260" s="59"/>
      <c r="FM260" s="59"/>
      <c r="FN260" s="59"/>
      <c r="FO260" s="59"/>
      <c r="FP260" s="59"/>
      <c r="FQ260" s="59"/>
      <c r="FR260" s="59"/>
      <c r="FS260" s="59"/>
      <c r="FT260" s="59"/>
      <c r="FU260" s="59"/>
      <c r="FV260" s="59"/>
      <c r="FW260" s="59"/>
      <c r="FX260" s="59"/>
      <c r="FY260" s="59"/>
      <c r="FZ260" s="59"/>
      <c r="GA260" s="59"/>
      <c r="GB260" s="59"/>
      <c r="GC260" s="64"/>
      <c r="GD260" s="63"/>
      <c r="GE260" s="59"/>
      <c r="GF260" s="59"/>
      <c r="GG260" s="59"/>
      <c r="GH260" s="59"/>
      <c r="GI260" s="59"/>
      <c r="GJ260" s="59"/>
      <c r="GK260" s="59"/>
      <c r="GL260" s="59"/>
      <c r="GM260" s="59"/>
      <c r="GN260" s="59"/>
      <c r="GO260" s="59"/>
      <c r="GP260" s="59"/>
      <c r="GQ260" s="59"/>
      <c r="GR260" s="59"/>
      <c r="GS260" s="59"/>
      <c r="GT260" s="59"/>
      <c r="GU260" s="59"/>
      <c r="GV260" s="59"/>
      <c r="GW260" s="59"/>
      <c r="GX260" s="59"/>
      <c r="GY260" s="59"/>
      <c r="GZ260" s="59"/>
      <c r="HA260" s="59"/>
      <c r="HB260" s="59"/>
      <c r="HC260" s="59"/>
      <c r="HD260" s="59"/>
      <c r="HE260" s="59"/>
      <c r="HF260" s="59"/>
      <c r="HG260" s="59"/>
      <c r="HH260" s="59"/>
      <c r="HI260" s="59"/>
      <c r="HJ260" s="59"/>
      <c r="HK260" s="59"/>
      <c r="HL260" s="59"/>
      <c r="HM260" s="64"/>
    </row>
    <row r="261" spans="2:221" ht="29.25" customHeight="1" x14ac:dyDescent="0.2">
      <c r="B261" s="114" t="s">
        <v>290</v>
      </c>
      <c r="C261" s="115"/>
      <c r="D261" s="115"/>
      <c r="E261" s="115"/>
      <c r="F261" s="115"/>
      <c r="G261" s="115"/>
      <c r="H261" s="115"/>
      <c r="I261" s="115"/>
      <c r="J261" s="115"/>
      <c r="K261" s="115"/>
      <c r="L261" s="115"/>
      <c r="M261" s="115"/>
      <c r="N261" s="115"/>
      <c r="O261" s="115"/>
      <c r="P261" s="115"/>
      <c r="Q261" s="115"/>
      <c r="R261" s="115"/>
      <c r="S261" s="115"/>
      <c r="T261" s="115"/>
      <c r="U261" s="116"/>
      <c r="V261" s="120" t="s">
        <v>346</v>
      </c>
      <c r="W261" s="121"/>
      <c r="X261" s="121"/>
      <c r="Y261" s="121"/>
      <c r="Z261" s="121"/>
      <c r="AA261" s="122"/>
      <c r="AB261" s="126">
        <v>3.5999999999999999E-3</v>
      </c>
      <c r="AC261" s="127"/>
      <c r="AD261" s="127"/>
      <c r="AE261" s="127"/>
      <c r="AF261" s="128"/>
      <c r="AG261" s="108" t="s">
        <v>23</v>
      </c>
      <c r="AH261" s="109"/>
      <c r="AI261" s="109"/>
      <c r="AJ261" s="109"/>
      <c r="AK261" s="109"/>
      <c r="AL261" s="75">
        <f t="shared" si="4"/>
        <v>3</v>
      </c>
      <c r="AM261" s="76"/>
      <c r="AN261" s="76"/>
      <c r="AO261" s="77"/>
      <c r="AP261" s="385">
        <v>1</v>
      </c>
      <c r="AQ261" s="386"/>
      <c r="AR261" s="386"/>
      <c r="AS261" s="386"/>
      <c r="AT261" s="386"/>
      <c r="AU261" s="386"/>
      <c r="AV261" s="386"/>
      <c r="AW261" s="386"/>
      <c r="AX261" s="386"/>
      <c r="AY261" s="386"/>
      <c r="AZ261" s="386"/>
      <c r="BA261" s="386"/>
      <c r="BB261" s="386"/>
      <c r="BC261" s="386"/>
      <c r="BD261" s="386"/>
      <c r="BE261" s="386"/>
      <c r="BF261" s="386"/>
      <c r="BG261" s="386"/>
      <c r="BH261" s="386"/>
      <c r="BI261" s="386"/>
      <c r="BJ261" s="386"/>
      <c r="BK261" s="386"/>
      <c r="BL261" s="386"/>
      <c r="BM261" s="386"/>
      <c r="BN261" s="386"/>
      <c r="BO261" s="386"/>
      <c r="BP261" s="386"/>
      <c r="BQ261" s="386"/>
      <c r="BR261" s="386"/>
      <c r="BS261" s="386"/>
      <c r="BT261" s="386"/>
      <c r="BU261" s="386"/>
      <c r="BV261" s="386"/>
      <c r="BW261" s="386"/>
      <c r="BX261" s="386"/>
      <c r="BY261" s="387"/>
      <c r="BZ261" s="385">
        <v>1</v>
      </c>
      <c r="CA261" s="386"/>
      <c r="CB261" s="386"/>
      <c r="CC261" s="386"/>
      <c r="CD261" s="386"/>
      <c r="CE261" s="386"/>
      <c r="CF261" s="386"/>
      <c r="CG261" s="386"/>
      <c r="CH261" s="386"/>
      <c r="CI261" s="386"/>
      <c r="CJ261" s="386"/>
      <c r="CK261" s="386"/>
      <c r="CL261" s="386"/>
      <c r="CM261" s="386"/>
      <c r="CN261" s="386"/>
      <c r="CO261" s="386"/>
      <c r="CP261" s="386"/>
      <c r="CQ261" s="386"/>
      <c r="CR261" s="386"/>
      <c r="CS261" s="386"/>
      <c r="CT261" s="386"/>
      <c r="CU261" s="386"/>
      <c r="CV261" s="386"/>
      <c r="CW261" s="386"/>
      <c r="CX261" s="386"/>
      <c r="CY261" s="386"/>
      <c r="CZ261" s="386"/>
      <c r="DA261" s="386"/>
      <c r="DB261" s="386"/>
      <c r="DC261" s="386"/>
      <c r="DD261" s="386"/>
      <c r="DE261" s="386"/>
      <c r="DF261" s="386"/>
      <c r="DG261" s="386"/>
      <c r="DH261" s="386"/>
      <c r="DI261" s="387"/>
      <c r="DJ261" s="149">
        <v>1</v>
      </c>
      <c r="DK261" s="150"/>
      <c r="DL261" s="150"/>
      <c r="DM261" s="150"/>
      <c r="DN261" s="150"/>
      <c r="DO261" s="150"/>
      <c r="DP261" s="150"/>
      <c r="DQ261" s="150"/>
      <c r="DR261" s="150"/>
      <c r="DS261" s="150"/>
      <c r="DT261" s="150"/>
      <c r="DU261" s="150"/>
      <c r="DV261" s="150"/>
      <c r="DW261" s="150"/>
      <c r="DX261" s="150"/>
      <c r="DY261" s="150"/>
      <c r="DZ261" s="150"/>
      <c r="EA261" s="150"/>
      <c r="EB261" s="150"/>
      <c r="EC261" s="150"/>
      <c r="ED261" s="150"/>
      <c r="EE261" s="150"/>
      <c r="EF261" s="150"/>
      <c r="EG261" s="150"/>
      <c r="EH261" s="150"/>
      <c r="EI261" s="150"/>
      <c r="EJ261" s="381"/>
      <c r="EK261" s="60"/>
      <c r="EL261" s="60"/>
      <c r="EM261" s="60"/>
      <c r="EN261" s="60"/>
      <c r="EO261" s="60"/>
      <c r="EP261" s="60"/>
      <c r="EQ261" s="60"/>
      <c r="ER261" s="60"/>
      <c r="ES261" s="70"/>
      <c r="ET261" s="65"/>
      <c r="EU261" s="60"/>
      <c r="EV261" s="60"/>
      <c r="EW261" s="60"/>
      <c r="EX261" s="60"/>
      <c r="EY261" s="60"/>
      <c r="EZ261" s="60"/>
      <c r="FA261" s="60"/>
      <c r="FB261" s="60"/>
      <c r="FC261" s="60"/>
      <c r="FD261" s="60"/>
      <c r="FE261" s="60"/>
      <c r="FF261" s="60"/>
      <c r="FG261" s="60"/>
      <c r="FH261" s="60"/>
      <c r="FI261" s="60"/>
      <c r="FJ261" s="60"/>
      <c r="FK261" s="60"/>
      <c r="FL261" s="60"/>
      <c r="FM261" s="60"/>
      <c r="FN261" s="60"/>
      <c r="FO261" s="60"/>
      <c r="FP261" s="60"/>
      <c r="FQ261" s="60"/>
      <c r="FR261" s="60"/>
      <c r="FS261" s="60"/>
      <c r="FT261" s="60"/>
      <c r="FU261" s="60"/>
      <c r="FV261" s="60"/>
      <c r="FW261" s="60"/>
      <c r="FX261" s="60"/>
      <c r="FY261" s="60"/>
      <c r="FZ261" s="60"/>
      <c r="GA261" s="60"/>
      <c r="GB261" s="60"/>
      <c r="GC261" s="70"/>
      <c r="GD261" s="65"/>
      <c r="GE261" s="60"/>
      <c r="GF261" s="60"/>
      <c r="GG261" s="60"/>
      <c r="GH261" s="60"/>
      <c r="GI261" s="60"/>
      <c r="GJ261" s="60"/>
      <c r="GK261" s="60"/>
      <c r="GL261" s="60"/>
      <c r="GM261" s="60"/>
      <c r="GN261" s="60"/>
      <c r="GO261" s="60"/>
      <c r="GP261" s="60"/>
      <c r="GQ261" s="60"/>
      <c r="GR261" s="60"/>
      <c r="GS261" s="60"/>
      <c r="GT261" s="60"/>
      <c r="GU261" s="60"/>
      <c r="GV261" s="60"/>
      <c r="GW261" s="60"/>
      <c r="GX261" s="60"/>
      <c r="GY261" s="60"/>
      <c r="GZ261" s="60"/>
      <c r="HA261" s="60"/>
      <c r="HB261" s="60"/>
      <c r="HC261" s="60"/>
      <c r="HD261" s="60"/>
      <c r="HE261" s="60"/>
      <c r="HF261" s="60"/>
      <c r="HG261" s="60"/>
      <c r="HH261" s="60"/>
      <c r="HI261" s="60"/>
      <c r="HJ261" s="60"/>
      <c r="HK261" s="60"/>
      <c r="HL261" s="60"/>
      <c r="HM261" s="70"/>
    </row>
    <row r="262" spans="2:221" ht="29.25" customHeight="1" x14ac:dyDescent="0.2">
      <c r="B262" s="117"/>
      <c r="C262" s="118"/>
      <c r="D262" s="118"/>
      <c r="E262" s="118"/>
      <c r="F262" s="118"/>
      <c r="G262" s="118"/>
      <c r="H262" s="118"/>
      <c r="I262" s="118"/>
      <c r="J262" s="118"/>
      <c r="K262" s="118"/>
      <c r="L262" s="118"/>
      <c r="M262" s="118"/>
      <c r="N262" s="118"/>
      <c r="O262" s="118"/>
      <c r="P262" s="118"/>
      <c r="Q262" s="118"/>
      <c r="R262" s="118"/>
      <c r="S262" s="118"/>
      <c r="T262" s="118"/>
      <c r="U262" s="119"/>
      <c r="V262" s="123"/>
      <c r="W262" s="124"/>
      <c r="X262" s="124"/>
      <c r="Y262" s="124"/>
      <c r="Z262" s="124"/>
      <c r="AA262" s="125"/>
      <c r="AB262" s="129"/>
      <c r="AC262" s="130"/>
      <c r="AD262" s="130"/>
      <c r="AE262" s="130"/>
      <c r="AF262" s="131"/>
      <c r="AG262" s="108" t="s">
        <v>24</v>
      </c>
      <c r="AH262" s="109"/>
      <c r="AI262" s="109"/>
      <c r="AJ262" s="109"/>
      <c r="AK262" s="109"/>
      <c r="AL262" s="75">
        <f t="shared" si="4"/>
        <v>1.8</v>
      </c>
      <c r="AM262" s="76"/>
      <c r="AN262" s="76"/>
      <c r="AO262" s="77"/>
      <c r="AP262" s="385">
        <v>0</v>
      </c>
      <c r="AQ262" s="386"/>
      <c r="AR262" s="386"/>
      <c r="AS262" s="386"/>
      <c r="AT262" s="386"/>
      <c r="AU262" s="386"/>
      <c r="AV262" s="386"/>
      <c r="AW262" s="386"/>
      <c r="AX262" s="386"/>
      <c r="AY262" s="386"/>
      <c r="AZ262" s="386"/>
      <c r="BA262" s="386"/>
      <c r="BB262" s="386"/>
      <c r="BC262" s="386"/>
      <c r="BD262" s="386"/>
      <c r="BE262" s="386"/>
      <c r="BF262" s="386"/>
      <c r="BG262" s="386"/>
      <c r="BH262" s="386"/>
      <c r="BI262" s="386"/>
      <c r="BJ262" s="386"/>
      <c r="BK262" s="386"/>
      <c r="BL262" s="386"/>
      <c r="BM262" s="386"/>
      <c r="BN262" s="386"/>
      <c r="BO262" s="386"/>
      <c r="BP262" s="386"/>
      <c r="BQ262" s="386"/>
      <c r="BR262" s="386"/>
      <c r="BS262" s="386"/>
      <c r="BT262" s="386"/>
      <c r="BU262" s="386"/>
      <c r="BV262" s="386"/>
      <c r="BW262" s="386"/>
      <c r="BX262" s="386"/>
      <c r="BY262" s="387"/>
      <c r="BZ262" s="385">
        <v>0.8</v>
      </c>
      <c r="CA262" s="386"/>
      <c r="CB262" s="386"/>
      <c r="CC262" s="386"/>
      <c r="CD262" s="386"/>
      <c r="CE262" s="386"/>
      <c r="CF262" s="386"/>
      <c r="CG262" s="386"/>
      <c r="CH262" s="386"/>
      <c r="CI262" s="386"/>
      <c r="CJ262" s="386"/>
      <c r="CK262" s="386"/>
      <c r="CL262" s="386"/>
      <c r="CM262" s="386"/>
      <c r="CN262" s="386"/>
      <c r="CO262" s="386"/>
      <c r="CP262" s="386"/>
      <c r="CQ262" s="386"/>
      <c r="CR262" s="386"/>
      <c r="CS262" s="386"/>
      <c r="CT262" s="386"/>
      <c r="CU262" s="386"/>
      <c r="CV262" s="386"/>
      <c r="CW262" s="386"/>
      <c r="CX262" s="386"/>
      <c r="CY262" s="386"/>
      <c r="CZ262" s="386"/>
      <c r="DA262" s="386"/>
      <c r="DB262" s="386"/>
      <c r="DC262" s="386"/>
      <c r="DD262" s="386"/>
      <c r="DE262" s="386"/>
      <c r="DF262" s="386"/>
      <c r="DG262" s="386"/>
      <c r="DH262" s="386"/>
      <c r="DI262" s="387"/>
      <c r="DJ262" s="149">
        <v>1</v>
      </c>
      <c r="DK262" s="150"/>
      <c r="DL262" s="150"/>
      <c r="DM262" s="150"/>
      <c r="DN262" s="150"/>
      <c r="DO262" s="150"/>
      <c r="DP262" s="150"/>
      <c r="DQ262" s="150"/>
      <c r="DR262" s="150"/>
      <c r="DS262" s="150"/>
      <c r="DT262" s="150"/>
      <c r="DU262" s="150"/>
      <c r="DV262" s="150"/>
      <c r="DW262" s="150"/>
      <c r="DX262" s="150"/>
      <c r="DY262" s="150"/>
      <c r="DZ262" s="150"/>
      <c r="EA262" s="150"/>
      <c r="EB262" s="150"/>
      <c r="EC262" s="150"/>
      <c r="ED262" s="150"/>
      <c r="EE262" s="150"/>
      <c r="EF262" s="150"/>
      <c r="EG262" s="150"/>
      <c r="EH262" s="150"/>
      <c r="EI262" s="150"/>
      <c r="EJ262" s="381"/>
      <c r="EK262" s="60"/>
      <c r="EL262" s="60"/>
      <c r="EM262" s="60"/>
      <c r="EN262" s="60"/>
      <c r="EO262" s="60"/>
      <c r="EP262" s="60"/>
      <c r="EQ262" s="60"/>
      <c r="ER262" s="60"/>
      <c r="ES262" s="70"/>
      <c r="ET262" s="65"/>
      <c r="EU262" s="60"/>
      <c r="EV262" s="60"/>
      <c r="EW262" s="60"/>
      <c r="EX262" s="60"/>
      <c r="EY262" s="60"/>
      <c r="EZ262" s="60"/>
      <c r="FA262" s="60"/>
      <c r="FB262" s="60"/>
      <c r="FC262" s="60"/>
      <c r="FD262" s="60"/>
      <c r="FE262" s="60"/>
      <c r="FF262" s="60"/>
      <c r="FG262" s="60"/>
      <c r="FH262" s="60"/>
      <c r="FI262" s="60"/>
      <c r="FJ262" s="60"/>
      <c r="FK262" s="60"/>
      <c r="FL262" s="60"/>
      <c r="FM262" s="60"/>
      <c r="FN262" s="60"/>
      <c r="FO262" s="60"/>
      <c r="FP262" s="60"/>
      <c r="FQ262" s="60"/>
      <c r="FR262" s="60"/>
      <c r="FS262" s="60"/>
      <c r="FT262" s="60"/>
      <c r="FU262" s="60"/>
      <c r="FV262" s="60"/>
      <c r="FW262" s="60"/>
      <c r="FX262" s="60"/>
      <c r="FY262" s="60"/>
      <c r="FZ262" s="60"/>
      <c r="GA262" s="60"/>
      <c r="GB262" s="60"/>
      <c r="GC262" s="70"/>
      <c r="GD262" s="65"/>
      <c r="GE262" s="60"/>
      <c r="GF262" s="60"/>
      <c r="GG262" s="60"/>
      <c r="GH262" s="60"/>
      <c r="GI262" s="60"/>
      <c r="GJ262" s="60"/>
      <c r="GK262" s="60"/>
      <c r="GL262" s="60"/>
      <c r="GM262" s="60"/>
      <c r="GN262" s="60"/>
      <c r="GO262" s="60"/>
      <c r="GP262" s="60"/>
      <c r="GQ262" s="60"/>
      <c r="GR262" s="60"/>
      <c r="GS262" s="60"/>
      <c r="GT262" s="60"/>
      <c r="GU262" s="60"/>
      <c r="GV262" s="60"/>
      <c r="GW262" s="60"/>
      <c r="GX262" s="60"/>
      <c r="GY262" s="60"/>
      <c r="GZ262" s="60"/>
      <c r="HA262" s="60"/>
      <c r="HB262" s="60"/>
      <c r="HC262" s="60"/>
      <c r="HD262" s="60"/>
      <c r="HE262" s="60"/>
      <c r="HF262" s="60"/>
      <c r="HG262" s="60"/>
      <c r="HH262" s="60"/>
      <c r="HI262" s="60"/>
      <c r="HJ262" s="60"/>
      <c r="HK262" s="60"/>
      <c r="HL262" s="60"/>
      <c r="HM262" s="70"/>
    </row>
    <row r="263" spans="2:221" ht="18" customHeight="1" x14ac:dyDescent="0.2">
      <c r="B263" s="78" t="s">
        <v>63</v>
      </c>
      <c r="C263" s="79"/>
      <c r="D263" s="79"/>
      <c r="E263" s="79"/>
      <c r="F263" s="79"/>
      <c r="G263" s="79"/>
      <c r="H263" s="79"/>
      <c r="I263" s="79"/>
      <c r="J263" s="79"/>
      <c r="K263" s="79"/>
      <c r="L263" s="79"/>
      <c r="M263" s="79"/>
      <c r="N263" s="79"/>
      <c r="O263" s="79"/>
      <c r="P263" s="79"/>
      <c r="Q263" s="79"/>
      <c r="R263" s="79"/>
      <c r="S263" s="79"/>
      <c r="T263" s="79"/>
      <c r="U263" s="80"/>
      <c r="V263" s="84" t="s">
        <v>347</v>
      </c>
      <c r="W263" s="85"/>
      <c r="X263" s="85"/>
      <c r="Y263" s="85"/>
      <c r="Z263" s="85"/>
      <c r="AA263" s="86"/>
      <c r="AB263" s="90">
        <v>5.9999999999999995E-4</v>
      </c>
      <c r="AC263" s="91"/>
      <c r="AD263" s="91"/>
      <c r="AE263" s="91"/>
      <c r="AF263" s="92"/>
      <c r="AG263" s="96" t="s">
        <v>23</v>
      </c>
      <c r="AH263" s="97"/>
      <c r="AI263" s="97"/>
      <c r="AJ263" s="97"/>
      <c r="AK263" s="97"/>
      <c r="AL263" s="98">
        <f t="shared" si="4"/>
        <v>15</v>
      </c>
      <c r="AM263" s="99"/>
      <c r="AN263" s="99"/>
      <c r="AO263" s="100"/>
      <c r="AP263" s="101"/>
      <c r="AQ263" s="59"/>
      <c r="AR263" s="59"/>
      <c r="AS263" s="59">
        <v>1</v>
      </c>
      <c r="AT263" s="59"/>
      <c r="AU263" s="59"/>
      <c r="AV263" s="59"/>
      <c r="AW263" s="59"/>
      <c r="AX263" s="59"/>
      <c r="AY263" s="59">
        <v>1</v>
      </c>
      <c r="AZ263" s="59"/>
      <c r="BA263" s="59"/>
      <c r="BB263" s="59"/>
      <c r="BC263" s="59"/>
      <c r="BD263" s="59"/>
      <c r="BE263" s="59">
        <v>1</v>
      </c>
      <c r="BF263" s="59"/>
      <c r="BG263" s="59"/>
      <c r="BH263" s="59"/>
      <c r="BI263" s="59"/>
      <c r="BJ263" s="59"/>
      <c r="BK263" s="59">
        <v>1</v>
      </c>
      <c r="BL263" s="59"/>
      <c r="BM263" s="59"/>
      <c r="BN263" s="59"/>
      <c r="BO263" s="59"/>
      <c r="BP263" s="59"/>
      <c r="BQ263" s="59">
        <v>1</v>
      </c>
      <c r="BR263" s="59"/>
      <c r="BS263" s="59"/>
      <c r="BT263" s="59"/>
      <c r="BU263" s="59"/>
      <c r="BV263" s="59"/>
      <c r="BW263" s="59">
        <v>1</v>
      </c>
      <c r="BX263" s="59"/>
      <c r="BY263" s="64"/>
      <c r="BZ263" s="63">
        <v>1</v>
      </c>
      <c r="CA263" s="59"/>
      <c r="CB263" s="59"/>
      <c r="CC263" s="59">
        <v>0</v>
      </c>
      <c r="CD263" s="59"/>
      <c r="CE263" s="59"/>
      <c r="CF263" s="59">
        <v>1</v>
      </c>
      <c r="CG263" s="59"/>
      <c r="CH263" s="59"/>
      <c r="CI263" s="59">
        <v>0</v>
      </c>
      <c r="CJ263" s="59"/>
      <c r="CK263" s="59"/>
      <c r="CL263" s="59">
        <v>1</v>
      </c>
      <c r="CM263" s="59"/>
      <c r="CN263" s="59"/>
      <c r="CO263" s="59">
        <v>0</v>
      </c>
      <c r="CP263" s="59"/>
      <c r="CQ263" s="59"/>
      <c r="CR263" s="59">
        <v>1</v>
      </c>
      <c r="CS263" s="59"/>
      <c r="CT263" s="59"/>
      <c r="CU263" s="59">
        <v>0</v>
      </c>
      <c r="CV263" s="59"/>
      <c r="CW263" s="59"/>
      <c r="CX263" s="59">
        <v>1</v>
      </c>
      <c r="CY263" s="59"/>
      <c r="CZ263" s="59"/>
      <c r="DA263" s="59">
        <v>0</v>
      </c>
      <c r="DB263" s="59"/>
      <c r="DC263" s="59"/>
      <c r="DD263" s="59">
        <v>1</v>
      </c>
      <c r="DE263" s="59"/>
      <c r="DF263" s="59"/>
      <c r="DG263" s="59">
        <v>0</v>
      </c>
      <c r="DH263" s="59"/>
      <c r="DI263" s="64"/>
      <c r="DJ263" s="63">
        <v>0</v>
      </c>
      <c r="DK263" s="59"/>
      <c r="DL263" s="59"/>
      <c r="DM263" s="59">
        <v>0</v>
      </c>
      <c r="DN263" s="59"/>
      <c r="DO263" s="59"/>
      <c r="DP263" s="59">
        <v>1</v>
      </c>
      <c r="DQ263" s="59"/>
      <c r="DR263" s="59"/>
      <c r="DS263" s="59">
        <v>0</v>
      </c>
      <c r="DT263" s="59"/>
      <c r="DU263" s="59"/>
      <c r="DV263" s="59">
        <v>0</v>
      </c>
      <c r="DW263" s="59"/>
      <c r="DX263" s="59"/>
      <c r="DY263" s="59">
        <v>1</v>
      </c>
      <c r="DZ263" s="59"/>
      <c r="EA263" s="59"/>
      <c r="EB263" s="59">
        <v>0</v>
      </c>
      <c r="EC263" s="59"/>
      <c r="ED263" s="59"/>
      <c r="EE263" s="59">
        <v>0</v>
      </c>
      <c r="EF263" s="59"/>
      <c r="EG263" s="59"/>
      <c r="EH263" s="59">
        <v>1</v>
      </c>
      <c r="EI263" s="59"/>
      <c r="EJ263" s="59"/>
      <c r="EK263" s="59"/>
      <c r="EL263" s="59"/>
      <c r="EM263" s="59"/>
      <c r="EN263" s="59"/>
      <c r="EO263" s="59"/>
      <c r="EP263" s="59"/>
      <c r="EQ263" s="59"/>
      <c r="ER263" s="59"/>
      <c r="ES263" s="64"/>
      <c r="ET263" s="63"/>
      <c r="EU263" s="59"/>
      <c r="EV263" s="59"/>
      <c r="EW263" s="59"/>
      <c r="EX263" s="59"/>
      <c r="EY263" s="59"/>
      <c r="EZ263" s="59"/>
      <c r="FA263" s="59"/>
      <c r="FB263" s="59"/>
      <c r="FC263" s="59"/>
      <c r="FD263" s="59"/>
      <c r="FE263" s="59"/>
      <c r="FF263" s="59"/>
      <c r="FG263" s="59"/>
      <c r="FH263" s="59"/>
      <c r="FI263" s="59"/>
      <c r="FJ263" s="59"/>
      <c r="FK263" s="59"/>
      <c r="FL263" s="59"/>
      <c r="FM263" s="59"/>
      <c r="FN263" s="59"/>
      <c r="FO263" s="59"/>
      <c r="FP263" s="59"/>
      <c r="FQ263" s="59"/>
      <c r="FR263" s="59"/>
      <c r="FS263" s="59"/>
      <c r="FT263" s="59"/>
      <c r="FU263" s="59"/>
      <c r="FV263" s="59"/>
      <c r="FW263" s="59"/>
      <c r="FX263" s="59"/>
      <c r="FY263" s="59"/>
      <c r="FZ263" s="59"/>
      <c r="GA263" s="59"/>
      <c r="GB263" s="59"/>
      <c r="GC263" s="64"/>
      <c r="GD263" s="63"/>
      <c r="GE263" s="59"/>
      <c r="GF263" s="59"/>
      <c r="GG263" s="59"/>
      <c r="GH263" s="59"/>
      <c r="GI263" s="59"/>
      <c r="GJ263" s="59"/>
      <c r="GK263" s="59"/>
      <c r="GL263" s="59"/>
      <c r="GM263" s="59"/>
      <c r="GN263" s="59"/>
      <c r="GO263" s="59"/>
      <c r="GP263" s="59"/>
      <c r="GQ263" s="59"/>
      <c r="GR263" s="59"/>
      <c r="GS263" s="59"/>
      <c r="GT263" s="59"/>
      <c r="GU263" s="59"/>
      <c r="GV263" s="59"/>
      <c r="GW263" s="59"/>
      <c r="GX263" s="59"/>
      <c r="GY263" s="59"/>
      <c r="GZ263" s="59"/>
      <c r="HA263" s="59"/>
      <c r="HB263" s="59"/>
      <c r="HC263" s="59"/>
      <c r="HD263" s="59"/>
      <c r="HE263" s="59"/>
      <c r="HF263" s="59"/>
      <c r="HG263" s="59"/>
      <c r="HH263" s="59"/>
      <c r="HI263" s="59"/>
      <c r="HJ263" s="59"/>
      <c r="HK263" s="59"/>
      <c r="HL263" s="59"/>
      <c r="HM263" s="64"/>
    </row>
    <row r="264" spans="2:221" ht="18" customHeight="1" x14ac:dyDescent="0.2">
      <c r="B264" s="133"/>
      <c r="C264" s="134"/>
      <c r="D264" s="134"/>
      <c r="E264" s="134"/>
      <c r="F264" s="134"/>
      <c r="G264" s="134"/>
      <c r="H264" s="134"/>
      <c r="I264" s="134"/>
      <c r="J264" s="134"/>
      <c r="K264" s="134"/>
      <c r="L264" s="134"/>
      <c r="M264" s="134"/>
      <c r="N264" s="134"/>
      <c r="O264" s="134"/>
      <c r="P264" s="134"/>
      <c r="Q264" s="134"/>
      <c r="R264" s="134"/>
      <c r="S264" s="134"/>
      <c r="T264" s="134"/>
      <c r="U264" s="135"/>
      <c r="V264" s="136"/>
      <c r="W264" s="137"/>
      <c r="X264" s="137"/>
      <c r="Y264" s="137"/>
      <c r="Z264" s="137"/>
      <c r="AA264" s="138"/>
      <c r="AB264" s="139"/>
      <c r="AC264" s="140"/>
      <c r="AD264" s="140"/>
      <c r="AE264" s="140"/>
      <c r="AF264" s="141"/>
      <c r="AG264" s="96" t="s">
        <v>24</v>
      </c>
      <c r="AH264" s="97"/>
      <c r="AI264" s="97"/>
      <c r="AJ264" s="97"/>
      <c r="AK264" s="97"/>
      <c r="AL264" s="98">
        <f t="shared" si="4"/>
        <v>7</v>
      </c>
      <c r="AM264" s="99"/>
      <c r="AN264" s="99"/>
      <c r="AO264" s="100"/>
      <c r="AP264" s="142"/>
      <c r="AQ264" s="59"/>
      <c r="AR264" s="59"/>
      <c r="AS264" s="142">
        <v>0</v>
      </c>
      <c r="AT264" s="59"/>
      <c r="AU264" s="59"/>
      <c r="AV264" s="59"/>
      <c r="AW264" s="59"/>
      <c r="AX264" s="59"/>
      <c r="AY264" s="142">
        <v>0</v>
      </c>
      <c r="AZ264" s="59"/>
      <c r="BA264" s="59"/>
      <c r="BB264" s="59"/>
      <c r="BC264" s="59"/>
      <c r="BD264" s="59"/>
      <c r="BE264" s="142">
        <v>0</v>
      </c>
      <c r="BF264" s="59"/>
      <c r="BG264" s="59"/>
      <c r="BH264" s="59"/>
      <c r="BI264" s="59"/>
      <c r="BJ264" s="59"/>
      <c r="BK264" s="142">
        <v>0</v>
      </c>
      <c r="BL264" s="59"/>
      <c r="BM264" s="59"/>
      <c r="BN264" s="59"/>
      <c r="BO264" s="59"/>
      <c r="BP264" s="59"/>
      <c r="BQ264" s="142">
        <v>0</v>
      </c>
      <c r="BR264" s="59"/>
      <c r="BS264" s="59"/>
      <c r="BT264" s="59"/>
      <c r="BU264" s="59"/>
      <c r="BV264" s="59"/>
      <c r="BW264" s="142">
        <v>0</v>
      </c>
      <c r="BX264" s="59"/>
      <c r="BY264" s="59"/>
      <c r="BZ264" s="63">
        <v>0</v>
      </c>
      <c r="CA264" s="59"/>
      <c r="CB264" s="59"/>
      <c r="CC264" s="59">
        <v>0</v>
      </c>
      <c r="CD264" s="59"/>
      <c r="CE264" s="59"/>
      <c r="CF264" s="59">
        <v>0</v>
      </c>
      <c r="CG264" s="59"/>
      <c r="CH264" s="59"/>
      <c r="CI264" s="59">
        <v>0</v>
      </c>
      <c r="CJ264" s="59"/>
      <c r="CK264" s="59"/>
      <c r="CL264" s="59">
        <v>1</v>
      </c>
      <c r="CM264" s="59"/>
      <c r="CN264" s="59"/>
      <c r="CO264" s="59">
        <v>0</v>
      </c>
      <c r="CP264" s="59"/>
      <c r="CQ264" s="59"/>
      <c r="CR264" s="59">
        <v>1</v>
      </c>
      <c r="CS264" s="59"/>
      <c r="CT264" s="59"/>
      <c r="CU264" s="59">
        <v>0</v>
      </c>
      <c r="CV264" s="59"/>
      <c r="CW264" s="59"/>
      <c r="CX264" s="59">
        <v>1</v>
      </c>
      <c r="CY264" s="59"/>
      <c r="CZ264" s="59"/>
      <c r="DA264" s="59">
        <v>0</v>
      </c>
      <c r="DB264" s="59"/>
      <c r="DC264" s="59"/>
      <c r="DD264" s="59">
        <v>0</v>
      </c>
      <c r="DE264" s="59"/>
      <c r="DF264" s="59"/>
      <c r="DG264" s="59">
        <v>1</v>
      </c>
      <c r="DH264" s="59"/>
      <c r="DI264" s="64"/>
      <c r="DJ264" s="63">
        <v>0</v>
      </c>
      <c r="DK264" s="59"/>
      <c r="DL264" s="59"/>
      <c r="DM264" s="59">
        <v>0</v>
      </c>
      <c r="DN264" s="59"/>
      <c r="DO264" s="59"/>
      <c r="DP264" s="59">
        <v>1</v>
      </c>
      <c r="DQ264" s="59"/>
      <c r="DR264" s="59"/>
      <c r="DS264" s="59">
        <v>1</v>
      </c>
      <c r="DT264" s="59"/>
      <c r="DU264" s="59"/>
      <c r="DV264" s="59">
        <v>0</v>
      </c>
      <c r="DW264" s="59"/>
      <c r="DX264" s="59"/>
      <c r="DY264" s="59">
        <v>0</v>
      </c>
      <c r="DZ264" s="59"/>
      <c r="EA264" s="59"/>
      <c r="EB264" s="59">
        <v>1</v>
      </c>
      <c r="EC264" s="59"/>
      <c r="ED264" s="59"/>
      <c r="EE264" s="59">
        <v>0</v>
      </c>
      <c r="EF264" s="59"/>
      <c r="EG264" s="59"/>
      <c r="EH264" s="59">
        <v>0</v>
      </c>
      <c r="EI264" s="59"/>
      <c r="EJ264" s="59"/>
      <c r="EK264" s="59"/>
      <c r="EL264" s="59"/>
      <c r="EM264" s="59"/>
      <c r="EN264" s="59"/>
      <c r="EO264" s="59"/>
      <c r="EP264" s="59"/>
      <c r="EQ264" s="59"/>
      <c r="ER264" s="59"/>
      <c r="ES264" s="64"/>
      <c r="ET264" s="63"/>
      <c r="EU264" s="59"/>
      <c r="EV264" s="59"/>
      <c r="EW264" s="59"/>
      <c r="EX264" s="59"/>
      <c r="EY264" s="59"/>
      <c r="EZ264" s="59"/>
      <c r="FA264" s="59"/>
      <c r="FB264" s="59"/>
      <c r="FC264" s="59"/>
      <c r="FD264" s="59"/>
      <c r="FE264" s="59"/>
      <c r="FF264" s="59"/>
      <c r="FG264" s="59"/>
      <c r="FH264" s="59"/>
      <c r="FI264" s="59"/>
      <c r="FJ264" s="59"/>
      <c r="FK264" s="59"/>
      <c r="FL264" s="59"/>
      <c r="FM264" s="59"/>
      <c r="FN264" s="59"/>
      <c r="FO264" s="59"/>
      <c r="FP264" s="59"/>
      <c r="FQ264" s="59"/>
      <c r="FR264" s="59"/>
      <c r="FS264" s="59"/>
      <c r="FT264" s="59"/>
      <c r="FU264" s="59"/>
      <c r="FV264" s="59"/>
      <c r="FW264" s="59"/>
      <c r="FX264" s="59"/>
      <c r="FY264" s="59"/>
      <c r="FZ264" s="59"/>
      <c r="GA264" s="59"/>
      <c r="GB264" s="59"/>
      <c r="GC264" s="64"/>
      <c r="GD264" s="63"/>
      <c r="GE264" s="59"/>
      <c r="GF264" s="59"/>
      <c r="GG264" s="59"/>
      <c r="GH264" s="59"/>
      <c r="GI264" s="59"/>
      <c r="GJ264" s="59"/>
      <c r="GK264" s="59"/>
      <c r="GL264" s="59"/>
      <c r="GM264" s="59"/>
      <c r="GN264" s="59"/>
      <c r="GO264" s="59"/>
      <c r="GP264" s="59"/>
      <c r="GQ264" s="59"/>
      <c r="GR264" s="59"/>
      <c r="GS264" s="59"/>
      <c r="GT264" s="59"/>
      <c r="GU264" s="59"/>
      <c r="GV264" s="59"/>
      <c r="GW264" s="59"/>
      <c r="GX264" s="59"/>
      <c r="GY264" s="59"/>
      <c r="GZ264" s="59"/>
      <c r="HA264" s="59"/>
      <c r="HB264" s="59"/>
      <c r="HC264" s="59"/>
      <c r="HD264" s="59"/>
      <c r="HE264" s="59"/>
      <c r="HF264" s="59"/>
      <c r="HG264" s="59"/>
      <c r="HH264" s="59"/>
      <c r="HI264" s="59"/>
      <c r="HJ264" s="59"/>
      <c r="HK264" s="59"/>
      <c r="HL264" s="59"/>
      <c r="HM264" s="64"/>
    </row>
    <row r="265" spans="2:221" ht="18" customHeight="1" x14ac:dyDescent="0.2">
      <c r="B265" s="114" t="s">
        <v>291</v>
      </c>
      <c r="C265" s="115"/>
      <c r="D265" s="115"/>
      <c r="E265" s="115"/>
      <c r="F265" s="115"/>
      <c r="G265" s="115"/>
      <c r="H265" s="115"/>
      <c r="I265" s="115"/>
      <c r="J265" s="115"/>
      <c r="K265" s="115"/>
      <c r="L265" s="115"/>
      <c r="M265" s="115"/>
      <c r="N265" s="115"/>
      <c r="O265" s="115"/>
      <c r="P265" s="115"/>
      <c r="Q265" s="115"/>
      <c r="R265" s="115"/>
      <c r="S265" s="115"/>
      <c r="T265" s="115"/>
      <c r="U265" s="116"/>
      <c r="V265" s="120" t="s">
        <v>348</v>
      </c>
      <c r="W265" s="121"/>
      <c r="X265" s="121"/>
      <c r="Y265" s="121"/>
      <c r="Z265" s="121"/>
      <c r="AA265" s="122"/>
      <c r="AB265" s="126">
        <v>6.9999999999999999E-4</v>
      </c>
      <c r="AC265" s="127"/>
      <c r="AD265" s="127"/>
      <c r="AE265" s="127"/>
      <c r="AF265" s="128"/>
      <c r="AG265" s="108" t="s">
        <v>23</v>
      </c>
      <c r="AH265" s="109"/>
      <c r="AI265" s="109"/>
      <c r="AJ265" s="109"/>
      <c r="AK265" s="109"/>
      <c r="AL265" s="75">
        <f t="shared" si="4"/>
        <v>2</v>
      </c>
      <c r="AM265" s="76"/>
      <c r="AN265" s="76"/>
      <c r="AO265" s="77"/>
      <c r="AP265" s="132"/>
      <c r="AQ265" s="60"/>
      <c r="AR265" s="60"/>
      <c r="AS265" s="60"/>
      <c r="AT265" s="60"/>
      <c r="AU265" s="60"/>
      <c r="AV265" s="60"/>
      <c r="AW265" s="60"/>
      <c r="AX265" s="60"/>
      <c r="AY265" s="60"/>
      <c r="AZ265" s="60"/>
      <c r="BA265" s="60"/>
      <c r="BB265" s="60"/>
      <c r="BC265" s="60"/>
      <c r="BD265" s="60"/>
      <c r="BE265" s="60"/>
      <c r="BF265" s="60"/>
      <c r="BG265" s="60"/>
      <c r="BH265" s="60"/>
      <c r="BI265" s="60"/>
      <c r="BJ265" s="60"/>
      <c r="BK265" s="60"/>
      <c r="BL265" s="60"/>
      <c r="BM265" s="60"/>
      <c r="BN265" s="60"/>
      <c r="BO265" s="60"/>
      <c r="BP265" s="60"/>
      <c r="BQ265" s="60"/>
      <c r="BR265" s="60"/>
      <c r="BS265" s="60"/>
      <c r="BT265" s="60"/>
      <c r="BU265" s="60"/>
      <c r="BV265" s="60"/>
      <c r="BW265" s="60">
        <v>1</v>
      </c>
      <c r="BX265" s="60"/>
      <c r="BY265" s="70"/>
      <c r="BZ265" s="65">
        <v>0</v>
      </c>
      <c r="CA265" s="60"/>
      <c r="CB265" s="60"/>
      <c r="CC265" s="60">
        <v>0</v>
      </c>
      <c r="CD265" s="60"/>
      <c r="CE265" s="60"/>
      <c r="CF265" s="60">
        <v>0</v>
      </c>
      <c r="CG265" s="60"/>
      <c r="CH265" s="60"/>
      <c r="CI265" s="60">
        <v>0</v>
      </c>
      <c r="CJ265" s="60"/>
      <c r="CK265" s="60"/>
      <c r="CL265" s="60">
        <v>0</v>
      </c>
      <c r="CM265" s="60"/>
      <c r="CN265" s="60"/>
      <c r="CO265" s="60">
        <v>0</v>
      </c>
      <c r="CP265" s="60"/>
      <c r="CQ265" s="60"/>
      <c r="CR265" s="60">
        <v>0</v>
      </c>
      <c r="CS265" s="60"/>
      <c r="CT265" s="60"/>
      <c r="CU265" s="60">
        <v>0</v>
      </c>
      <c r="CV265" s="60"/>
      <c r="CW265" s="60"/>
      <c r="CX265" s="60">
        <v>0</v>
      </c>
      <c r="CY265" s="60"/>
      <c r="CZ265" s="60"/>
      <c r="DA265" s="60">
        <v>0</v>
      </c>
      <c r="DB265" s="60"/>
      <c r="DC265" s="60"/>
      <c r="DD265" s="60">
        <v>0</v>
      </c>
      <c r="DE265" s="60"/>
      <c r="DF265" s="60"/>
      <c r="DG265" s="60">
        <v>1</v>
      </c>
      <c r="DH265" s="60"/>
      <c r="DI265" s="70"/>
      <c r="DJ265" s="65">
        <v>0</v>
      </c>
      <c r="DK265" s="60"/>
      <c r="DL265" s="60"/>
      <c r="DM265" s="60">
        <v>0</v>
      </c>
      <c r="DN265" s="60"/>
      <c r="DO265" s="60"/>
      <c r="DP265" s="60">
        <v>0</v>
      </c>
      <c r="DQ265" s="60"/>
      <c r="DR265" s="60"/>
      <c r="DS265" s="60">
        <v>0</v>
      </c>
      <c r="DT265" s="60"/>
      <c r="DU265" s="60"/>
      <c r="DV265" s="60">
        <v>0</v>
      </c>
      <c r="DW265" s="60"/>
      <c r="DX265" s="60"/>
      <c r="DY265" s="60">
        <v>0</v>
      </c>
      <c r="DZ265" s="60"/>
      <c r="EA265" s="60"/>
      <c r="EB265" s="60">
        <v>0</v>
      </c>
      <c r="EC265" s="60"/>
      <c r="ED265" s="60"/>
      <c r="EE265" s="60">
        <v>0</v>
      </c>
      <c r="EF265" s="60"/>
      <c r="EG265" s="60"/>
      <c r="EH265" s="60">
        <v>0</v>
      </c>
      <c r="EI265" s="60"/>
      <c r="EJ265" s="60"/>
      <c r="EK265" s="60"/>
      <c r="EL265" s="60"/>
      <c r="EM265" s="60"/>
      <c r="EN265" s="60"/>
      <c r="EO265" s="60"/>
      <c r="EP265" s="60"/>
      <c r="EQ265" s="60"/>
      <c r="ER265" s="60"/>
      <c r="ES265" s="70"/>
      <c r="ET265" s="65"/>
      <c r="EU265" s="60"/>
      <c r="EV265" s="60"/>
      <c r="EW265" s="60"/>
      <c r="EX265" s="60"/>
      <c r="EY265" s="60"/>
      <c r="EZ265" s="60"/>
      <c r="FA265" s="60"/>
      <c r="FB265" s="60"/>
      <c r="FC265" s="60"/>
      <c r="FD265" s="60"/>
      <c r="FE265" s="60"/>
      <c r="FF265" s="60"/>
      <c r="FG265" s="60"/>
      <c r="FH265" s="60"/>
      <c r="FI265" s="60"/>
      <c r="FJ265" s="60"/>
      <c r="FK265" s="60"/>
      <c r="FL265" s="60"/>
      <c r="FM265" s="60"/>
      <c r="FN265" s="60"/>
      <c r="FO265" s="60"/>
      <c r="FP265" s="60"/>
      <c r="FQ265" s="60"/>
      <c r="FR265" s="60"/>
      <c r="FS265" s="60"/>
      <c r="FT265" s="60"/>
      <c r="FU265" s="60"/>
      <c r="FV265" s="60"/>
      <c r="FW265" s="60"/>
      <c r="FX265" s="60"/>
      <c r="FY265" s="60"/>
      <c r="FZ265" s="60"/>
      <c r="GA265" s="60"/>
      <c r="GB265" s="60"/>
      <c r="GC265" s="70"/>
      <c r="GD265" s="65"/>
      <c r="GE265" s="60"/>
      <c r="GF265" s="60"/>
      <c r="GG265" s="60"/>
      <c r="GH265" s="60"/>
      <c r="GI265" s="60"/>
      <c r="GJ265" s="60"/>
      <c r="GK265" s="60"/>
      <c r="GL265" s="60"/>
      <c r="GM265" s="60"/>
      <c r="GN265" s="60"/>
      <c r="GO265" s="60"/>
      <c r="GP265" s="60"/>
      <c r="GQ265" s="60"/>
      <c r="GR265" s="60"/>
      <c r="GS265" s="60"/>
      <c r="GT265" s="60"/>
      <c r="GU265" s="60"/>
      <c r="GV265" s="60"/>
      <c r="GW265" s="60"/>
      <c r="GX265" s="60"/>
      <c r="GY265" s="60"/>
      <c r="GZ265" s="60"/>
      <c r="HA265" s="60"/>
      <c r="HB265" s="60"/>
      <c r="HC265" s="60"/>
      <c r="HD265" s="60"/>
      <c r="HE265" s="60"/>
      <c r="HF265" s="60"/>
      <c r="HG265" s="60"/>
      <c r="HH265" s="60"/>
      <c r="HI265" s="60"/>
      <c r="HJ265" s="60"/>
      <c r="HK265" s="60"/>
      <c r="HL265" s="60"/>
      <c r="HM265" s="70"/>
    </row>
    <row r="266" spans="2:221" ht="18" customHeight="1" x14ac:dyDescent="0.2">
      <c r="B266" s="117"/>
      <c r="C266" s="118"/>
      <c r="D266" s="118"/>
      <c r="E266" s="118"/>
      <c r="F266" s="118"/>
      <c r="G266" s="118"/>
      <c r="H266" s="118"/>
      <c r="I266" s="118"/>
      <c r="J266" s="118"/>
      <c r="K266" s="118"/>
      <c r="L266" s="118"/>
      <c r="M266" s="118"/>
      <c r="N266" s="118"/>
      <c r="O266" s="118"/>
      <c r="P266" s="118"/>
      <c r="Q266" s="118"/>
      <c r="R266" s="118"/>
      <c r="S266" s="118"/>
      <c r="T266" s="118"/>
      <c r="U266" s="119"/>
      <c r="V266" s="123"/>
      <c r="W266" s="124"/>
      <c r="X266" s="124"/>
      <c r="Y266" s="124"/>
      <c r="Z266" s="124"/>
      <c r="AA266" s="125"/>
      <c r="AB266" s="129"/>
      <c r="AC266" s="130"/>
      <c r="AD266" s="130"/>
      <c r="AE266" s="130"/>
      <c r="AF266" s="131"/>
      <c r="AG266" s="108" t="s">
        <v>24</v>
      </c>
      <c r="AH266" s="109"/>
      <c r="AI266" s="109"/>
      <c r="AJ266" s="109"/>
      <c r="AK266" s="109"/>
      <c r="AL266" s="75">
        <f t="shared" si="4"/>
        <v>2</v>
      </c>
      <c r="AM266" s="76"/>
      <c r="AN266" s="76"/>
      <c r="AO266" s="77"/>
      <c r="AP266" s="72"/>
      <c r="AQ266" s="60"/>
      <c r="AR266" s="60"/>
      <c r="AS266" s="60"/>
      <c r="AT266" s="60"/>
      <c r="AU266" s="60"/>
      <c r="AV266" s="60"/>
      <c r="AW266" s="60"/>
      <c r="AX266" s="60"/>
      <c r="AY266" s="60"/>
      <c r="AZ266" s="60"/>
      <c r="BA266" s="60"/>
      <c r="BB266" s="60"/>
      <c r="BC266" s="60"/>
      <c r="BD266" s="60"/>
      <c r="BE266" s="60"/>
      <c r="BF266" s="60"/>
      <c r="BG266" s="60"/>
      <c r="BH266" s="60"/>
      <c r="BI266" s="60"/>
      <c r="BJ266" s="60"/>
      <c r="BK266" s="60"/>
      <c r="BL266" s="60"/>
      <c r="BM266" s="60"/>
      <c r="BN266" s="60"/>
      <c r="BO266" s="60"/>
      <c r="BP266" s="60"/>
      <c r="BQ266" s="60"/>
      <c r="BR266" s="60"/>
      <c r="BS266" s="60"/>
      <c r="BT266" s="60"/>
      <c r="BU266" s="60"/>
      <c r="BV266" s="60"/>
      <c r="BW266" s="60">
        <v>1</v>
      </c>
      <c r="BX266" s="60"/>
      <c r="BY266" s="70"/>
      <c r="BZ266" s="65">
        <v>0</v>
      </c>
      <c r="CA266" s="60"/>
      <c r="CB266" s="60"/>
      <c r="CC266" s="60">
        <v>0</v>
      </c>
      <c r="CD266" s="60"/>
      <c r="CE266" s="60"/>
      <c r="CF266" s="60">
        <v>0</v>
      </c>
      <c r="CG266" s="60"/>
      <c r="CH266" s="60"/>
      <c r="CI266" s="60">
        <v>0</v>
      </c>
      <c r="CJ266" s="60"/>
      <c r="CK266" s="60"/>
      <c r="CL266" s="60">
        <v>0</v>
      </c>
      <c r="CM266" s="60"/>
      <c r="CN266" s="60"/>
      <c r="CO266" s="60">
        <v>0</v>
      </c>
      <c r="CP266" s="60"/>
      <c r="CQ266" s="60"/>
      <c r="CR266" s="60">
        <v>0</v>
      </c>
      <c r="CS266" s="60"/>
      <c r="CT266" s="60"/>
      <c r="CU266" s="60">
        <v>0</v>
      </c>
      <c r="CV266" s="60"/>
      <c r="CW266" s="60"/>
      <c r="CX266" s="60">
        <v>0</v>
      </c>
      <c r="CY266" s="60"/>
      <c r="CZ266" s="60"/>
      <c r="DA266" s="60">
        <v>0</v>
      </c>
      <c r="DB266" s="60"/>
      <c r="DC266" s="60"/>
      <c r="DD266" s="60">
        <v>0</v>
      </c>
      <c r="DE266" s="60"/>
      <c r="DF266" s="60"/>
      <c r="DG266" s="60">
        <v>1</v>
      </c>
      <c r="DH266" s="60"/>
      <c r="DI266" s="70"/>
      <c r="DJ266" s="65">
        <v>0</v>
      </c>
      <c r="DK266" s="60"/>
      <c r="DL266" s="60"/>
      <c r="DM266" s="60">
        <v>0</v>
      </c>
      <c r="DN266" s="60"/>
      <c r="DO266" s="60"/>
      <c r="DP266" s="60">
        <v>0</v>
      </c>
      <c r="DQ266" s="60"/>
      <c r="DR266" s="60"/>
      <c r="DS266" s="60">
        <v>0</v>
      </c>
      <c r="DT266" s="60"/>
      <c r="DU266" s="60"/>
      <c r="DV266" s="60">
        <v>0</v>
      </c>
      <c r="DW266" s="60"/>
      <c r="DX266" s="60"/>
      <c r="DY266" s="60">
        <v>0</v>
      </c>
      <c r="DZ266" s="60"/>
      <c r="EA266" s="60"/>
      <c r="EB266" s="60">
        <v>0</v>
      </c>
      <c r="EC266" s="60"/>
      <c r="ED266" s="60"/>
      <c r="EE266" s="60">
        <v>0</v>
      </c>
      <c r="EF266" s="60"/>
      <c r="EG266" s="60"/>
      <c r="EH266" s="60">
        <v>0</v>
      </c>
      <c r="EI266" s="60"/>
      <c r="EJ266" s="60"/>
      <c r="EK266" s="60"/>
      <c r="EL266" s="60"/>
      <c r="EM266" s="60"/>
      <c r="EN266" s="60"/>
      <c r="EO266" s="60"/>
      <c r="EP266" s="60"/>
      <c r="EQ266" s="60"/>
      <c r="ER266" s="60"/>
      <c r="ES266" s="70"/>
      <c r="ET266" s="65"/>
      <c r="EU266" s="60"/>
      <c r="EV266" s="60"/>
      <c r="EW266" s="60"/>
      <c r="EX266" s="60"/>
      <c r="EY266" s="60"/>
      <c r="EZ266" s="60"/>
      <c r="FA266" s="60"/>
      <c r="FB266" s="60"/>
      <c r="FC266" s="60"/>
      <c r="FD266" s="60"/>
      <c r="FE266" s="60"/>
      <c r="FF266" s="60"/>
      <c r="FG266" s="60"/>
      <c r="FH266" s="60"/>
      <c r="FI266" s="60"/>
      <c r="FJ266" s="60"/>
      <c r="FK266" s="60"/>
      <c r="FL266" s="60"/>
      <c r="FM266" s="60"/>
      <c r="FN266" s="60"/>
      <c r="FO266" s="60"/>
      <c r="FP266" s="60"/>
      <c r="FQ266" s="60"/>
      <c r="FR266" s="60"/>
      <c r="FS266" s="60"/>
      <c r="FT266" s="60"/>
      <c r="FU266" s="60"/>
      <c r="FV266" s="60"/>
      <c r="FW266" s="60"/>
      <c r="FX266" s="60"/>
      <c r="FY266" s="60"/>
      <c r="FZ266" s="60"/>
      <c r="GA266" s="60"/>
      <c r="GB266" s="60"/>
      <c r="GC266" s="70"/>
      <c r="GD266" s="65"/>
      <c r="GE266" s="60"/>
      <c r="GF266" s="60"/>
      <c r="GG266" s="60"/>
      <c r="GH266" s="60"/>
      <c r="GI266" s="60"/>
      <c r="GJ266" s="60"/>
      <c r="GK266" s="60"/>
      <c r="GL266" s="60"/>
      <c r="GM266" s="60"/>
      <c r="GN266" s="60"/>
      <c r="GO266" s="60"/>
      <c r="GP266" s="60"/>
      <c r="GQ266" s="60"/>
      <c r="GR266" s="60"/>
      <c r="GS266" s="60"/>
      <c r="GT266" s="60"/>
      <c r="GU266" s="60"/>
      <c r="GV266" s="60"/>
      <c r="GW266" s="60"/>
      <c r="GX266" s="60"/>
      <c r="GY266" s="60"/>
      <c r="GZ266" s="60"/>
      <c r="HA266" s="60"/>
      <c r="HB266" s="60"/>
      <c r="HC266" s="60"/>
      <c r="HD266" s="60"/>
      <c r="HE266" s="60"/>
      <c r="HF266" s="60"/>
      <c r="HG266" s="60"/>
      <c r="HH266" s="60"/>
      <c r="HI266" s="60"/>
      <c r="HJ266" s="60"/>
      <c r="HK266" s="60"/>
      <c r="HL266" s="60"/>
      <c r="HM266" s="70"/>
    </row>
    <row r="267" spans="2:221" ht="18" customHeight="1" x14ac:dyDescent="0.2">
      <c r="B267" s="78" t="s">
        <v>292</v>
      </c>
      <c r="C267" s="79"/>
      <c r="D267" s="79"/>
      <c r="E267" s="79"/>
      <c r="F267" s="79"/>
      <c r="G267" s="79"/>
      <c r="H267" s="79"/>
      <c r="I267" s="79"/>
      <c r="J267" s="79"/>
      <c r="K267" s="79"/>
      <c r="L267" s="79"/>
      <c r="M267" s="79"/>
      <c r="N267" s="79"/>
      <c r="O267" s="79"/>
      <c r="P267" s="79"/>
      <c r="Q267" s="79"/>
      <c r="R267" s="79"/>
      <c r="S267" s="79"/>
      <c r="T267" s="79"/>
      <c r="U267" s="80"/>
      <c r="V267" s="84" t="s">
        <v>349</v>
      </c>
      <c r="W267" s="85"/>
      <c r="X267" s="85"/>
      <c r="Y267" s="85"/>
      <c r="Z267" s="85"/>
      <c r="AA267" s="86"/>
      <c r="AB267" s="90">
        <v>5.4999999999999997E-3</v>
      </c>
      <c r="AC267" s="91"/>
      <c r="AD267" s="91"/>
      <c r="AE267" s="91"/>
      <c r="AF267" s="92"/>
      <c r="AG267" s="96" t="s">
        <v>23</v>
      </c>
      <c r="AH267" s="97"/>
      <c r="AI267" s="97"/>
      <c r="AJ267" s="97"/>
      <c r="AK267" s="97"/>
      <c r="AL267" s="98">
        <f t="shared" si="4"/>
        <v>31</v>
      </c>
      <c r="AM267" s="99"/>
      <c r="AN267" s="99"/>
      <c r="AO267" s="100"/>
      <c r="AP267" s="101"/>
      <c r="AQ267" s="59"/>
      <c r="AR267" s="59"/>
      <c r="AS267" s="59">
        <v>1</v>
      </c>
      <c r="AT267" s="59"/>
      <c r="AU267" s="59"/>
      <c r="AV267" s="59">
        <v>1</v>
      </c>
      <c r="AW267" s="59"/>
      <c r="AX267" s="59"/>
      <c r="AY267" s="59">
        <v>1</v>
      </c>
      <c r="AZ267" s="59"/>
      <c r="BA267" s="59"/>
      <c r="BB267" s="59">
        <v>1</v>
      </c>
      <c r="BC267" s="59"/>
      <c r="BD267" s="59"/>
      <c r="BE267" s="59">
        <v>1</v>
      </c>
      <c r="BF267" s="59"/>
      <c r="BG267" s="59"/>
      <c r="BH267" s="59">
        <v>1</v>
      </c>
      <c r="BI267" s="59"/>
      <c r="BJ267" s="59"/>
      <c r="BK267" s="59">
        <v>1</v>
      </c>
      <c r="BL267" s="59"/>
      <c r="BM267" s="59"/>
      <c r="BN267" s="59">
        <v>1</v>
      </c>
      <c r="BO267" s="59"/>
      <c r="BP267" s="59"/>
      <c r="BQ267" s="59">
        <v>1</v>
      </c>
      <c r="BR267" s="59"/>
      <c r="BS267" s="59"/>
      <c r="BT267" s="59">
        <v>1</v>
      </c>
      <c r="BU267" s="59"/>
      <c r="BV267" s="59"/>
      <c r="BW267" s="59">
        <v>1</v>
      </c>
      <c r="BX267" s="59"/>
      <c r="BY267" s="64"/>
      <c r="BZ267" s="63">
        <v>0</v>
      </c>
      <c r="CA267" s="59"/>
      <c r="CB267" s="59"/>
      <c r="CC267" s="59">
        <v>1</v>
      </c>
      <c r="CD267" s="59"/>
      <c r="CE267" s="59"/>
      <c r="CF267" s="59">
        <v>1</v>
      </c>
      <c r="CG267" s="59"/>
      <c r="CH267" s="59"/>
      <c r="CI267" s="59">
        <v>1</v>
      </c>
      <c r="CJ267" s="59"/>
      <c r="CK267" s="59"/>
      <c r="CL267" s="59">
        <v>1</v>
      </c>
      <c r="CM267" s="59"/>
      <c r="CN267" s="59"/>
      <c r="CO267" s="59">
        <v>1</v>
      </c>
      <c r="CP267" s="59"/>
      <c r="CQ267" s="59"/>
      <c r="CR267" s="59">
        <v>1</v>
      </c>
      <c r="CS267" s="59"/>
      <c r="CT267" s="59"/>
      <c r="CU267" s="59">
        <v>1</v>
      </c>
      <c r="CV267" s="59"/>
      <c r="CW267" s="59"/>
      <c r="CX267" s="59">
        <v>1</v>
      </c>
      <c r="CY267" s="59"/>
      <c r="CZ267" s="59"/>
      <c r="DA267" s="59">
        <v>1</v>
      </c>
      <c r="DB267" s="59"/>
      <c r="DC267" s="59"/>
      <c r="DD267" s="59">
        <v>1</v>
      </c>
      <c r="DE267" s="59"/>
      <c r="DF267" s="59"/>
      <c r="DG267" s="59">
        <v>1</v>
      </c>
      <c r="DH267" s="59"/>
      <c r="DI267" s="59"/>
      <c r="DJ267" s="63">
        <v>1</v>
      </c>
      <c r="DK267" s="59"/>
      <c r="DL267" s="59"/>
      <c r="DM267" s="59">
        <v>1</v>
      </c>
      <c r="DN267" s="59"/>
      <c r="DO267" s="59"/>
      <c r="DP267" s="59">
        <v>1</v>
      </c>
      <c r="DQ267" s="59"/>
      <c r="DR267" s="59"/>
      <c r="DS267" s="59">
        <v>1</v>
      </c>
      <c r="DT267" s="59"/>
      <c r="DU267" s="59"/>
      <c r="DV267" s="59">
        <v>1</v>
      </c>
      <c r="DW267" s="59"/>
      <c r="DX267" s="59"/>
      <c r="DY267" s="59">
        <v>1</v>
      </c>
      <c r="DZ267" s="59"/>
      <c r="EA267" s="59"/>
      <c r="EB267" s="59">
        <v>1</v>
      </c>
      <c r="EC267" s="59"/>
      <c r="ED267" s="59"/>
      <c r="EE267" s="59">
        <v>1</v>
      </c>
      <c r="EF267" s="59"/>
      <c r="EG267" s="59"/>
      <c r="EH267" s="59">
        <v>1</v>
      </c>
      <c r="EI267" s="59"/>
      <c r="EJ267" s="59"/>
      <c r="EK267" s="59"/>
      <c r="EL267" s="59"/>
      <c r="EM267" s="59"/>
      <c r="EN267" s="59"/>
      <c r="EO267" s="59"/>
      <c r="EP267" s="59"/>
      <c r="EQ267" s="59"/>
      <c r="ER267" s="59"/>
      <c r="ES267" s="64"/>
      <c r="ET267" s="63"/>
      <c r="EU267" s="59"/>
      <c r="EV267" s="59"/>
      <c r="EW267" s="59"/>
      <c r="EX267" s="59"/>
      <c r="EY267" s="59"/>
      <c r="EZ267" s="59"/>
      <c r="FA267" s="59"/>
      <c r="FB267" s="59"/>
      <c r="FC267" s="59"/>
      <c r="FD267" s="59"/>
      <c r="FE267" s="59"/>
      <c r="FF267" s="59"/>
      <c r="FG267" s="59"/>
      <c r="FH267" s="59"/>
      <c r="FI267" s="59"/>
      <c r="FJ267" s="59"/>
      <c r="FK267" s="59"/>
      <c r="FL267" s="59"/>
      <c r="FM267" s="59"/>
      <c r="FN267" s="59"/>
      <c r="FO267" s="59"/>
      <c r="FP267" s="59"/>
      <c r="FQ267" s="59"/>
      <c r="FR267" s="59"/>
      <c r="FS267" s="59"/>
      <c r="FT267" s="59"/>
      <c r="FU267" s="59"/>
      <c r="FV267" s="59"/>
      <c r="FW267" s="59"/>
      <c r="FX267" s="59"/>
      <c r="FY267" s="59"/>
      <c r="FZ267" s="59"/>
      <c r="GA267" s="59"/>
      <c r="GB267" s="59"/>
      <c r="GC267" s="64"/>
      <c r="GD267" s="63"/>
      <c r="GE267" s="59"/>
      <c r="GF267" s="59"/>
      <c r="GG267" s="59"/>
      <c r="GH267" s="59"/>
      <c r="GI267" s="59"/>
      <c r="GJ267" s="59"/>
      <c r="GK267" s="59"/>
      <c r="GL267" s="59"/>
      <c r="GM267" s="59"/>
      <c r="GN267" s="59"/>
      <c r="GO267" s="59"/>
      <c r="GP267" s="59"/>
      <c r="GQ267" s="59"/>
      <c r="GR267" s="59"/>
      <c r="GS267" s="59"/>
      <c r="GT267" s="59"/>
      <c r="GU267" s="59"/>
      <c r="GV267" s="59"/>
      <c r="GW267" s="59"/>
      <c r="GX267" s="59"/>
      <c r="GY267" s="59"/>
      <c r="GZ267" s="59"/>
      <c r="HA267" s="59"/>
      <c r="HB267" s="59"/>
      <c r="HC267" s="59"/>
      <c r="HD267" s="59"/>
      <c r="HE267" s="59"/>
      <c r="HF267" s="59"/>
      <c r="HG267" s="59"/>
      <c r="HH267" s="59"/>
      <c r="HI267" s="59"/>
      <c r="HJ267" s="59"/>
      <c r="HK267" s="59"/>
      <c r="HL267" s="59"/>
      <c r="HM267" s="64"/>
    </row>
    <row r="268" spans="2:221" ht="18" customHeight="1" x14ac:dyDescent="0.2">
      <c r="B268" s="133"/>
      <c r="C268" s="134"/>
      <c r="D268" s="134"/>
      <c r="E268" s="134"/>
      <c r="F268" s="134"/>
      <c r="G268" s="134"/>
      <c r="H268" s="134"/>
      <c r="I268" s="134"/>
      <c r="J268" s="134"/>
      <c r="K268" s="134"/>
      <c r="L268" s="134"/>
      <c r="M268" s="134"/>
      <c r="N268" s="134"/>
      <c r="O268" s="134"/>
      <c r="P268" s="134"/>
      <c r="Q268" s="134"/>
      <c r="R268" s="134"/>
      <c r="S268" s="134"/>
      <c r="T268" s="134"/>
      <c r="U268" s="135"/>
      <c r="V268" s="136"/>
      <c r="W268" s="137"/>
      <c r="X268" s="137"/>
      <c r="Y268" s="137"/>
      <c r="Z268" s="137"/>
      <c r="AA268" s="138"/>
      <c r="AB268" s="139"/>
      <c r="AC268" s="140"/>
      <c r="AD268" s="140"/>
      <c r="AE268" s="140"/>
      <c r="AF268" s="141"/>
      <c r="AG268" s="96" t="s">
        <v>24</v>
      </c>
      <c r="AH268" s="97"/>
      <c r="AI268" s="97"/>
      <c r="AJ268" s="97"/>
      <c r="AK268" s="97"/>
      <c r="AL268" s="98">
        <f t="shared" si="4"/>
        <v>22</v>
      </c>
      <c r="AM268" s="99"/>
      <c r="AN268" s="99"/>
      <c r="AO268" s="100"/>
      <c r="AP268" s="142"/>
      <c r="AQ268" s="59"/>
      <c r="AR268" s="59"/>
      <c r="AS268" s="142"/>
      <c r="AT268" s="59"/>
      <c r="AU268" s="59"/>
      <c r="AV268" s="142"/>
      <c r="AW268" s="59"/>
      <c r="AX268" s="59"/>
      <c r="AY268" s="142"/>
      <c r="AZ268" s="59"/>
      <c r="BA268" s="59"/>
      <c r="BB268" s="142"/>
      <c r="BC268" s="59"/>
      <c r="BD268" s="59"/>
      <c r="BE268" s="142">
        <v>1</v>
      </c>
      <c r="BF268" s="59"/>
      <c r="BG268" s="59"/>
      <c r="BH268" s="142"/>
      <c r="BI268" s="59"/>
      <c r="BJ268" s="59"/>
      <c r="BK268" s="419"/>
      <c r="BL268" s="420"/>
      <c r="BM268" s="142"/>
      <c r="BN268" s="419"/>
      <c r="BO268" s="420"/>
      <c r="BP268" s="142"/>
      <c r="BQ268" s="419"/>
      <c r="BR268" s="420"/>
      <c r="BS268" s="142"/>
      <c r="BT268" s="419"/>
      <c r="BU268" s="420"/>
      <c r="BV268" s="142"/>
      <c r="BW268" s="419"/>
      <c r="BX268" s="420"/>
      <c r="BY268" s="142"/>
      <c r="BZ268" s="63">
        <v>1</v>
      </c>
      <c r="CA268" s="59"/>
      <c r="CB268" s="59"/>
      <c r="CC268" s="59">
        <v>1</v>
      </c>
      <c r="CD268" s="59"/>
      <c r="CE268" s="59"/>
      <c r="CF268" s="59">
        <v>1</v>
      </c>
      <c r="CG268" s="59"/>
      <c r="CH268" s="59"/>
      <c r="CI268" s="59">
        <v>1</v>
      </c>
      <c r="CJ268" s="59"/>
      <c r="CK268" s="59"/>
      <c r="CL268" s="59">
        <v>1</v>
      </c>
      <c r="CM268" s="59"/>
      <c r="CN268" s="59"/>
      <c r="CO268" s="59">
        <v>1</v>
      </c>
      <c r="CP268" s="59"/>
      <c r="CQ268" s="59"/>
      <c r="CR268" s="59">
        <v>1</v>
      </c>
      <c r="CS268" s="59"/>
      <c r="CT268" s="59"/>
      <c r="CU268" s="59">
        <v>1</v>
      </c>
      <c r="CV268" s="59"/>
      <c r="CW268" s="59"/>
      <c r="CX268" s="59">
        <v>1</v>
      </c>
      <c r="CY268" s="59"/>
      <c r="CZ268" s="59"/>
      <c r="DA268" s="59">
        <v>1</v>
      </c>
      <c r="DB268" s="59"/>
      <c r="DC268" s="59"/>
      <c r="DD268" s="59">
        <v>1</v>
      </c>
      <c r="DE268" s="59"/>
      <c r="DF268" s="59"/>
      <c r="DG268" s="59">
        <v>1</v>
      </c>
      <c r="DH268" s="59"/>
      <c r="DI268" s="59"/>
      <c r="DJ268" s="63">
        <v>1</v>
      </c>
      <c r="DK268" s="59"/>
      <c r="DL268" s="59"/>
      <c r="DM268" s="59">
        <v>1</v>
      </c>
      <c r="DN268" s="59"/>
      <c r="DO268" s="59"/>
      <c r="DP268" s="59">
        <v>1</v>
      </c>
      <c r="DQ268" s="59"/>
      <c r="DR268" s="59"/>
      <c r="DS268" s="59">
        <v>1</v>
      </c>
      <c r="DT268" s="59"/>
      <c r="DU268" s="59"/>
      <c r="DV268" s="59">
        <v>1</v>
      </c>
      <c r="DW268" s="59"/>
      <c r="DX268" s="59"/>
      <c r="DY268" s="59">
        <v>1</v>
      </c>
      <c r="DZ268" s="59"/>
      <c r="EA268" s="59"/>
      <c r="EB268" s="59">
        <v>1</v>
      </c>
      <c r="EC268" s="59"/>
      <c r="ED268" s="59"/>
      <c r="EE268" s="59">
        <v>1</v>
      </c>
      <c r="EF268" s="59"/>
      <c r="EG268" s="59"/>
      <c r="EH268" s="59">
        <v>1</v>
      </c>
      <c r="EI268" s="59"/>
      <c r="EJ268" s="59"/>
      <c r="EK268" s="59"/>
      <c r="EL268" s="59"/>
      <c r="EM268" s="59"/>
      <c r="EN268" s="59"/>
      <c r="EO268" s="59"/>
      <c r="EP268" s="59"/>
      <c r="EQ268" s="59"/>
      <c r="ER268" s="59"/>
      <c r="ES268" s="64"/>
      <c r="ET268" s="63"/>
      <c r="EU268" s="59"/>
      <c r="EV268" s="59"/>
      <c r="EW268" s="59"/>
      <c r="EX268" s="59"/>
      <c r="EY268" s="59"/>
      <c r="EZ268" s="59"/>
      <c r="FA268" s="59"/>
      <c r="FB268" s="59"/>
      <c r="FC268" s="59"/>
      <c r="FD268" s="59"/>
      <c r="FE268" s="59"/>
      <c r="FF268" s="59"/>
      <c r="FG268" s="59"/>
      <c r="FH268" s="59"/>
      <c r="FI268" s="59"/>
      <c r="FJ268" s="59"/>
      <c r="FK268" s="59"/>
      <c r="FL268" s="59"/>
      <c r="FM268" s="59"/>
      <c r="FN268" s="59"/>
      <c r="FO268" s="59"/>
      <c r="FP268" s="59"/>
      <c r="FQ268" s="59"/>
      <c r="FR268" s="59"/>
      <c r="FS268" s="59"/>
      <c r="FT268" s="59"/>
      <c r="FU268" s="59"/>
      <c r="FV268" s="59"/>
      <c r="FW268" s="59"/>
      <c r="FX268" s="59"/>
      <c r="FY268" s="59"/>
      <c r="FZ268" s="59"/>
      <c r="GA268" s="59"/>
      <c r="GB268" s="59"/>
      <c r="GC268" s="64"/>
      <c r="GD268" s="63"/>
      <c r="GE268" s="59"/>
      <c r="GF268" s="59"/>
      <c r="GG268" s="59"/>
      <c r="GH268" s="59"/>
      <c r="GI268" s="59"/>
      <c r="GJ268" s="59"/>
      <c r="GK268" s="59"/>
      <c r="GL268" s="59"/>
      <c r="GM268" s="59"/>
      <c r="GN268" s="59"/>
      <c r="GO268" s="59"/>
      <c r="GP268" s="59"/>
      <c r="GQ268" s="59"/>
      <c r="GR268" s="59"/>
      <c r="GS268" s="59"/>
      <c r="GT268" s="59"/>
      <c r="GU268" s="59"/>
      <c r="GV268" s="59"/>
      <c r="GW268" s="59"/>
      <c r="GX268" s="59"/>
      <c r="GY268" s="59"/>
      <c r="GZ268" s="59"/>
      <c r="HA268" s="59"/>
      <c r="HB268" s="59"/>
      <c r="HC268" s="59"/>
      <c r="HD268" s="59"/>
      <c r="HE268" s="59"/>
      <c r="HF268" s="59"/>
      <c r="HG268" s="59"/>
      <c r="HH268" s="59"/>
      <c r="HI268" s="59"/>
      <c r="HJ268" s="59"/>
      <c r="HK268" s="59"/>
      <c r="HL268" s="59"/>
      <c r="HM268" s="64"/>
    </row>
    <row r="269" spans="2:221" ht="18" customHeight="1" x14ac:dyDescent="0.2">
      <c r="B269" s="114" t="s">
        <v>293</v>
      </c>
      <c r="C269" s="115"/>
      <c r="D269" s="115"/>
      <c r="E269" s="115"/>
      <c r="F269" s="115"/>
      <c r="G269" s="115"/>
      <c r="H269" s="115"/>
      <c r="I269" s="115"/>
      <c r="J269" s="115"/>
      <c r="K269" s="115"/>
      <c r="L269" s="115"/>
      <c r="M269" s="115"/>
      <c r="N269" s="115"/>
      <c r="O269" s="115"/>
      <c r="P269" s="115"/>
      <c r="Q269" s="115"/>
      <c r="R269" s="115"/>
      <c r="S269" s="115"/>
      <c r="T269" s="115"/>
      <c r="U269" s="116"/>
      <c r="V269" s="120" t="s">
        <v>350</v>
      </c>
      <c r="W269" s="121"/>
      <c r="X269" s="121"/>
      <c r="Y269" s="121"/>
      <c r="Z269" s="121"/>
      <c r="AA269" s="122"/>
      <c r="AB269" s="126">
        <v>2.3E-3</v>
      </c>
      <c r="AC269" s="127"/>
      <c r="AD269" s="127"/>
      <c r="AE269" s="127"/>
      <c r="AF269" s="128"/>
      <c r="AG269" s="108" t="s">
        <v>23</v>
      </c>
      <c r="AH269" s="109"/>
      <c r="AI269" s="109"/>
      <c r="AJ269" s="109"/>
      <c r="AK269" s="109"/>
      <c r="AL269" s="75">
        <f t="shared" si="4"/>
        <v>11</v>
      </c>
      <c r="AM269" s="76"/>
      <c r="AN269" s="76"/>
      <c r="AO269" s="77"/>
      <c r="AP269" s="132"/>
      <c r="AQ269" s="60"/>
      <c r="AR269" s="60"/>
      <c r="AS269" s="60"/>
      <c r="AT269" s="60"/>
      <c r="AU269" s="60"/>
      <c r="AV269" s="60">
        <v>1</v>
      </c>
      <c r="AW269" s="60"/>
      <c r="AX269" s="60"/>
      <c r="AY269" s="60"/>
      <c r="AZ269" s="60"/>
      <c r="BA269" s="60"/>
      <c r="BB269" s="60"/>
      <c r="BC269" s="60"/>
      <c r="BD269" s="60"/>
      <c r="BE269" s="60">
        <v>1</v>
      </c>
      <c r="BF269" s="60"/>
      <c r="BG269" s="60"/>
      <c r="BH269" s="60"/>
      <c r="BI269" s="60"/>
      <c r="BJ269" s="60"/>
      <c r="BK269" s="60"/>
      <c r="BL269" s="60"/>
      <c r="BM269" s="60"/>
      <c r="BN269" s="60">
        <v>1</v>
      </c>
      <c r="BO269" s="60"/>
      <c r="BP269" s="60"/>
      <c r="BQ269" s="60"/>
      <c r="BR269" s="60"/>
      <c r="BS269" s="60"/>
      <c r="BT269" s="60"/>
      <c r="BU269" s="60"/>
      <c r="BV269" s="60"/>
      <c r="BW269" s="60">
        <v>1</v>
      </c>
      <c r="BX269" s="60"/>
      <c r="BY269" s="70"/>
      <c r="BZ269" s="65">
        <v>0</v>
      </c>
      <c r="CA269" s="60"/>
      <c r="CB269" s="60"/>
      <c r="CC269" s="60">
        <v>0</v>
      </c>
      <c r="CD269" s="60"/>
      <c r="CE269" s="60"/>
      <c r="CF269" s="60">
        <v>1</v>
      </c>
      <c r="CG269" s="60"/>
      <c r="CH269" s="60"/>
      <c r="CI269" s="60">
        <v>0</v>
      </c>
      <c r="CJ269" s="60"/>
      <c r="CK269" s="60"/>
      <c r="CL269" s="60">
        <v>0</v>
      </c>
      <c r="CM269" s="60"/>
      <c r="CN269" s="60"/>
      <c r="CO269" s="60">
        <v>1</v>
      </c>
      <c r="CP269" s="60"/>
      <c r="CQ269" s="60"/>
      <c r="CR269" s="60">
        <v>0</v>
      </c>
      <c r="CS269" s="60"/>
      <c r="CT269" s="60"/>
      <c r="CU269" s="60">
        <v>0</v>
      </c>
      <c r="CV269" s="60"/>
      <c r="CW269" s="60"/>
      <c r="CX269" s="60">
        <v>1</v>
      </c>
      <c r="CY269" s="60"/>
      <c r="CZ269" s="60"/>
      <c r="DA269" s="60">
        <v>0</v>
      </c>
      <c r="DB269" s="60"/>
      <c r="DC269" s="60"/>
      <c r="DD269" s="60">
        <v>0</v>
      </c>
      <c r="DE269" s="60"/>
      <c r="DF269" s="60"/>
      <c r="DG269" s="60">
        <v>1</v>
      </c>
      <c r="DH269" s="60"/>
      <c r="DI269" s="70"/>
      <c r="DJ269" s="65">
        <v>0</v>
      </c>
      <c r="DK269" s="60"/>
      <c r="DL269" s="60"/>
      <c r="DM269" s="60">
        <v>0</v>
      </c>
      <c r="DN269" s="60"/>
      <c r="DO269" s="60"/>
      <c r="DP269" s="60">
        <v>1</v>
      </c>
      <c r="DQ269" s="60"/>
      <c r="DR269" s="60"/>
      <c r="DS269" s="60">
        <v>0</v>
      </c>
      <c r="DT269" s="60"/>
      <c r="DU269" s="60"/>
      <c r="DV269" s="60">
        <v>0</v>
      </c>
      <c r="DW269" s="60"/>
      <c r="DX269" s="60"/>
      <c r="DY269" s="60">
        <v>1</v>
      </c>
      <c r="DZ269" s="60"/>
      <c r="EA269" s="60"/>
      <c r="EB269" s="60">
        <v>0</v>
      </c>
      <c r="EC269" s="60"/>
      <c r="ED269" s="60"/>
      <c r="EE269" s="60">
        <v>0</v>
      </c>
      <c r="EF269" s="60"/>
      <c r="EG269" s="60"/>
      <c r="EH269" s="60">
        <v>1</v>
      </c>
      <c r="EI269" s="60"/>
      <c r="EJ269" s="60"/>
      <c r="EK269" s="60"/>
      <c r="EL269" s="60"/>
      <c r="EM269" s="60"/>
      <c r="EN269" s="60"/>
      <c r="EO269" s="60"/>
      <c r="EP269" s="60"/>
      <c r="EQ269" s="60"/>
      <c r="ER269" s="60"/>
      <c r="ES269" s="70"/>
      <c r="ET269" s="65"/>
      <c r="EU269" s="60"/>
      <c r="EV269" s="60"/>
      <c r="EW269" s="60"/>
      <c r="EX269" s="60"/>
      <c r="EY269" s="60"/>
      <c r="EZ269" s="60"/>
      <c r="FA269" s="60"/>
      <c r="FB269" s="60"/>
      <c r="FC269" s="60"/>
      <c r="FD269" s="60"/>
      <c r="FE269" s="60"/>
      <c r="FF269" s="60"/>
      <c r="FG269" s="60"/>
      <c r="FH269" s="60"/>
      <c r="FI269" s="60"/>
      <c r="FJ269" s="60"/>
      <c r="FK269" s="60"/>
      <c r="FL269" s="60"/>
      <c r="FM269" s="60"/>
      <c r="FN269" s="60"/>
      <c r="FO269" s="60"/>
      <c r="FP269" s="60"/>
      <c r="FQ269" s="60"/>
      <c r="FR269" s="60"/>
      <c r="FS269" s="60"/>
      <c r="FT269" s="60"/>
      <c r="FU269" s="60"/>
      <c r="FV269" s="60"/>
      <c r="FW269" s="60"/>
      <c r="FX269" s="60"/>
      <c r="FY269" s="60"/>
      <c r="FZ269" s="60"/>
      <c r="GA269" s="60"/>
      <c r="GB269" s="60"/>
      <c r="GC269" s="70"/>
      <c r="GD269" s="65"/>
      <c r="GE269" s="60"/>
      <c r="GF269" s="60"/>
      <c r="GG269" s="60"/>
      <c r="GH269" s="60"/>
      <c r="GI269" s="60"/>
      <c r="GJ269" s="60"/>
      <c r="GK269" s="60"/>
      <c r="GL269" s="60"/>
      <c r="GM269" s="60"/>
      <c r="GN269" s="60"/>
      <c r="GO269" s="60"/>
      <c r="GP269" s="60"/>
      <c r="GQ269" s="60"/>
      <c r="GR269" s="60"/>
      <c r="GS269" s="60"/>
      <c r="GT269" s="60"/>
      <c r="GU269" s="60"/>
      <c r="GV269" s="60"/>
      <c r="GW269" s="60"/>
      <c r="GX269" s="60"/>
      <c r="GY269" s="60"/>
      <c r="GZ269" s="60"/>
      <c r="HA269" s="60"/>
      <c r="HB269" s="60"/>
      <c r="HC269" s="60"/>
      <c r="HD269" s="60"/>
      <c r="HE269" s="60"/>
      <c r="HF269" s="60"/>
      <c r="HG269" s="60"/>
      <c r="HH269" s="60"/>
      <c r="HI269" s="60"/>
      <c r="HJ269" s="60"/>
      <c r="HK269" s="60"/>
      <c r="HL269" s="60"/>
      <c r="HM269" s="70"/>
    </row>
    <row r="270" spans="2:221" ht="18" customHeight="1" x14ac:dyDescent="0.2">
      <c r="B270" s="117"/>
      <c r="C270" s="118"/>
      <c r="D270" s="118"/>
      <c r="E270" s="118"/>
      <c r="F270" s="118"/>
      <c r="G270" s="118"/>
      <c r="H270" s="118"/>
      <c r="I270" s="118"/>
      <c r="J270" s="118"/>
      <c r="K270" s="118"/>
      <c r="L270" s="118"/>
      <c r="M270" s="118"/>
      <c r="N270" s="118"/>
      <c r="O270" s="118"/>
      <c r="P270" s="118"/>
      <c r="Q270" s="118"/>
      <c r="R270" s="118"/>
      <c r="S270" s="118"/>
      <c r="T270" s="118"/>
      <c r="U270" s="119"/>
      <c r="V270" s="123"/>
      <c r="W270" s="124"/>
      <c r="X270" s="124"/>
      <c r="Y270" s="124"/>
      <c r="Z270" s="124"/>
      <c r="AA270" s="125"/>
      <c r="AB270" s="129"/>
      <c r="AC270" s="130"/>
      <c r="AD270" s="130"/>
      <c r="AE270" s="130"/>
      <c r="AF270" s="131"/>
      <c r="AG270" s="108" t="s">
        <v>24</v>
      </c>
      <c r="AH270" s="109"/>
      <c r="AI270" s="109"/>
      <c r="AJ270" s="109"/>
      <c r="AK270" s="109"/>
      <c r="AL270" s="75">
        <f t="shared" si="4"/>
        <v>7</v>
      </c>
      <c r="AM270" s="76"/>
      <c r="AN270" s="76"/>
      <c r="AO270" s="77"/>
      <c r="AP270" s="72"/>
      <c r="AQ270" s="60"/>
      <c r="AR270" s="60"/>
      <c r="AS270" s="60"/>
      <c r="AT270" s="60"/>
      <c r="AU270" s="60"/>
      <c r="AV270" s="62"/>
      <c r="AW270" s="62"/>
      <c r="AX270" s="62"/>
      <c r="AY270" s="60"/>
      <c r="AZ270" s="60"/>
      <c r="BA270" s="60"/>
      <c r="BB270" s="60">
        <v>1</v>
      </c>
      <c r="BC270" s="60"/>
      <c r="BD270" s="60"/>
      <c r="BE270" s="62">
        <v>1</v>
      </c>
      <c r="BF270" s="62"/>
      <c r="BG270" s="62"/>
      <c r="BH270" s="60"/>
      <c r="BI270" s="60"/>
      <c r="BJ270" s="60"/>
      <c r="BK270" s="60"/>
      <c r="BL270" s="60"/>
      <c r="BM270" s="60"/>
      <c r="BN270" s="62"/>
      <c r="BO270" s="62"/>
      <c r="BP270" s="62"/>
      <c r="BQ270" s="60"/>
      <c r="BR270" s="60"/>
      <c r="BS270" s="60"/>
      <c r="BT270" s="60">
        <v>1</v>
      </c>
      <c r="BU270" s="60"/>
      <c r="BV270" s="60"/>
      <c r="BW270" s="62">
        <v>1</v>
      </c>
      <c r="BX270" s="62"/>
      <c r="BY270" s="398"/>
      <c r="BZ270" s="65">
        <v>0</v>
      </c>
      <c r="CA270" s="60"/>
      <c r="CB270" s="60"/>
      <c r="CC270" s="60">
        <v>0</v>
      </c>
      <c r="CD270" s="60"/>
      <c r="CE270" s="60"/>
      <c r="CF270" s="60">
        <v>0</v>
      </c>
      <c r="CG270" s="60"/>
      <c r="CH270" s="60"/>
      <c r="CI270" s="60">
        <v>0</v>
      </c>
      <c r="CJ270" s="60"/>
      <c r="CK270" s="60"/>
      <c r="CL270" s="60">
        <v>0</v>
      </c>
      <c r="CM270" s="60"/>
      <c r="CN270" s="60"/>
      <c r="CO270" s="60">
        <v>1</v>
      </c>
      <c r="CP270" s="60"/>
      <c r="CQ270" s="60"/>
      <c r="CR270" s="60">
        <v>0</v>
      </c>
      <c r="CS270" s="60"/>
      <c r="CT270" s="60"/>
      <c r="CU270" s="60">
        <v>0</v>
      </c>
      <c r="CV270" s="60"/>
      <c r="CW270" s="60"/>
      <c r="CX270" s="60">
        <v>0</v>
      </c>
      <c r="CY270" s="60"/>
      <c r="CZ270" s="60"/>
      <c r="DA270" s="60">
        <v>0</v>
      </c>
      <c r="DB270" s="60"/>
      <c r="DC270" s="60"/>
      <c r="DD270" s="60">
        <v>0</v>
      </c>
      <c r="DE270" s="60"/>
      <c r="DF270" s="60"/>
      <c r="DG270" s="60">
        <v>1</v>
      </c>
      <c r="DH270" s="60"/>
      <c r="DI270" s="70"/>
      <c r="DJ270" s="65">
        <v>0</v>
      </c>
      <c r="DK270" s="60"/>
      <c r="DL270" s="60"/>
      <c r="DM270" s="60">
        <v>0</v>
      </c>
      <c r="DN270" s="60"/>
      <c r="DO270" s="60"/>
      <c r="DP270" s="60">
        <v>0</v>
      </c>
      <c r="DQ270" s="60"/>
      <c r="DR270" s="60"/>
      <c r="DS270" s="60">
        <v>1</v>
      </c>
      <c r="DT270" s="60"/>
      <c r="DU270" s="60"/>
      <c r="DV270" s="60">
        <v>0</v>
      </c>
      <c r="DW270" s="60"/>
      <c r="DX270" s="60"/>
      <c r="DY270" s="60">
        <v>0</v>
      </c>
      <c r="DZ270" s="60"/>
      <c r="EA270" s="60"/>
      <c r="EB270" s="60">
        <v>0</v>
      </c>
      <c r="EC270" s="60"/>
      <c r="ED270" s="60"/>
      <c r="EE270" s="60">
        <v>0</v>
      </c>
      <c r="EF270" s="60"/>
      <c r="EG270" s="60"/>
      <c r="EH270" s="60">
        <v>0</v>
      </c>
      <c r="EI270" s="60"/>
      <c r="EJ270" s="60"/>
      <c r="EK270" s="60"/>
      <c r="EL270" s="60"/>
      <c r="EM270" s="60"/>
      <c r="EN270" s="60"/>
      <c r="EO270" s="60"/>
      <c r="EP270" s="60"/>
      <c r="EQ270" s="60"/>
      <c r="ER270" s="60"/>
      <c r="ES270" s="70"/>
      <c r="ET270" s="65"/>
      <c r="EU270" s="60"/>
      <c r="EV270" s="60"/>
      <c r="EW270" s="60"/>
      <c r="EX270" s="60"/>
      <c r="EY270" s="60"/>
      <c r="EZ270" s="60"/>
      <c r="FA270" s="60"/>
      <c r="FB270" s="60"/>
      <c r="FC270" s="60"/>
      <c r="FD270" s="60"/>
      <c r="FE270" s="60"/>
      <c r="FF270" s="60"/>
      <c r="FG270" s="60"/>
      <c r="FH270" s="60"/>
      <c r="FI270" s="60"/>
      <c r="FJ270" s="60"/>
      <c r="FK270" s="60"/>
      <c r="FL270" s="60"/>
      <c r="FM270" s="60"/>
      <c r="FN270" s="60"/>
      <c r="FO270" s="60"/>
      <c r="FP270" s="60"/>
      <c r="FQ270" s="60"/>
      <c r="FR270" s="60"/>
      <c r="FS270" s="60"/>
      <c r="FT270" s="60"/>
      <c r="FU270" s="60"/>
      <c r="FV270" s="60"/>
      <c r="FW270" s="60"/>
      <c r="FX270" s="60"/>
      <c r="FY270" s="60"/>
      <c r="FZ270" s="60"/>
      <c r="GA270" s="60"/>
      <c r="GB270" s="60"/>
      <c r="GC270" s="70"/>
      <c r="GD270" s="65"/>
      <c r="GE270" s="60"/>
      <c r="GF270" s="60"/>
      <c r="GG270" s="60"/>
      <c r="GH270" s="60"/>
      <c r="GI270" s="60"/>
      <c r="GJ270" s="60"/>
      <c r="GK270" s="60"/>
      <c r="GL270" s="60"/>
      <c r="GM270" s="60"/>
      <c r="GN270" s="60"/>
      <c r="GO270" s="60"/>
      <c r="GP270" s="60"/>
      <c r="GQ270" s="60"/>
      <c r="GR270" s="60"/>
      <c r="GS270" s="60"/>
      <c r="GT270" s="60"/>
      <c r="GU270" s="60"/>
      <c r="GV270" s="60"/>
      <c r="GW270" s="60"/>
      <c r="GX270" s="60"/>
      <c r="GY270" s="60"/>
      <c r="GZ270" s="60"/>
      <c r="HA270" s="60"/>
      <c r="HB270" s="60"/>
      <c r="HC270" s="60"/>
      <c r="HD270" s="60"/>
      <c r="HE270" s="60"/>
      <c r="HF270" s="60"/>
      <c r="HG270" s="60"/>
      <c r="HH270" s="60"/>
      <c r="HI270" s="60"/>
      <c r="HJ270" s="60"/>
      <c r="HK270" s="60"/>
      <c r="HL270" s="60"/>
      <c r="HM270" s="70"/>
    </row>
    <row r="271" spans="2:221" ht="18" customHeight="1" x14ac:dyDescent="0.2">
      <c r="B271" s="78" t="s">
        <v>294</v>
      </c>
      <c r="C271" s="79"/>
      <c r="D271" s="79"/>
      <c r="E271" s="79"/>
      <c r="F271" s="79"/>
      <c r="G271" s="79"/>
      <c r="H271" s="79"/>
      <c r="I271" s="79"/>
      <c r="J271" s="79"/>
      <c r="K271" s="79"/>
      <c r="L271" s="79"/>
      <c r="M271" s="79"/>
      <c r="N271" s="79"/>
      <c r="O271" s="79"/>
      <c r="P271" s="79"/>
      <c r="Q271" s="79"/>
      <c r="R271" s="79"/>
      <c r="S271" s="79"/>
      <c r="T271" s="79"/>
      <c r="U271" s="80"/>
      <c r="V271" s="84" t="s">
        <v>351</v>
      </c>
      <c r="W271" s="85"/>
      <c r="X271" s="85"/>
      <c r="Y271" s="85"/>
      <c r="Z271" s="85"/>
      <c r="AA271" s="86"/>
      <c r="AB271" s="90">
        <v>1E-3</v>
      </c>
      <c r="AC271" s="91"/>
      <c r="AD271" s="91"/>
      <c r="AE271" s="91"/>
      <c r="AF271" s="92"/>
      <c r="AG271" s="96" t="s">
        <v>23</v>
      </c>
      <c r="AH271" s="97"/>
      <c r="AI271" s="97"/>
      <c r="AJ271" s="97"/>
      <c r="AK271" s="97"/>
      <c r="AL271" s="98">
        <f t="shared" si="4"/>
        <v>6</v>
      </c>
      <c r="AM271" s="99"/>
      <c r="AN271" s="99"/>
      <c r="AO271" s="100"/>
      <c r="AP271" s="101"/>
      <c r="AQ271" s="59"/>
      <c r="AR271" s="59"/>
      <c r="AS271" s="59">
        <v>1</v>
      </c>
      <c r="AT271" s="59"/>
      <c r="AU271" s="59"/>
      <c r="AV271" s="59"/>
      <c r="AW271" s="59"/>
      <c r="AX271" s="59"/>
      <c r="AY271" s="59"/>
      <c r="AZ271" s="59"/>
      <c r="BA271" s="59"/>
      <c r="BB271" s="59"/>
      <c r="BC271" s="59"/>
      <c r="BD271" s="59"/>
      <c r="BE271" s="59"/>
      <c r="BF271" s="59"/>
      <c r="BG271" s="59"/>
      <c r="BH271" s="59"/>
      <c r="BI271" s="59"/>
      <c r="BJ271" s="59"/>
      <c r="BK271" s="59">
        <v>1</v>
      </c>
      <c r="BL271" s="59"/>
      <c r="BM271" s="59"/>
      <c r="BN271" s="59"/>
      <c r="BO271" s="59"/>
      <c r="BP271" s="59"/>
      <c r="BQ271" s="59"/>
      <c r="BR271" s="59"/>
      <c r="BS271" s="59"/>
      <c r="BT271" s="59"/>
      <c r="BU271" s="59"/>
      <c r="BV271" s="59"/>
      <c r="BW271" s="59"/>
      <c r="BX271" s="59"/>
      <c r="BY271" s="64"/>
      <c r="BZ271" s="63">
        <v>0</v>
      </c>
      <c r="CA271" s="59"/>
      <c r="CB271" s="59"/>
      <c r="CC271" s="59">
        <v>1</v>
      </c>
      <c r="CD271" s="59"/>
      <c r="CE271" s="59"/>
      <c r="CF271" s="59">
        <v>0</v>
      </c>
      <c r="CG271" s="59"/>
      <c r="CH271" s="59"/>
      <c r="CI271" s="59">
        <v>0</v>
      </c>
      <c r="CJ271" s="59"/>
      <c r="CK271" s="59"/>
      <c r="CL271" s="59">
        <v>0</v>
      </c>
      <c r="CM271" s="59"/>
      <c r="CN271" s="59"/>
      <c r="CO271" s="59">
        <v>0</v>
      </c>
      <c r="CP271" s="59"/>
      <c r="CQ271" s="59"/>
      <c r="CR271" s="59">
        <v>0</v>
      </c>
      <c r="CS271" s="59"/>
      <c r="CT271" s="59"/>
      <c r="CU271" s="59">
        <v>1</v>
      </c>
      <c r="CV271" s="59"/>
      <c r="CW271" s="59"/>
      <c r="CX271" s="59">
        <v>0</v>
      </c>
      <c r="CY271" s="59"/>
      <c r="CZ271" s="59"/>
      <c r="DA271" s="59">
        <v>0</v>
      </c>
      <c r="DB271" s="59"/>
      <c r="DC271" s="59"/>
      <c r="DD271" s="59">
        <v>0</v>
      </c>
      <c r="DE271" s="59"/>
      <c r="DF271" s="59"/>
      <c r="DG271" s="59">
        <v>0</v>
      </c>
      <c r="DH271" s="59"/>
      <c r="DI271" s="64"/>
      <c r="DJ271" s="63">
        <v>0</v>
      </c>
      <c r="DK271" s="59"/>
      <c r="DL271" s="59"/>
      <c r="DM271" s="59">
        <v>1</v>
      </c>
      <c r="DN271" s="59"/>
      <c r="DO271" s="59"/>
      <c r="DP271" s="59">
        <v>0</v>
      </c>
      <c r="DQ271" s="59"/>
      <c r="DR271" s="59"/>
      <c r="DS271" s="59">
        <v>0</v>
      </c>
      <c r="DT271" s="59"/>
      <c r="DU271" s="59"/>
      <c r="DV271" s="59">
        <v>0</v>
      </c>
      <c r="DW271" s="59"/>
      <c r="DX271" s="59"/>
      <c r="DY271" s="59">
        <v>0</v>
      </c>
      <c r="DZ271" s="59"/>
      <c r="EA271" s="59"/>
      <c r="EB271" s="59">
        <v>0</v>
      </c>
      <c r="EC271" s="59"/>
      <c r="ED271" s="59"/>
      <c r="EE271" s="59">
        <v>1</v>
      </c>
      <c r="EF271" s="59"/>
      <c r="EG271" s="59"/>
      <c r="EH271" s="59">
        <v>0</v>
      </c>
      <c r="EI271" s="59"/>
      <c r="EJ271" s="59"/>
      <c r="EK271" s="59"/>
      <c r="EL271" s="59"/>
      <c r="EM271" s="59"/>
      <c r="EN271" s="59"/>
      <c r="EO271" s="59"/>
      <c r="EP271" s="59"/>
      <c r="EQ271" s="59"/>
      <c r="ER271" s="59"/>
      <c r="ES271" s="64"/>
      <c r="ET271" s="63"/>
      <c r="EU271" s="59"/>
      <c r="EV271" s="59"/>
      <c r="EW271" s="59"/>
      <c r="EX271" s="59"/>
      <c r="EY271" s="59"/>
      <c r="EZ271" s="59"/>
      <c r="FA271" s="59"/>
      <c r="FB271" s="59"/>
      <c r="FC271" s="59"/>
      <c r="FD271" s="59"/>
      <c r="FE271" s="59"/>
      <c r="FF271" s="59"/>
      <c r="FG271" s="59"/>
      <c r="FH271" s="59"/>
      <c r="FI271" s="59"/>
      <c r="FJ271" s="59"/>
      <c r="FK271" s="59"/>
      <c r="FL271" s="59"/>
      <c r="FM271" s="59"/>
      <c r="FN271" s="59"/>
      <c r="FO271" s="59"/>
      <c r="FP271" s="59"/>
      <c r="FQ271" s="59"/>
      <c r="FR271" s="59"/>
      <c r="FS271" s="59"/>
      <c r="FT271" s="59"/>
      <c r="FU271" s="59"/>
      <c r="FV271" s="59"/>
      <c r="FW271" s="59"/>
      <c r="FX271" s="59"/>
      <c r="FY271" s="59"/>
      <c r="FZ271" s="59"/>
      <c r="GA271" s="59"/>
      <c r="GB271" s="59"/>
      <c r="GC271" s="64"/>
      <c r="GD271" s="63"/>
      <c r="GE271" s="59"/>
      <c r="GF271" s="59"/>
      <c r="GG271" s="59"/>
      <c r="GH271" s="59"/>
      <c r="GI271" s="59"/>
      <c r="GJ271" s="59"/>
      <c r="GK271" s="59"/>
      <c r="GL271" s="59"/>
      <c r="GM271" s="59"/>
      <c r="GN271" s="59"/>
      <c r="GO271" s="59"/>
      <c r="GP271" s="59"/>
      <c r="GQ271" s="59"/>
      <c r="GR271" s="59"/>
      <c r="GS271" s="59"/>
      <c r="GT271" s="59"/>
      <c r="GU271" s="59"/>
      <c r="GV271" s="59"/>
      <c r="GW271" s="59"/>
      <c r="GX271" s="59"/>
      <c r="GY271" s="59"/>
      <c r="GZ271" s="59"/>
      <c r="HA271" s="59"/>
      <c r="HB271" s="59"/>
      <c r="HC271" s="59"/>
      <c r="HD271" s="59"/>
      <c r="HE271" s="59"/>
      <c r="HF271" s="59"/>
      <c r="HG271" s="59"/>
      <c r="HH271" s="59"/>
      <c r="HI271" s="59"/>
      <c r="HJ271" s="59"/>
      <c r="HK271" s="59"/>
      <c r="HL271" s="59"/>
      <c r="HM271" s="64"/>
    </row>
    <row r="272" spans="2:221" ht="18" customHeight="1" x14ac:dyDescent="0.2">
      <c r="B272" s="133"/>
      <c r="C272" s="134"/>
      <c r="D272" s="134"/>
      <c r="E272" s="134"/>
      <c r="F272" s="134"/>
      <c r="G272" s="134"/>
      <c r="H272" s="134"/>
      <c r="I272" s="134"/>
      <c r="J272" s="134"/>
      <c r="K272" s="134"/>
      <c r="L272" s="134"/>
      <c r="M272" s="134"/>
      <c r="N272" s="134"/>
      <c r="O272" s="134"/>
      <c r="P272" s="134"/>
      <c r="Q272" s="134"/>
      <c r="R272" s="134"/>
      <c r="S272" s="134"/>
      <c r="T272" s="134"/>
      <c r="U272" s="135"/>
      <c r="V272" s="136"/>
      <c r="W272" s="137"/>
      <c r="X272" s="137"/>
      <c r="Y272" s="137"/>
      <c r="Z272" s="137"/>
      <c r="AA272" s="138"/>
      <c r="AB272" s="139"/>
      <c r="AC272" s="140"/>
      <c r="AD272" s="140"/>
      <c r="AE272" s="140"/>
      <c r="AF272" s="141"/>
      <c r="AG272" s="96" t="s">
        <v>24</v>
      </c>
      <c r="AH272" s="97"/>
      <c r="AI272" s="97"/>
      <c r="AJ272" s="97"/>
      <c r="AK272" s="97"/>
      <c r="AL272" s="98">
        <f t="shared" si="4"/>
        <v>7</v>
      </c>
      <c r="AM272" s="99"/>
      <c r="AN272" s="99"/>
      <c r="AO272" s="100"/>
      <c r="AP272" s="142"/>
      <c r="AQ272" s="59"/>
      <c r="AR272" s="59"/>
      <c r="AS272" s="142"/>
      <c r="AT272" s="59"/>
      <c r="AU272" s="59"/>
      <c r="AV272" s="59"/>
      <c r="AW272" s="59"/>
      <c r="AX272" s="59"/>
      <c r="AY272" s="59"/>
      <c r="AZ272" s="59"/>
      <c r="BA272" s="59"/>
      <c r="BB272" s="59"/>
      <c r="BC272" s="59"/>
      <c r="BD272" s="59"/>
      <c r="BE272" s="59"/>
      <c r="BF272" s="59"/>
      <c r="BG272" s="59"/>
      <c r="BH272" s="59"/>
      <c r="BI272" s="59"/>
      <c r="BJ272" s="59"/>
      <c r="BK272" s="59">
        <v>1</v>
      </c>
      <c r="BL272" s="59"/>
      <c r="BM272" s="59"/>
      <c r="BN272" s="59"/>
      <c r="BO272" s="59"/>
      <c r="BP272" s="59"/>
      <c r="BQ272" s="59"/>
      <c r="BR272" s="59"/>
      <c r="BS272" s="59"/>
      <c r="BT272" s="59"/>
      <c r="BU272" s="59"/>
      <c r="BV272" s="59"/>
      <c r="BW272" s="59">
        <v>1</v>
      </c>
      <c r="BX272" s="59"/>
      <c r="BY272" s="64"/>
      <c r="BZ272" s="63">
        <v>0</v>
      </c>
      <c r="CA272" s="59"/>
      <c r="CB272" s="59"/>
      <c r="CC272" s="59">
        <v>1</v>
      </c>
      <c r="CD272" s="59"/>
      <c r="CE272" s="59"/>
      <c r="CF272" s="59">
        <v>0</v>
      </c>
      <c r="CG272" s="59"/>
      <c r="CH272" s="59"/>
      <c r="CI272" s="59">
        <v>0</v>
      </c>
      <c r="CJ272" s="59"/>
      <c r="CK272" s="59"/>
      <c r="CL272" s="59">
        <v>0</v>
      </c>
      <c r="CM272" s="59"/>
      <c r="CN272" s="59"/>
      <c r="CO272" s="59">
        <v>0</v>
      </c>
      <c r="CP272" s="59"/>
      <c r="CQ272" s="59"/>
      <c r="CR272" s="59">
        <v>0</v>
      </c>
      <c r="CS272" s="59"/>
      <c r="CT272" s="59"/>
      <c r="CU272" s="59">
        <v>1</v>
      </c>
      <c r="CV272" s="59"/>
      <c r="CW272" s="59"/>
      <c r="CX272" s="59">
        <v>0</v>
      </c>
      <c r="CY272" s="59"/>
      <c r="CZ272" s="59"/>
      <c r="DA272" s="59">
        <v>0</v>
      </c>
      <c r="DB272" s="59"/>
      <c r="DC272" s="59"/>
      <c r="DD272" s="59">
        <v>1</v>
      </c>
      <c r="DE272" s="59"/>
      <c r="DF272" s="59"/>
      <c r="DG272" s="59">
        <v>0</v>
      </c>
      <c r="DH272" s="59"/>
      <c r="DI272" s="64"/>
      <c r="DJ272" s="63">
        <v>0</v>
      </c>
      <c r="DK272" s="59"/>
      <c r="DL272" s="59"/>
      <c r="DM272" s="59">
        <v>0</v>
      </c>
      <c r="DN272" s="59"/>
      <c r="DO272" s="59"/>
      <c r="DP272" s="59">
        <v>0</v>
      </c>
      <c r="DQ272" s="59"/>
      <c r="DR272" s="59"/>
      <c r="DS272" s="59">
        <v>1</v>
      </c>
      <c r="DT272" s="59"/>
      <c r="DU272" s="59"/>
      <c r="DV272" s="59">
        <v>0</v>
      </c>
      <c r="DW272" s="59"/>
      <c r="DX272" s="59"/>
      <c r="DY272" s="59">
        <v>0</v>
      </c>
      <c r="DZ272" s="59"/>
      <c r="EA272" s="59"/>
      <c r="EB272" s="59">
        <v>0</v>
      </c>
      <c r="EC272" s="59"/>
      <c r="ED272" s="59"/>
      <c r="EE272" s="59">
        <v>0</v>
      </c>
      <c r="EF272" s="59"/>
      <c r="EG272" s="59"/>
      <c r="EH272" s="59">
        <v>1</v>
      </c>
      <c r="EI272" s="59"/>
      <c r="EJ272" s="59"/>
      <c r="EK272" s="59"/>
      <c r="EL272" s="59"/>
      <c r="EM272" s="59"/>
      <c r="EN272" s="59"/>
      <c r="EO272" s="59"/>
      <c r="EP272" s="59"/>
      <c r="EQ272" s="59"/>
      <c r="ER272" s="59"/>
      <c r="ES272" s="64"/>
      <c r="ET272" s="63"/>
      <c r="EU272" s="59"/>
      <c r="EV272" s="59"/>
      <c r="EW272" s="59"/>
      <c r="EX272" s="59"/>
      <c r="EY272" s="59"/>
      <c r="EZ272" s="59"/>
      <c r="FA272" s="59"/>
      <c r="FB272" s="59"/>
      <c r="FC272" s="59"/>
      <c r="FD272" s="59"/>
      <c r="FE272" s="59"/>
      <c r="FF272" s="59"/>
      <c r="FG272" s="59"/>
      <c r="FH272" s="59"/>
      <c r="FI272" s="59"/>
      <c r="FJ272" s="59"/>
      <c r="FK272" s="59"/>
      <c r="FL272" s="59"/>
      <c r="FM272" s="59"/>
      <c r="FN272" s="59"/>
      <c r="FO272" s="59"/>
      <c r="FP272" s="59"/>
      <c r="FQ272" s="59"/>
      <c r="FR272" s="59"/>
      <c r="FS272" s="59"/>
      <c r="FT272" s="59"/>
      <c r="FU272" s="59"/>
      <c r="FV272" s="59"/>
      <c r="FW272" s="59"/>
      <c r="FX272" s="59"/>
      <c r="FY272" s="59"/>
      <c r="FZ272" s="59"/>
      <c r="GA272" s="59"/>
      <c r="GB272" s="59"/>
      <c r="GC272" s="64"/>
      <c r="GD272" s="63"/>
      <c r="GE272" s="59"/>
      <c r="GF272" s="59"/>
      <c r="GG272" s="59"/>
      <c r="GH272" s="59"/>
      <c r="GI272" s="59"/>
      <c r="GJ272" s="59"/>
      <c r="GK272" s="59"/>
      <c r="GL272" s="59"/>
      <c r="GM272" s="59"/>
      <c r="GN272" s="59"/>
      <c r="GO272" s="59"/>
      <c r="GP272" s="59"/>
      <c r="GQ272" s="59"/>
      <c r="GR272" s="59"/>
      <c r="GS272" s="59"/>
      <c r="GT272" s="59"/>
      <c r="GU272" s="59"/>
      <c r="GV272" s="59"/>
      <c r="GW272" s="59"/>
      <c r="GX272" s="59"/>
      <c r="GY272" s="59"/>
      <c r="GZ272" s="59"/>
      <c r="HA272" s="59"/>
      <c r="HB272" s="59"/>
      <c r="HC272" s="59"/>
      <c r="HD272" s="59"/>
      <c r="HE272" s="59"/>
      <c r="HF272" s="59"/>
      <c r="HG272" s="59"/>
      <c r="HH272" s="59"/>
      <c r="HI272" s="59"/>
      <c r="HJ272" s="59"/>
      <c r="HK272" s="59"/>
      <c r="HL272" s="59"/>
      <c r="HM272" s="64"/>
    </row>
    <row r="273" spans="2:221" ht="18" customHeight="1" x14ac:dyDescent="0.2">
      <c r="B273" s="114" t="s">
        <v>295</v>
      </c>
      <c r="C273" s="115"/>
      <c r="D273" s="115"/>
      <c r="E273" s="115"/>
      <c r="F273" s="115"/>
      <c r="G273" s="115"/>
      <c r="H273" s="115"/>
      <c r="I273" s="115"/>
      <c r="J273" s="115"/>
      <c r="K273" s="115"/>
      <c r="L273" s="115"/>
      <c r="M273" s="115"/>
      <c r="N273" s="115"/>
      <c r="O273" s="115"/>
      <c r="P273" s="115"/>
      <c r="Q273" s="115"/>
      <c r="R273" s="115"/>
      <c r="S273" s="115"/>
      <c r="T273" s="115"/>
      <c r="U273" s="116"/>
      <c r="V273" s="120" t="s">
        <v>352</v>
      </c>
      <c r="W273" s="121"/>
      <c r="X273" s="121"/>
      <c r="Y273" s="121"/>
      <c r="Z273" s="121"/>
      <c r="AA273" s="122"/>
      <c r="AB273" s="126">
        <v>6.8999999999999999E-3</v>
      </c>
      <c r="AC273" s="127"/>
      <c r="AD273" s="127"/>
      <c r="AE273" s="127"/>
      <c r="AF273" s="128"/>
      <c r="AG273" s="108" t="s">
        <v>23</v>
      </c>
      <c r="AH273" s="109"/>
      <c r="AI273" s="109"/>
      <c r="AJ273" s="109"/>
      <c r="AK273" s="109"/>
      <c r="AL273" s="75">
        <f t="shared" si="4"/>
        <v>33</v>
      </c>
      <c r="AM273" s="76"/>
      <c r="AN273" s="76"/>
      <c r="AO273" s="77"/>
      <c r="AP273" s="132">
        <v>1</v>
      </c>
      <c r="AQ273" s="60"/>
      <c r="AR273" s="60"/>
      <c r="AS273" s="60">
        <v>1</v>
      </c>
      <c r="AT273" s="60"/>
      <c r="AU273" s="60"/>
      <c r="AV273" s="60">
        <v>1</v>
      </c>
      <c r="AW273" s="60"/>
      <c r="AX273" s="60"/>
      <c r="AY273" s="60">
        <v>1</v>
      </c>
      <c r="AZ273" s="60"/>
      <c r="BA273" s="60"/>
      <c r="BB273" s="60">
        <v>1</v>
      </c>
      <c r="BC273" s="60"/>
      <c r="BD273" s="60"/>
      <c r="BE273" s="60">
        <v>1</v>
      </c>
      <c r="BF273" s="60"/>
      <c r="BG273" s="60"/>
      <c r="BH273" s="60">
        <v>1</v>
      </c>
      <c r="BI273" s="60"/>
      <c r="BJ273" s="60"/>
      <c r="BK273" s="60">
        <v>1</v>
      </c>
      <c r="BL273" s="60"/>
      <c r="BM273" s="60"/>
      <c r="BN273" s="60">
        <v>1</v>
      </c>
      <c r="BO273" s="60"/>
      <c r="BP273" s="60"/>
      <c r="BQ273" s="60">
        <v>1</v>
      </c>
      <c r="BR273" s="60"/>
      <c r="BS273" s="60"/>
      <c r="BT273" s="60">
        <v>1</v>
      </c>
      <c r="BU273" s="60"/>
      <c r="BV273" s="60"/>
      <c r="BW273" s="60">
        <v>1</v>
      </c>
      <c r="BX273" s="60"/>
      <c r="BY273" s="70"/>
      <c r="BZ273" s="65">
        <v>1</v>
      </c>
      <c r="CA273" s="60"/>
      <c r="CB273" s="60"/>
      <c r="CC273" s="60">
        <v>1</v>
      </c>
      <c r="CD273" s="60"/>
      <c r="CE273" s="60"/>
      <c r="CF273" s="60">
        <v>1</v>
      </c>
      <c r="CG273" s="60"/>
      <c r="CH273" s="60"/>
      <c r="CI273" s="60">
        <v>1</v>
      </c>
      <c r="CJ273" s="60"/>
      <c r="CK273" s="60"/>
      <c r="CL273" s="60">
        <v>1</v>
      </c>
      <c r="CM273" s="60"/>
      <c r="CN273" s="60"/>
      <c r="CO273" s="60">
        <v>1</v>
      </c>
      <c r="CP273" s="60"/>
      <c r="CQ273" s="60"/>
      <c r="CR273" s="60">
        <v>1</v>
      </c>
      <c r="CS273" s="60"/>
      <c r="CT273" s="60"/>
      <c r="CU273" s="60">
        <v>1</v>
      </c>
      <c r="CV273" s="60"/>
      <c r="CW273" s="60"/>
      <c r="CX273" s="60">
        <v>1</v>
      </c>
      <c r="CY273" s="60"/>
      <c r="CZ273" s="60"/>
      <c r="DA273" s="60">
        <v>1</v>
      </c>
      <c r="DB273" s="60"/>
      <c r="DC273" s="60"/>
      <c r="DD273" s="60">
        <v>1</v>
      </c>
      <c r="DE273" s="60"/>
      <c r="DF273" s="60"/>
      <c r="DG273" s="60">
        <v>1</v>
      </c>
      <c r="DH273" s="60"/>
      <c r="DI273" s="60"/>
      <c r="DJ273" s="65">
        <v>1</v>
      </c>
      <c r="DK273" s="60"/>
      <c r="DL273" s="60"/>
      <c r="DM273" s="60">
        <v>1</v>
      </c>
      <c r="DN273" s="60"/>
      <c r="DO273" s="60"/>
      <c r="DP273" s="60">
        <v>1</v>
      </c>
      <c r="DQ273" s="60"/>
      <c r="DR273" s="60"/>
      <c r="DS273" s="60">
        <v>1</v>
      </c>
      <c r="DT273" s="60"/>
      <c r="DU273" s="60"/>
      <c r="DV273" s="60">
        <v>1</v>
      </c>
      <c r="DW273" s="60"/>
      <c r="DX273" s="60"/>
      <c r="DY273" s="60">
        <v>1</v>
      </c>
      <c r="DZ273" s="60"/>
      <c r="EA273" s="60"/>
      <c r="EB273" s="60">
        <v>1</v>
      </c>
      <c r="EC273" s="60"/>
      <c r="ED273" s="60"/>
      <c r="EE273" s="60">
        <v>1</v>
      </c>
      <c r="EF273" s="60"/>
      <c r="EG273" s="60"/>
      <c r="EH273" s="60">
        <v>1</v>
      </c>
      <c r="EI273" s="60"/>
      <c r="EJ273" s="60"/>
      <c r="EK273" s="60"/>
      <c r="EL273" s="60"/>
      <c r="EM273" s="60"/>
      <c r="EN273" s="60"/>
      <c r="EO273" s="60"/>
      <c r="EP273" s="60"/>
      <c r="EQ273" s="60"/>
      <c r="ER273" s="60"/>
      <c r="ES273" s="70"/>
      <c r="ET273" s="65"/>
      <c r="EU273" s="60"/>
      <c r="EV273" s="60"/>
      <c r="EW273" s="60"/>
      <c r="EX273" s="60"/>
      <c r="EY273" s="60"/>
      <c r="EZ273" s="60"/>
      <c r="FA273" s="60"/>
      <c r="FB273" s="60"/>
      <c r="FC273" s="60"/>
      <c r="FD273" s="60"/>
      <c r="FE273" s="60"/>
      <c r="FF273" s="60"/>
      <c r="FG273" s="60"/>
      <c r="FH273" s="60"/>
      <c r="FI273" s="60"/>
      <c r="FJ273" s="60"/>
      <c r="FK273" s="60"/>
      <c r="FL273" s="60"/>
      <c r="FM273" s="60"/>
      <c r="FN273" s="60"/>
      <c r="FO273" s="60"/>
      <c r="FP273" s="60"/>
      <c r="FQ273" s="60"/>
      <c r="FR273" s="60"/>
      <c r="FS273" s="60"/>
      <c r="FT273" s="60"/>
      <c r="FU273" s="60"/>
      <c r="FV273" s="60"/>
      <c r="FW273" s="60"/>
      <c r="FX273" s="60"/>
      <c r="FY273" s="60"/>
      <c r="FZ273" s="60"/>
      <c r="GA273" s="60"/>
      <c r="GB273" s="60"/>
      <c r="GC273" s="70"/>
      <c r="GD273" s="65"/>
      <c r="GE273" s="60"/>
      <c r="GF273" s="60"/>
      <c r="GG273" s="60"/>
      <c r="GH273" s="60"/>
      <c r="GI273" s="60"/>
      <c r="GJ273" s="60"/>
      <c r="GK273" s="60"/>
      <c r="GL273" s="60"/>
      <c r="GM273" s="60"/>
      <c r="GN273" s="60"/>
      <c r="GO273" s="60"/>
      <c r="GP273" s="60"/>
      <c r="GQ273" s="60"/>
      <c r="GR273" s="60"/>
      <c r="GS273" s="60"/>
      <c r="GT273" s="60"/>
      <c r="GU273" s="60"/>
      <c r="GV273" s="60"/>
      <c r="GW273" s="60"/>
      <c r="GX273" s="60"/>
      <c r="GY273" s="60"/>
      <c r="GZ273" s="60"/>
      <c r="HA273" s="60"/>
      <c r="HB273" s="60"/>
      <c r="HC273" s="60"/>
      <c r="HD273" s="60"/>
      <c r="HE273" s="60"/>
      <c r="HF273" s="60"/>
      <c r="HG273" s="60"/>
      <c r="HH273" s="60"/>
      <c r="HI273" s="60"/>
      <c r="HJ273" s="60"/>
      <c r="HK273" s="60"/>
      <c r="HL273" s="60"/>
      <c r="HM273" s="70"/>
    </row>
    <row r="274" spans="2:221" ht="18" customHeight="1" x14ac:dyDescent="0.2">
      <c r="B274" s="117"/>
      <c r="C274" s="118"/>
      <c r="D274" s="118"/>
      <c r="E274" s="118"/>
      <c r="F274" s="118"/>
      <c r="G274" s="118"/>
      <c r="H274" s="118"/>
      <c r="I274" s="118"/>
      <c r="J274" s="118"/>
      <c r="K274" s="118"/>
      <c r="L274" s="118"/>
      <c r="M274" s="118"/>
      <c r="N274" s="118"/>
      <c r="O274" s="118"/>
      <c r="P274" s="118"/>
      <c r="Q274" s="118"/>
      <c r="R274" s="118"/>
      <c r="S274" s="118"/>
      <c r="T274" s="118"/>
      <c r="U274" s="119"/>
      <c r="V274" s="123"/>
      <c r="W274" s="124"/>
      <c r="X274" s="124"/>
      <c r="Y274" s="124"/>
      <c r="Z274" s="124"/>
      <c r="AA274" s="125"/>
      <c r="AB274" s="129"/>
      <c r="AC274" s="130"/>
      <c r="AD274" s="130"/>
      <c r="AE274" s="130"/>
      <c r="AF274" s="131"/>
      <c r="AG274" s="108" t="s">
        <v>24</v>
      </c>
      <c r="AH274" s="109"/>
      <c r="AI274" s="109"/>
      <c r="AJ274" s="109"/>
      <c r="AK274" s="109"/>
      <c r="AL274" s="75">
        <f t="shared" si="4"/>
        <v>31</v>
      </c>
      <c r="AM274" s="76"/>
      <c r="AN274" s="76"/>
      <c r="AO274" s="77"/>
      <c r="AP274" s="418"/>
      <c r="AQ274" s="62"/>
      <c r="AR274" s="62"/>
      <c r="AS274" s="62">
        <v>1</v>
      </c>
      <c r="AT274" s="62"/>
      <c r="AU274" s="62"/>
      <c r="AV274" s="62">
        <v>1</v>
      </c>
      <c r="AW274" s="62"/>
      <c r="AX274" s="62"/>
      <c r="AY274" s="62">
        <v>1</v>
      </c>
      <c r="AZ274" s="62"/>
      <c r="BA274" s="62"/>
      <c r="BB274" s="62">
        <v>1</v>
      </c>
      <c r="BC274" s="62"/>
      <c r="BD274" s="62"/>
      <c r="BE274" s="62">
        <v>1</v>
      </c>
      <c r="BF274" s="62"/>
      <c r="BG274" s="62"/>
      <c r="BH274" s="62"/>
      <c r="BI274" s="62"/>
      <c r="BJ274" s="62"/>
      <c r="BK274" s="62">
        <v>2</v>
      </c>
      <c r="BL274" s="62"/>
      <c r="BM274" s="62"/>
      <c r="BN274" s="62"/>
      <c r="BO274" s="62"/>
      <c r="BP274" s="62"/>
      <c r="BQ274" s="62"/>
      <c r="BR274" s="62"/>
      <c r="BS274" s="62"/>
      <c r="BT274" s="62">
        <v>1</v>
      </c>
      <c r="BU274" s="62"/>
      <c r="BV274" s="62"/>
      <c r="BW274" s="62">
        <v>1</v>
      </c>
      <c r="BX274" s="62"/>
      <c r="BY274" s="398"/>
      <c r="BZ274" s="65">
        <v>1</v>
      </c>
      <c r="CA274" s="60"/>
      <c r="CB274" s="60"/>
      <c r="CC274" s="60">
        <v>4</v>
      </c>
      <c r="CD274" s="60"/>
      <c r="CE274" s="60"/>
      <c r="CF274" s="60">
        <v>1</v>
      </c>
      <c r="CG274" s="60"/>
      <c r="CH274" s="60"/>
      <c r="CI274" s="60">
        <v>1</v>
      </c>
      <c r="CJ274" s="60"/>
      <c r="CK274" s="60"/>
      <c r="CL274" s="60">
        <v>1</v>
      </c>
      <c r="CM274" s="60"/>
      <c r="CN274" s="60"/>
      <c r="CO274" s="60">
        <v>0</v>
      </c>
      <c r="CP274" s="60"/>
      <c r="CQ274" s="60"/>
      <c r="CR274" s="60">
        <v>2</v>
      </c>
      <c r="CS274" s="60"/>
      <c r="CT274" s="60"/>
      <c r="CU274" s="60">
        <v>1</v>
      </c>
      <c r="CV274" s="60"/>
      <c r="CW274" s="60"/>
      <c r="CX274" s="60">
        <v>1</v>
      </c>
      <c r="CY274" s="60"/>
      <c r="CZ274" s="60"/>
      <c r="DA274" s="60">
        <v>1</v>
      </c>
      <c r="DB274" s="60"/>
      <c r="DC274" s="60"/>
      <c r="DD274" s="60">
        <v>1</v>
      </c>
      <c r="DE274" s="60"/>
      <c r="DF274" s="60"/>
      <c r="DG274" s="60">
        <v>0</v>
      </c>
      <c r="DH274" s="60"/>
      <c r="DI274" s="70"/>
      <c r="DJ274" s="65">
        <v>2</v>
      </c>
      <c r="DK274" s="60"/>
      <c r="DL274" s="60"/>
      <c r="DM274" s="60">
        <v>0</v>
      </c>
      <c r="DN274" s="60"/>
      <c r="DO274" s="60"/>
      <c r="DP274" s="60">
        <v>0</v>
      </c>
      <c r="DQ274" s="60"/>
      <c r="DR274" s="60"/>
      <c r="DS274" s="60">
        <v>1</v>
      </c>
      <c r="DT274" s="60"/>
      <c r="DU274" s="60"/>
      <c r="DV274" s="60">
        <v>1</v>
      </c>
      <c r="DW274" s="60"/>
      <c r="DX274" s="60"/>
      <c r="DY274" s="60">
        <v>1</v>
      </c>
      <c r="DZ274" s="60"/>
      <c r="EA274" s="60"/>
      <c r="EB274" s="62">
        <v>1</v>
      </c>
      <c r="EC274" s="62"/>
      <c r="ED274" s="62"/>
      <c r="EE274" s="62">
        <v>1</v>
      </c>
      <c r="EF274" s="62"/>
      <c r="EG274" s="62"/>
      <c r="EH274" s="62">
        <v>1</v>
      </c>
      <c r="EI274" s="62"/>
      <c r="EJ274" s="62"/>
      <c r="EK274" s="60"/>
      <c r="EL274" s="60"/>
      <c r="EM274" s="60"/>
      <c r="EN274" s="60"/>
      <c r="EO274" s="60"/>
      <c r="EP274" s="60"/>
      <c r="EQ274" s="60"/>
      <c r="ER274" s="60"/>
      <c r="ES274" s="70"/>
      <c r="ET274" s="65"/>
      <c r="EU274" s="60"/>
      <c r="EV274" s="60"/>
      <c r="EW274" s="60"/>
      <c r="EX274" s="60"/>
      <c r="EY274" s="60"/>
      <c r="EZ274" s="60"/>
      <c r="FA274" s="60"/>
      <c r="FB274" s="60"/>
      <c r="FC274" s="60"/>
      <c r="FD274" s="60"/>
      <c r="FE274" s="60"/>
      <c r="FF274" s="60"/>
      <c r="FG274" s="60"/>
      <c r="FH274" s="60"/>
      <c r="FI274" s="60"/>
      <c r="FJ274" s="60"/>
      <c r="FK274" s="60"/>
      <c r="FL274" s="60"/>
      <c r="FM274" s="60"/>
      <c r="FN274" s="60"/>
      <c r="FO274" s="60"/>
      <c r="FP274" s="60"/>
      <c r="FQ274" s="60"/>
      <c r="FR274" s="60"/>
      <c r="FS274" s="60"/>
      <c r="FT274" s="60"/>
      <c r="FU274" s="60"/>
      <c r="FV274" s="60"/>
      <c r="FW274" s="60"/>
      <c r="FX274" s="60"/>
      <c r="FY274" s="60"/>
      <c r="FZ274" s="60"/>
      <c r="GA274" s="60"/>
      <c r="GB274" s="60"/>
      <c r="GC274" s="70"/>
      <c r="GD274" s="65"/>
      <c r="GE274" s="60"/>
      <c r="GF274" s="60"/>
      <c r="GG274" s="60"/>
      <c r="GH274" s="60"/>
      <c r="GI274" s="60"/>
      <c r="GJ274" s="60"/>
      <c r="GK274" s="60"/>
      <c r="GL274" s="60"/>
      <c r="GM274" s="60"/>
      <c r="GN274" s="60"/>
      <c r="GO274" s="60"/>
      <c r="GP274" s="60"/>
      <c r="GQ274" s="60"/>
      <c r="GR274" s="60"/>
      <c r="GS274" s="60"/>
      <c r="GT274" s="60"/>
      <c r="GU274" s="60"/>
      <c r="GV274" s="60"/>
      <c r="GW274" s="60"/>
      <c r="GX274" s="60"/>
      <c r="GY274" s="60"/>
      <c r="GZ274" s="60"/>
      <c r="HA274" s="60"/>
      <c r="HB274" s="60"/>
      <c r="HC274" s="60"/>
      <c r="HD274" s="60"/>
      <c r="HE274" s="60"/>
      <c r="HF274" s="60"/>
      <c r="HG274" s="60"/>
      <c r="HH274" s="60"/>
      <c r="HI274" s="60"/>
      <c r="HJ274" s="60"/>
      <c r="HK274" s="60"/>
      <c r="HL274" s="60"/>
      <c r="HM274" s="70"/>
    </row>
    <row r="275" spans="2:221" ht="18" customHeight="1" x14ac:dyDescent="0.2">
      <c r="B275" s="78" t="s">
        <v>296</v>
      </c>
      <c r="C275" s="79"/>
      <c r="D275" s="79"/>
      <c r="E275" s="79"/>
      <c r="F275" s="79"/>
      <c r="G275" s="79"/>
      <c r="H275" s="79"/>
      <c r="I275" s="79"/>
      <c r="J275" s="79"/>
      <c r="K275" s="79"/>
      <c r="L275" s="79"/>
      <c r="M275" s="79"/>
      <c r="N275" s="79"/>
      <c r="O275" s="79"/>
      <c r="P275" s="79"/>
      <c r="Q275" s="79"/>
      <c r="R275" s="79"/>
      <c r="S275" s="79"/>
      <c r="T275" s="79"/>
      <c r="U275" s="80"/>
      <c r="V275" s="84" t="s">
        <v>353</v>
      </c>
      <c r="W275" s="85"/>
      <c r="X275" s="85"/>
      <c r="Y275" s="85"/>
      <c r="Z275" s="85"/>
      <c r="AA275" s="86"/>
      <c r="AB275" s="90">
        <v>1E-3</v>
      </c>
      <c r="AC275" s="91"/>
      <c r="AD275" s="91"/>
      <c r="AE275" s="91"/>
      <c r="AF275" s="92"/>
      <c r="AG275" s="96" t="s">
        <v>23</v>
      </c>
      <c r="AH275" s="97"/>
      <c r="AI275" s="97"/>
      <c r="AJ275" s="97"/>
      <c r="AK275" s="97"/>
      <c r="AL275" s="98">
        <f t="shared" si="4"/>
        <v>5</v>
      </c>
      <c r="AM275" s="99"/>
      <c r="AN275" s="99"/>
      <c r="AO275" s="100"/>
      <c r="AP275" s="101"/>
      <c r="AQ275" s="59"/>
      <c r="AR275" s="59"/>
      <c r="AS275" s="59"/>
      <c r="AT275" s="59"/>
      <c r="AU275" s="59"/>
      <c r="AV275" s="59"/>
      <c r="AW275" s="59"/>
      <c r="AX275" s="59"/>
      <c r="AY275" s="59">
        <v>1</v>
      </c>
      <c r="AZ275" s="59"/>
      <c r="BA275" s="59"/>
      <c r="BB275" s="59"/>
      <c r="BC275" s="59"/>
      <c r="BD275" s="59"/>
      <c r="BE275" s="59"/>
      <c r="BF275" s="59"/>
      <c r="BG275" s="59"/>
      <c r="BH275" s="59"/>
      <c r="BI275" s="59"/>
      <c r="BJ275" s="59"/>
      <c r="BK275" s="59"/>
      <c r="BL275" s="59"/>
      <c r="BM275" s="59"/>
      <c r="BN275" s="59"/>
      <c r="BO275" s="59"/>
      <c r="BP275" s="59"/>
      <c r="BQ275" s="59">
        <v>1</v>
      </c>
      <c r="BR275" s="59"/>
      <c r="BS275" s="59"/>
      <c r="BT275" s="59"/>
      <c r="BU275" s="59"/>
      <c r="BV275" s="59"/>
      <c r="BW275" s="59"/>
      <c r="BX275" s="59"/>
      <c r="BY275" s="64"/>
      <c r="BZ275" s="63">
        <v>0</v>
      </c>
      <c r="CA275" s="59"/>
      <c r="CB275" s="59"/>
      <c r="CC275" s="59">
        <v>0</v>
      </c>
      <c r="CD275" s="59"/>
      <c r="CE275" s="59"/>
      <c r="CF275" s="59">
        <v>0</v>
      </c>
      <c r="CG275" s="59"/>
      <c r="CH275" s="59"/>
      <c r="CI275" s="59">
        <v>1</v>
      </c>
      <c r="CJ275" s="59"/>
      <c r="CK275" s="59"/>
      <c r="CL275" s="59">
        <v>0</v>
      </c>
      <c r="CM275" s="59"/>
      <c r="CN275" s="59"/>
      <c r="CO275" s="59">
        <v>0</v>
      </c>
      <c r="CP275" s="59"/>
      <c r="CQ275" s="59"/>
      <c r="CR275" s="59">
        <v>0</v>
      </c>
      <c r="CS275" s="59"/>
      <c r="CT275" s="59"/>
      <c r="CU275" s="59">
        <v>0</v>
      </c>
      <c r="CV275" s="59"/>
      <c r="CW275" s="59"/>
      <c r="CX275" s="59">
        <v>0</v>
      </c>
      <c r="CY275" s="59"/>
      <c r="CZ275" s="59"/>
      <c r="DA275" s="59">
        <v>1</v>
      </c>
      <c r="DB275" s="59"/>
      <c r="DC275" s="59"/>
      <c r="DD275" s="59">
        <v>0</v>
      </c>
      <c r="DE275" s="59"/>
      <c r="DF275" s="59"/>
      <c r="DG275" s="59">
        <v>0</v>
      </c>
      <c r="DH275" s="59"/>
      <c r="DI275" s="64"/>
      <c r="DJ275" s="63">
        <v>0</v>
      </c>
      <c r="DK275" s="59"/>
      <c r="DL275" s="59"/>
      <c r="DM275" s="59">
        <v>0</v>
      </c>
      <c r="DN275" s="59"/>
      <c r="DO275" s="59"/>
      <c r="DP275" s="59">
        <v>0</v>
      </c>
      <c r="DQ275" s="59"/>
      <c r="DR275" s="59"/>
      <c r="DS275" s="59">
        <v>1</v>
      </c>
      <c r="DT275" s="59"/>
      <c r="DU275" s="59"/>
      <c r="DV275" s="59">
        <v>0</v>
      </c>
      <c r="DW275" s="59"/>
      <c r="DX275" s="59"/>
      <c r="DY275" s="59">
        <v>0</v>
      </c>
      <c r="DZ275" s="59"/>
      <c r="EA275" s="59"/>
      <c r="EB275" s="59">
        <v>0</v>
      </c>
      <c r="EC275" s="59"/>
      <c r="ED275" s="59"/>
      <c r="EE275" s="59">
        <v>0</v>
      </c>
      <c r="EF275" s="59"/>
      <c r="EG275" s="59"/>
      <c r="EH275" s="59">
        <v>0</v>
      </c>
      <c r="EI275" s="59"/>
      <c r="EJ275" s="59"/>
      <c r="EK275" s="59"/>
      <c r="EL275" s="59"/>
      <c r="EM275" s="59"/>
      <c r="EN275" s="59"/>
      <c r="EO275" s="59"/>
      <c r="EP275" s="59"/>
      <c r="EQ275" s="59"/>
      <c r="ER275" s="59"/>
      <c r="ES275" s="64"/>
      <c r="ET275" s="63"/>
      <c r="EU275" s="59"/>
      <c r="EV275" s="59"/>
      <c r="EW275" s="59"/>
      <c r="EX275" s="59"/>
      <c r="EY275" s="59"/>
      <c r="EZ275" s="59"/>
      <c r="FA275" s="59"/>
      <c r="FB275" s="59"/>
      <c r="FC275" s="59"/>
      <c r="FD275" s="59"/>
      <c r="FE275" s="59"/>
      <c r="FF275" s="59"/>
      <c r="FG275" s="59"/>
      <c r="FH275" s="59"/>
      <c r="FI275" s="59"/>
      <c r="FJ275" s="59"/>
      <c r="FK275" s="59"/>
      <c r="FL275" s="59"/>
      <c r="FM275" s="59"/>
      <c r="FN275" s="59"/>
      <c r="FO275" s="59"/>
      <c r="FP275" s="59"/>
      <c r="FQ275" s="59"/>
      <c r="FR275" s="59"/>
      <c r="FS275" s="59"/>
      <c r="FT275" s="59"/>
      <c r="FU275" s="59"/>
      <c r="FV275" s="59"/>
      <c r="FW275" s="59"/>
      <c r="FX275" s="59"/>
      <c r="FY275" s="59"/>
      <c r="FZ275" s="59"/>
      <c r="GA275" s="59"/>
      <c r="GB275" s="59"/>
      <c r="GC275" s="64"/>
      <c r="GD275" s="63"/>
      <c r="GE275" s="59"/>
      <c r="GF275" s="59"/>
      <c r="GG275" s="59"/>
      <c r="GH275" s="59"/>
      <c r="GI275" s="59"/>
      <c r="GJ275" s="59"/>
      <c r="GK275" s="59"/>
      <c r="GL275" s="59"/>
      <c r="GM275" s="59"/>
      <c r="GN275" s="59"/>
      <c r="GO275" s="59"/>
      <c r="GP275" s="59"/>
      <c r="GQ275" s="59"/>
      <c r="GR275" s="59"/>
      <c r="GS275" s="59"/>
      <c r="GT275" s="59"/>
      <c r="GU275" s="59"/>
      <c r="GV275" s="59"/>
      <c r="GW275" s="59"/>
      <c r="GX275" s="59"/>
      <c r="GY275" s="59"/>
      <c r="GZ275" s="59"/>
      <c r="HA275" s="59"/>
      <c r="HB275" s="59"/>
      <c r="HC275" s="59"/>
      <c r="HD275" s="59"/>
      <c r="HE275" s="59"/>
      <c r="HF275" s="59"/>
      <c r="HG275" s="59"/>
      <c r="HH275" s="59"/>
      <c r="HI275" s="59"/>
      <c r="HJ275" s="59"/>
      <c r="HK275" s="59"/>
      <c r="HL275" s="59"/>
      <c r="HM275" s="64"/>
    </row>
    <row r="276" spans="2:221" ht="18" customHeight="1" x14ac:dyDescent="0.2">
      <c r="B276" s="133"/>
      <c r="C276" s="134"/>
      <c r="D276" s="134"/>
      <c r="E276" s="134"/>
      <c r="F276" s="134"/>
      <c r="G276" s="134"/>
      <c r="H276" s="134"/>
      <c r="I276" s="134"/>
      <c r="J276" s="134"/>
      <c r="K276" s="134"/>
      <c r="L276" s="134"/>
      <c r="M276" s="134"/>
      <c r="N276" s="134"/>
      <c r="O276" s="134"/>
      <c r="P276" s="134"/>
      <c r="Q276" s="134"/>
      <c r="R276" s="134"/>
      <c r="S276" s="134"/>
      <c r="T276" s="134"/>
      <c r="U276" s="135"/>
      <c r="V276" s="136"/>
      <c r="W276" s="137"/>
      <c r="X276" s="137"/>
      <c r="Y276" s="137"/>
      <c r="Z276" s="137"/>
      <c r="AA276" s="138"/>
      <c r="AB276" s="139"/>
      <c r="AC276" s="140"/>
      <c r="AD276" s="140"/>
      <c r="AE276" s="140"/>
      <c r="AF276" s="141"/>
      <c r="AG276" s="96" t="s">
        <v>24</v>
      </c>
      <c r="AH276" s="97"/>
      <c r="AI276" s="97"/>
      <c r="AJ276" s="97"/>
      <c r="AK276" s="97"/>
      <c r="AL276" s="98">
        <f t="shared" si="4"/>
        <v>4</v>
      </c>
      <c r="AM276" s="99"/>
      <c r="AN276" s="99"/>
      <c r="AO276" s="100"/>
      <c r="AP276" s="142"/>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v>1</v>
      </c>
      <c r="BO276" s="59"/>
      <c r="BP276" s="59"/>
      <c r="BQ276" s="59"/>
      <c r="BR276" s="59"/>
      <c r="BS276" s="59"/>
      <c r="BT276" s="59"/>
      <c r="BU276" s="59"/>
      <c r="BV276" s="59"/>
      <c r="BW276" s="59"/>
      <c r="BX276" s="59"/>
      <c r="BY276" s="64"/>
      <c r="BZ276" s="63">
        <v>0</v>
      </c>
      <c r="CA276" s="59"/>
      <c r="CB276" s="59"/>
      <c r="CC276" s="59">
        <v>0</v>
      </c>
      <c r="CD276" s="59"/>
      <c r="CE276" s="59"/>
      <c r="CF276" s="59">
        <v>0</v>
      </c>
      <c r="CG276" s="59"/>
      <c r="CH276" s="59"/>
      <c r="CI276" s="59">
        <v>1</v>
      </c>
      <c r="CJ276" s="59"/>
      <c r="CK276" s="59"/>
      <c r="CL276" s="59">
        <v>0</v>
      </c>
      <c r="CM276" s="59"/>
      <c r="CN276" s="59"/>
      <c r="CO276" s="59">
        <v>0</v>
      </c>
      <c r="CP276" s="59"/>
      <c r="CQ276" s="59"/>
      <c r="CR276" s="59">
        <v>0</v>
      </c>
      <c r="CS276" s="59"/>
      <c r="CT276" s="59"/>
      <c r="CU276" s="59">
        <v>0</v>
      </c>
      <c r="CV276" s="59"/>
      <c r="CW276" s="59"/>
      <c r="CX276" s="59">
        <v>0</v>
      </c>
      <c r="CY276" s="59"/>
      <c r="CZ276" s="59"/>
      <c r="DA276" s="59">
        <v>0</v>
      </c>
      <c r="DB276" s="59"/>
      <c r="DC276" s="59"/>
      <c r="DD276" s="59">
        <v>0</v>
      </c>
      <c r="DE276" s="59"/>
      <c r="DF276" s="59"/>
      <c r="DG276" s="59">
        <v>0</v>
      </c>
      <c r="DH276" s="59"/>
      <c r="DI276" s="64"/>
      <c r="DJ276" s="63">
        <v>0</v>
      </c>
      <c r="DK276" s="59"/>
      <c r="DL276" s="59"/>
      <c r="DM276" s="59">
        <v>0</v>
      </c>
      <c r="DN276" s="59"/>
      <c r="DO276" s="59"/>
      <c r="DP276" s="59">
        <v>1</v>
      </c>
      <c r="DQ276" s="59"/>
      <c r="DR276" s="59"/>
      <c r="DS276" s="59">
        <v>0</v>
      </c>
      <c r="DT276" s="59"/>
      <c r="DU276" s="59"/>
      <c r="DV276" s="59">
        <v>0</v>
      </c>
      <c r="DW276" s="59"/>
      <c r="DX276" s="59"/>
      <c r="DY276" s="59">
        <v>0</v>
      </c>
      <c r="DZ276" s="59"/>
      <c r="EA276" s="59"/>
      <c r="EB276" s="59">
        <v>0</v>
      </c>
      <c r="EC276" s="59"/>
      <c r="ED276" s="59"/>
      <c r="EE276" s="59">
        <v>0</v>
      </c>
      <c r="EF276" s="59"/>
      <c r="EG276" s="59"/>
      <c r="EH276" s="59">
        <v>1</v>
      </c>
      <c r="EI276" s="59"/>
      <c r="EJ276" s="59"/>
      <c r="EK276" s="59"/>
      <c r="EL276" s="59"/>
      <c r="EM276" s="59"/>
      <c r="EN276" s="59"/>
      <c r="EO276" s="59"/>
      <c r="EP276" s="59"/>
      <c r="EQ276" s="59"/>
      <c r="ER276" s="59"/>
      <c r="ES276" s="64"/>
      <c r="ET276" s="63"/>
      <c r="EU276" s="59"/>
      <c r="EV276" s="59"/>
      <c r="EW276" s="59"/>
      <c r="EX276" s="59"/>
      <c r="EY276" s="59"/>
      <c r="EZ276" s="59"/>
      <c r="FA276" s="59"/>
      <c r="FB276" s="59"/>
      <c r="FC276" s="59"/>
      <c r="FD276" s="59"/>
      <c r="FE276" s="59"/>
      <c r="FF276" s="59"/>
      <c r="FG276" s="59"/>
      <c r="FH276" s="59"/>
      <c r="FI276" s="59"/>
      <c r="FJ276" s="59"/>
      <c r="FK276" s="59"/>
      <c r="FL276" s="59"/>
      <c r="FM276" s="59"/>
      <c r="FN276" s="59"/>
      <c r="FO276" s="59"/>
      <c r="FP276" s="59"/>
      <c r="FQ276" s="59"/>
      <c r="FR276" s="59"/>
      <c r="FS276" s="59"/>
      <c r="FT276" s="59"/>
      <c r="FU276" s="59"/>
      <c r="FV276" s="59"/>
      <c r="FW276" s="59"/>
      <c r="FX276" s="59"/>
      <c r="FY276" s="59"/>
      <c r="FZ276" s="59"/>
      <c r="GA276" s="59"/>
      <c r="GB276" s="59"/>
      <c r="GC276" s="64"/>
      <c r="GD276" s="63"/>
      <c r="GE276" s="59"/>
      <c r="GF276" s="59"/>
      <c r="GG276" s="59"/>
      <c r="GH276" s="59"/>
      <c r="GI276" s="59"/>
      <c r="GJ276" s="59"/>
      <c r="GK276" s="59"/>
      <c r="GL276" s="59"/>
      <c r="GM276" s="59"/>
      <c r="GN276" s="59"/>
      <c r="GO276" s="59"/>
      <c r="GP276" s="59"/>
      <c r="GQ276" s="59"/>
      <c r="GR276" s="59"/>
      <c r="GS276" s="59"/>
      <c r="GT276" s="59"/>
      <c r="GU276" s="59"/>
      <c r="GV276" s="59"/>
      <c r="GW276" s="59"/>
      <c r="GX276" s="59"/>
      <c r="GY276" s="59"/>
      <c r="GZ276" s="59"/>
      <c r="HA276" s="59"/>
      <c r="HB276" s="59"/>
      <c r="HC276" s="59"/>
      <c r="HD276" s="59"/>
      <c r="HE276" s="59"/>
      <c r="HF276" s="59"/>
      <c r="HG276" s="59"/>
      <c r="HH276" s="59"/>
      <c r="HI276" s="59"/>
      <c r="HJ276" s="59"/>
      <c r="HK276" s="59"/>
      <c r="HL276" s="59"/>
      <c r="HM276" s="64"/>
    </row>
    <row r="277" spans="2:221" ht="18" customHeight="1" x14ac:dyDescent="0.2">
      <c r="B277" s="114" t="s">
        <v>297</v>
      </c>
      <c r="C277" s="115"/>
      <c r="D277" s="115"/>
      <c r="E277" s="115"/>
      <c r="F277" s="115"/>
      <c r="G277" s="115"/>
      <c r="H277" s="115"/>
      <c r="I277" s="115"/>
      <c r="J277" s="115"/>
      <c r="K277" s="115"/>
      <c r="L277" s="115"/>
      <c r="M277" s="115"/>
      <c r="N277" s="115"/>
      <c r="O277" s="115"/>
      <c r="P277" s="115"/>
      <c r="Q277" s="115"/>
      <c r="R277" s="115"/>
      <c r="S277" s="115"/>
      <c r="T277" s="115"/>
      <c r="U277" s="116"/>
      <c r="V277" s="120" t="s">
        <v>354</v>
      </c>
      <c r="W277" s="121"/>
      <c r="X277" s="121"/>
      <c r="Y277" s="121"/>
      <c r="Z277" s="121"/>
      <c r="AA277" s="122"/>
      <c r="AB277" s="126">
        <v>5.9999999999999995E-4</v>
      </c>
      <c r="AC277" s="127"/>
      <c r="AD277" s="127"/>
      <c r="AE277" s="127"/>
      <c r="AF277" s="128"/>
      <c r="AG277" s="108" t="s">
        <v>23</v>
      </c>
      <c r="AH277" s="109"/>
      <c r="AI277" s="109"/>
      <c r="AJ277" s="109"/>
      <c r="AK277" s="109"/>
      <c r="AL277" s="75">
        <f t="shared" si="4"/>
        <v>5</v>
      </c>
      <c r="AM277" s="76"/>
      <c r="AN277" s="76"/>
      <c r="AO277" s="77"/>
      <c r="AP277" s="132"/>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70"/>
      <c r="BZ277" s="65">
        <v>0</v>
      </c>
      <c r="CA277" s="60"/>
      <c r="CB277" s="60"/>
      <c r="CC277" s="60">
        <v>1</v>
      </c>
      <c r="CD277" s="60"/>
      <c r="CE277" s="60"/>
      <c r="CF277" s="60">
        <v>0</v>
      </c>
      <c r="CG277" s="60"/>
      <c r="CH277" s="60"/>
      <c r="CI277" s="60">
        <v>0</v>
      </c>
      <c r="CJ277" s="60"/>
      <c r="CK277" s="60"/>
      <c r="CL277" s="60">
        <v>0</v>
      </c>
      <c r="CM277" s="60"/>
      <c r="CN277" s="60"/>
      <c r="CO277" s="60">
        <v>1</v>
      </c>
      <c r="CP277" s="60"/>
      <c r="CQ277" s="60"/>
      <c r="CR277" s="60">
        <v>0</v>
      </c>
      <c r="CS277" s="60"/>
      <c r="CT277" s="60"/>
      <c r="CU277" s="60">
        <v>0</v>
      </c>
      <c r="CV277" s="60"/>
      <c r="CW277" s="60"/>
      <c r="CX277" s="60">
        <v>0</v>
      </c>
      <c r="CY277" s="60"/>
      <c r="CZ277" s="60"/>
      <c r="DA277" s="60">
        <v>1</v>
      </c>
      <c r="DB277" s="60"/>
      <c r="DC277" s="60"/>
      <c r="DD277" s="60">
        <v>0</v>
      </c>
      <c r="DE277" s="60"/>
      <c r="DF277" s="60"/>
      <c r="DG277" s="60">
        <v>0</v>
      </c>
      <c r="DH277" s="60"/>
      <c r="DI277" s="70"/>
      <c r="DJ277" s="65">
        <v>0</v>
      </c>
      <c r="DK277" s="60"/>
      <c r="DL277" s="60"/>
      <c r="DM277" s="60">
        <v>1</v>
      </c>
      <c r="DN277" s="60"/>
      <c r="DO277" s="60"/>
      <c r="DP277" s="60">
        <v>0</v>
      </c>
      <c r="DQ277" s="60"/>
      <c r="DR277" s="60"/>
      <c r="DS277" s="60">
        <v>0</v>
      </c>
      <c r="DT277" s="60"/>
      <c r="DU277" s="60"/>
      <c r="DV277" s="60">
        <v>0</v>
      </c>
      <c r="DW277" s="60"/>
      <c r="DX277" s="60"/>
      <c r="DY277" s="60">
        <v>1</v>
      </c>
      <c r="DZ277" s="60"/>
      <c r="EA277" s="60"/>
      <c r="EB277" s="60">
        <v>0</v>
      </c>
      <c r="EC277" s="60"/>
      <c r="ED277" s="60"/>
      <c r="EE277" s="60">
        <v>0</v>
      </c>
      <c r="EF277" s="60"/>
      <c r="EG277" s="60"/>
      <c r="EH277" s="60">
        <v>0</v>
      </c>
      <c r="EI277" s="60"/>
      <c r="EJ277" s="60"/>
      <c r="EK277" s="60"/>
      <c r="EL277" s="60"/>
      <c r="EM277" s="60"/>
      <c r="EN277" s="60"/>
      <c r="EO277" s="60"/>
      <c r="EP277" s="60"/>
      <c r="EQ277" s="60"/>
      <c r="ER277" s="60"/>
      <c r="ES277" s="70"/>
      <c r="ET277" s="65"/>
      <c r="EU277" s="60"/>
      <c r="EV277" s="60"/>
      <c r="EW277" s="60"/>
      <c r="EX277" s="60"/>
      <c r="EY277" s="60"/>
      <c r="EZ277" s="60"/>
      <c r="FA277" s="60"/>
      <c r="FB277" s="60"/>
      <c r="FC277" s="60"/>
      <c r="FD277" s="60"/>
      <c r="FE277" s="60"/>
      <c r="FF277" s="60"/>
      <c r="FG277" s="60"/>
      <c r="FH277" s="60"/>
      <c r="FI277" s="60"/>
      <c r="FJ277" s="60"/>
      <c r="FK277" s="60"/>
      <c r="FL277" s="60"/>
      <c r="FM277" s="60"/>
      <c r="FN277" s="60"/>
      <c r="FO277" s="60"/>
      <c r="FP277" s="60"/>
      <c r="FQ277" s="60"/>
      <c r="FR277" s="60"/>
      <c r="FS277" s="60"/>
      <c r="FT277" s="60"/>
      <c r="FU277" s="60"/>
      <c r="FV277" s="60"/>
      <c r="FW277" s="60"/>
      <c r="FX277" s="60"/>
      <c r="FY277" s="60"/>
      <c r="FZ277" s="60"/>
      <c r="GA277" s="60"/>
      <c r="GB277" s="60"/>
      <c r="GC277" s="70"/>
      <c r="GD277" s="65"/>
      <c r="GE277" s="60"/>
      <c r="GF277" s="60"/>
      <c r="GG277" s="60"/>
      <c r="GH277" s="60"/>
      <c r="GI277" s="60"/>
      <c r="GJ277" s="60"/>
      <c r="GK277" s="60"/>
      <c r="GL277" s="60"/>
      <c r="GM277" s="60"/>
      <c r="GN277" s="60"/>
      <c r="GO277" s="60"/>
      <c r="GP277" s="60"/>
      <c r="GQ277" s="60"/>
      <c r="GR277" s="60"/>
      <c r="GS277" s="60"/>
      <c r="GT277" s="60"/>
      <c r="GU277" s="60"/>
      <c r="GV277" s="60"/>
      <c r="GW277" s="60"/>
      <c r="GX277" s="60"/>
      <c r="GY277" s="60"/>
      <c r="GZ277" s="60"/>
      <c r="HA277" s="60"/>
      <c r="HB277" s="60"/>
      <c r="HC277" s="60"/>
      <c r="HD277" s="60"/>
      <c r="HE277" s="60"/>
      <c r="HF277" s="60"/>
      <c r="HG277" s="60"/>
      <c r="HH277" s="60"/>
      <c r="HI277" s="60"/>
      <c r="HJ277" s="60"/>
      <c r="HK277" s="60"/>
      <c r="HL277" s="60"/>
      <c r="HM277" s="70"/>
    </row>
    <row r="278" spans="2:221" ht="18" customHeight="1" x14ac:dyDescent="0.2">
      <c r="B278" s="117"/>
      <c r="C278" s="118"/>
      <c r="D278" s="118"/>
      <c r="E278" s="118"/>
      <c r="F278" s="118"/>
      <c r="G278" s="118"/>
      <c r="H278" s="118"/>
      <c r="I278" s="118"/>
      <c r="J278" s="118"/>
      <c r="K278" s="118"/>
      <c r="L278" s="118"/>
      <c r="M278" s="118"/>
      <c r="N278" s="118"/>
      <c r="O278" s="118"/>
      <c r="P278" s="118"/>
      <c r="Q278" s="118"/>
      <c r="R278" s="118"/>
      <c r="S278" s="118"/>
      <c r="T278" s="118"/>
      <c r="U278" s="119"/>
      <c r="V278" s="123"/>
      <c r="W278" s="124"/>
      <c r="X278" s="124"/>
      <c r="Y278" s="124"/>
      <c r="Z278" s="124"/>
      <c r="AA278" s="125"/>
      <c r="AB278" s="129"/>
      <c r="AC278" s="130"/>
      <c r="AD278" s="130"/>
      <c r="AE278" s="130"/>
      <c r="AF278" s="131"/>
      <c r="AG278" s="108" t="s">
        <v>24</v>
      </c>
      <c r="AH278" s="109"/>
      <c r="AI278" s="109"/>
      <c r="AJ278" s="109"/>
      <c r="AK278" s="109"/>
      <c r="AL278" s="75">
        <f t="shared" si="4"/>
        <v>6</v>
      </c>
      <c r="AM278" s="76"/>
      <c r="AN278" s="76"/>
      <c r="AO278" s="77"/>
      <c r="AP278" s="72"/>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70"/>
      <c r="BZ278" s="61">
        <v>0</v>
      </c>
      <c r="CA278" s="62"/>
      <c r="CB278" s="62"/>
      <c r="CC278" s="62">
        <v>0</v>
      </c>
      <c r="CD278" s="62"/>
      <c r="CE278" s="62"/>
      <c r="CF278" s="62">
        <v>0</v>
      </c>
      <c r="CG278" s="62"/>
      <c r="CH278" s="62"/>
      <c r="CI278" s="60">
        <v>0</v>
      </c>
      <c r="CJ278" s="60"/>
      <c r="CK278" s="60"/>
      <c r="CL278" s="60">
        <v>0</v>
      </c>
      <c r="CM278" s="60"/>
      <c r="CN278" s="60"/>
      <c r="CO278" s="60">
        <v>0</v>
      </c>
      <c r="CP278" s="60"/>
      <c r="CQ278" s="60"/>
      <c r="CR278" s="60">
        <v>0</v>
      </c>
      <c r="CS278" s="60"/>
      <c r="CT278" s="60"/>
      <c r="CU278" s="60">
        <v>0</v>
      </c>
      <c r="CV278" s="60"/>
      <c r="CW278" s="60"/>
      <c r="CX278" s="60">
        <v>3</v>
      </c>
      <c r="CY278" s="60"/>
      <c r="CZ278" s="60"/>
      <c r="DA278" s="60">
        <v>0</v>
      </c>
      <c r="DB278" s="60"/>
      <c r="DC278" s="60"/>
      <c r="DD278" s="60">
        <v>0</v>
      </c>
      <c r="DE278" s="60"/>
      <c r="DF278" s="60"/>
      <c r="DG278" s="60">
        <v>0</v>
      </c>
      <c r="DH278" s="60"/>
      <c r="DI278" s="70"/>
      <c r="DJ278" s="65">
        <v>0</v>
      </c>
      <c r="DK278" s="60"/>
      <c r="DL278" s="60"/>
      <c r="DM278" s="60">
        <v>2</v>
      </c>
      <c r="DN278" s="60"/>
      <c r="DO278" s="60"/>
      <c r="DP278" s="60">
        <v>0</v>
      </c>
      <c r="DQ278" s="60"/>
      <c r="DR278" s="60"/>
      <c r="DS278" s="60">
        <v>0</v>
      </c>
      <c r="DT278" s="60"/>
      <c r="DU278" s="60"/>
      <c r="DV278" s="60">
        <v>0</v>
      </c>
      <c r="DW278" s="60"/>
      <c r="DX278" s="60"/>
      <c r="DY278" s="60">
        <v>0</v>
      </c>
      <c r="DZ278" s="60"/>
      <c r="EA278" s="60"/>
      <c r="EB278" s="60">
        <v>1</v>
      </c>
      <c r="EC278" s="60"/>
      <c r="ED278" s="60"/>
      <c r="EE278" s="60">
        <v>0</v>
      </c>
      <c r="EF278" s="60"/>
      <c r="EG278" s="60"/>
      <c r="EH278" s="60">
        <v>0</v>
      </c>
      <c r="EI278" s="60"/>
      <c r="EJ278" s="60"/>
      <c r="EK278" s="60"/>
      <c r="EL278" s="60"/>
      <c r="EM278" s="60"/>
      <c r="EN278" s="60"/>
      <c r="EO278" s="60"/>
      <c r="EP278" s="60"/>
      <c r="EQ278" s="60"/>
      <c r="ER278" s="60"/>
      <c r="ES278" s="70"/>
      <c r="ET278" s="65"/>
      <c r="EU278" s="60"/>
      <c r="EV278" s="60"/>
      <c r="EW278" s="60"/>
      <c r="EX278" s="60"/>
      <c r="EY278" s="60"/>
      <c r="EZ278" s="60"/>
      <c r="FA278" s="60"/>
      <c r="FB278" s="60"/>
      <c r="FC278" s="60"/>
      <c r="FD278" s="60"/>
      <c r="FE278" s="60"/>
      <c r="FF278" s="60"/>
      <c r="FG278" s="60"/>
      <c r="FH278" s="60"/>
      <c r="FI278" s="60"/>
      <c r="FJ278" s="60"/>
      <c r="FK278" s="60"/>
      <c r="FL278" s="60"/>
      <c r="FM278" s="60"/>
      <c r="FN278" s="60"/>
      <c r="FO278" s="60"/>
      <c r="FP278" s="60"/>
      <c r="FQ278" s="60"/>
      <c r="FR278" s="60"/>
      <c r="FS278" s="60"/>
      <c r="FT278" s="60"/>
      <c r="FU278" s="60"/>
      <c r="FV278" s="60"/>
      <c r="FW278" s="60"/>
      <c r="FX278" s="60"/>
      <c r="FY278" s="60"/>
      <c r="FZ278" s="60"/>
      <c r="GA278" s="60"/>
      <c r="GB278" s="60"/>
      <c r="GC278" s="70"/>
      <c r="GD278" s="65"/>
      <c r="GE278" s="60"/>
      <c r="GF278" s="60"/>
      <c r="GG278" s="60"/>
      <c r="GH278" s="60"/>
      <c r="GI278" s="60"/>
      <c r="GJ278" s="60"/>
      <c r="GK278" s="60"/>
      <c r="GL278" s="60"/>
      <c r="GM278" s="60"/>
      <c r="GN278" s="60"/>
      <c r="GO278" s="60"/>
      <c r="GP278" s="60"/>
      <c r="GQ278" s="60"/>
      <c r="GR278" s="60"/>
      <c r="GS278" s="60"/>
      <c r="GT278" s="60"/>
      <c r="GU278" s="60"/>
      <c r="GV278" s="60"/>
      <c r="GW278" s="60"/>
      <c r="GX278" s="60"/>
      <c r="GY278" s="60"/>
      <c r="GZ278" s="60"/>
      <c r="HA278" s="60"/>
      <c r="HB278" s="60"/>
      <c r="HC278" s="60"/>
      <c r="HD278" s="60"/>
      <c r="HE278" s="60"/>
      <c r="HF278" s="60"/>
      <c r="HG278" s="60"/>
      <c r="HH278" s="60"/>
      <c r="HI278" s="60"/>
      <c r="HJ278" s="60"/>
      <c r="HK278" s="60"/>
      <c r="HL278" s="60"/>
      <c r="HM278" s="70"/>
    </row>
    <row r="279" spans="2:221" ht="18" customHeight="1" x14ac:dyDescent="0.2">
      <c r="B279" s="78" t="s">
        <v>298</v>
      </c>
      <c r="C279" s="79"/>
      <c r="D279" s="79"/>
      <c r="E279" s="79"/>
      <c r="F279" s="79"/>
      <c r="G279" s="79"/>
      <c r="H279" s="79"/>
      <c r="I279" s="79"/>
      <c r="J279" s="79"/>
      <c r="K279" s="79"/>
      <c r="L279" s="79"/>
      <c r="M279" s="79"/>
      <c r="N279" s="79"/>
      <c r="O279" s="79"/>
      <c r="P279" s="79"/>
      <c r="Q279" s="79"/>
      <c r="R279" s="79"/>
      <c r="S279" s="79"/>
      <c r="T279" s="79"/>
      <c r="U279" s="80"/>
      <c r="V279" s="84" t="s">
        <v>355</v>
      </c>
      <c r="W279" s="85"/>
      <c r="X279" s="85"/>
      <c r="Y279" s="85"/>
      <c r="Z279" s="85"/>
      <c r="AA279" s="86"/>
      <c r="AB279" s="90">
        <v>1.6999999999999999E-3</v>
      </c>
      <c r="AC279" s="91"/>
      <c r="AD279" s="91"/>
      <c r="AE279" s="91"/>
      <c r="AF279" s="92"/>
      <c r="AG279" s="96" t="s">
        <v>23</v>
      </c>
      <c r="AH279" s="97"/>
      <c r="AI279" s="97"/>
      <c r="AJ279" s="97"/>
      <c r="AK279" s="97"/>
      <c r="AL279" s="98">
        <f t="shared" si="4"/>
        <v>6</v>
      </c>
      <c r="AM279" s="99"/>
      <c r="AN279" s="99"/>
      <c r="AO279" s="100"/>
      <c r="AP279" s="101"/>
      <c r="AQ279" s="59"/>
      <c r="AR279" s="59"/>
      <c r="AS279" s="59">
        <v>1</v>
      </c>
      <c r="AT279" s="59"/>
      <c r="AU279" s="59"/>
      <c r="AV279" s="59"/>
      <c r="AW279" s="59"/>
      <c r="AX279" s="59"/>
      <c r="AY279" s="59"/>
      <c r="AZ279" s="59"/>
      <c r="BA279" s="59"/>
      <c r="BB279" s="59"/>
      <c r="BC279" s="59"/>
      <c r="BD279" s="59"/>
      <c r="BE279" s="59"/>
      <c r="BF279" s="59"/>
      <c r="BG279" s="59"/>
      <c r="BH279" s="59"/>
      <c r="BI279" s="59"/>
      <c r="BJ279" s="59"/>
      <c r="BK279" s="59">
        <v>1</v>
      </c>
      <c r="BL279" s="59"/>
      <c r="BM279" s="59"/>
      <c r="BN279" s="59"/>
      <c r="BO279" s="59"/>
      <c r="BP279" s="59"/>
      <c r="BQ279" s="59"/>
      <c r="BR279" s="59"/>
      <c r="BS279" s="59"/>
      <c r="BT279" s="59"/>
      <c r="BU279" s="59"/>
      <c r="BV279" s="59"/>
      <c r="BW279" s="59"/>
      <c r="BX279" s="59"/>
      <c r="BY279" s="64"/>
      <c r="BZ279" s="63">
        <v>0</v>
      </c>
      <c r="CA279" s="59"/>
      <c r="CB279" s="59"/>
      <c r="CC279" s="59">
        <v>1</v>
      </c>
      <c r="CD279" s="59"/>
      <c r="CE279" s="59"/>
      <c r="CF279" s="59">
        <v>0</v>
      </c>
      <c r="CG279" s="59"/>
      <c r="CH279" s="59"/>
      <c r="CI279" s="59">
        <v>0</v>
      </c>
      <c r="CJ279" s="59"/>
      <c r="CK279" s="59"/>
      <c r="CL279" s="59">
        <v>0</v>
      </c>
      <c r="CM279" s="59"/>
      <c r="CN279" s="59"/>
      <c r="CO279" s="59">
        <v>0</v>
      </c>
      <c r="CP279" s="59"/>
      <c r="CQ279" s="59"/>
      <c r="CR279" s="59">
        <v>0</v>
      </c>
      <c r="CS279" s="59"/>
      <c r="CT279" s="59"/>
      <c r="CU279" s="59">
        <v>1</v>
      </c>
      <c r="CV279" s="59"/>
      <c r="CW279" s="59"/>
      <c r="CX279" s="59">
        <v>0</v>
      </c>
      <c r="CY279" s="59"/>
      <c r="CZ279" s="59"/>
      <c r="DA279" s="59">
        <v>0</v>
      </c>
      <c r="DB279" s="59"/>
      <c r="DC279" s="59"/>
      <c r="DD279" s="59">
        <v>0</v>
      </c>
      <c r="DE279" s="59"/>
      <c r="DF279" s="59"/>
      <c r="DG279" s="59">
        <v>0</v>
      </c>
      <c r="DH279" s="59"/>
      <c r="DI279" s="64"/>
      <c r="DJ279" s="63">
        <v>0</v>
      </c>
      <c r="DK279" s="59"/>
      <c r="DL279" s="59"/>
      <c r="DM279" s="59">
        <v>1</v>
      </c>
      <c r="DN279" s="59"/>
      <c r="DO279" s="59"/>
      <c r="DP279" s="59">
        <v>0</v>
      </c>
      <c r="DQ279" s="59"/>
      <c r="DR279" s="59"/>
      <c r="DS279" s="59">
        <v>0</v>
      </c>
      <c r="DT279" s="59"/>
      <c r="DU279" s="59"/>
      <c r="DV279" s="59">
        <v>0</v>
      </c>
      <c r="DW279" s="59"/>
      <c r="DX279" s="59"/>
      <c r="DY279" s="59">
        <v>0</v>
      </c>
      <c r="DZ279" s="59"/>
      <c r="EA279" s="59"/>
      <c r="EB279" s="59">
        <v>0</v>
      </c>
      <c r="EC279" s="59"/>
      <c r="ED279" s="59"/>
      <c r="EE279" s="59">
        <v>1</v>
      </c>
      <c r="EF279" s="59"/>
      <c r="EG279" s="59"/>
      <c r="EH279" s="59">
        <v>0</v>
      </c>
      <c r="EI279" s="59"/>
      <c r="EJ279" s="59"/>
      <c r="EK279" s="59"/>
      <c r="EL279" s="59"/>
      <c r="EM279" s="59"/>
      <c r="EN279" s="59"/>
      <c r="EO279" s="59"/>
      <c r="EP279" s="59"/>
      <c r="EQ279" s="59"/>
      <c r="ER279" s="59"/>
      <c r="ES279" s="64"/>
      <c r="ET279" s="63"/>
      <c r="EU279" s="59"/>
      <c r="EV279" s="59"/>
      <c r="EW279" s="59"/>
      <c r="EX279" s="59"/>
      <c r="EY279" s="59"/>
      <c r="EZ279" s="59"/>
      <c r="FA279" s="59"/>
      <c r="FB279" s="59"/>
      <c r="FC279" s="59"/>
      <c r="FD279" s="59"/>
      <c r="FE279" s="59"/>
      <c r="FF279" s="59"/>
      <c r="FG279" s="59"/>
      <c r="FH279" s="59"/>
      <c r="FI279" s="59"/>
      <c r="FJ279" s="59"/>
      <c r="FK279" s="59"/>
      <c r="FL279" s="59"/>
      <c r="FM279" s="59"/>
      <c r="FN279" s="59"/>
      <c r="FO279" s="59"/>
      <c r="FP279" s="59"/>
      <c r="FQ279" s="59"/>
      <c r="FR279" s="59"/>
      <c r="FS279" s="59"/>
      <c r="FT279" s="59"/>
      <c r="FU279" s="59"/>
      <c r="FV279" s="59"/>
      <c r="FW279" s="59"/>
      <c r="FX279" s="59"/>
      <c r="FY279" s="59"/>
      <c r="FZ279" s="59"/>
      <c r="GA279" s="59"/>
      <c r="GB279" s="59"/>
      <c r="GC279" s="64"/>
      <c r="GD279" s="63"/>
      <c r="GE279" s="59"/>
      <c r="GF279" s="59"/>
      <c r="GG279" s="59"/>
      <c r="GH279" s="59"/>
      <c r="GI279" s="59"/>
      <c r="GJ279" s="59"/>
      <c r="GK279" s="59"/>
      <c r="GL279" s="59"/>
      <c r="GM279" s="59"/>
      <c r="GN279" s="59"/>
      <c r="GO279" s="59"/>
      <c r="GP279" s="59"/>
      <c r="GQ279" s="59"/>
      <c r="GR279" s="59"/>
      <c r="GS279" s="59"/>
      <c r="GT279" s="59"/>
      <c r="GU279" s="59"/>
      <c r="GV279" s="59"/>
      <c r="GW279" s="59"/>
      <c r="GX279" s="59"/>
      <c r="GY279" s="59"/>
      <c r="GZ279" s="59"/>
      <c r="HA279" s="59"/>
      <c r="HB279" s="59"/>
      <c r="HC279" s="59"/>
      <c r="HD279" s="59"/>
      <c r="HE279" s="59"/>
      <c r="HF279" s="59"/>
      <c r="HG279" s="59"/>
      <c r="HH279" s="59"/>
      <c r="HI279" s="59"/>
      <c r="HJ279" s="59"/>
      <c r="HK279" s="59"/>
      <c r="HL279" s="59"/>
      <c r="HM279" s="64"/>
    </row>
    <row r="280" spans="2:221" ht="18" customHeight="1" x14ac:dyDescent="0.2">
      <c r="B280" s="133"/>
      <c r="C280" s="134"/>
      <c r="D280" s="134"/>
      <c r="E280" s="134"/>
      <c r="F280" s="134"/>
      <c r="G280" s="134"/>
      <c r="H280" s="134"/>
      <c r="I280" s="134"/>
      <c r="J280" s="134"/>
      <c r="K280" s="134"/>
      <c r="L280" s="134"/>
      <c r="M280" s="134"/>
      <c r="N280" s="134"/>
      <c r="O280" s="134"/>
      <c r="P280" s="134"/>
      <c r="Q280" s="134"/>
      <c r="R280" s="134"/>
      <c r="S280" s="134"/>
      <c r="T280" s="134"/>
      <c r="U280" s="135"/>
      <c r="V280" s="136"/>
      <c r="W280" s="137"/>
      <c r="X280" s="137"/>
      <c r="Y280" s="137"/>
      <c r="Z280" s="137"/>
      <c r="AA280" s="138"/>
      <c r="AB280" s="139"/>
      <c r="AC280" s="140"/>
      <c r="AD280" s="140"/>
      <c r="AE280" s="140"/>
      <c r="AF280" s="141"/>
      <c r="AG280" s="96" t="s">
        <v>24</v>
      </c>
      <c r="AH280" s="97"/>
      <c r="AI280" s="97"/>
      <c r="AJ280" s="97"/>
      <c r="AK280" s="97"/>
      <c r="AL280" s="98">
        <f t="shared" si="4"/>
        <v>6</v>
      </c>
      <c r="AM280" s="99"/>
      <c r="AN280" s="99"/>
      <c r="AO280" s="100"/>
      <c r="AP280" s="142"/>
      <c r="AQ280" s="59"/>
      <c r="AR280" s="59"/>
      <c r="AS280" s="142">
        <v>1</v>
      </c>
      <c r="AT280" s="59"/>
      <c r="AU280" s="59"/>
      <c r="AV280" s="59"/>
      <c r="AW280" s="59"/>
      <c r="AX280" s="59"/>
      <c r="AY280" s="59"/>
      <c r="AZ280" s="59"/>
      <c r="BA280" s="59"/>
      <c r="BB280" s="59"/>
      <c r="BC280" s="59"/>
      <c r="BD280" s="59"/>
      <c r="BE280" s="59"/>
      <c r="BF280" s="59"/>
      <c r="BG280" s="59"/>
      <c r="BH280" s="59"/>
      <c r="BI280" s="59"/>
      <c r="BJ280" s="59"/>
      <c r="BK280" s="142">
        <v>1</v>
      </c>
      <c r="BL280" s="59"/>
      <c r="BM280" s="59"/>
      <c r="BN280" s="59"/>
      <c r="BO280" s="59"/>
      <c r="BP280" s="59"/>
      <c r="BQ280" s="59"/>
      <c r="BR280" s="59"/>
      <c r="BS280" s="59"/>
      <c r="BT280" s="59"/>
      <c r="BU280" s="59"/>
      <c r="BV280" s="59"/>
      <c r="BW280" s="59"/>
      <c r="BX280" s="59"/>
      <c r="BY280" s="64"/>
      <c r="BZ280" s="63">
        <v>0</v>
      </c>
      <c r="CA280" s="59"/>
      <c r="CB280" s="59"/>
      <c r="CC280" s="59">
        <v>1</v>
      </c>
      <c r="CD280" s="59"/>
      <c r="CE280" s="59"/>
      <c r="CF280" s="59">
        <v>0</v>
      </c>
      <c r="CG280" s="59"/>
      <c r="CH280" s="59"/>
      <c r="CI280" s="59">
        <v>0</v>
      </c>
      <c r="CJ280" s="59"/>
      <c r="CK280" s="59"/>
      <c r="CL280" s="59">
        <v>0</v>
      </c>
      <c r="CM280" s="59"/>
      <c r="CN280" s="59"/>
      <c r="CO280" s="59">
        <v>0</v>
      </c>
      <c r="CP280" s="59"/>
      <c r="CQ280" s="59"/>
      <c r="CR280" s="59">
        <v>0</v>
      </c>
      <c r="CS280" s="59"/>
      <c r="CT280" s="59"/>
      <c r="CU280" s="59">
        <v>1</v>
      </c>
      <c r="CV280" s="59"/>
      <c r="CW280" s="59"/>
      <c r="CX280" s="59">
        <v>0</v>
      </c>
      <c r="CY280" s="59"/>
      <c r="CZ280" s="59"/>
      <c r="DA280" s="59">
        <v>0</v>
      </c>
      <c r="DB280" s="59"/>
      <c r="DC280" s="59"/>
      <c r="DD280" s="59">
        <v>0</v>
      </c>
      <c r="DE280" s="59"/>
      <c r="DF280" s="59"/>
      <c r="DG280" s="59">
        <v>0</v>
      </c>
      <c r="DH280" s="59"/>
      <c r="DI280" s="64"/>
      <c r="DJ280" s="63">
        <v>0</v>
      </c>
      <c r="DK280" s="59"/>
      <c r="DL280" s="59"/>
      <c r="DM280" s="59">
        <v>1</v>
      </c>
      <c r="DN280" s="59"/>
      <c r="DO280" s="59"/>
      <c r="DP280" s="59">
        <v>0</v>
      </c>
      <c r="DQ280" s="59"/>
      <c r="DR280" s="59"/>
      <c r="DS280" s="59">
        <v>0</v>
      </c>
      <c r="DT280" s="59"/>
      <c r="DU280" s="59"/>
      <c r="DV280" s="59">
        <v>0</v>
      </c>
      <c r="DW280" s="59"/>
      <c r="DX280" s="59"/>
      <c r="DY280" s="59">
        <v>0</v>
      </c>
      <c r="DZ280" s="59"/>
      <c r="EA280" s="59"/>
      <c r="EB280" s="59">
        <v>0</v>
      </c>
      <c r="EC280" s="59"/>
      <c r="ED280" s="59"/>
      <c r="EE280" s="59">
        <v>1</v>
      </c>
      <c r="EF280" s="59"/>
      <c r="EG280" s="59"/>
      <c r="EH280" s="59">
        <v>0</v>
      </c>
      <c r="EI280" s="59"/>
      <c r="EJ280" s="59"/>
      <c r="EK280" s="59"/>
      <c r="EL280" s="59"/>
      <c r="EM280" s="59"/>
      <c r="EN280" s="59"/>
      <c r="EO280" s="59"/>
      <c r="EP280" s="59"/>
      <c r="EQ280" s="59"/>
      <c r="ER280" s="59"/>
      <c r="ES280" s="64"/>
      <c r="ET280" s="63"/>
      <c r="EU280" s="59"/>
      <c r="EV280" s="59"/>
      <c r="EW280" s="59"/>
      <c r="EX280" s="59"/>
      <c r="EY280" s="59"/>
      <c r="EZ280" s="59"/>
      <c r="FA280" s="59"/>
      <c r="FB280" s="59"/>
      <c r="FC280" s="59"/>
      <c r="FD280" s="59"/>
      <c r="FE280" s="59"/>
      <c r="FF280" s="59"/>
      <c r="FG280" s="59"/>
      <c r="FH280" s="59"/>
      <c r="FI280" s="59"/>
      <c r="FJ280" s="59"/>
      <c r="FK280" s="59"/>
      <c r="FL280" s="59"/>
      <c r="FM280" s="59"/>
      <c r="FN280" s="59"/>
      <c r="FO280" s="59"/>
      <c r="FP280" s="59"/>
      <c r="FQ280" s="59"/>
      <c r="FR280" s="59"/>
      <c r="FS280" s="59"/>
      <c r="FT280" s="59"/>
      <c r="FU280" s="59"/>
      <c r="FV280" s="59"/>
      <c r="FW280" s="59"/>
      <c r="FX280" s="59"/>
      <c r="FY280" s="59"/>
      <c r="FZ280" s="59"/>
      <c r="GA280" s="59"/>
      <c r="GB280" s="59"/>
      <c r="GC280" s="64"/>
      <c r="GD280" s="63"/>
      <c r="GE280" s="59"/>
      <c r="GF280" s="59"/>
      <c r="GG280" s="59"/>
      <c r="GH280" s="59"/>
      <c r="GI280" s="59"/>
      <c r="GJ280" s="59"/>
      <c r="GK280" s="59"/>
      <c r="GL280" s="59"/>
      <c r="GM280" s="59"/>
      <c r="GN280" s="59"/>
      <c r="GO280" s="59"/>
      <c r="GP280" s="59"/>
      <c r="GQ280" s="59"/>
      <c r="GR280" s="59"/>
      <c r="GS280" s="59"/>
      <c r="GT280" s="59"/>
      <c r="GU280" s="59"/>
      <c r="GV280" s="59"/>
      <c r="GW280" s="59"/>
      <c r="GX280" s="59"/>
      <c r="GY280" s="59"/>
      <c r="GZ280" s="59"/>
      <c r="HA280" s="59"/>
      <c r="HB280" s="59"/>
      <c r="HC280" s="59"/>
      <c r="HD280" s="59"/>
      <c r="HE280" s="59"/>
      <c r="HF280" s="59"/>
      <c r="HG280" s="59"/>
      <c r="HH280" s="59"/>
      <c r="HI280" s="59"/>
      <c r="HJ280" s="59"/>
      <c r="HK280" s="59"/>
      <c r="HL280" s="59"/>
      <c r="HM280" s="64"/>
    </row>
    <row r="281" spans="2:221" ht="18" customHeight="1" x14ac:dyDescent="0.2">
      <c r="B281" s="114" t="s">
        <v>299</v>
      </c>
      <c r="C281" s="115"/>
      <c r="D281" s="115"/>
      <c r="E281" s="115"/>
      <c r="F281" s="115"/>
      <c r="G281" s="115"/>
      <c r="H281" s="115"/>
      <c r="I281" s="115"/>
      <c r="J281" s="115"/>
      <c r="K281" s="115"/>
      <c r="L281" s="115"/>
      <c r="M281" s="115"/>
      <c r="N281" s="115"/>
      <c r="O281" s="115"/>
      <c r="P281" s="115"/>
      <c r="Q281" s="115"/>
      <c r="R281" s="115"/>
      <c r="S281" s="115"/>
      <c r="T281" s="115"/>
      <c r="U281" s="116"/>
      <c r="V281" s="120" t="s">
        <v>356</v>
      </c>
      <c r="W281" s="121"/>
      <c r="X281" s="121"/>
      <c r="Y281" s="121"/>
      <c r="Z281" s="121"/>
      <c r="AA281" s="122"/>
      <c r="AB281" s="126">
        <v>2.2000000000000001E-3</v>
      </c>
      <c r="AC281" s="127"/>
      <c r="AD281" s="127"/>
      <c r="AE281" s="127"/>
      <c r="AF281" s="128"/>
      <c r="AG281" s="108" t="s">
        <v>23</v>
      </c>
      <c r="AH281" s="109"/>
      <c r="AI281" s="109"/>
      <c r="AJ281" s="109"/>
      <c r="AK281" s="109"/>
      <c r="AL281" s="75">
        <f t="shared" si="4"/>
        <v>11</v>
      </c>
      <c r="AM281" s="76"/>
      <c r="AN281" s="76"/>
      <c r="AO281" s="77"/>
      <c r="AP281" s="132"/>
      <c r="AQ281" s="60"/>
      <c r="AR281" s="60"/>
      <c r="AS281" s="60"/>
      <c r="AT281" s="60"/>
      <c r="AU281" s="60"/>
      <c r="AV281" s="60">
        <v>1</v>
      </c>
      <c r="AW281" s="60"/>
      <c r="AX281" s="60"/>
      <c r="AY281" s="60"/>
      <c r="AZ281" s="60"/>
      <c r="BA281" s="60"/>
      <c r="BB281" s="60"/>
      <c r="BC281" s="60"/>
      <c r="BD281" s="60"/>
      <c r="BE281" s="60">
        <v>1</v>
      </c>
      <c r="BF281" s="60"/>
      <c r="BG281" s="60"/>
      <c r="BH281" s="60"/>
      <c r="BI281" s="60"/>
      <c r="BJ281" s="60"/>
      <c r="BK281" s="60"/>
      <c r="BL281" s="60"/>
      <c r="BM281" s="60"/>
      <c r="BN281" s="60">
        <v>1</v>
      </c>
      <c r="BO281" s="60"/>
      <c r="BP281" s="60"/>
      <c r="BQ281" s="60"/>
      <c r="BR281" s="60"/>
      <c r="BS281" s="60"/>
      <c r="BT281" s="60"/>
      <c r="BU281" s="60"/>
      <c r="BV281" s="60"/>
      <c r="BW281" s="60">
        <v>1</v>
      </c>
      <c r="BX281" s="60"/>
      <c r="BY281" s="70"/>
      <c r="BZ281" s="65">
        <v>0</v>
      </c>
      <c r="CA281" s="60"/>
      <c r="CB281" s="60"/>
      <c r="CC281" s="60">
        <v>0</v>
      </c>
      <c r="CD281" s="60"/>
      <c r="CE281" s="60"/>
      <c r="CF281" s="60">
        <v>1</v>
      </c>
      <c r="CG281" s="60"/>
      <c r="CH281" s="60"/>
      <c r="CI281" s="60">
        <v>0</v>
      </c>
      <c r="CJ281" s="60"/>
      <c r="CK281" s="60"/>
      <c r="CL281" s="60">
        <v>0</v>
      </c>
      <c r="CM281" s="60"/>
      <c r="CN281" s="60"/>
      <c r="CO281" s="60">
        <v>1</v>
      </c>
      <c r="CP281" s="60"/>
      <c r="CQ281" s="60"/>
      <c r="CR281" s="60">
        <v>0</v>
      </c>
      <c r="CS281" s="60"/>
      <c r="CT281" s="60"/>
      <c r="CU281" s="60">
        <v>0</v>
      </c>
      <c r="CV281" s="60"/>
      <c r="CW281" s="60"/>
      <c r="CX281" s="60">
        <v>1</v>
      </c>
      <c r="CY281" s="60"/>
      <c r="CZ281" s="60"/>
      <c r="DA281" s="60">
        <v>0</v>
      </c>
      <c r="DB281" s="60"/>
      <c r="DC281" s="60"/>
      <c r="DD281" s="60">
        <v>0</v>
      </c>
      <c r="DE281" s="60"/>
      <c r="DF281" s="60"/>
      <c r="DG281" s="60">
        <v>1</v>
      </c>
      <c r="DH281" s="60"/>
      <c r="DI281" s="70"/>
      <c r="DJ281" s="65">
        <v>0</v>
      </c>
      <c r="DK281" s="60"/>
      <c r="DL281" s="60"/>
      <c r="DM281" s="60">
        <v>0</v>
      </c>
      <c r="DN281" s="60"/>
      <c r="DO281" s="60"/>
      <c r="DP281" s="60">
        <v>1</v>
      </c>
      <c r="DQ281" s="60"/>
      <c r="DR281" s="60"/>
      <c r="DS281" s="60">
        <v>0</v>
      </c>
      <c r="DT281" s="60"/>
      <c r="DU281" s="60"/>
      <c r="DV281" s="60">
        <v>0</v>
      </c>
      <c r="DW281" s="60"/>
      <c r="DX281" s="60"/>
      <c r="DY281" s="60">
        <v>1</v>
      </c>
      <c r="DZ281" s="60"/>
      <c r="EA281" s="60"/>
      <c r="EB281" s="60">
        <v>0</v>
      </c>
      <c r="EC281" s="60"/>
      <c r="ED281" s="60"/>
      <c r="EE281" s="60">
        <v>0</v>
      </c>
      <c r="EF281" s="60"/>
      <c r="EG281" s="60"/>
      <c r="EH281" s="60">
        <v>1</v>
      </c>
      <c r="EI281" s="60"/>
      <c r="EJ281" s="60"/>
      <c r="EK281" s="60"/>
      <c r="EL281" s="60"/>
      <c r="EM281" s="60"/>
      <c r="EN281" s="60"/>
      <c r="EO281" s="60"/>
      <c r="EP281" s="60"/>
      <c r="EQ281" s="60"/>
      <c r="ER281" s="60"/>
      <c r="ES281" s="70"/>
      <c r="ET281" s="65"/>
      <c r="EU281" s="60"/>
      <c r="EV281" s="60"/>
      <c r="EW281" s="60"/>
      <c r="EX281" s="60"/>
      <c r="EY281" s="60"/>
      <c r="EZ281" s="60"/>
      <c r="FA281" s="60"/>
      <c r="FB281" s="60"/>
      <c r="FC281" s="60"/>
      <c r="FD281" s="60"/>
      <c r="FE281" s="60"/>
      <c r="FF281" s="60"/>
      <c r="FG281" s="60"/>
      <c r="FH281" s="60"/>
      <c r="FI281" s="60"/>
      <c r="FJ281" s="60"/>
      <c r="FK281" s="60"/>
      <c r="FL281" s="60"/>
      <c r="FM281" s="60"/>
      <c r="FN281" s="60"/>
      <c r="FO281" s="60"/>
      <c r="FP281" s="60"/>
      <c r="FQ281" s="60"/>
      <c r="FR281" s="60"/>
      <c r="FS281" s="60"/>
      <c r="FT281" s="60"/>
      <c r="FU281" s="60"/>
      <c r="FV281" s="60"/>
      <c r="FW281" s="60"/>
      <c r="FX281" s="60"/>
      <c r="FY281" s="60"/>
      <c r="FZ281" s="60"/>
      <c r="GA281" s="60"/>
      <c r="GB281" s="60"/>
      <c r="GC281" s="70"/>
      <c r="GD281" s="65"/>
      <c r="GE281" s="60"/>
      <c r="GF281" s="60"/>
      <c r="GG281" s="60"/>
      <c r="GH281" s="60"/>
      <c r="GI281" s="60"/>
      <c r="GJ281" s="60"/>
      <c r="GK281" s="60"/>
      <c r="GL281" s="60"/>
      <c r="GM281" s="60"/>
      <c r="GN281" s="60"/>
      <c r="GO281" s="60"/>
      <c r="GP281" s="60"/>
      <c r="GQ281" s="60"/>
      <c r="GR281" s="60"/>
      <c r="GS281" s="60"/>
      <c r="GT281" s="60"/>
      <c r="GU281" s="60"/>
      <c r="GV281" s="60"/>
      <c r="GW281" s="60"/>
      <c r="GX281" s="60"/>
      <c r="GY281" s="60"/>
      <c r="GZ281" s="60"/>
      <c r="HA281" s="60"/>
      <c r="HB281" s="60"/>
      <c r="HC281" s="60"/>
      <c r="HD281" s="60"/>
      <c r="HE281" s="60"/>
      <c r="HF281" s="60"/>
      <c r="HG281" s="60"/>
      <c r="HH281" s="60"/>
      <c r="HI281" s="60"/>
      <c r="HJ281" s="60"/>
      <c r="HK281" s="60"/>
      <c r="HL281" s="60"/>
      <c r="HM281" s="70"/>
    </row>
    <row r="282" spans="2:221" ht="18" customHeight="1" x14ac:dyDescent="0.2">
      <c r="B282" s="117"/>
      <c r="C282" s="118"/>
      <c r="D282" s="118"/>
      <c r="E282" s="118"/>
      <c r="F282" s="118"/>
      <c r="G282" s="118"/>
      <c r="H282" s="118"/>
      <c r="I282" s="118"/>
      <c r="J282" s="118"/>
      <c r="K282" s="118"/>
      <c r="L282" s="118"/>
      <c r="M282" s="118"/>
      <c r="N282" s="118"/>
      <c r="O282" s="118"/>
      <c r="P282" s="118"/>
      <c r="Q282" s="118"/>
      <c r="R282" s="118"/>
      <c r="S282" s="118"/>
      <c r="T282" s="118"/>
      <c r="U282" s="119"/>
      <c r="V282" s="123"/>
      <c r="W282" s="124"/>
      <c r="X282" s="124"/>
      <c r="Y282" s="124"/>
      <c r="Z282" s="124"/>
      <c r="AA282" s="125"/>
      <c r="AB282" s="129"/>
      <c r="AC282" s="130"/>
      <c r="AD282" s="130"/>
      <c r="AE282" s="130"/>
      <c r="AF282" s="131"/>
      <c r="AG282" s="108" t="s">
        <v>24</v>
      </c>
      <c r="AH282" s="109"/>
      <c r="AI282" s="109"/>
      <c r="AJ282" s="109"/>
      <c r="AK282" s="109"/>
      <c r="AL282" s="75">
        <f t="shared" si="4"/>
        <v>7</v>
      </c>
      <c r="AM282" s="76"/>
      <c r="AN282" s="76"/>
      <c r="AO282" s="77"/>
      <c r="AP282" s="72"/>
      <c r="AQ282" s="60"/>
      <c r="AR282" s="60"/>
      <c r="AS282" s="60"/>
      <c r="AT282" s="60"/>
      <c r="AU282" s="60"/>
      <c r="AV282" s="60">
        <v>1</v>
      </c>
      <c r="AW282" s="60"/>
      <c r="AX282" s="60"/>
      <c r="AY282" s="60"/>
      <c r="AZ282" s="60"/>
      <c r="BA282" s="60"/>
      <c r="BB282" s="60"/>
      <c r="BC282" s="60"/>
      <c r="BD282" s="60"/>
      <c r="BE282" s="60"/>
      <c r="BF282" s="60"/>
      <c r="BG282" s="60"/>
      <c r="BH282" s="60"/>
      <c r="BI282" s="60"/>
      <c r="BJ282" s="60"/>
      <c r="BK282" s="60"/>
      <c r="BL282" s="60"/>
      <c r="BM282" s="60"/>
      <c r="BN282" s="60"/>
      <c r="BO282" s="60"/>
      <c r="BP282" s="60"/>
      <c r="BQ282" s="60"/>
      <c r="BR282" s="60"/>
      <c r="BS282" s="60"/>
      <c r="BT282" s="60"/>
      <c r="BU282" s="60"/>
      <c r="BV282" s="60"/>
      <c r="BW282" s="60"/>
      <c r="BX282" s="60"/>
      <c r="BY282" s="60"/>
      <c r="BZ282" s="65">
        <v>0</v>
      </c>
      <c r="CA282" s="60"/>
      <c r="CB282" s="60"/>
      <c r="CC282" s="60">
        <v>0</v>
      </c>
      <c r="CD282" s="60"/>
      <c r="CE282" s="60"/>
      <c r="CF282" s="60">
        <v>1</v>
      </c>
      <c r="CG282" s="60"/>
      <c r="CH282" s="60"/>
      <c r="CI282" s="60">
        <v>0</v>
      </c>
      <c r="CJ282" s="60"/>
      <c r="CK282" s="60"/>
      <c r="CL282" s="60">
        <v>0</v>
      </c>
      <c r="CM282" s="60"/>
      <c r="CN282" s="60"/>
      <c r="CO282" s="60">
        <v>1</v>
      </c>
      <c r="CP282" s="60"/>
      <c r="CQ282" s="60"/>
      <c r="CR282" s="60">
        <v>0</v>
      </c>
      <c r="CS282" s="60"/>
      <c r="CT282" s="60"/>
      <c r="CU282" s="60">
        <v>0</v>
      </c>
      <c r="CV282" s="60"/>
      <c r="CW282" s="60"/>
      <c r="CX282" s="60">
        <v>1</v>
      </c>
      <c r="CY282" s="60"/>
      <c r="CZ282" s="60"/>
      <c r="DA282" s="60">
        <v>0</v>
      </c>
      <c r="DB282" s="60"/>
      <c r="DC282" s="60"/>
      <c r="DD282" s="60">
        <v>0</v>
      </c>
      <c r="DE282" s="60"/>
      <c r="DF282" s="60"/>
      <c r="DG282" s="60">
        <v>1</v>
      </c>
      <c r="DH282" s="60"/>
      <c r="DI282" s="70"/>
      <c r="DJ282" s="65">
        <v>0</v>
      </c>
      <c r="DK282" s="60"/>
      <c r="DL282" s="60"/>
      <c r="DM282" s="60">
        <v>0</v>
      </c>
      <c r="DN282" s="60"/>
      <c r="DO282" s="60"/>
      <c r="DP282" s="60">
        <v>0</v>
      </c>
      <c r="DQ282" s="60"/>
      <c r="DR282" s="60"/>
      <c r="DS282" s="60">
        <v>1</v>
      </c>
      <c r="DT282" s="60"/>
      <c r="DU282" s="60"/>
      <c r="DV282" s="60">
        <v>0</v>
      </c>
      <c r="DW282" s="60"/>
      <c r="DX282" s="60"/>
      <c r="DY282" s="60">
        <v>1</v>
      </c>
      <c r="DZ282" s="60"/>
      <c r="EA282" s="60"/>
      <c r="EB282" s="60">
        <v>0</v>
      </c>
      <c r="EC282" s="60"/>
      <c r="ED282" s="60"/>
      <c r="EE282" s="60">
        <v>0</v>
      </c>
      <c r="EF282" s="60"/>
      <c r="EG282" s="60"/>
      <c r="EH282" s="60">
        <v>0</v>
      </c>
      <c r="EI282" s="60"/>
      <c r="EJ282" s="60"/>
      <c r="EK282" s="60"/>
      <c r="EL282" s="60"/>
      <c r="EM282" s="60"/>
      <c r="EN282" s="60"/>
      <c r="EO282" s="60"/>
      <c r="EP282" s="60"/>
      <c r="EQ282" s="60"/>
      <c r="ER282" s="60"/>
      <c r="ES282" s="70"/>
      <c r="ET282" s="65"/>
      <c r="EU282" s="60"/>
      <c r="EV282" s="60"/>
      <c r="EW282" s="60"/>
      <c r="EX282" s="60"/>
      <c r="EY282" s="60"/>
      <c r="EZ282" s="60"/>
      <c r="FA282" s="60"/>
      <c r="FB282" s="60"/>
      <c r="FC282" s="60"/>
      <c r="FD282" s="60"/>
      <c r="FE282" s="60"/>
      <c r="FF282" s="60"/>
      <c r="FG282" s="60"/>
      <c r="FH282" s="60"/>
      <c r="FI282" s="60"/>
      <c r="FJ282" s="60"/>
      <c r="FK282" s="60"/>
      <c r="FL282" s="60"/>
      <c r="FM282" s="60"/>
      <c r="FN282" s="60"/>
      <c r="FO282" s="60"/>
      <c r="FP282" s="60"/>
      <c r="FQ282" s="60"/>
      <c r="FR282" s="60"/>
      <c r="FS282" s="60"/>
      <c r="FT282" s="60"/>
      <c r="FU282" s="60"/>
      <c r="FV282" s="60"/>
      <c r="FW282" s="60"/>
      <c r="FX282" s="60"/>
      <c r="FY282" s="60"/>
      <c r="FZ282" s="60"/>
      <c r="GA282" s="60"/>
      <c r="GB282" s="60"/>
      <c r="GC282" s="70"/>
      <c r="GD282" s="65"/>
      <c r="GE282" s="60"/>
      <c r="GF282" s="60"/>
      <c r="GG282" s="60"/>
      <c r="GH282" s="60"/>
      <c r="GI282" s="60"/>
      <c r="GJ282" s="60"/>
      <c r="GK282" s="60"/>
      <c r="GL282" s="60"/>
      <c r="GM282" s="60"/>
      <c r="GN282" s="60"/>
      <c r="GO282" s="60"/>
      <c r="GP282" s="60"/>
      <c r="GQ282" s="60"/>
      <c r="GR282" s="60"/>
      <c r="GS282" s="60"/>
      <c r="GT282" s="60"/>
      <c r="GU282" s="60"/>
      <c r="GV282" s="60"/>
      <c r="GW282" s="60"/>
      <c r="GX282" s="60"/>
      <c r="GY282" s="60"/>
      <c r="GZ282" s="60"/>
      <c r="HA282" s="60"/>
      <c r="HB282" s="60"/>
      <c r="HC282" s="60"/>
      <c r="HD282" s="60"/>
      <c r="HE282" s="60"/>
      <c r="HF282" s="60"/>
      <c r="HG282" s="60"/>
      <c r="HH282" s="60"/>
      <c r="HI282" s="60"/>
      <c r="HJ282" s="60"/>
      <c r="HK282" s="60"/>
      <c r="HL282" s="60"/>
      <c r="HM282" s="70"/>
    </row>
    <row r="283" spans="2:221" ht="18" customHeight="1" x14ac:dyDescent="0.2">
      <c r="B283" s="78" t="s">
        <v>300</v>
      </c>
      <c r="C283" s="79"/>
      <c r="D283" s="79"/>
      <c r="E283" s="79"/>
      <c r="F283" s="79"/>
      <c r="G283" s="79"/>
      <c r="H283" s="79"/>
      <c r="I283" s="79"/>
      <c r="J283" s="79"/>
      <c r="K283" s="79"/>
      <c r="L283" s="79"/>
      <c r="M283" s="79"/>
      <c r="N283" s="79"/>
      <c r="O283" s="79"/>
      <c r="P283" s="79"/>
      <c r="Q283" s="79"/>
      <c r="R283" s="79"/>
      <c r="S283" s="79"/>
      <c r="T283" s="79"/>
      <c r="U283" s="80"/>
      <c r="V283" s="84" t="s">
        <v>357</v>
      </c>
      <c r="W283" s="85"/>
      <c r="X283" s="85"/>
      <c r="Y283" s="85"/>
      <c r="Z283" s="85"/>
      <c r="AA283" s="86"/>
      <c r="AB283" s="90">
        <v>3.2000000000000002E-3</v>
      </c>
      <c r="AC283" s="91"/>
      <c r="AD283" s="91"/>
      <c r="AE283" s="91"/>
      <c r="AF283" s="92"/>
      <c r="AG283" s="96" t="s">
        <v>23</v>
      </c>
      <c r="AH283" s="97"/>
      <c r="AI283" s="97"/>
      <c r="AJ283" s="97"/>
      <c r="AK283" s="97"/>
      <c r="AL283" s="98">
        <f t="shared" si="4"/>
        <v>11</v>
      </c>
      <c r="AM283" s="99"/>
      <c r="AN283" s="99"/>
      <c r="AO283" s="100"/>
      <c r="AP283" s="101"/>
      <c r="AQ283" s="59"/>
      <c r="AR283" s="59"/>
      <c r="AS283" s="59"/>
      <c r="AT283" s="59"/>
      <c r="AU283" s="59"/>
      <c r="AV283" s="59">
        <v>1</v>
      </c>
      <c r="AW283" s="59"/>
      <c r="AX283" s="59"/>
      <c r="AY283" s="59"/>
      <c r="AZ283" s="59"/>
      <c r="BA283" s="59"/>
      <c r="BB283" s="59"/>
      <c r="BC283" s="59"/>
      <c r="BD283" s="59"/>
      <c r="BE283" s="59">
        <v>1</v>
      </c>
      <c r="BF283" s="59"/>
      <c r="BG283" s="59"/>
      <c r="BH283" s="59"/>
      <c r="BI283" s="59"/>
      <c r="BJ283" s="59"/>
      <c r="BK283" s="59"/>
      <c r="BL283" s="59"/>
      <c r="BM283" s="59"/>
      <c r="BN283" s="59">
        <v>1</v>
      </c>
      <c r="BO283" s="59"/>
      <c r="BP283" s="59"/>
      <c r="BQ283" s="59"/>
      <c r="BR283" s="59"/>
      <c r="BS283" s="59"/>
      <c r="BT283" s="59"/>
      <c r="BU283" s="59"/>
      <c r="BV283" s="59"/>
      <c r="BW283" s="59">
        <v>1</v>
      </c>
      <c r="BX283" s="59"/>
      <c r="BY283" s="64"/>
      <c r="BZ283" s="63">
        <v>0</v>
      </c>
      <c r="CA283" s="59"/>
      <c r="CB283" s="59"/>
      <c r="CC283" s="59">
        <v>0</v>
      </c>
      <c r="CD283" s="59"/>
      <c r="CE283" s="59"/>
      <c r="CF283" s="59">
        <v>1</v>
      </c>
      <c r="CG283" s="59"/>
      <c r="CH283" s="59"/>
      <c r="CI283" s="59">
        <v>0</v>
      </c>
      <c r="CJ283" s="59"/>
      <c r="CK283" s="59"/>
      <c r="CL283" s="59">
        <v>0</v>
      </c>
      <c r="CM283" s="59"/>
      <c r="CN283" s="59"/>
      <c r="CO283" s="59">
        <v>1</v>
      </c>
      <c r="CP283" s="59"/>
      <c r="CQ283" s="59"/>
      <c r="CR283" s="59">
        <v>0</v>
      </c>
      <c r="CS283" s="59"/>
      <c r="CT283" s="59"/>
      <c r="CU283" s="59">
        <v>0</v>
      </c>
      <c r="CV283" s="59"/>
      <c r="CW283" s="59"/>
      <c r="CX283" s="59">
        <v>1</v>
      </c>
      <c r="CY283" s="59"/>
      <c r="CZ283" s="59"/>
      <c r="DA283" s="59">
        <v>0</v>
      </c>
      <c r="DB283" s="59"/>
      <c r="DC283" s="59"/>
      <c r="DD283" s="59">
        <v>0</v>
      </c>
      <c r="DE283" s="59"/>
      <c r="DF283" s="59"/>
      <c r="DG283" s="59">
        <v>1</v>
      </c>
      <c r="DH283" s="59"/>
      <c r="DI283" s="64"/>
      <c r="DJ283" s="63">
        <v>0</v>
      </c>
      <c r="DK283" s="59"/>
      <c r="DL283" s="59"/>
      <c r="DM283" s="59">
        <v>0</v>
      </c>
      <c r="DN283" s="59"/>
      <c r="DO283" s="59"/>
      <c r="DP283" s="59">
        <v>1</v>
      </c>
      <c r="DQ283" s="59"/>
      <c r="DR283" s="59"/>
      <c r="DS283" s="59">
        <v>0</v>
      </c>
      <c r="DT283" s="59"/>
      <c r="DU283" s="59"/>
      <c r="DV283" s="59">
        <v>0</v>
      </c>
      <c r="DW283" s="59"/>
      <c r="DX283" s="59"/>
      <c r="DY283" s="59">
        <v>1</v>
      </c>
      <c r="DZ283" s="59"/>
      <c r="EA283" s="59"/>
      <c r="EB283" s="59">
        <v>0</v>
      </c>
      <c r="EC283" s="59"/>
      <c r="ED283" s="59"/>
      <c r="EE283" s="59">
        <v>0</v>
      </c>
      <c r="EF283" s="59"/>
      <c r="EG283" s="59"/>
      <c r="EH283" s="59">
        <v>1</v>
      </c>
      <c r="EI283" s="59"/>
      <c r="EJ283" s="59"/>
      <c r="EK283" s="59"/>
      <c r="EL283" s="59"/>
      <c r="EM283" s="59"/>
      <c r="EN283" s="59"/>
      <c r="EO283" s="59"/>
      <c r="EP283" s="59"/>
      <c r="EQ283" s="59"/>
      <c r="ER283" s="59"/>
      <c r="ES283" s="64"/>
      <c r="ET283" s="63"/>
      <c r="EU283" s="59"/>
      <c r="EV283" s="59"/>
      <c r="EW283" s="59"/>
      <c r="EX283" s="59"/>
      <c r="EY283" s="59"/>
      <c r="EZ283" s="59"/>
      <c r="FA283" s="59"/>
      <c r="FB283" s="59"/>
      <c r="FC283" s="59"/>
      <c r="FD283" s="59"/>
      <c r="FE283" s="59"/>
      <c r="FF283" s="59"/>
      <c r="FG283" s="59"/>
      <c r="FH283" s="59"/>
      <c r="FI283" s="59"/>
      <c r="FJ283" s="59"/>
      <c r="FK283" s="59"/>
      <c r="FL283" s="59"/>
      <c r="FM283" s="59"/>
      <c r="FN283" s="59"/>
      <c r="FO283" s="59"/>
      <c r="FP283" s="59"/>
      <c r="FQ283" s="59"/>
      <c r="FR283" s="59"/>
      <c r="FS283" s="59"/>
      <c r="FT283" s="59"/>
      <c r="FU283" s="59"/>
      <c r="FV283" s="59"/>
      <c r="FW283" s="59"/>
      <c r="FX283" s="59"/>
      <c r="FY283" s="59"/>
      <c r="FZ283" s="59"/>
      <c r="GA283" s="59"/>
      <c r="GB283" s="59"/>
      <c r="GC283" s="64"/>
      <c r="GD283" s="63"/>
      <c r="GE283" s="59"/>
      <c r="GF283" s="59"/>
      <c r="GG283" s="59"/>
      <c r="GH283" s="59"/>
      <c r="GI283" s="59"/>
      <c r="GJ283" s="59"/>
      <c r="GK283" s="59"/>
      <c r="GL283" s="59"/>
      <c r="GM283" s="59"/>
      <c r="GN283" s="59"/>
      <c r="GO283" s="59"/>
      <c r="GP283" s="59"/>
      <c r="GQ283" s="59"/>
      <c r="GR283" s="59"/>
      <c r="GS283" s="59"/>
      <c r="GT283" s="59"/>
      <c r="GU283" s="59"/>
      <c r="GV283" s="59"/>
      <c r="GW283" s="59"/>
      <c r="GX283" s="59"/>
      <c r="GY283" s="59"/>
      <c r="GZ283" s="59"/>
      <c r="HA283" s="59"/>
      <c r="HB283" s="59"/>
      <c r="HC283" s="59"/>
      <c r="HD283" s="59"/>
      <c r="HE283" s="59"/>
      <c r="HF283" s="59"/>
      <c r="HG283" s="59"/>
      <c r="HH283" s="59"/>
      <c r="HI283" s="59"/>
      <c r="HJ283" s="59"/>
      <c r="HK283" s="59"/>
      <c r="HL283" s="59"/>
      <c r="HM283" s="64"/>
    </row>
    <row r="284" spans="2:221" ht="18" customHeight="1" x14ac:dyDescent="0.2">
      <c r="B284" s="133"/>
      <c r="C284" s="134"/>
      <c r="D284" s="134"/>
      <c r="E284" s="134"/>
      <c r="F284" s="134"/>
      <c r="G284" s="134"/>
      <c r="H284" s="134"/>
      <c r="I284" s="134"/>
      <c r="J284" s="134"/>
      <c r="K284" s="134"/>
      <c r="L284" s="134"/>
      <c r="M284" s="134"/>
      <c r="N284" s="134"/>
      <c r="O284" s="134"/>
      <c r="P284" s="134"/>
      <c r="Q284" s="134"/>
      <c r="R284" s="134"/>
      <c r="S284" s="134"/>
      <c r="T284" s="134"/>
      <c r="U284" s="135"/>
      <c r="V284" s="136"/>
      <c r="W284" s="137"/>
      <c r="X284" s="137"/>
      <c r="Y284" s="137"/>
      <c r="Z284" s="137"/>
      <c r="AA284" s="138"/>
      <c r="AB284" s="139"/>
      <c r="AC284" s="140"/>
      <c r="AD284" s="140"/>
      <c r="AE284" s="140"/>
      <c r="AF284" s="141"/>
      <c r="AG284" s="96" t="s">
        <v>24</v>
      </c>
      <c r="AH284" s="97"/>
      <c r="AI284" s="97"/>
      <c r="AJ284" s="97"/>
      <c r="AK284" s="97"/>
      <c r="AL284" s="98">
        <f t="shared" si="4"/>
        <v>5</v>
      </c>
      <c r="AM284" s="99"/>
      <c r="AN284" s="99"/>
      <c r="AO284" s="100"/>
      <c r="AP284" s="142"/>
      <c r="AQ284" s="59"/>
      <c r="AR284" s="59"/>
      <c r="AS284" s="59"/>
      <c r="AT284" s="59"/>
      <c r="AU284" s="59"/>
      <c r="AV284" s="142"/>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c r="BS284" s="59"/>
      <c r="BT284" s="59"/>
      <c r="BU284" s="59"/>
      <c r="BV284" s="59"/>
      <c r="BW284" s="59"/>
      <c r="BX284" s="59"/>
      <c r="BY284" s="59"/>
      <c r="BZ284" s="63">
        <v>0</v>
      </c>
      <c r="CA284" s="59"/>
      <c r="CB284" s="59"/>
      <c r="CC284" s="59">
        <v>0</v>
      </c>
      <c r="CD284" s="59"/>
      <c r="CE284" s="59"/>
      <c r="CF284" s="59">
        <v>0</v>
      </c>
      <c r="CG284" s="59"/>
      <c r="CH284" s="59"/>
      <c r="CI284" s="59">
        <v>0</v>
      </c>
      <c r="CJ284" s="59"/>
      <c r="CK284" s="59"/>
      <c r="CL284" s="59">
        <v>0</v>
      </c>
      <c r="CM284" s="59"/>
      <c r="CN284" s="59"/>
      <c r="CO284" s="59">
        <v>1</v>
      </c>
      <c r="CP284" s="59"/>
      <c r="CQ284" s="59"/>
      <c r="CR284" s="59">
        <v>0</v>
      </c>
      <c r="CS284" s="59"/>
      <c r="CT284" s="59"/>
      <c r="CU284" s="59">
        <v>1</v>
      </c>
      <c r="CV284" s="59"/>
      <c r="CW284" s="59"/>
      <c r="CX284" s="59">
        <v>0</v>
      </c>
      <c r="CY284" s="59"/>
      <c r="CZ284" s="59"/>
      <c r="DA284" s="59">
        <v>1</v>
      </c>
      <c r="DB284" s="59"/>
      <c r="DC284" s="59"/>
      <c r="DD284" s="59">
        <v>0</v>
      </c>
      <c r="DE284" s="59"/>
      <c r="DF284" s="59"/>
      <c r="DG284" s="59">
        <v>0</v>
      </c>
      <c r="DH284" s="59"/>
      <c r="DI284" s="64"/>
      <c r="DJ284" s="63">
        <v>1</v>
      </c>
      <c r="DK284" s="59"/>
      <c r="DL284" s="59"/>
      <c r="DM284" s="59">
        <v>0</v>
      </c>
      <c r="DN284" s="59"/>
      <c r="DO284" s="59"/>
      <c r="DP284" s="59">
        <v>0</v>
      </c>
      <c r="DQ284" s="59"/>
      <c r="DR284" s="59"/>
      <c r="DS284" s="59">
        <v>0</v>
      </c>
      <c r="DT284" s="59"/>
      <c r="DU284" s="59"/>
      <c r="DV284" s="59">
        <v>0</v>
      </c>
      <c r="DW284" s="59"/>
      <c r="DX284" s="59"/>
      <c r="DY284" s="59">
        <v>0</v>
      </c>
      <c r="DZ284" s="59"/>
      <c r="EA284" s="59"/>
      <c r="EB284" s="59">
        <v>0</v>
      </c>
      <c r="EC284" s="59"/>
      <c r="ED284" s="59"/>
      <c r="EE284" s="59">
        <v>0</v>
      </c>
      <c r="EF284" s="59"/>
      <c r="EG284" s="59"/>
      <c r="EH284" s="59">
        <v>1</v>
      </c>
      <c r="EI284" s="59"/>
      <c r="EJ284" s="59"/>
      <c r="EK284" s="59"/>
      <c r="EL284" s="59"/>
      <c r="EM284" s="59"/>
      <c r="EN284" s="59"/>
      <c r="EO284" s="59"/>
      <c r="EP284" s="59"/>
      <c r="EQ284" s="59"/>
      <c r="ER284" s="59"/>
      <c r="ES284" s="64"/>
      <c r="ET284" s="63"/>
      <c r="EU284" s="59"/>
      <c r="EV284" s="59"/>
      <c r="EW284" s="59"/>
      <c r="EX284" s="59"/>
      <c r="EY284" s="59"/>
      <c r="EZ284" s="59"/>
      <c r="FA284" s="59"/>
      <c r="FB284" s="59"/>
      <c r="FC284" s="59"/>
      <c r="FD284" s="59"/>
      <c r="FE284" s="59"/>
      <c r="FF284" s="59"/>
      <c r="FG284" s="59"/>
      <c r="FH284" s="59"/>
      <c r="FI284" s="59"/>
      <c r="FJ284" s="59"/>
      <c r="FK284" s="59"/>
      <c r="FL284" s="59"/>
      <c r="FM284" s="59"/>
      <c r="FN284" s="59"/>
      <c r="FO284" s="59"/>
      <c r="FP284" s="59"/>
      <c r="FQ284" s="59"/>
      <c r="FR284" s="59"/>
      <c r="FS284" s="59"/>
      <c r="FT284" s="59"/>
      <c r="FU284" s="59"/>
      <c r="FV284" s="59"/>
      <c r="FW284" s="59"/>
      <c r="FX284" s="59"/>
      <c r="FY284" s="59"/>
      <c r="FZ284" s="59"/>
      <c r="GA284" s="59"/>
      <c r="GB284" s="59"/>
      <c r="GC284" s="64"/>
      <c r="GD284" s="63"/>
      <c r="GE284" s="59"/>
      <c r="GF284" s="59"/>
      <c r="GG284" s="59"/>
      <c r="GH284" s="59"/>
      <c r="GI284" s="59"/>
      <c r="GJ284" s="59"/>
      <c r="GK284" s="59"/>
      <c r="GL284" s="59"/>
      <c r="GM284" s="59"/>
      <c r="GN284" s="59"/>
      <c r="GO284" s="59"/>
      <c r="GP284" s="59"/>
      <c r="GQ284" s="59"/>
      <c r="GR284" s="59"/>
      <c r="GS284" s="59"/>
      <c r="GT284" s="59"/>
      <c r="GU284" s="59"/>
      <c r="GV284" s="59"/>
      <c r="GW284" s="59"/>
      <c r="GX284" s="59"/>
      <c r="GY284" s="59"/>
      <c r="GZ284" s="59"/>
      <c r="HA284" s="59"/>
      <c r="HB284" s="59"/>
      <c r="HC284" s="59"/>
      <c r="HD284" s="59"/>
      <c r="HE284" s="59"/>
      <c r="HF284" s="59"/>
      <c r="HG284" s="59"/>
      <c r="HH284" s="59"/>
      <c r="HI284" s="59"/>
      <c r="HJ284" s="59"/>
      <c r="HK284" s="59"/>
      <c r="HL284" s="59"/>
      <c r="HM284" s="64"/>
    </row>
    <row r="285" spans="2:221" ht="18" customHeight="1" x14ac:dyDescent="0.2">
      <c r="B285" s="114" t="s">
        <v>302</v>
      </c>
      <c r="C285" s="115"/>
      <c r="D285" s="115"/>
      <c r="E285" s="115"/>
      <c r="F285" s="115"/>
      <c r="G285" s="115"/>
      <c r="H285" s="115"/>
      <c r="I285" s="115"/>
      <c r="J285" s="115"/>
      <c r="K285" s="115"/>
      <c r="L285" s="115"/>
      <c r="M285" s="115"/>
      <c r="N285" s="115"/>
      <c r="O285" s="115"/>
      <c r="P285" s="115"/>
      <c r="Q285" s="115"/>
      <c r="R285" s="115"/>
      <c r="S285" s="115"/>
      <c r="T285" s="115"/>
      <c r="U285" s="116"/>
      <c r="V285" s="120" t="s">
        <v>358</v>
      </c>
      <c r="W285" s="121"/>
      <c r="X285" s="121"/>
      <c r="Y285" s="121"/>
      <c r="Z285" s="121"/>
      <c r="AA285" s="122"/>
      <c r="AB285" s="126">
        <v>5.4999999999999997E-3</v>
      </c>
      <c r="AC285" s="127"/>
      <c r="AD285" s="127"/>
      <c r="AE285" s="127"/>
      <c r="AF285" s="128"/>
      <c r="AG285" s="108" t="s">
        <v>23</v>
      </c>
      <c r="AH285" s="109"/>
      <c r="AI285" s="109"/>
      <c r="AJ285" s="109"/>
      <c r="AK285" s="109"/>
      <c r="AL285" s="75">
        <f t="shared" si="4"/>
        <v>11</v>
      </c>
      <c r="AM285" s="76"/>
      <c r="AN285" s="76"/>
      <c r="AO285" s="77"/>
      <c r="AP285" s="132"/>
      <c r="AQ285" s="60"/>
      <c r="AR285" s="60"/>
      <c r="AS285" s="60">
        <v>1</v>
      </c>
      <c r="AT285" s="60"/>
      <c r="AU285" s="60"/>
      <c r="AV285" s="60"/>
      <c r="AW285" s="60"/>
      <c r="AX285" s="60"/>
      <c r="AY285" s="60"/>
      <c r="AZ285" s="60"/>
      <c r="BA285" s="60"/>
      <c r="BB285" s="60">
        <v>1</v>
      </c>
      <c r="BC285" s="60"/>
      <c r="BD285" s="60"/>
      <c r="BE285" s="60"/>
      <c r="BF285" s="60"/>
      <c r="BG285" s="60"/>
      <c r="BH285" s="60"/>
      <c r="BI285" s="60"/>
      <c r="BJ285" s="60"/>
      <c r="BK285" s="60">
        <v>1</v>
      </c>
      <c r="BL285" s="60"/>
      <c r="BM285" s="60"/>
      <c r="BN285" s="60"/>
      <c r="BO285" s="60"/>
      <c r="BP285" s="60"/>
      <c r="BQ285" s="60"/>
      <c r="BR285" s="60"/>
      <c r="BS285" s="60"/>
      <c r="BT285" s="60">
        <v>1</v>
      </c>
      <c r="BU285" s="60"/>
      <c r="BV285" s="60"/>
      <c r="BW285" s="60"/>
      <c r="BX285" s="60"/>
      <c r="BY285" s="70"/>
      <c r="BZ285" s="65">
        <v>0</v>
      </c>
      <c r="CA285" s="60"/>
      <c r="CB285" s="60"/>
      <c r="CC285" s="60">
        <v>1</v>
      </c>
      <c r="CD285" s="60"/>
      <c r="CE285" s="60"/>
      <c r="CF285" s="60">
        <v>0</v>
      </c>
      <c r="CG285" s="60"/>
      <c r="CH285" s="60"/>
      <c r="CI285" s="60">
        <v>0</v>
      </c>
      <c r="CJ285" s="60"/>
      <c r="CK285" s="60"/>
      <c r="CL285" s="60">
        <v>1</v>
      </c>
      <c r="CM285" s="60"/>
      <c r="CN285" s="60"/>
      <c r="CO285" s="60">
        <v>0</v>
      </c>
      <c r="CP285" s="60"/>
      <c r="CQ285" s="60"/>
      <c r="CR285" s="60">
        <v>0</v>
      </c>
      <c r="CS285" s="60"/>
      <c r="CT285" s="60"/>
      <c r="CU285" s="60">
        <v>1</v>
      </c>
      <c r="CV285" s="60"/>
      <c r="CW285" s="60"/>
      <c r="CX285" s="60">
        <v>0</v>
      </c>
      <c r="CY285" s="60"/>
      <c r="CZ285" s="60"/>
      <c r="DA285" s="60">
        <v>0</v>
      </c>
      <c r="DB285" s="60"/>
      <c r="DC285" s="60"/>
      <c r="DD285" s="60">
        <v>1</v>
      </c>
      <c r="DE285" s="60"/>
      <c r="DF285" s="60"/>
      <c r="DG285" s="60">
        <v>0</v>
      </c>
      <c r="DH285" s="60"/>
      <c r="DI285" s="70"/>
      <c r="DJ285" s="65">
        <v>0</v>
      </c>
      <c r="DK285" s="60"/>
      <c r="DL285" s="60"/>
      <c r="DM285" s="60">
        <v>1</v>
      </c>
      <c r="DN285" s="60"/>
      <c r="DO285" s="60"/>
      <c r="DP285" s="60">
        <v>0</v>
      </c>
      <c r="DQ285" s="60"/>
      <c r="DR285" s="60"/>
      <c r="DS285" s="60">
        <v>1</v>
      </c>
      <c r="DT285" s="60"/>
      <c r="DU285" s="60"/>
      <c r="DV285" s="60">
        <v>0</v>
      </c>
      <c r="DW285" s="60"/>
      <c r="DX285" s="60"/>
      <c r="DY285" s="60">
        <v>0</v>
      </c>
      <c r="DZ285" s="60"/>
      <c r="EA285" s="60"/>
      <c r="EB285" s="60">
        <v>0</v>
      </c>
      <c r="EC285" s="60"/>
      <c r="ED285" s="60"/>
      <c r="EE285" s="60">
        <v>1</v>
      </c>
      <c r="EF285" s="60"/>
      <c r="EG285" s="60"/>
      <c r="EH285" s="60">
        <v>0</v>
      </c>
      <c r="EI285" s="60"/>
      <c r="EJ285" s="60"/>
      <c r="EK285" s="60"/>
      <c r="EL285" s="60"/>
      <c r="EM285" s="60"/>
      <c r="EN285" s="60"/>
      <c r="EO285" s="60"/>
      <c r="EP285" s="60"/>
      <c r="EQ285" s="60"/>
      <c r="ER285" s="60"/>
      <c r="ES285" s="70"/>
      <c r="ET285" s="65"/>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70"/>
      <c r="GD285" s="65"/>
      <c r="GE285" s="60"/>
      <c r="GF285" s="60"/>
      <c r="GG285" s="60"/>
      <c r="GH285" s="60"/>
      <c r="GI285" s="60"/>
      <c r="GJ285" s="60"/>
      <c r="GK285" s="60"/>
      <c r="GL285" s="60"/>
      <c r="GM285" s="60"/>
      <c r="GN285" s="60"/>
      <c r="GO285" s="60"/>
      <c r="GP285" s="60"/>
      <c r="GQ285" s="60"/>
      <c r="GR285" s="60"/>
      <c r="GS285" s="60"/>
      <c r="GT285" s="60"/>
      <c r="GU285" s="60"/>
      <c r="GV285" s="60"/>
      <c r="GW285" s="60"/>
      <c r="GX285" s="60"/>
      <c r="GY285" s="60"/>
      <c r="GZ285" s="60"/>
      <c r="HA285" s="60"/>
      <c r="HB285" s="60"/>
      <c r="HC285" s="60"/>
      <c r="HD285" s="60"/>
      <c r="HE285" s="60"/>
      <c r="HF285" s="60"/>
      <c r="HG285" s="60"/>
      <c r="HH285" s="60"/>
      <c r="HI285" s="60"/>
      <c r="HJ285" s="60"/>
      <c r="HK285" s="60"/>
      <c r="HL285" s="60"/>
      <c r="HM285" s="70"/>
    </row>
    <row r="286" spans="2:221" ht="18" customHeight="1" x14ac:dyDescent="0.2">
      <c r="B286" s="117"/>
      <c r="C286" s="118"/>
      <c r="D286" s="118"/>
      <c r="E286" s="118"/>
      <c r="F286" s="118"/>
      <c r="G286" s="118"/>
      <c r="H286" s="118"/>
      <c r="I286" s="118"/>
      <c r="J286" s="118"/>
      <c r="K286" s="118"/>
      <c r="L286" s="118"/>
      <c r="M286" s="118"/>
      <c r="N286" s="118"/>
      <c r="O286" s="118"/>
      <c r="P286" s="118"/>
      <c r="Q286" s="118"/>
      <c r="R286" s="118"/>
      <c r="S286" s="118"/>
      <c r="T286" s="118"/>
      <c r="U286" s="119"/>
      <c r="V286" s="123"/>
      <c r="W286" s="124"/>
      <c r="X286" s="124"/>
      <c r="Y286" s="124"/>
      <c r="Z286" s="124"/>
      <c r="AA286" s="125"/>
      <c r="AB286" s="129"/>
      <c r="AC286" s="130"/>
      <c r="AD286" s="130"/>
      <c r="AE286" s="130"/>
      <c r="AF286" s="131"/>
      <c r="AG286" s="108" t="s">
        <v>24</v>
      </c>
      <c r="AH286" s="109"/>
      <c r="AI286" s="109"/>
      <c r="AJ286" s="109"/>
      <c r="AK286" s="109"/>
      <c r="AL286" s="75">
        <f t="shared" ref="AL286:AL338" si="5">SUM(AP286:HM286)</f>
        <v>5</v>
      </c>
      <c r="AM286" s="76"/>
      <c r="AN286" s="76"/>
      <c r="AO286" s="77"/>
      <c r="AP286" s="72"/>
      <c r="AQ286" s="60"/>
      <c r="AR286" s="60"/>
      <c r="AS286" s="62"/>
      <c r="AT286" s="62"/>
      <c r="AU286" s="62"/>
      <c r="AV286" s="60"/>
      <c r="AW286" s="60"/>
      <c r="AX286" s="60"/>
      <c r="AY286" s="60"/>
      <c r="AZ286" s="60"/>
      <c r="BA286" s="60"/>
      <c r="BB286" s="62">
        <v>1</v>
      </c>
      <c r="BC286" s="62"/>
      <c r="BD286" s="62"/>
      <c r="BE286" s="60"/>
      <c r="BF286" s="60"/>
      <c r="BG286" s="60"/>
      <c r="BH286" s="60"/>
      <c r="BI286" s="60"/>
      <c r="BJ286" s="60"/>
      <c r="BK286" s="62"/>
      <c r="BL286" s="62"/>
      <c r="BM286" s="62"/>
      <c r="BN286" s="60"/>
      <c r="BO286" s="60"/>
      <c r="BP286" s="60"/>
      <c r="BQ286" s="60"/>
      <c r="BR286" s="60"/>
      <c r="BS286" s="60"/>
      <c r="BT286" s="62"/>
      <c r="BU286" s="62"/>
      <c r="BV286" s="62"/>
      <c r="BW286" s="60"/>
      <c r="BX286" s="60"/>
      <c r="BY286" s="70"/>
      <c r="BZ286" s="65">
        <v>0</v>
      </c>
      <c r="CA286" s="60"/>
      <c r="CB286" s="60"/>
      <c r="CC286" s="60">
        <v>1</v>
      </c>
      <c r="CD286" s="60"/>
      <c r="CE286" s="60"/>
      <c r="CF286" s="60">
        <v>0</v>
      </c>
      <c r="CG286" s="60"/>
      <c r="CH286" s="60"/>
      <c r="CI286" s="60">
        <v>0</v>
      </c>
      <c r="CJ286" s="60"/>
      <c r="CK286" s="60"/>
      <c r="CL286" s="60">
        <v>1</v>
      </c>
      <c r="CM286" s="60"/>
      <c r="CN286" s="60"/>
      <c r="CO286" s="60">
        <v>0</v>
      </c>
      <c r="CP286" s="60"/>
      <c r="CQ286" s="60"/>
      <c r="CR286" s="60">
        <v>0</v>
      </c>
      <c r="CS286" s="60"/>
      <c r="CT286" s="60"/>
      <c r="CU286" s="60">
        <v>0</v>
      </c>
      <c r="CV286" s="60"/>
      <c r="CW286" s="60"/>
      <c r="CX286" s="60">
        <v>0</v>
      </c>
      <c r="CY286" s="60"/>
      <c r="CZ286" s="60"/>
      <c r="DA286" s="60">
        <v>0</v>
      </c>
      <c r="DB286" s="60"/>
      <c r="DC286" s="60"/>
      <c r="DD286" s="60">
        <v>0</v>
      </c>
      <c r="DE286" s="60"/>
      <c r="DF286" s="60"/>
      <c r="DG286" s="60">
        <v>1</v>
      </c>
      <c r="DH286" s="60"/>
      <c r="DI286" s="70"/>
      <c r="DJ286" s="61">
        <v>0</v>
      </c>
      <c r="DK286" s="62"/>
      <c r="DL286" s="62"/>
      <c r="DM286" s="62">
        <v>0</v>
      </c>
      <c r="DN286" s="62"/>
      <c r="DO286" s="62"/>
      <c r="DP286" s="62">
        <v>0</v>
      </c>
      <c r="DQ286" s="62"/>
      <c r="DR286" s="62"/>
      <c r="DS286" s="60">
        <v>0</v>
      </c>
      <c r="DT286" s="60"/>
      <c r="DU286" s="60"/>
      <c r="DV286" s="60">
        <v>0</v>
      </c>
      <c r="DW286" s="60"/>
      <c r="DX286" s="60"/>
      <c r="DY286" s="60">
        <v>0</v>
      </c>
      <c r="DZ286" s="60"/>
      <c r="EA286" s="60"/>
      <c r="EB286" s="60">
        <v>0</v>
      </c>
      <c r="EC286" s="60"/>
      <c r="ED286" s="60"/>
      <c r="EE286" s="60">
        <v>1</v>
      </c>
      <c r="EF286" s="60"/>
      <c r="EG286" s="60"/>
      <c r="EH286" s="60">
        <v>0</v>
      </c>
      <c r="EI286" s="60"/>
      <c r="EJ286" s="60"/>
      <c r="EK286" s="60"/>
      <c r="EL286" s="60"/>
      <c r="EM286" s="60"/>
      <c r="EN286" s="60"/>
      <c r="EO286" s="60"/>
      <c r="EP286" s="60"/>
      <c r="EQ286" s="60"/>
      <c r="ER286" s="60"/>
      <c r="ES286" s="70"/>
      <c r="ET286" s="65"/>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70"/>
      <c r="GD286" s="65"/>
      <c r="GE286" s="60"/>
      <c r="GF286" s="60"/>
      <c r="GG286" s="60"/>
      <c r="GH286" s="60"/>
      <c r="GI286" s="60"/>
      <c r="GJ286" s="60"/>
      <c r="GK286" s="60"/>
      <c r="GL286" s="60"/>
      <c r="GM286" s="60"/>
      <c r="GN286" s="60"/>
      <c r="GO286" s="60"/>
      <c r="GP286" s="60"/>
      <c r="GQ286" s="60"/>
      <c r="GR286" s="60"/>
      <c r="GS286" s="60"/>
      <c r="GT286" s="60"/>
      <c r="GU286" s="60"/>
      <c r="GV286" s="60"/>
      <c r="GW286" s="60"/>
      <c r="GX286" s="60"/>
      <c r="GY286" s="60"/>
      <c r="GZ286" s="60"/>
      <c r="HA286" s="60"/>
      <c r="HB286" s="60"/>
      <c r="HC286" s="60"/>
      <c r="HD286" s="60"/>
      <c r="HE286" s="60"/>
      <c r="HF286" s="60"/>
      <c r="HG286" s="60"/>
      <c r="HH286" s="60"/>
      <c r="HI286" s="60"/>
      <c r="HJ286" s="60"/>
      <c r="HK286" s="60"/>
      <c r="HL286" s="60"/>
      <c r="HM286" s="70"/>
    </row>
    <row r="287" spans="2:221" ht="18" customHeight="1" x14ac:dyDescent="0.2">
      <c r="B287" s="78" t="s">
        <v>303</v>
      </c>
      <c r="C287" s="79"/>
      <c r="D287" s="79"/>
      <c r="E287" s="79"/>
      <c r="F287" s="79"/>
      <c r="G287" s="79"/>
      <c r="H287" s="79"/>
      <c r="I287" s="79"/>
      <c r="J287" s="79"/>
      <c r="K287" s="79"/>
      <c r="L287" s="79"/>
      <c r="M287" s="79"/>
      <c r="N287" s="79"/>
      <c r="O287" s="79"/>
      <c r="P287" s="79"/>
      <c r="Q287" s="79"/>
      <c r="R287" s="79"/>
      <c r="S287" s="79"/>
      <c r="T287" s="79"/>
      <c r="U287" s="80"/>
      <c r="V287" s="84" t="s">
        <v>359</v>
      </c>
      <c r="W287" s="85"/>
      <c r="X287" s="85"/>
      <c r="Y287" s="85"/>
      <c r="Z287" s="85"/>
      <c r="AA287" s="86"/>
      <c r="AB287" s="90">
        <v>1.2999999999999999E-3</v>
      </c>
      <c r="AC287" s="91"/>
      <c r="AD287" s="91"/>
      <c r="AE287" s="91"/>
      <c r="AF287" s="92"/>
      <c r="AG287" s="96" t="s">
        <v>23</v>
      </c>
      <c r="AH287" s="97"/>
      <c r="AI287" s="97"/>
      <c r="AJ287" s="97"/>
      <c r="AK287" s="97"/>
      <c r="AL287" s="98">
        <f t="shared" si="5"/>
        <v>6</v>
      </c>
      <c r="AM287" s="99"/>
      <c r="AN287" s="99"/>
      <c r="AO287" s="100"/>
      <c r="AP287" s="101"/>
      <c r="AQ287" s="59"/>
      <c r="AR287" s="59"/>
      <c r="AS287" s="59"/>
      <c r="AT287" s="59"/>
      <c r="AU287" s="59"/>
      <c r="AV287" s="59">
        <v>1</v>
      </c>
      <c r="AW287" s="59"/>
      <c r="AX287" s="59"/>
      <c r="AY287" s="59"/>
      <c r="AZ287" s="59"/>
      <c r="BA287" s="59"/>
      <c r="BB287" s="59"/>
      <c r="BC287" s="59"/>
      <c r="BD287" s="59"/>
      <c r="BE287" s="59"/>
      <c r="BF287" s="59"/>
      <c r="BG287" s="59"/>
      <c r="BH287" s="59"/>
      <c r="BI287" s="59"/>
      <c r="BJ287" s="59"/>
      <c r="BK287" s="59"/>
      <c r="BL287" s="59"/>
      <c r="BM287" s="59"/>
      <c r="BN287" s="59">
        <v>1</v>
      </c>
      <c r="BO287" s="59"/>
      <c r="BP287" s="59"/>
      <c r="BQ287" s="59"/>
      <c r="BR287" s="59"/>
      <c r="BS287" s="59"/>
      <c r="BT287" s="59"/>
      <c r="BU287" s="59"/>
      <c r="BV287" s="59"/>
      <c r="BW287" s="59"/>
      <c r="BX287" s="59"/>
      <c r="BY287" s="64"/>
      <c r="BZ287" s="63">
        <v>0</v>
      </c>
      <c r="CA287" s="59"/>
      <c r="CB287" s="59"/>
      <c r="CC287" s="59">
        <v>0</v>
      </c>
      <c r="CD287" s="59"/>
      <c r="CE287" s="59"/>
      <c r="CF287" s="59">
        <v>1</v>
      </c>
      <c r="CG287" s="59"/>
      <c r="CH287" s="59"/>
      <c r="CI287" s="59">
        <v>0</v>
      </c>
      <c r="CJ287" s="59"/>
      <c r="CK287" s="59"/>
      <c r="CL287" s="59">
        <v>0</v>
      </c>
      <c r="CM287" s="59"/>
      <c r="CN287" s="59"/>
      <c r="CO287" s="59">
        <v>0</v>
      </c>
      <c r="CP287" s="59"/>
      <c r="CQ287" s="59"/>
      <c r="CR287" s="59">
        <v>0</v>
      </c>
      <c r="CS287" s="59"/>
      <c r="CT287" s="59"/>
      <c r="CU287" s="59">
        <v>0</v>
      </c>
      <c r="CV287" s="59"/>
      <c r="CW287" s="59"/>
      <c r="CX287" s="59">
        <v>1</v>
      </c>
      <c r="CY287" s="59"/>
      <c r="CZ287" s="59"/>
      <c r="DA287" s="59">
        <v>0</v>
      </c>
      <c r="DB287" s="59"/>
      <c r="DC287" s="59"/>
      <c r="DD287" s="59">
        <v>0</v>
      </c>
      <c r="DE287" s="59"/>
      <c r="DF287" s="59"/>
      <c r="DG287" s="59">
        <v>0</v>
      </c>
      <c r="DH287" s="59"/>
      <c r="DI287" s="64"/>
      <c r="DJ287" s="63">
        <v>0</v>
      </c>
      <c r="DK287" s="59"/>
      <c r="DL287" s="59"/>
      <c r="DM287" s="59">
        <v>0</v>
      </c>
      <c r="DN287" s="59"/>
      <c r="DO287" s="59"/>
      <c r="DP287" s="59">
        <v>1</v>
      </c>
      <c r="DQ287" s="59"/>
      <c r="DR287" s="59"/>
      <c r="DS287" s="59">
        <v>0</v>
      </c>
      <c r="DT287" s="59"/>
      <c r="DU287" s="59"/>
      <c r="DV287" s="59">
        <v>0</v>
      </c>
      <c r="DW287" s="59"/>
      <c r="DX287" s="59"/>
      <c r="DY287" s="59">
        <v>0</v>
      </c>
      <c r="DZ287" s="59"/>
      <c r="EA287" s="59"/>
      <c r="EB287" s="59">
        <v>0</v>
      </c>
      <c r="EC287" s="59"/>
      <c r="ED287" s="59"/>
      <c r="EE287" s="59">
        <v>0</v>
      </c>
      <c r="EF287" s="59"/>
      <c r="EG287" s="59"/>
      <c r="EH287" s="59">
        <v>1</v>
      </c>
      <c r="EI287" s="59"/>
      <c r="EJ287" s="59"/>
      <c r="EK287" s="59"/>
      <c r="EL287" s="59"/>
      <c r="EM287" s="59"/>
      <c r="EN287" s="59"/>
      <c r="EO287" s="59"/>
      <c r="EP287" s="59"/>
      <c r="EQ287" s="59"/>
      <c r="ER287" s="59"/>
      <c r="ES287" s="64"/>
      <c r="ET287" s="63"/>
      <c r="EU287" s="59"/>
      <c r="EV287" s="59"/>
      <c r="EW287" s="59"/>
      <c r="EX287" s="59"/>
      <c r="EY287" s="59"/>
      <c r="EZ287" s="59"/>
      <c r="FA287" s="59"/>
      <c r="FB287" s="59"/>
      <c r="FC287" s="59"/>
      <c r="FD287" s="59"/>
      <c r="FE287" s="59"/>
      <c r="FF287" s="59"/>
      <c r="FG287" s="59"/>
      <c r="FH287" s="59"/>
      <c r="FI287" s="59"/>
      <c r="FJ287" s="59"/>
      <c r="FK287" s="59"/>
      <c r="FL287" s="59"/>
      <c r="FM287" s="59"/>
      <c r="FN287" s="59"/>
      <c r="FO287" s="59"/>
      <c r="FP287" s="59"/>
      <c r="FQ287" s="59"/>
      <c r="FR287" s="59"/>
      <c r="FS287" s="59"/>
      <c r="FT287" s="59"/>
      <c r="FU287" s="59"/>
      <c r="FV287" s="59"/>
      <c r="FW287" s="59"/>
      <c r="FX287" s="59"/>
      <c r="FY287" s="59"/>
      <c r="FZ287" s="59"/>
      <c r="GA287" s="59"/>
      <c r="GB287" s="59"/>
      <c r="GC287" s="64"/>
      <c r="GD287" s="63"/>
      <c r="GE287" s="59"/>
      <c r="GF287" s="59"/>
      <c r="GG287" s="59"/>
      <c r="GH287" s="59"/>
      <c r="GI287" s="59"/>
      <c r="GJ287" s="59"/>
      <c r="GK287" s="59"/>
      <c r="GL287" s="59"/>
      <c r="GM287" s="59"/>
      <c r="GN287" s="59"/>
      <c r="GO287" s="59"/>
      <c r="GP287" s="59"/>
      <c r="GQ287" s="59"/>
      <c r="GR287" s="59"/>
      <c r="GS287" s="59"/>
      <c r="GT287" s="59"/>
      <c r="GU287" s="59"/>
      <c r="GV287" s="59"/>
      <c r="GW287" s="59"/>
      <c r="GX287" s="59"/>
      <c r="GY287" s="59"/>
      <c r="GZ287" s="59"/>
      <c r="HA287" s="59"/>
      <c r="HB287" s="59"/>
      <c r="HC287" s="59"/>
      <c r="HD287" s="59"/>
      <c r="HE287" s="59"/>
      <c r="HF287" s="59"/>
      <c r="HG287" s="59"/>
      <c r="HH287" s="59"/>
      <c r="HI287" s="59"/>
      <c r="HJ287" s="59"/>
      <c r="HK287" s="59"/>
      <c r="HL287" s="59"/>
      <c r="HM287" s="64"/>
    </row>
    <row r="288" spans="2:221" ht="18" customHeight="1" x14ac:dyDescent="0.2">
      <c r="B288" s="133"/>
      <c r="C288" s="134"/>
      <c r="D288" s="134"/>
      <c r="E288" s="134"/>
      <c r="F288" s="134"/>
      <c r="G288" s="134"/>
      <c r="H288" s="134"/>
      <c r="I288" s="134"/>
      <c r="J288" s="134"/>
      <c r="K288" s="134"/>
      <c r="L288" s="134"/>
      <c r="M288" s="134"/>
      <c r="N288" s="134"/>
      <c r="O288" s="134"/>
      <c r="P288" s="134"/>
      <c r="Q288" s="134"/>
      <c r="R288" s="134"/>
      <c r="S288" s="134"/>
      <c r="T288" s="134"/>
      <c r="U288" s="135"/>
      <c r="V288" s="136"/>
      <c r="W288" s="137"/>
      <c r="X288" s="137"/>
      <c r="Y288" s="137"/>
      <c r="Z288" s="137"/>
      <c r="AA288" s="138"/>
      <c r="AB288" s="139"/>
      <c r="AC288" s="140"/>
      <c r="AD288" s="140"/>
      <c r="AE288" s="140"/>
      <c r="AF288" s="141"/>
      <c r="AG288" s="96" t="s">
        <v>24</v>
      </c>
      <c r="AH288" s="97"/>
      <c r="AI288" s="97"/>
      <c r="AJ288" s="97"/>
      <c r="AK288" s="97"/>
      <c r="AL288" s="98">
        <f t="shared" si="5"/>
        <v>5</v>
      </c>
      <c r="AM288" s="99"/>
      <c r="AN288" s="99"/>
      <c r="AO288" s="100"/>
      <c r="AP288" s="142"/>
      <c r="AQ288" s="59"/>
      <c r="AR288" s="59"/>
      <c r="AS288" s="59"/>
      <c r="AT288" s="59"/>
      <c r="AU288" s="59"/>
      <c r="AV288" s="59"/>
      <c r="AW288" s="59"/>
      <c r="AX288" s="59"/>
      <c r="AY288" s="59"/>
      <c r="AZ288" s="59"/>
      <c r="BA288" s="59"/>
      <c r="BB288" s="59">
        <v>1</v>
      </c>
      <c r="BC288" s="59"/>
      <c r="BD288" s="59"/>
      <c r="BE288" s="59"/>
      <c r="BF288" s="59"/>
      <c r="BG288" s="59"/>
      <c r="BH288" s="59"/>
      <c r="BI288" s="59"/>
      <c r="BJ288" s="59"/>
      <c r="BK288" s="59"/>
      <c r="BL288" s="59"/>
      <c r="BM288" s="59"/>
      <c r="BN288" s="59"/>
      <c r="BO288" s="59"/>
      <c r="BP288" s="59"/>
      <c r="BQ288" s="59"/>
      <c r="BR288" s="59"/>
      <c r="BS288" s="59"/>
      <c r="BT288" s="59">
        <v>1</v>
      </c>
      <c r="BU288" s="59"/>
      <c r="BV288" s="59"/>
      <c r="BW288" s="59"/>
      <c r="BX288" s="59"/>
      <c r="BY288" s="64"/>
      <c r="BZ288" s="63">
        <v>0</v>
      </c>
      <c r="CA288" s="59"/>
      <c r="CB288" s="59"/>
      <c r="CC288" s="59">
        <v>0</v>
      </c>
      <c r="CD288" s="59"/>
      <c r="CE288" s="59"/>
      <c r="CF288" s="59">
        <v>1</v>
      </c>
      <c r="CG288" s="59"/>
      <c r="CH288" s="59"/>
      <c r="CI288" s="59">
        <v>0</v>
      </c>
      <c r="CJ288" s="59"/>
      <c r="CK288" s="59"/>
      <c r="CL288" s="59">
        <v>0</v>
      </c>
      <c r="CM288" s="59"/>
      <c r="CN288" s="59"/>
      <c r="CO288" s="59">
        <v>0</v>
      </c>
      <c r="CP288" s="59"/>
      <c r="CQ288" s="59"/>
      <c r="CR288" s="59">
        <v>0</v>
      </c>
      <c r="CS288" s="59"/>
      <c r="CT288" s="59"/>
      <c r="CU288" s="59">
        <v>0</v>
      </c>
      <c r="CV288" s="59"/>
      <c r="CW288" s="59"/>
      <c r="CX288" s="59">
        <v>1</v>
      </c>
      <c r="CY288" s="59"/>
      <c r="CZ288" s="59"/>
      <c r="DA288" s="59">
        <v>0</v>
      </c>
      <c r="DB288" s="59"/>
      <c r="DC288" s="59"/>
      <c r="DD288" s="59">
        <v>0</v>
      </c>
      <c r="DE288" s="59"/>
      <c r="DF288" s="59"/>
      <c r="DG288" s="59">
        <v>0</v>
      </c>
      <c r="DH288" s="59"/>
      <c r="DI288" s="64"/>
      <c r="DJ288" s="63">
        <v>0</v>
      </c>
      <c r="DK288" s="59"/>
      <c r="DL288" s="59"/>
      <c r="DM288" s="59">
        <v>1</v>
      </c>
      <c r="DN288" s="59"/>
      <c r="DO288" s="59"/>
      <c r="DP288" s="59">
        <v>0</v>
      </c>
      <c r="DQ288" s="59"/>
      <c r="DR288" s="59"/>
      <c r="DS288" s="59">
        <v>0</v>
      </c>
      <c r="DT288" s="59"/>
      <c r="DU288" s="59"/>
      <c r="DV288" s="59">
        <v>0</v>
      </c>
      <c r="DW288" s="59"/>
      <c r="DX288" s="59"/>
      <c r="DY288" s="59">
        <v>0</v>
      </c>
      <c r="DZ288" s="59"/>
      <c r="EA288" s="59"/>
      <c r="EB288" s="59">
        <v>0</v>
      </c>
      <c r="EC288" s="59"/>
      <c r="ED288" s="59"/>
      <c r="EE288" s="59">
        <v>0</v>
      </c>
      <c r="EF288" s="59"/>
      <c r="EG288" s="59"/>
      <c r="EH288" s="59">
        <v>0</v>
      </c>
      <c r="EI288" s="59"/>
      <c r="EJ288" s="59"/>
      <c r="EK288" s="59"/>
      <c r="EL288" s="59"/>
      <c r="EM288" s="59"/>
      <c r="EN288" s="59"/>
      <c r="EO288" s="59"/>
      <c r="EP288" s="59"/>
      <c r="EQ288" s="59"/>
      <c r="ER288" s="59"/>
      <c r="ES288" s="64"/>
      <c r="ET288" s="63"/>
      <c r="EU288" s="59"/>
      <c r="EV288" s="59"/>
      <c r="EW288" s="59"/>
      <c r="EX288" s="59"/>
      <c r="EY288" s="59"/>
      <c r="EZ288" s="59"/>
      <c r="FA288" s="59"/>
      <c r="FB288" s="59"/>
      <c r="FC288" s="59"/>
      <c r="FD288" s="59"/>
      <c r="FE288" s="59"/>
      <c r="FF288" s="59"/>
      <c r="FG288" s="59"/>
      <c r="FH288" s="59"/>
      <c r="FI288" s="59"/>
      <c r="FJ288" s="59"/>
      <c r="FK288" s="59"/>
      <c r="FL288" s="59"/>
      <c r="FM288" s="59"/>
      <c r="FN288" s="59"/>
      <c r="FO288" s="59"/>
      <c r="FP288" s="59"/>
      <c r="FQ288" s="59"/>
      <c r="FR288" s="59"/>
      <c r="FS288" s="59"/>
      <c r="FT288" s="59"/>
      <c r="FU288" s="59"/>
      <c r="FV288" s="59"/>
      <c r="FW288" s="59"/>
      <c r="FX288" s="59"/>
      <c r="FY288" s="59"/>
      <c r="FZ288" s="59"/>
      <c r="GA288" s="59"/>
      <c r="GB288" s="59"/>
      <c r="GC288" s="64"/>
      <c r="GD288" s="63"/>
      <c r="GE288" s="59"/>
      <c r="GF288" s="59"/>
      <c r="GG288" s="59"/>
      <c r="GH288" s="59"/>
      <c r="GI288" s="59"/>
      <c r="GJ288" s="59"/>
      <c r="GK288" s="59"/>
      <c r="GL288" s="59"/>
      <c r="GM288" s="59"/>
      <c r="GN288" s="59"/>
      <c r="GO288" s="59"/>
      <c r="GP288" s="59"/>
      <c r="GQ288" s="59"/>
      <c r="GR288" s="59"/>
      <c r="GS288" s="59"/>
      <c r="GT288" s="59"/>
      <c r="GU288" s="59"/>
      <c r="GV288" s="59"/>
      <c r="GW288" s="59"/>
      <c r="GX288" s="59"/>
      <c r="GY288" s="59"/>
      <c r="GZ288" s="59"/>
      <c r="HA288" s="59"/>
      <c r="HB288" s="59"/>
      <c r="HC288" s="59"/>
      <c r="HD288" s="59"/>
      <c r="HE288" s="59"/>
      <c r="HF288" s="59"/>
      <c r="HG288" s="59"/>
      <c r="HH288" s="59"/>
      <c r="HI288" s="59"/>
      <c r="HJ288" s="59"/>
      <c r="HK288" s="59"/>
      <c r="HL288" s="59"/>
      <c r="HM288" s="64"/>
    </row>
    <row r="289" spans="2:221" ht="18" customHeight="1" x14ac:dyDescent="0.2">
      <c r="B289" s="114" t="s">
        <v>304</v>
      </c>
      <c r="C289" s="115"/>
      <c r="D289" s="115"/>
      <c r="E289" s="115"/>
      <c r="F289" s="115"/>
      <c r="G289" s="115"/>
      <c r="H289" s="115"/>
      <c r="I289" s="115"/>
      <c r="J289" s="115"/>
      <c r="K289" s="115"/>
      <c r="L289" s="115"/>
      <c r="M289" s="115"/>
      <c r="N289" s="115"/>
      <c r="O289" s="115"/>
      <c r="P289" s="115"/>
      <c r="Q289" s="115"/>
      <c r="R289" s="115"/>
      <c r="S289" s="115"/>
      <c r="T289" s="115"/>
      <c r="U289" s="116"/>
      <c r="V289" s="120" t="s">
        <v>360</v>
      </c>
      <c r="W289" s="121"/>
      <c r="X289" s="121"/>
      <c r="Y289" s="121"/>
      <c r="Z289" s="121"/>
      <c r="AA289" s="122"/>
      <c r="AB289" s="126">
        <v>3.3E-3</v>
      </c>
      <c r="AC289" s="127"/>
      <c r="AD289" s="127"/>
      <c r="AE289" s="127"/>
      <c r="AF289" s="128"/>
      <c r="AG289" s="108" t="s">
        <v>23</v>
      </c>
      <c r="AH289" s="109"/>
      <c r="AI289" s="109"/>
      <c r="AJ289" s="109"/>
      <c r="AK289" s="109"/>
      <c r="AL289" s="75">
        <f t="shared" si="5"/>
        <v>10</v>
      </c>
      <c r="AM289" s="76"/>
      <c r="AN289" s="76"/>
      <c r="AO289" s="77"/>
      <c r="AP289" s="132"/>
      <c r="AQ289" s="60"/>
      <c r="AR289" s="60"/>
      <c r="AS289" s="60"/>
      <c r="AT289" s="60"/>
      <c r="AU289" s="60"/>
      <c r="AV289" s="60"/>
      <c r="AW289" s="60"/>
      <c r="AX289" s="60"/>
      <c r="AY289" s="60">
        <v>1</v>
      </c>
      <c r="AZ289" s="60"/>
      <c r="BA289" s="60"/>
      <c r="BB289" s="60"/>
      <c r="BC289" s="60"/>
      <c r="BD289" s="60"/>
      <c r="BE289" s="60"/>
      <c r="BF289" s="60"/>
      <c r="BG289" s="60"/>
      <c r="BH289" s="60">
        <v>1</v>
      </c>
      <c r="BI289" s="60"/>
      <c r="BJ289" s="60"/>
      <c r="BK289" s="60"/>
      <c r="BL289" s="60"/>
      <c r="BM289" s="60"/>
      <c r="BN289" s="60"/>
      <c r="BO289" s="60"/>
      <c r="BP289" s="60"/>
      <c r="BQ289" s="60">
        <v>1</v>
      </c>
      <c r="BR289" s="60"/>
      <c r="BS289" s="60"/>
      <c r="BT289" s="60"/>
      <c r="BU289" s="60"/>
      <c r="BV289" s="60"/>
      <c r="BW289" s="60"/>
      <c r="BX289" s="60"/>
      <c r="BY289" s="70"/>
      <c r="BZ289" s="65">
        <v>1</v>
      </c>
      <c r="CA289" s="60"/>
      <c r="CB289" s="60"/>
      <c r="CC289" s="60">
        <v>0</v>
      </c>
      <c r="CD289" s="60"/>
      <c r="CE289" s="60"/>
      <c r="CF289" s="60">
        <v>0</v>
      </c>
      <c r="CG289" s="60"/>
      <c r="CH289" s="60"/>
      <c r="CI289" s="60">
        <v>1</v>
      </c>
      <c r="CJ289" s="60"/>
      <c r="CK289" s="60"/>
      <c r="CL289" s="60">
        <v>0</v>
      </c>
      <c r="CM289" s="60"/>
      <c r="CN289" s="60"/>
      <c r="CO289" s="60">
        <v>0</v>
      </c>
      <c r="CP289" s="60"/>
      <c r="CQ289" s="60"/>
      <c r="CR289" s="60">
        <v>1</v>
      </c>
      <c r="CS289" s="60"/>
      <c r="CT289" s="60"/>
      <c r="CU289" s="60">
        <v>0</v>
      </c>
      <c r="CV289" s="60"/>
      <c r="CW289" s="60"/>
      <c r="CX289" s="60">
        <v>0</v>
      </c>
      <c r="CY289" s="60"/>
      <c r="CZ289" s="60"/>
      <c r="DA289" s="60">
        <v>1</v>
      </c>
      <c r="DB289" s="60"/>
      <c r="DC289" s="60"/>
      <c r="DD289" s="60">
        <v>0</v>
      </c>
      <c r="DE289" s="60"/>
      <c r="DF289" s="60"/>
      <c r="DG289" s="60">
        <v>0</v>
      </c>
      <c r="DH289" s="60"/>
      <c r="DI289" s="70"/>
      <c r="DJ289" s="65">
        <v>1</v>
      </c>
      <c r="DK289" s="60"/>
      <c r="DL289" s="60"/>
      <c r="DM289" s="60">
        <v>0</v>
      </c>
      <c r="DN289" s="60"/>
      <c r="DO289" s="60"/>
      <c r="DP289" s="60">
        <v>0</v>
      </c>
      <c r="DQ289" s="60"/>
      <c r="DR289" s="60"/>
      <c r="DS289" s="60">
        <v>1</v>
      </c>
      <c r="DT289" s="60"/>
      <c r="DU289" s="60"/>
      <c r="DV289" s="60">
        <v>0</v>
      </c>
      <c r="DW289" s="60"/>
      <c r="DX289" s="60"/>
      <c r="DY289" s="60">
        <v>0</v>
      </c>
      <c r="DZ289" s="60"/>
      <c r="EA289" s="60"/>
      <c r="EB289" s="60">
        <v>1</v>
      </c>
      <c r="EC289" s="60"/>
      <c r="ED289" s="60"/>
      <c r="EE289" s="60">
        <v>0</v>
      </c>
      <c r="EF289" s="60"/>
      <c r="EG289" s="60"/>
      <c r="EH289" s="60">
        <v>0</v>
      </c>
      <c r="EI289" s="60"/>
      <c r="EJ289" s="60"/>
      <c r="EK289" s="60"/>
      <c r="EL289" s="60"/>
      <c r="EM289" s="60"/>
      <c r="EN289" s="60"/>
      <c r="EO289" s="60"/>
      <c r="EP289" s="60"/>
      <c r="EQ289" s="60"/>
      <c r="ER289" s="60"/>
      <c r="ES289" s="70"/>
      <c r="ET289" s="65"/>
      <c r="EU289" s="60"/>
      <c r="EV289" s="60"/>
      <c r="EW289" s="60"/>
      <c r="EX289" s="60"/>
      <c r="EY289" s="60"/>
      <c r="EZ289" s="60"/>
      <c r="FA289" s="60"/>
      <c r="FB289" s="60"/>
      <c r="FC289" s="60"/>
      <c r="FD289" s="60"/>
      <c r="FE289" s="60"/>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70"/>
      <c r="GD289" s="65"/>
      <c r="GE289" s="60"/>
      <c r="GF289" s="60"/>
      <c r="GG289" s="60"/>
      <c r="GH289" s="60"/>
      <c r="GI289" s="60"/>
      <c r="GJ289" s="60"/>
      <c r="GK289" s="60"/>
      <c r="GL289" s="60"/>
      <c r="GM289" s="60"/>
      <c r="GN289" s="60"/>
      <c r="GO289" s="60"/>
      <c r="GP289" s="60"/>
      <c r="GQ289" s="60"/>
      <c r="GR289" s="60"/>
      <c r="GS289" s="60"/>
      <c r="GT289" s="60"/>
      <c r="GU289" s="60"/>
      <c r="GV289" s="60"/>
      <c r="GW289" s="60"/>
      <c r="GX289" s="60"/>
      <c r="GY289" s="60"/>
      <c r="GZ289" s="60"/>
      <c r="HA289" s="60"/>
      <c r="HB289" s="60"/>
      <c r="HC289" s="60"/>
      <c r="HD289" s="60"/>
      <c r="HE289" s="60"/>
      <c r="HF289" s="60"/>
      <c r="HG289" s="60"/>
      <c r="HH289" s="60"/>
      <c r="HI289" s="60"/>
      <c r="HJ289" s="60"/>
      <c r="HK289" s="60"/>
      <c r="HL289" s="60"/>
      <c r="HM289" s="70"/>
    </row>
    <row r="290" spans="2:221" ht="18" customHeight="1" x14ac:dyDescent="0.2">
      <c r="B290" s="117"/>
      <c r="C290" s="118"/>
      <c r="D290" s="118"/>
      <c r="E290" s="118"/>
      <c r="F290" s="118"/>
      <c r="G290" s="118"/>
      <c r="H290" s="118"/>
      <c r="I290" s="118"/>
      <c r="J290" s="118"/>
      <c r="K290" s="118"/>
      <c r="L290" s="118"/>
      <c r="M290" s="118"/>
      <c r="N290" s="118"/>
      <c r="O290" s="118"/>
      <c r="P290" s="118"/>
      <c r="Q290" s="118"/>
      <c r="R290" s="118"/>
      <c r="S290" s="118"/>
      <c r="T290" s="118"/>
      <c r="U290" s="119"/>
      <c r="V290" s="123"/>
      <c r="W290" s="124"/>
      <c r="X290" s="124"/>
      <c r="Y290" s="124"/>
      <c r="Z290" s="124"/>
      <c r="AA290" s="125"/>
      <c r="AB290" s="129"/>
      <c r="AC290" s="130"/>
      <c r="AD290" s="130"/>
      <c r="AE290" s="130"/>
      <c r="AF290" s="131"/>
      <c r="AG290" s="108" t="s">
        <v>24</v>
      </c>
      <c r="AH290" s="109"/>
      <c r="AI290" s="109"/>
      <c r="AJ290" s="109"/>
      <c r="AK290" s="109"/>
      <c r="AL290" s="75">
        <f t="shared" si="5"/>
        <v>10</v>
      </c>
      <c r="AM290" s="76"/>
      <c r="AN290" s="76"/>
      <c r="AO290" s="77"/>
      <c r="AP290" s="72"/>
      <c r="AQ290" s="60"/>
      <c r="AR290" s="60"/>
      <c r="AS290" s="60"/>
      <c r="AT290" s="60"/>
      <c r="AU290" s="60"/>
      <c r="AV290" s="60"/>
      <c r="AW290" s="60"/>
      <c r="AX290" s="60"/>
      <c r="AY290" s="62">
        <v>1</v>
      </c>
      <c r="AZ290" s="62"/>
      <c r="BA290" s="62"/>
      <c r="BB290" s="60"/>
      <c r="BC290" s="60"/>
      <c r="BD290" s="60"/>
      <c r="BE290" s="60"/>
      <c r="BF290" s="60"/>
      <c r="BG290" s="60"/>
      <c r="BH290" s="62">
        <v>1</v>
      </c>
      <c r="BI290" s="62"/>
      <c r="BJ290" s="62"/>
      <c r="BK290" s="60"/>
      <c r="BL290" s="60"/>
      <c r="BM290" s="60"/>
      <c r="BN290" s="60"/>
      <c r="BO290" s="60"/>
      <c r="BP290" s="60"/>
      <c r="BQ290" s="62">
        <v>1</v>
      </c>
      <c r="BR290" s="62"/>
      <c r="BS290" s="62"/>
      <c r="BT290" s="60"/>
      <c r="BU290" s="60"/>
      <c r="BV290" s="60"/>
      <c r="BW290" s="60"/>
      <c r="BX290" s="60"/>
      <c r="BY290" s="70"/>
      <c r="BZ290" s="65">
        <v>1</v>
      </c>
      <c r="CA290" s="60"/>
      <c r="CB290" s="60"/>
      <c r="CC290" s="60">
        <v>0</v>
      </c>
      <c r="CD290" s="60"/>
      <c r="CE290" s="60"/>
      <c r="CF290" s="60">
        <v>0</v>
      </c>
      <c r="CG290" s="60"/>
      <c r="CH290" s="60"/>
      <c r="CI290" s="60">
        <v>0</v>
      </c>
      <c r="CJ290" s="60"/>
      <c r="CK290" s="60"/>
      <c r="CL290" s="60">
        <v>1</v>
      </c>
      <c r="CM290" s="60"/>
      <c r="CN290" s="60"/>
      <c r="CO290" s="60">
        <v>0</v>
      </c>
      <c r="CP290" s="60"/>
      <c r="CQ290" s="60"/>
      <c r="CR290" s="60">
        <v>1</v>
      </c>
      <c r="CS290" s="60"/>
      <c r="CT290" s="60"/>
      <c r="CU290" s="60">
        <v>0</v>
      </c>
      <c r="CV290" s="60"/>
      <c r="CW290" s="60"/>
      <c r="CX290" s="60">
        <v>0</v>
      </c>
      <c r="CY290" s="60"/>
      <c r="CZ290" s="60"/>
      <c r="DA290" s="60">
        <v>1</v>
      </c>
      <c r="DB290" s="60"/>
      <c r="DC290" s="60"/>
      <c r="DD290" s="60">
        <v>0</v>
      </c>
      <c r="DE290" s="60"/>
      <c r="DF290" s="60"/>
      <c r="DG290" s="60">
        <v>0</v>
      </c>
      <c r="DH290" s="60"/>
      <c r="DI290" s="70"/>
      <c r="DJ290" s="65">
        <v>1</v>
      </c>
      <c r="DK290" s="60"/>
      <c r="DL290" s="60"/>
      <c r="DM290" s="60">
        <v>0</v>
      </c>
      <c r="DN290" s="60"/>
      <c r="DO290" s="60"/>
      <c r="DP290" s="60">
        <v>0</v>
      </c>
      <c r="DQ290" s="60"/>
      <c r="DR290" s="60"/>
      <c r="DS290" s="60">
        <v>1</v>
      </c>
      <c r="DT290" s="60"/>
      <c r="DU290" s="60"/>
      <c r="DV290" s="60">
        <v>0</v>
      </c>
      <c r="DW290" s="60"/>
      <c r="DX290" s="60"/>
      <c r="DY290" s="60">
        <v>0</v>
      </c>
      <c r="DZ290" s="60"/>
      <c r="EA290" s="60"/>
      <c r="EB290" s="60">
        <v>1</v>
      </c>
      <c r="EC290" s="60"/>
      <c r="ED290" s="60"/>
      <c r="EE290" s="60">
        <v>0</v>
      </c>
      <c r="EF290" s="60"/>
      <c r="EG290" s="60"/>
      <c r="EH290" s="60">
        <v>0</v>
      </c>
      <c r="EI290" s="60"/>
      <c r="EJ290" s="60"/>
      <c r="EK290" s="60"/>
      <c r="EL290" s="60"/>
      <c r="EM290" s="60"/>
      <c r="EN290" s="60"/>
      <c r="EO290" s="60"/>
      <c r="EP290" s="60"/>
      <c r="EQ290" s="60"/>
      <c r="ER290" s="60"/>
      <c r="ES290" s="70"/>
      <c r="ET290" s="65"/>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70"/>
      <c r="GD290" s="65"/>
      <c r="GE290" s="60"/>
      <c r="GF290" s="60"/>
      <c r="GG290" s="60"/>
      <c r="GH290" s="60"/>
      <c r="GI290" s="60"/>
      <c r="GJ290" s="60"/>
      <c r="GK290" s="60"/>
      <c r="GL290" s="60"/>
      <c r="GM290" s="60"/>
      <c r="GN290" s="60"/>
      <c r="GO290" s="60"/>
      <c r="GP290" s="60"/>
      <c r="GQ290" s="60"/>
      <c r="GR290" s="60"/>
      <c r="GS290" s="60"/>
      <c r="GT290" s="60"/>
      <c r="GU290" s="60"/>
      <c r="GV290" s="60"/>
      <c r="GW290" s="60"/>
      <c r="GX290" s="60"/>
      <c r="GY290" s="60"/>
      <c r="GZ290" s="60"/>
      <c r="HA290" s="60"/>
      <c r="HB290" s="60"/>
      <c r="HC290" s="60"/>
      <c r="HD290" s="60"/>
      <c r="HE290" s="60"/>
      <c r="HF290" s="60"/>
      <c r="HG290" s="60"/>
      <c r="HH290" s="60"/>
      <c r="HI290" s="60"/>
      <c r="HJ290" s="60"/>
      <c r="HK290" s="60"/>
      <c r="HL290" s="60"/>
      <c r="HM290" s="70"/>
    </row>
    <row r="291" spans="2:221" ht="18" customHeight="1" x14ac:dyDescent="0.2">
      <c r="B291" s="78" t="s">
        <v>305</v>
      </c>
      <c r="C291" s="79"/>
      <c r="D291" s="79"/>
      <c r="E291" s="79"/>
      <c r="F291" s="79"/>
      <c r="G291" s="79"/>
      <c r="H291" s="79"/>
      <c r="I291" s="79"/>
      <c r="J291" s="79"/>
      <c r="K291" s="79"/>
      <c r="L291" s="79"/>
      <c r="M291" s="79"/>
      <c r="N291" s="79"/>
      <c r="O291" s="79"/>
      <c r="P291" s="79"/>
      <c r="Q291" s="79"/>
      <c r="R291" s="79"/>
      <c r="S291" s="79"/>
      <c r="T291" s="79"/>
      <c r="U291" s="80"/>
      <c r="V291" s="84" t="s">
        <v>361</v>
      </c>
      <c r="W291" s="85"/>
      <c r="X291" s="85"/>
      <c r="Y291" s="85"/>
      <c r="Z291" s="85"/>
      <c r="AA291" s="86"/>
      <c r="AB291" s="90">
        <v>2.3999999999999998E-3</v>
      </c>
      <c r="AC291" s="91"/>
      <c r="AD291" s="91"/>
      <c r="AE291" s="91"/>
      <c r="AF291" s="92"/>
      <c r="AG291" s="96" t="s">
        <v>23</v>
      </c>
      <c r="AH291" s="97"/>
      <c r="AI291" s="97"/>
      <c r="AJ291" s="97"/>
      <c r="AK291" s="97"/>
      <c r="AL291" s="98">
        <f t="shared" si="5"/>
        <v>12</v>
      </c>
      <c r="AM291" s="99"/>
      <c r="AN291" s="99"/>
      <c r="AO291" s="100"/>
      <c r="AP291" s="101"/>
      <c r="AQ291" s="59"/>
      <c r="AR291" s="59"/>
      <c r="AS291" s="59"/>
      <c r="AT291" s="59"/>
      <c r="AU291" s="59"/>
      <c r="AV291" s="59">
        <v>1</v>
      </c>
      <c r="AW291" s="59"/>
      <c r="AX291" s="59"/>
      <c r="AY291" s="59"/>
      <c r="AZ291" s="59"/>
      <c r="BA291" s="59"/>
      <c r="BB291" s="59"/>
      <c r="BC291" s="59"/>
      <c r="BD291" s="59"/>
      <c r="BE291" s="59">
        <v>1</v>
      </c>
      <c r="BF291" s="59"/>
      <c r="BG291" s="59"/>
      <c r="BH291" s="59"/>
      <c r="BI291" s="59"/>
      <c r="BJ291" s="59"/>
      <c r="BK291" s="59"/>
      <c r="BL291" s="59"/>
      <c r="BM291" s="59"/>
      <c r="BN291" s="59">
        <v>1</v>
      </c>
      <c r="BO291" s="59"/>
      <c r="BP291" s="59"/>
      <c r="BQ291" s="59"/>
      <c r="BR291" s="59"/>
      <c r="BS291" s="59"/>
      <c r="BT291" s="59"/>
      <c r="BU291" s="59"/>
      <c r="BV291" s="59"/>
      <c r="BW291" s="59">
        <v>1</v>
      </c>
      <c r="BX291" s="59"/>
      <c r="BY291" s="64"/>
      <c r="BZ291" s="63">
        <v>0</v>
      </c>
      <c r="CA291" s="59"/>
      <c r="CB291" s="59"/>
      <c r="CC291" s="59">
        <v>0</v>
      </c>
      <c r="CD291" s="59"/>
      <c r="CE291" s="59"/>
      <c r="CF291" s="59">
        <v>1</v>
      </c>
      <c r="CG291" s="59"/>
      <c r="CH291" s="59"/>
      <c r="CI291" s="59">
        <v>0</v>
      </c>
      <c r="CJ291" s="59"/>
      <c r="CK291" s="59"/>
      <c r="CL291" s="59">
        <v>0</v>
      </c>
      <c r="CM291" s="59"/>
      <c r="CN291" s="59"/>
      <c r="CO291" s="59">
        <v>1</v>
      </c>
      <c r="CP291" s="59"/>
      <c r="CQ291" s="59"/>
      <c r="CR291" s="59">
        <v>0</v>
      </c>
      <c r="CS291" s="59"/>
      <c r="CT291" s="59"/>
      <c r="CU291" s="59">
        <v>0</v>
      </c>
      <c r="CV291" s="59"/>
      <c r="CW291" s="59"/>
      <c r="CX291" s="59">
        <v>1</v>
      </c>
      <c r="CY291" s="59"/>
      <c r="CZ291" s="59"/>
      <c r="DA291" s="59">
        <v>0</v>
      </c>
      <c r="DB291" s="59"/>
      <c r="DC291" s="59"/>
      <c r="DD291" s="59">
        <v>0</v>
      </c>
      <c r="DE291" s="59"/>
      <c r="DF291" s="59"/>
      <c r="DG291" s="59">
        <v>1</v>
      </c>
      <c r="DH291" s="59"/>
      <c r="DI291" s="64"/>
      <c r="DJ291" s="63">
        <v>0</v>
      </c>
      <c r="DK291" s="59"/>
      <c r="DL291" s="59"/>
      <c r="DM291" s="59">
        <v>1</v>
      </c>
      <c r="DN291" s="59"/>
      <c r="DO291" s="59"/>
      <c r="DP291" s="59">
        <v>0</v>
      </c>
      <c r="DQ291" s="59"/>
      <c r="DR291" s="59"/>
      <c r="DS291" s="59">
        <v>1</v>
      </c>
      <c r="DT291" s="59"/>
      <c r="DU291" s="59"/>
      <c r="DV291" s="59">
        <v>0</v>
      </c>
      <c r="DW291" s="59"/>
      <c r="DX291" s="59"/>
      <c r="DY291" s="59">
        <v>1</v>
      </c>
      <c r="DZ291" s="59"/>
      <c r="EA291" s="59"/>
      <c r="EB291" s="59">
        <v>0</v>
      </c>
      <c r="EC291" s="59"/>
      <c r="ED291" s="59"/>
      <c r="EE291" s="59">
        <v>1</v>
      </c>
      <c r="EF291" s="59"/>
      <c r="EG291" s="59"/>
      <c r="EH291" s="59">
        <v>0</v>
      </c>
      <c r="EI291" s="59"/>
      <c r="EJ291" s="59"/>
      <c r="EK291" s="59"/>
      <c r="EL291" s="59"/>
      <c r="EM291" s="59"/>
      <c r="EN291" s="59"/>
      <c r="EO291" s="59"/>
      <c r="EP291" s="59"/>
      <c r="EQ291" s="59"/>
      <c r="ER291" s="59"/>
      <c r="ES291" s="64"/>
      <c r="ET291" s="63"/>
      <c r="EU291" s="59"/>
      <c r="EV291" s="59"/>
      <c r="EW291" s="59"/>
      <c r="EX291" s="59"/>
      <c r="EY291" s="59"/>
      <c r="EZ291" s="59"/>
      <c r="FA291" s="59"/>
      <c r="FB291" s="59"/>
      <c r="FC291" s="59"/>
      <c r="FD291" s="59"/>
      <c r="FE291" s="59"/>
      <c r="FF291" s="59"/>
      <c r="FG291" s="59"/>
      <c r="FH291" s="59"/>
      <c r="FI291" s="59"/>
      <c r="FJ291" s="59"/>
      <c r="FK291" s="59"/>
      <c r="FL291" s="59"/>
      <c r="FM291" s="59"/>
      <c r="FN291" s="59"/>
      <c r="FO291" s="59"/>
      <c r="FP291" s="59"/>
      <c r="FQ291" s="59"/>
      <c r="FR291" s="59"/>
      <c r="FS291" s="59"/>
      <c r="FT291" s="59"/>
      <c r="FU291" s="59"/>
      <c r="FV291" s="59"/>
      <c r="FW291" s="59"/>
      <c r="FX291" s="59"/>
      <c r="FY291" s="59"/>
      <c r="FZ291" s="59"/>
      <c r="GA291" s="59"/>
      <c r="GB291" s="59"/>
      <c r="GC291" s="64"/>
      <c r="GD291" s="63"/>
      <c r="GE291" s="59"/>
      <c r="GF291" s="59"/>
      <c r="GG291" s="59"/>
      <c r="GH291" s="59"/>
      <c r="GI291" s="59"/>
      <c r="GJ291" s="59"/>
      <c r="GK291" s="59"/>
      <c r="GL291" s="59"/>
      <c r="GM291" s="59"/>
      <c r="GN291" s="59"/>
      <c r="GO291" s="59"/>
      <c r="GP291" s="59"/>
      <c r="GQ291" s="59"/>
      <c r="GR291" s="59"/>
      <c r="GS291" s="59"/>
      <c r="GT291" s="59"/>
      <c r="GU291" s="59"/>
      <c r="GV291" s="59"/>
      <c r="GW291" s="59"/>
      <c r="GX291" s="59"/>
      <c r="GY291" s="59"/>
      <c r="GZ291" s="59"/>
      <c r="HA291" s="59"/>
      <c r="HB291" s="59"/>
      <c r="HC291" s="59"/>
      <c r="HD291" s="59"/>
      <c r="HE291" s="59"/>
      <c r="HF291" s="59"/>
      <c r="HG291" s="59"/>
      <c r="HH291" s="59"/>
      <c r="HI291" s="59"/>
      <c r="HJ291" s="59"/>
      <c r="HK291" s="59"/>
      <c r="HL291" s="59"/>
      <c r="HM291" s="64"/>
    </row>
    <row r="292" spans="2:221" ht="18" customHeight="1" x14ac:dyDescent="0.2">
      <c r="B292" s="133"/>
      <c r="C292" s="134"/>
      <c r="D292" s="134"/>
      <c r="E292" s="134"/>
      <c r="F292" s="134"/>
      <c r="G292" s="134"/>
      <c r="H292" s="134"/>
      <c r="I292" s="134"/>
      <c r="J292" s="134"/>
      <c r="K292" s="134"/>
      <c r="L292" s="134"/>
      <c r="M292" s="134"/>
      <c r="N292" s="134"/>
      <c r="O292" s="134"/>
      <c r="P292" s="134"/>
      <c r="Q292" s="134"/>
      <c r="R292" s="134"/>
      <c r="S292" s="134"/>
      <c r="T292" s="134"/>
      <c r="U292" s="135"/>
      <c r="V292" s="136"/>
      <c r="W292" s="137"/>
      <c r="X292" s="137"/>
      <c r="Y292" s="137"/>
      <c r="Z292" s="137"/>
      <c r="AA292" s="138"/>
      <c r="AB292" s="139"/>
      <c r="AC292" s="140"/>
      <c r="AD292" s="140"/>
      <c r="AE292" s="140"/>
      <c r="AF292" s="141"/>
      <c r="AG292" s="96" t="s">
        <v>24</v>
      </c>
      <c r="AH292" s="97"/>
      <c r="AI292" s="97"/>
      <c r="AJ292" s="97"/>
      <c r="AK292" s="97"/>
      <c r="AL292" s="98">
        <f t="shared" si="5"/>
        <v>8</v>
      </c>
      <c r="AM292" s="99"/>
      <c r="AN292" s="99"/>
      <c r="AO292" s="100"/>
      <c r="AP292" s="142"/>
      <c r="AQ292" s="59"/>
      <c r="AR292" s="59"/>
      <c r="AS292" s="59"/>
      <c r="AT292" s="59"/>
      <c r="AU292" s="59"/>
      <c r="AV292" s="59">
        <v>1</v>
      </c>
      <c r="AW292" s="59"/>
      <c r="AX292" s="59"/>
      <c r="AY292" s="59"/>
      <c r="AZ292" s="59"/>
      <c r="BA292" s="59"/>
      <c r="BB292" s="59"/>
      <c r="BC292" s="59"/>
      <c r="BD292" s="59"/>
      <c r="BE292" s="59">
        <v>1</v>
      </c>
      <c r="BF292" s="59"/>
      <c r="BG292" s="59"/>
      <c r="BH292" s="59"/>
      <c r="BI292" s="59"/>
      <c r="BJ292" s="59"/>
      <c r="BK292" s="59"/>
      <c r="BL292" s="59"/>
      <c r="BM292" s="59"/>
      <c r="BN292" s="59"/>
      <c r="BO292" s="59"/>
      <c r="BP292" s="59"/>
      <c r="BQ292" s="59"/>
      <c r="BR292" s="59"/>
      <c r="BS292" s="59"/>
      <c r="BT292" s="59"/>
      <c r="BU292" s="59"/>
      <c r="BV292" s="59"/>
      <c r="BW292" s="59"/>
      <c r="BX292" s="59"/>
      <c r="BY292" s="59"/>
      <c r="BZ292" s="63">
        <v>0</v>
      </c>
      <c r="CA292" s="59"/>
      <c r="CB292" s="59"/>
      <c r="CC292" s="59">
        <v>0</v>
      </c>
      <c r="CD292" s="59"/>
      <c r="CE292" s="59"/>
      <c r="CF292" s="59">
        <v>1</v>
      </c>
      <c r="CG292" s="59"/>
      <c r="CH292" s="59"/>
      <c r="CI292" s="59">
        <v>1</v>
      </c>
      <c r="CJ292" s="59"/>
      <c r="CK292" s="59"/>
      <c r="CL292" s="59">
        <v>1</v>
      </c>
      <c r="CM292" s="59"/>
      <c r="CN292" s="59"/>
      <c r="CO292" s="59">
        <v>0</v>
      </c>
      <c r="CP292" s="59"/>
      <c r="CQ292" s="59"/>
      <c r="CR292" s="59">
        <v>0</v>
      </c>
      <c r="CS292" s="59"/>
      <c r="CT292" s="59"/>
      <c r="CU292" s="59">
        <v>0</v>
      </c>
      <c r="CV292" s="59"/>
      <c r="CW292" s="59"/>
      <c r="CX292" s="59">
        <v>0</v>
      </c>
      <c r="CY292" s="59"/>
      <c r="CZ292" s="59"/>
      <c r="DA292" s="59">
        <v>0</v>
      </c>
      <c r="DB292" s="59"/>
      <c r="DC292" s="59"/>
      <c r="DD292" s="59">
        <v>0</v>
      </c>
      <c r="DE292" s="59"/>
      <c r="DF292" s="59"/>
      <c r="DG292" s="59">
        <v>1</v>
      </c>
      <c r="DH292" s="59"/>
      <c r="DI292" s="64"/>
      <c r="DJ292" s="63">
        <v>0</v>
      </c>
      <c r="DK292" s="59"/>
      <c r="DL292" s="59"/>
      <c r="DM292" s="59">
        <v>0</v>
      </c>
      <c r="DN292" s="59"/>
      <c r="DO292" s="59"/>
      <c r="DP292" s="59">
        <v>0</v>
      </c>
      <c r="DQ292" s="59"/>
      <c r="DR292" s="59"/>
      <c r="DS292" s="59">
        <v>1</v>
      </c>
      <c r="DT292" s="59"/>
      <c r="DU292" s="59"/>
      <c r="DV292" s="59">
        <v>0</v>
      </c>
      <c r="DW292" s="59"/>
      <c r="DX292" s="59"/>
      <c r="DY292" s="59">
        <v>0</v>
      </c>
      <c r="DZ292" s="59"/>
      <c r="EA292" s="59"/>
      <c r="EB292" s="59">
        <v>0</v>
      </c>
      <c r="EC292" s="59"/>
      <c r="ED292" s="59"/>
      <c r="EE292" s="59">
        <v>1</v>
      </c>
      <c r="EF292" s="59"/>
      <c r="EG292" s="59"/>
      <c r="EH292" s="59">
        <v>0</v>
      </c>
      <c r="EI292" s="59"/>
      <c r="EJ292" s="59"/>
      <c r="EK292" s="59"/>
      <c r="EL292" s="59"/>
      <c r="EM292" s="59"/>
      <c r="EN292" s="59"/>
      <c r="EO292" s="59"/>
      <c r="EP292" s="59"/>
      <c r="EQ292" s="59"/>
      <c r="ER292" s="59"/>
      <c r="ES292" s="64"/>
      <c r="ET292" s="63"/>
      <c r="EU292" s="59"/>
      <c r="EV292" s="59"/>
      <c r="EW292" s="59"/>
      <c r="EX292" s="59"/>
      <c r="EY292" s="59"/>
      <c r="EZ292" s="59"/>
      <c r="FA292" s="59"/>
      <c r="FB292" s="59"/>
      <c r="FC292" s="59"/>
      <c r="FD292" s="59"/>
      <c r="FE292" s="59"/>
      <c r="FF292" s="59"/>
      <c r="FG292" s="59"/>
      <c r="FH292" s="59"/>
      <c r="FI292" s="59"/>
      <c r="FJ292" s="59"/>
      <c r="FK292" s="59"/>
      <c r="FL292" s="59"/>
      <c r="FM292" s="59"/>
      <c r="FN292" s="59"/>
      <c r="FO292" s="59"/>
      <c r="FP292" s="59"/>
      <c r="FQ292" s="59"/>
      <c r="FR292" s="59"/>
      <c r="FS292" s="59"/>
      <c r="FT292" s="59"/>
      <c r="FU292" s="59"/>
      <c r="FV292" s="59"/>
      <c r="FW292" s="59"/>
      <c r="FX292" s="59"/>
      <c r="FY292" s="59"/>
      <c r="FZ292" s="59"/>
      <c r="GA292" s="59"/>
      <c r="GB292" s="59"/>
      <c r="GC292" s="64"/>
      <c r="GD292" s="63"/>
      <c r="GE292" s="59"/>
      <c r="GF292" s="59"/>
      <c r="GG292" s="59"/>
      <c r="GH292" s="59"/>
      <c r="GI292" s="59"/>
      <c r="GJ292" s="59"/>
      <c r="GK292" s="59"/>
      <c r="GL292" s="59"/>
      <c r="GM292" s="59"/>
      <c r="GN292" s="59"/>
      <c r="GO292" s="59"/>
      <c r="GP292" s="59"/>
      <c r="GQ292" s="59"/>
      <c r="GR292" s="59"/>
      <c r="GS292" s="59"/>
      <c r="GT292" s="59"/>
      <c r="GU292" s="59"/>
      <c r="GV292" s="59"/>
      <c r="GW292" s="59"/>
      <c r="GX292" s="59"/>
      <c r="GY292" s="59"/>
      <c r="GZ292" s="59"/>
      <c r="HA292" s="59"/>
      <c r="HB292" s="59"/>
      <c r="HC292" s="59"/>
      <c r="HD292" s="59"/>
      <c r="HE292" s="59"/>
      <c r="HF292" s="59"/>
      <c r="HG292" s="59"/>
      <c r="HH292" s="59"/>
      <c r="HI292" s="59"/>
      <c r="HJ292" s="59"/>
      <c r="HK292" s="59"/>
      <c r="HL292" s="59"/>
      <c r="HM292" s="64"/>
    </row>
    <row r="293" spans="2:221" ht="18" customHeight="1" x14ac:dyDescent="0.2">
      <c r="B293" s="114" t="s">
        <v>306</v>
      </c>
      <c r="C293" s="115"/>
      <c r="D293" s="115"/>
      <c r="E293" s="115"/>
      <c r="F293" s="115"/>
      <c r="G293" s="115"/>
      <c r="H293" s="115"/>
      <c r="I293" s="115"/>
      <c r="J293" s="115"/>
      <c r="K293" s="115"/>
      <c r="L293" s="115"/>
      <c r="M293" s="115"/>
      <c r="N293" s="115"/>
      <c r="O293" s="115"/>
      <c r="P293" s="115"/>
      <c r="Q293" s="115"/>
      <c r="R293" s="115"/>
      <c r="S293" s="115"/>
      <c r="T293" s="115"/>
      <c r="U293" s="116"/>
      <c r="V293" s="120" t="s">
        <v>362</v>
      </c>
      <c r="W293" s="121"/>
      <c r="X293" s="121"/>
      <c r="Y293" s="121"/>
      <c r="Z293" s="121"/>
      <c r="AA293" s="122"/>
      <c r="AB293" s="126">
        <v>5.4000000000000003E-3</v>
      </c>
      <c r="AC293" s="127"/>
      <c r="AD293" s="127"/>
      <c r="AE293" s="127"/>
      <c r="AF293" s="128"/>
      <c r="AG293" s="108" t="s">
        <v>23</v>
      </c>
      <c r="AH293" s="109"/>
      <c r="AI293" s="109"/>
      <c r="AJ293" s="109"/>
      <c r="AK293" s="109"/>
      <c r="AL293" s="75">
        <f t="shared" si="5"/>
        <v>15</v>
      </c>
      <c r="AM293" s="76"/>
      <c r="AN293" s="76"/>
      <c r="AO293" s="77"/>
      <c r="AP293" s="132"/>
      <c r="AQ293" s="60"/>
      <c r="AR293" s="60"/>
      <c r="AS293" s="60"/>
      <c r="AT293" s="60"/>
      <c r="AU293" s="60"/>
      <c r="AV293" s="60">
        <v>1</v>
      </c>
      <c r="AW293" s="60"/>
      <c r="AX293" s="60"/>
      <c r="AY293" s="60"/>
      <c r="AZ293" s="60"/>
      <c r="BA293" s="60"/>
      <c r="BB293" s="60">
        <v>1</v>
      </c>
      <c r="BC293" s="60"/>
      <c r="BD293" s="60"/>
      <c r="BE293" s="60"/>
      <c r="BF293" s="60"/>
      <c r="BG293" s="60"/>
      <c r="BH293" s="60">
        <v>1</v>
      </c>
      <c r="BI293" s="60"/>
      <c r="BJ293" s="60"/>
      <c r="BK293" s="60"/>
      <c r="BL293" s="60"/>
      <c r="BM293" s="60"/>
      <c r="BN293" s="60">
        <v>1</v>
      </c>
      <c r="BO293" s="60"/>
      <c r="BP293" s="60"/>
      <c r="BQ293" s="60"/>
      <c r="BR293" s="60"/>
      <c r="BS293" s="60"/>
      <c r="BT293" s="60">
        <v>1</v>
      </c>
      <c r="BU293" s="60"/>
      <c r="BV293" s="60"/>
      <c r="BW293" s="60"/>
      <c r="BX293" s="60"/>
      <c r="BY293" s="70"/>
      <c r="BZ293" s="65">
        <v>0</v>
      </c>
      <c r="CA293" s="60"/>
      <c r="CB293" s="60"/>
      <c r="CC293" s="60">
        <v>0</v>
      </c>
      <c r="CD293" s="60"/>
      <c r="CE293" s="60"/>
      <c r="CF293" s="60">
        <v>1</v>
      </c>
      <c r="CG293" s="60"/>
      <c r="CH293" s="60"/>
      <c r="CI293" s="60">
        <v>0</v>
      </c>
      <c r="CJ293" s="60"/>
      <c r="CK293" s="60"/>
      <c r="CL293" s="60">
        <v>1</v>
      </c>
      <c r="CM293" s="60"/>
      <c r="CN293" s="60"/>
      <c r="CO293" s="60">
        <v>0</v>
      </c>
      <c r="CP293" s="60"/>
      <c r="CQ293" s="60"/>
      <c r="CR293" s="60">
        <v>1</v>
      </c>
      <c r="CS293" s="60"/>
      <c r="CT293" s="60"/>
      <c r="CU293" s="60">
        <v>0</v>
      </c>
      <c r="CV293" s="60"/>
      <c r="CW293" s="60"/>
      <c r="CX293" s="60">
        <v>1</v>
      </c>
      <c r="CY293" s="60"/>
      <c r="CZ293" s="60"/>
      <c r="DA293" s="60">
        <v>0</v>
      </c>
      <c r="DB293" s="60"/>
      <c r="DC293" s="60"/>
      <c r="DD293" s="60">
        <v>1</v>
      </c>
      <c r="DE293" s="60"/>
      <c r="DF293" s="60"/>
      <c r="DG293" s="60">
        <v>0</v>
      </c>
      <c r="DH293" s="60"/>
      <c r="DI293" s="70"/>
      <c r="DJ293" s="65">
        <v>1</v>
      </c>
      <c r="DK293" s="60"/>
      <c r="DL293" s="60"/>
      <c r="DM293" s="60">
        <v>0</v>
      </c>
      <c r="DN293" s="60"/>
      <c r="DO293" s="60"/>
      <c r="DP293" s="60">
        <v>1</v>
      </c>
      <c r="DQ293" s="60"/>
      <c r="DR293" s="60"/>
      <c r="DS293" s="60">
        <v>0</v>
      </c>
      <c r="DT293" s="60"/>
      <c r="DU293" s="60"/>
      <c r="DV293" s="60">
        <v>1</v>
      </c>
      <c r="DW293" s="60"/>
      <c r="DX293" s="60"/>
      <c r="DY293" s="60">
        <v>0</v>
      </c>
      <c r="DZ293" s="60"/>
      <c r="EA293" s="60"/>
      <c r="EB293" s="60">
        <v>1</v>
      </c>
      <c r="EC293" s="60"/>
      <c r="ED293" s="60"/>
      <c r="EE293" s="60">
        <v>0</v>
      </c>
      <c r="EF293" s="60"/>
      <c r="EG293" s="60"/>
      <c r="EH293" s="60">
        <v>1</v>
      </c>
      <c r="EI293" s="60"/>
      <c r="EJ293" s="60"/>
      <c r="EK293" s="60"/>
      <c r="EL293" s="60"/>
      <c r="EM293" s="60"/>
      <c r="EN293" s="60"/>
      <c r="EO293" s="60"/>
      <c r="EP293" s="60"/>
      <c r="EQ293" s="60"/>
      <c r="ER293" s="60"/>
      <c r="ES293" s="70"/>
      <c r="ET293" s="65"/>
      <c r="EU293" s="60"/>
      <c r="EV293" s="60"/>
      <c r="EW293" s="60"/>
      <c r="EX293" s="60"/>
      <c r="EY293" s="60"/>
      <c r="EZ293" s="60"/>
      <c r="FA293" s="60"/>
      <c r="FB293" s="60"/>
      <c r="FC293" s="60"/>
      <c r="FD293" s="60"/>
      <c r="FE293" s="60"/>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70"/>
      <c r="GD293" s="65"/>
      <c r="GE293" s="60"/>
      <c r="GF293" s="60"/>
      <c r="GG293" s="60"/>
      <c r="GH293" s="60"/>
      <c r="GI293" s="60"/>
      <c r="GJ293" s="60"/>
      <c r="GK293" s="60"/>
      <c r="GL293" s="60"/>
      <c r="GM293" s="60"/>
      <c r="GN293" s="60"/>
      <c r="GO293" s="60"/>
      <c r="GP293" s="60"/>
      <c r="GQ293" s="60"/>
      <c r="GR293" s="60"/>
      <c r="GS293" s="60"/>
      <c r="GT293" s="60"/>
      <c r="GU293" s="60"/>
      <c r="GV293" s="60"/>
      <c r="GW293" s="60"/>
      <c r="GX293" s="60"/>
      <c r="GY293" s="60"/>
      <c r="GZ293" s="60"/>
      <c r="HA293" s="60"/>
      <c r="HB293" s="60"/>
      <c r="HC293" s="60"/>
      <c r="HD293" s="60"/>
      <c r="HE293" s="60"/>
      <c r="HF293" s="60"/>
      <c r="HG293" s="60"/>
      <c r="HH293" s="60"/>
      <c r="HI293" s="60"/>
      <c r="HJ293" s="60"/>
      <c r="HK293" s="60"/>
      <c r="HL293" s="60"/>
      <c r="HM293" s="70"/>
    </row>
    <row r="294" spans="2:221" ht="18" customHeight="1" x14ac:dyDescent="0.2">
      <c r="B294" s="117"/>
      <c r="C294" s="118"/>
      <c r="D294" s="118"/>
      <c r="E294" s="118"/>
      <c r="F294" s="118"/>
      <c r="G294" s="118"/>
      <c r="H294" s="118"/>
      <c r="I294" s="118"/>
      <c r="J294" s="118"/>
      <c r="K294" s="118"/>
      <c r="L294" s="118"/>
      <c r="M294" s="118"/>
      <c r="N294" s="118"/>
      <c r="O294" s="118"/>
      <c r="P294" s="118"/>
      <c r="Q294" s="118"/>
      <c r="R294" s="118"/>
      <c r="S294" s="118"/>
      <c r="T294" s="118"/>
      <c r="U294" s="119"/>
      <c r="V294" s="123"/>
      <c r="W294" s="124"/>
      <c r="X294" s="124"/>
      <c r="Y294" s="124"/>
      <c r="Z294" s="124"/>
      <c r="AA294" s="125"/>
      <c r="AB294" s="129"/>
      <c r="AC294" s="130"/>
      <c r="AD294" s="130"/>
      <c r="AE294" s="130"/>
      <c r="AF294" s="131"/>
      <c r="AG294" s="108" t="s">
        <v>24</v>
      </c>
      <c r="AH294" s="109"/>
      <c r="AI294" s="109"/>
      <c r="AJ294" s="109"/>
      <c r="AK294" s="109"/>
      <c r="AL294" s="75">
        <f t="shared" si="5"/>
        <v>14</v>
      </c>
      <c r="AM294" s="76"/>
      <c r="AN294" s="76"/>
      <c r="AO294" s="77"/>
      <c r="AP294" s="72"/>
      <c r="AQ294" s="60"/>
      <c r="AR294" s="60"/>
      <c r="AS294" s="60">
        <v>1</v>
      </c>
      <c r="AT294" s="60"/>
      <c r="AU294" s="60"/>
      <c r="AV294" s="72"/>
      <c r="AW294" s="60"/>
      <c r="AX294" s="60"/>
      <c r="AY294" s="72"/>
      <c r="AZ294" s="60"/>
      <c r="BA294" s="60"/>
      <c r="BB294" s="72"/>
      <c r="BC294" s="60"/>
      <c r="BD294" s="60"/>
      <c r="BE294" s="72"/>
      <c r="BF294" s="60"/>
      <c r="BG294" s="60"/>
      <c r="BH294" s="72">
        <v>1</v>
      </c>
      <c r="BI294" s="60"/>
      <c r="BJ294" s="60"/>
      <c r="BK294" s="72"/>
      <c r="BL294" s="60"/>
      <c r="BM294" s="60"/>
      <c r="BN294" s="72">
        <v>1</v>
      </c>
      <c r="BO294" s="60"/>
      <c r="BP294" s="60"/>
      <c r="BQ294" s="72"/>
      <c r="BR294" s="60"/>
      <c r="BS294" s="60"/>
      <c r="BT294" s="72">
        <v>1</v>
      </c>
      <c r="BU294" s="60"/>
      <c r="BV294" s="60"/>
      <c r="BW294" s="60"/>
      <c r="BX294" s="60"/>
      <c r="BY294" s="70"/>
      <c r="BZ294" s="65">
        <v>1</v>
      </c>
      <c r="CA294" s="60"/>
      <c r="CB294" s="60"/>
      <c r="CC294" s="60">
        <v>0</v>
      </c>
      <c r="CD294" s="60"/>
      <c r="CE294" s="60"/>
      <c r="CF294" s="60">
        <v>1</v>
      </c>
      <c r="CG294" s="60"/>
      <c r="CH294" s="60"/>
      <c r="CI294" s="60">
        <v>0</v>
      </c>
      <c r="CJ294" s="60"/>
      <c r="CK294" s="60"/>
      <c r="CL294" s="60">
        <v>1</v>
      </c>
      <c r="CM294" s="60"/>
      <c r="CN294" s="60"/>
      <c r="CO294" s="60">
        <v>0</v>
      </c>
      <c r="CP294" s="60"/>
      <c r="CQ294" s="60"/>
      <c r="CR294" s="60">
        <v>1</v>
      </c>
      <c r="CS294" s="60"/>
      <c r="CT294" s="60"/>
      <c r="CU294" s="60">
        <v>0</v>
      </c>
      <c r="CV294" s="60"/>
      <c r="CW294" s="60"/>
      <c r="CX294" s="60">
        <v>1</v>
      </c>
      <c r="CY294" s="60"/>
      <c r="CZ294" s="60"/>
      <c r="DA294" s="60">
        <v>0</v>
      </c>
      <c r="DB294" s="60"/>
      <c r="DC294" s="60"/>
      <c r="DD294" s="60">
        <v>0</v>
      </c>
      <c r="DE294" s="60"/>
      <c r="DF294" s="60"/>
      <c r="DG294" s="60">
        <v>0</v>
      </c>
      <c r="DH294" s="60"/>
      <c r="DI294" s="70"/>
      <c r="DJ294" s="65">
        <v>1</v>
      </c>
      <c r="DK294" s="60"/>
      <c r="DL294" s="60"/>
      <c r="DM294" s="60">
        <v>0</v>
      </c>
      <c r="DN294" s="60"/>
      <c r="DO294" s="60"/>
      <c r="DP294" s="60">
        <v>1</v>
      </c>
      <c r="DQ294" s="60"/>
      <c r="DR294" s="60"/>
      <c r="DS294" s="60">
        <v>0</v>
      </c>
      <c r="DT294" s="60"/>
      <c r="DU294" s="60"/>
      <c r="DV294" s="60">
        <v>1</v>
      </c>
      <c r="DW294" s="60"/>
      <c r="DX294" s="60"/>
      <c r="DY294" s="60">
        <v>0</v>
      </c>
      <c r="DZ294" s="60"/>
      <c r="EA294" s="60"/>
      <c r="EB294" s="60">
        <v>1</v>
      </c>
      <c r="EC294" s="60"/>
      <c r="ED294" s="60"/>
      <c r="EE294" s="60">
        <v>0</v>
      </c>
      <c r="EF294" s="60"/>
      <c r="EG294" s="60"/>
      <c r="EH294" s="60">
        <v>1</v>
      </c>
      <c r="EI294" s="60"/>
      <c r="EJ294" s="60"/>
      <c r="EK294" s="60"/>
      <c r="EL294" s="60"/>
      <c r="EM294" s="60"/>
      <c r="EN294" s="60"/>
      <c r="EO294" s="60"/>
      <c r="EP294" s="60"/>
      <c r="EQ294" s="60"/>
      <c r="ER294" s="60"/>
      <c r="ES294" s="70"/>
      <c r="ET294" s="65"/>
      <c r="EU294" s="60"/>
      <c r="EV294" s="60"/>
      <c r="EW294" s="60"/>
      <c r="EX294" s="60"/>
      <c r="EY294" s="60"/>
      <c r="EZ294" s="60"/>
      <c r="FA294" s="60"/>
      <c r="FB294" s="60"/>
      <c r="FC294" s="60"/>
      <c r="FD294" s="60"/>
      <c r="FE294" s="60"/>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70"/>
      <c r="GD294" s="65"/>
      <c r="GE294" s="60"/>
      <c r="GF294" s="60"/>
      <c r="GG294" s="60"/>
      <c r="GH294" s="60"/>
      <c r="GI294" s="60"/>
      <c r="GJ294" s="60"/>
      <c r="GK294" s="60"/>
      <c r="GL294" s="60"/>
      <c r="GM294" s="60"/>
      <c r="GN294" s="60"/>
      <c r="GO294" s="60"/>
      <c r="GP294" s="60"/>
      <c r="GQ294" s="60"/>
      <c r="GR294" s="60"/>
      <c r="GS294" s="60"/>
      <c r="GT294" s="60"/>
      <c r="GU294" s="60"/>
      <c r="GV294" s="60"/>
      <c r="GW294" s="60"/>
      <c r="GX294" s="60"/>
      <c r="GY294" s="60"/>
      <c r="GZ294" s="60"/>
      <c r="HA294" s="60"/>
      <c r="HB294" s="60"/>
      <c r="HC294" s="60"/>
      <c r="HD294" s="60"/>
      <c r="HE294" s="60"/>
      <c r="HF294" s="60"/>
      <c r="HG294" s="60"/>
      <c r="HH294" s="60"/>
      <c r="HI294" s="60"/>
      <c r="HJ294" s="60"/>
      <c r="HK294" s="60"/>
      <c r="HL294" s="60"/>
      <c r="HM294" s="70"/>
    </row>
    <row r="295" spans="2:221" ht="18" customHeight="1" x14ac:dyDescent="0.2">
      <c r="B295" s="78" t="s">
        <v>307</v>
      </c>
      <c r="C295" s="79"/>
      <c r="D295" s="79"/>
      <c r="E295" s="79"/>
      <c r="F295" s="79"/>
      <c r="G295" s="79"/>
      <c r="H295" s="79"/>
      <c r="I295" s="79"/>
      <c r="J295" s="79"/>
      <c r="K295" s="79"/>
      <c r="L295" s="79"/>
      <c r="M295" s="79"/>
      <c r="N295" s="79"/>
      <c r="O295" s="79"/>
      <c r="P295" s="79"/>
      <c r="Q295" s="79"/>
      <c r="R295" s="79"/>
      <c r="S295" s="79"/>
      <c r="T295" s="79"/>
      <c r="U295" s="80"/>
      <c r="V295" s="84" t="s">
        <v>363</v>
      </c>
      <c r="W295" s="85"/>
      <c r="X295" s="85"/>
      <c r="Y295" s="85"/>
      <c r="Z295" s="85"/>
      <c r="AA295" s="86"/>
      <c r="AB295" s="90">
        <v>7.1000000000000004E-3</v>
      </c>
      <c r="AC295" s="91"/>
      <c r="AD295" s="91"/>
      <c r="AE295" s="91"/>
      <c r="AF295" s="92"/>
      <c r="AG295" s="96" t="s">
        <v>23</v>
      </c>
      <c r="AH295" s="97"/>
      <c r="AI295" s="97"/>
      <c r="AJ295" s="97"/>
      <c r="AK295" s="97"/>
      <c r="AL295" s="98">
        <f t="shared" si="5"/>
        <v>16</v>
      </c>
      <c r="AM295" s="99"/>
      <c r="AN295" s="99"/>
      <c r="AO295" s="100"/>
      <c r="AP295" s="101"/>
      <c r="AQ295" s="59"/>
      <c r="AR295" s="59"/>
      <c r="AS295" s="59">
        <v>1</v>
      </c>
      <c r="AT295" s="59"/>
      <c r="AU295" s="59"/>
      <c r="AV295" s="59"/>
      <c r="AW295" s="59"/>
      <c r="AX295" s="59"/>
      <c r="AY295" s="59">
        <v>1</v>
      </c>
      <c r="AZ295" s="59"/>
      <c r="BA295" s="59"/>
      <c r="BB295" s="59"/>
      <c r="BC295" s="59"/>
      <c r="BD295" s="59"/>
      <c r="BE295" s="59">
        <v>1</v>
      </c>
      <c r="BF295" s="59"/>
      <c r="BG295" s="59"/>
      <c r="BH295" s="59"/>
      <c r="BI295" s="59"/>
      <c r="BJ295" s="59"/>
      <c r="BK295" s="59">
        <v>1</v>
      </c>
      <c r="BL295" s="59"/>
      <c r="BM295" s="59"/>
      <c r="BN295" s="59"/>
      <c r="BO295" s="59"/>
      <c r="BP295" s="59"/>
      <c r="BQ295" s="59">
        <v>1</v>
      </c>
      <c r="BR295" s="59"/>
      <c r="BS295" s="59"/>
      <c r="BT295" s="59"/>
      <c r="BU295" s="59"/>
      <c r="BV295" s="59"/>
      <c r="BW295" s="59">
        <v>1</v>
      </c>
      <c r="BX295" s="59"/>
      <c r="BY295" s="64"/>
      <c r="BZ295" s="63">
        <v>0</v>
      </c>
      <c r="CA295" s="59"/>
      <c r="CB295" s="59"/>
      <c r="CC295" s="59">
        <v>1</v>
      </c>
      <c r="CD295" s="59"/>
      <c r="CE295" s="59"/>
      <c r="CF295" s="59">
        <v>0</v>
      </c>
      <c r="CG295" s="59"/>
      <c r="CH295" s="59"/>
      <c r="CI295" s="59">
        <v>1</v>
      </c>
      <c r="CJ295" s="59"/>
      <c r="CK295" s="59"/>
      <c r="CL295" s="59">
        <v>0</v>
      </c>
      <c r="CM295" s="59"/>
      <c r="CN295" s="59"/>
      <c r="CO295" s="59">
        <v>1</v>
      </c>
      <c r="CP295" s="59"/>
      <c r="CQ295" s="59"/>
      <c r="CR295" s="59">
        <v>0</v>
      </c>
      <c r="CS295" s="59"/>
      <c r="CT295" s="59"/>
      <c r="CU295" s="59">
        <v>1</v>
      </c>
      <c r="CV295" s="59"/>
      <c r="CW295" s="59"/>
      <c r="CX295" s="59">
        <v>0</v>
      </c>
      <c r="CY295" s="59"/>
      <c r="CZ295" s="59"/>
      <c r="DA295" s="59">
        <v>1</v>
      </c>
      <c r="DB295" s="59"/>
      <c r="DC295" s="59"/>
      <c r="DD295" s="59">
        <v>0</v>
      </c>
      <c r="DE295" s="59"/>
      <c r="DF295" s="59"/>
      <c r="DG295" s="59">
        <v>1</v>
      </c>
      <c r="DH295" s="59"/>
      <c r="DI295" s="64"/>
      <c r="DJ295" s="63">
        <v>0</v>
      </c>
      <c r="DK295" s="59"/>
      <c r="DL295" s="59"/>
      <c r="DM295" s="59">
        <v>1</v>
      </c>
      <c r="DN295" s="59"/>
      <c r="DO295" s="59"/>
      <c r="DP295" s="59">
        <v>0</v>
      </c>
      <c r="DQ295" s="59"/>
      <c r="DR295" s="59"/>
      <c r="DS295" s="59">
        <v>1</v>
      </c>
      <c r="DT295" s="59"/>
      <c r="DU295" s="59"/>
      <c r="DV295" s="59">
        <v>0</v>
      </c>
      <c r="DW295" s="59"/>
      <c r="DX295" s="59"/>
      <c r="DY295" s="59">
        <v>1</v>
      </c>
      <c r="DZ295" s="59"/>
      <c r="EA295" s="59"/>
      <c r="EB295" s="59">
        <v>0</v>
      </c>
      <c r="EC295" s="59"/>
      <c r="ED295" s="59"/>
      <c r="EE295" s="59">
        <v>1</v>
      </c>
      <c r="EF295" s="59"/>
      <c r="EG295" s="59"/>
      <c r="EH295" s="59">
        <v>0</v>
      </c>
      <c r="EI295" s="59"/>
      <c r="EJ295" s="59"/>
      <c r="EK295" s="59"/>
      <c r="EL295" s="59"/>
      <c r="EM295" s="59"/>
      <c r="EN295" s="59"/>
      <c r="EO295" s="59"/>
      <c r="EP295" s="59"/>
      <c r="EQ295" s="59"/>
      <c r="ER295" s="59"/>
      <c r="ES295" s="64"/>
      <c r="ET295" s="63"/>
      <c r="EU295" s="59"/>
      <c r="EV295" s="59"/>
      <c r="EW295" s="59"/>
      <c r="EX295" s="59"/>
      <c r="EY295" s="59"/>
      <c r="EZ295" s="59"/>
      <c r="FA295" s="59"/>
      <c r="FB295" s="59"/>
      <c r="FC295" s="59"/>
      <c r="FD295" s="59"/>
      <c r="FE295" s="59"/>
      <c r="FF295" s="59"/>
      <c r="FG295" s="59"/>
      <c r="FH295" s="59"/>
      <c r="FI295" s="59"/>
      <c r="FJ295" s="59"/>
      <c r="FK295" s="59"/>
      <c r="FL295" s="59"/>
      <c r="FM295" s="59"/>
      <c r="FN295" s="59"/>
      <c r="FO295" s="59"/>
      <c r="FP295" s="59"/>
      <c r="FQ295" s="59"/>
      <c r="FR295" s="59"/>
      <c r="FS295" s="59"/>
      <c r="FT295" s="59"/>
      <c r="FU295" s="59"/>
      <c r="FV295" s="59"/>
      <c r="FW295" s="59"/>
      <c r="FX295" s="59"/>
      <c r="FY295" s="59"/>
      <c r="FZ295" s="59"/>
      <c r="GA295" s="59"/>
      <c r="GB295" s="59"/>
      <c r="GC295" s="64"/>
      <c r="GD295" s="63"/>
      <c r="GE295" s="59"/>
      <c r="GF295" s="59"/>
      <c r="GG295" s="59"/>
      <c r="GH295" s="59"/>
      <c r="GI295" s="59"/>
      <c r="GJ295" s="59"/>
      <c r="GK295" s="59"/>
      <c r="GL295" s="59"/>
      <c r="GM295" s="59"/>
      <c r="GN295" s="59"/>
      <c r="GO295" s="59"/>
      <c r="GP295" s="59"/>
      <c r="GQ295" s="59"/>
      <c r="GR295" s="59"/>
      <c r="GS295" s="59"/>
      <c r="GT295" s="59"/>
      <c r="GU295" s="59"/>
      <c r="GV295" s="59"/>
      <c r="GW295" s="59"/>
      <c r="GX295" s="59"/>
      <c r="GY295" s="59"/>
      <c r="GZ295" s="59"/>
      <c r="HA295" s="59"/>
      <c r="HB295" s="59"/>
      <c r="HC295" s="59"/>
      <c r="HD295" s="59"/>
      <c r="HE295" s="59"/>
      <c r="HF295" s="59"/>
      <c r="HG295" s="59"/>
      <c r="HH295" s="59"/>
      <c r="HI295" s="59"/>
      <c r="HJ295" s="59"/>
      <c r="HK295" s="59"/>
      <c r="HL295" s="59"/>
      <c r="HM295" s="64"/>
    </row>
    <row r="296" spans="2:221" ht="18" customHeight="1" x14ac:dyDescent="0.2">
      <c r="B296" s="133"/>
      <c r="C296" s="134"/>
      <c r="D296" s="134"/>
      <c r="E296" s="134"/>
      <c r="F296" s="134"/>
      <c r="G296" s="134"/>
      <c r="H296" s="134"/>
      <c r="I296" s="134"/>
      <c r="J296" s="134"/>
      <c r="K296" s="134"/>
      <c r="L296" s="134"/>
      <c r="M296" s="134"/>
      <c r="N296" s="134"/>
      <c r="O296" s="134"/>
      <c r="P296" s="134"/>
      <c r="Q296" s="134"/>
      <c r="R296" s="134"/>
      <c r="S296" s="134"/>
      <c r="T296" s="134"/>
      <c r="U296" s="135"/>
      <c r="V296" s="136"/>
      <c r="W296" s="137"/>
      <c r="X296" s="137"/>
      <c r="Y296" s="137"/>
      <c r="Z296" s="137"/>
      <c r="AA296" s="138"/>
      <c r="AB296" s="139"/>
      <c r="AC296" s="140"/>
      <c r="AD296" s="140"/>
      <c r="AE296" s="140"/>
      <c r="AF296" s="141"/>
      <c r="AG296" s="96" t="s">
        <v>24</v>
      </c>
      <c r="AH296" s="97"/>
      <c r="AI296" s="97"/>
      <c r="AJ296" s="97"/>
      <c r="AK296" s="97"/>
      <c r="AL296" s="98">
        <f t="shared" si="5"/>
        <v>12</v>
      </c>
      <c r="AM296" s="99"/>
      <c r="AN296" s="99"/>
      <c r="AO296" s="100"/>
      <c r="AP296" s="142"/>
      <c r="AQ296" s="59"/>
      <c r="AR296" s="59"/>
      <c r="AS296" s="142">
        <v>1</v>
      </c>
      <c r="AT296" s="59"/>
      <c r="AU296" s="59"/>
      <c r="AV296" s="417"/>
      <c r="AW296" s="144"/>
      <c r="AX296" s="101"/>
      <c r="AY296" s="59"/>
      <c r="AZ296" s="59"/>
      <c r="BA296" s="59"/>
      <c r="BB296" s="417"/>
      <c r="BC296" s="144"/>
      <c r="BD296" s="101"/>
      <c r="BE296" s="59">
        <v>1</v>
      </c>
      <c r="BF296" s="59"/>
      <c r="BG296" s="59"/>
      <c r="BH296" s="417"/>
      <c r="BI296" s="144"/>
      <c r="BJ296" s="101"/>
      <c r="BK296" s="59"/>
      <c r="BL296" s="59"/>
      <c r="BM296" s="59"/>
      <c r="BN296" s="59"/>
      <c r="BO296" s="59"/>
      <c r="BP296" s="59"/>
      <c r="BQ296" s="59">
        <v>1</v>
      </c>
      <c r="BR296" s="59"/>
      <c r="BS296" s="59"/>
      <c r="BT296" s="59"/>
      <c r="BU296" s="59"/>
      <c r="BV296" s="59"/>
      <c r="BW296" s="59"/>
      <c r="BX296" s="59"/>
      <c r="BY296" s="59"/>
      <c r="BZ296" s="63">
        <v>1</v>
      </c>
      <c r="CA296" s="59"/>
      <c r="CB296" s="59"/>
      <c r="CC296" s="59">
        <v>0</v>
      </c>
      <c r="CD296" s="59"/>
      <c r="CE296" s="59"/>
      <c r="CF296" s="59">
        <v>0</v>
      </c>
      <c r="CG296" s="59"/>
      <c r="CH296" s="59"/>
      <c r="CI296" s="59">
        <v>0</v>
      </c>
      <c r="CJ296" s="59"/>
      <c r="CK296" s="59"/>
      <c r="CL296" s="59">
        <v>0</v>
      </c>
      <c r="CM296" s="59"/>
      <c r="CN296" s="59"/>
      <c r="CO296" s="59">
        <v>2</v>
      </c>
      <c r="CP296" s="59"/>
      <c r="CQ296" s="59"/>
      <c r="CR296" s="59">
        <v>0</v>
      </c>
      <c r="CS296" s="59"/>
      <c r="CT296" s="59"/>
      <c r="CU296" s="59">
        <v>1</v>
      </c>
      <c r="CV296" s="59"/>
      <c r="CW296" s="59"/>
      <c r="CX296" s="59">
        <v>0</v>
      </c>
      <c r="CY296" s="59"/>
      <c r="CZ296" s="59"/>
      <c r="DA296" s="59">
        <v>1</v>
      </c>
      <c r="DB296" s="59"/>
      <c r="DC296" s="59"/>
      <c r="DD296" s="59">
        <v>0</v>
      </c>
      <c r="DE296" s="59"/>
      <c r="DF296" s="59"/>
      <c r="DG296" s="59">
        <v>0</v>
      </c>
      <c r="DH296" s="59"/>
      <c r="DI296" s="64"/>
      <c r="DJ296" s="63">
        <v>0</v>
      </c>
      <c r="DK296" s="59"/>
      <c r="DL296" s="59"/>
      <c r="DM296" s="59">
        <v>1</v>
      </c>
      <c r="DN296" s="59"/>
      <c r="DO296" s="59"/>
      <c r="DP296" s="59">
        <v>0</v>
      </c>
      <c r="DQ296" s="59"/>
      <c r="DR296" s="59"/>
      <c r="DS296" s="59">
        <v>0</v>
      </c>
      <c r="DT296" s="59"/>
      <c r="DU296" s="59"/>
      <c r="DV296" s="59">
        <v>1</v>
      </c>
      <c r="DW296" s="59"/>
      <c r="DX296" s="59"/>
      <c r="DY296" s="59">
        <v>1</v>
      </c>
      <c r="DZ296" s="59"/>
      <c r="EA296" s="59"/>
      <c r="EB296" s="59">
        <v>0</v>
      </c>
      <c r="EC296" s="59"/>
      <c r="ED296" s="59"/>
      <c r="EE296" s="59">
        <v>1</v>
      </c>
      <c r="EF296" s="59"/>
      <c r="EG296" s="59"/>
      <c r="EH296" s="59">
        <v>0</v>
      </c>
      <c r="EI296" s="59"/>
      <c r="EJ296" s="59"/>
      <c r="EK296" s="59"/>
      <c r="EL296" s="59"/>
      <c r="EM296" s="59"/>
      <c r="EN296" s="59"/>
      <c r="EO296" s="59"/>
      <c r="EP296" s="59"/>
      <c r="EQ296" s="59"/>
      <c r="ER296" s="59"/>
      <c r="ES296" s="64"/>
      <c r="ET296" s="63"/>
      <c r="EU296" s="59"/>
      <c r="EV296" s="59"/>
      <c r="EW296" s="59"/>
      <c r="EX296" s="59"/>
      <c r="EY296" s="59"/>
      <c r="EZ296" s="59"/>
      <c r="FA296" s="59"/>
      <c r="FB296" s="59"/>
      <c r="FC296" s="59"/>
      <c r="FD296" s="59"/>
      <c r="FE296" s="59"/>
      <c r="FF296" s="59"/>
      <c r="FG296" s="59"/>
      <c r="FH296" s="59"/>
      <c r="FI296" s="59"/>
      <c r="FJ296" s="59"/>
      <c r="FK296" s="59"/>
      <c r="FL296" s="59"/>
      <c r="FM296" s="59"/>
      <c r="FN296" s="59"/>
      <c r="FO296" s="59"/>
      <c r="FP296" s="59"/>
      <c r="FQ296" s="59"/>
      <c r="FR296" s="59"/>
      <c r="FS296" s="59"/>
      <c r="FT296" s="59"/>
      <c r="FU296" s="59"/>
      <c r="FV296" s="59"/>
      <c r="FW296" s="59"/>
      <c r="FX296" s="59"/>
      <c r="FY296" s="59"/>
      <c r="FZ296" s="59"/>
      <c r="GA296" s="59"/>
      <c r="GB296" s="59"/>
      <c r="GC296" s="64"/>
      <c r="GD296" s="63"/>
      <c r="GE296" s="59"/>
      <c r="GF296" s="59"/>
      <c r="GG296" s="59"/>
      <c r="GH296" s="59"/>
      <c r="GI296" s="59"/>
      <c r="GJ296" s="59"/>
      <c r="GK296" s="59"/>
      <c r="GL296" s="59"/>
      <c r="GM296" s="59"/>
      <c r="GN296" s="59"/>
      <c r="GO296" s="59"/>
      <c r="GP296" s="59"/>
      <c r="GQ296" s="59"/>
      <c r="GR296" s="59"/>
      <c r="GS296" s="59"/>
      <c r="GT296" s="59"/>
      <c r="GU296" s="59"/>
      <c r="GV296" s="59"/>
      <c r="GW296" s="59"/>
      <c r="GX296" s="59"/>
      <c r="GY296" s="59"/>
      <c r="GZ296" s="59"/>
      <c r="HA296" s="59"/>
      <c r="HB296" s="59"/>
      <c r="HC296" s="59"/>
      <c r="HD296" s="59"/>
      <c r="HE296" s="59"/>
      <c r="HF296" s="59"/>
      <c r="HG296" s="59"/>
      <c r="HH296" s="59"/>
      <c r="HI296" s="59"/>
      <c r="HJ296" s="59"/>
      <c r="HK296" s="59"/>
      <c r="HL296" s="59"/>
      <c r="HM296" s="64"/>
    </row>
    <row r="297" spans="2:221" ht="18" customHeight="1" x14ac:dyDescent="0.2">
      <c r="B297" s="114" t="s">
        <v>308</v>
      </c>
      <c r="C297" s="115"/>
      <c r="D297" s="115"/>
      <c r="E297" s="115"/>
      <c r="F297" s="115"/>
      <c r="G297" s="115"/>
      <c r="H297" s="115"/>
      <c r="I297" s="115"/>
      <c r="J297" s="115"/>
      <c r="K297" s="115"/>
      <c r="L297" s="115"/>
      <c r="M297" s="115"/>
      <c r="N297" s="115"/>
      <c r="O297" s="115"/>
      <c r="P297" s="115"/>
      <c r="Q297" s="115"/>
      <c r="R297" s="115"/>
      <c r="S297" s="115"/>
      <c r="T297" s="115"/>
      <c r="U297" s="116"/>
      <c r="V297" s="120" t="s">
        <v>364</v>
      </c>
      <c r="W297" s="121"/>
      <c r="X297" s="121"/>
      <c r="Y297" s="121"/>
      <c r="Z297" s="121"/>
      <c r="AA297" s="122"/>
      <c r="AB297" s="126">
        <v>5.5999999999999999E-3</v>
      </c>
      <c r="AC297" s="127"/>
      <c r="AD297" s="127"/>
      <c r="AE297" s="127"/>
      <c r="AF297" s="128"/>
      <c r="AG297" s="108" t="s">
        <v>23</v>
      </c>
      <c r="AH297" s="109"/>
      <c r="AI297" s="109"/>
      <c r="AJ297" s="109"/>
      <c r="AK297" s="109"/>
      <c r="AL297" s="75">
        <f t="shared" si="5"/>
        <v>12</v>
      </c>
      <c r="AM297" s="76"/>
      <c r="AN297" s="76"/>
      <c r="AO297" s="77"/>
      <c r="AP297" s="132"/>
      <c r="AQ297" s="60"/>
      <c r="AR297" s="60"/>
      <c r="AS297" s="60"/>
      <c r="AT297" s="60"/>
      <c r="AU297" s="60"/>
      <c r="AV297" s="60">
        <v>1</v>
      </c>
      <c r="AW297" s="60"/>
      <c r="AX297" s="60"/>
      <c r="AY297" s="60"/>
      <c r="AZ297" s="60"/>
      <c r="BA297" s="60"/>
      <c r="BB297" s="60"/>
      <c r="BC297" s="60"/>
      <c r="BD297" s="60"/>
      <c r="BE297" s="60">
        <v>1</v>
      </c>
      <c r="BF297" s="60"/>
      <c r="BG297" s="60"/>
      <c r="BH297" s="60"/>
      <c r="BI297" s="60"/>
      <c r="BJ297" s="60"/>
      <c r="BK297" s="60"/>
      <c r="BL297" s="60"/>
      <c r="BM297" s="60"/>
      <c r="BN297" s="60">
        <v>1</v>
      </c>
      <c r="BO297" s="60"/>
      <c r="BP297" s="60"/>
      <c r="BQ297" s="60"/>
      <c r="BR297" s="60"/>
      <c r="BS297" s="60"/>
      <c r="BT297" s="60"/>
      <c r="BU297" s="60"/>
      <c r="BV297" s="60"/>
      <c r="BW297" s="60">
        <v>1</v>
      </c>
      <c r="BX297" s="60"/>
      <c r="BY297" s="70"/>
      <c r="BZ297" s="65">
        <v>0</v>
      </c>
      <c r="CA297" s="60"/>
      <c r="CB297" s="60"/>
      <c r="CC297" s="60">
        <v>0</v>
      </c>
      <c r="CD297" s="60"/>
      <c r="CE297" s="60"/>
      <c r="CF297" s="60">
        <v>1</v>
      </c>
      <c r="CG297" s="60"/>
      <c r="CH297" s="60"/>
      <c r="CI297" s="60">
        <v>0</v>
      </c>
      <c r="CJ297" s="60"/>
      <c r="CK297" s="60"/>
      <c r="CL297" s="60">
        <v>0</v>
      </c>
      <c r="CM297" s="60"/>
      <c r="CN297" s="60"/>
      <c r="CO297" s="60">
        <v>1</v>
      </c>
      <c r="CP297" s="60"/>
      <c r="CQ297" s="60"/>
      <c r="CR297" s="60">
        <v>0</v>
      </c>
      <c r="CS297" s="60"/>
      <c r="CT297" s="60"/>
      <c r="CU297" s="60">
        <v>0</v>
      </c>
      <c r="CV297" s="60"/>
      <c r="CW297" s="60"/>
      <c r="CX297" s="60">
        <v>1</v>
      </c>
      <c r="CY297" s="60"/>
      <c r="CZ297" s="60"/>
      <c r="DA297" s="60">
        <v>0</v>
      </c>
      <c r="DB297" s="60"/>
      <c r="DC297" s="60"/>
      <c r="DD297" s="60">
        <v>0</v>
      </c>
      <c r="DE297" s="60"/>
      <c r="DF297" s="60"/>
      <c r="DG297" s="60">
        <v>1</v>
      </c>
      <c r="DH297" s="60"/>
      <c r="DI297" s="70"/>
      <c r="DJ297" s="65">
        <v>0</v>
      </c>
      <c r="DK297" s="60"/>
      <c r="DL297" s="60"/>
      <c r="DM297" s="60">
        <v>1</v>
      </c>
      <c r="DN297" s="60"/>
      <c r="DO297" s="60"/>
      <c r="DP297" s="60">
        <v>0</v>
      </c>
      <c r="DQ297" s="60"/>
      <c r="DR297" s="60"/>
      <c r="DS297" s="60">
        <v>1</v>
      </c>
      <c r="DT297" s="60"/>
      <c r="DU297" s="60"/>
      <c r="DV297" s="60">
        <v>0</v>
      </c>
      <c r="DW297" s="60"/>
      <c r="DX297" s="60"/>
      <c r="DY297" s="60">
        <v>1</v>
      </c>
      <c r="DZ297" s="60"/>
      <c r="EA297" s="60"/>
      <c r="EB297" s="60">
        <v>0</v>
      </c>
      <c r="EC297" s="60"/>
      <c r="ED297" s="60"/>
      <c r="EE297" s="60">
        <v>1</v>
      </c>
      <c r="EF297" s="60"/>
      <c r="EG297" s="60"/>
      <c r="EH297" s="60">
        <v>0</v>
      </c>
      <c r="EI297" s="60"/>
      <c r="EJ297" s="60"/>
      <c r="EK297" s="60"/>
      <c r="EL297" s="60"/>
      <c r="EM297" s="60"/>
      <c r="EN297" s="60"/>
      <c r="EO297" s="60"/>
      <c r="EP297" s="60"/>
      <c r="EQ297" s="60"/>
      <c r="ER297" s="60"/>
      <c r="ES297" s="70"/>
      <c r="ET297" s="65"/>
      <c r="EU297" s="60"/>
      <c r="EV297" s="60"/>
      <c r="EW297" s="60"/>
      <c r="EX297" s="60"/>
      <c r="EY297" s="60"/>
      <c r="EZ297" s="60"/>
      <c r="FA297" s="60"/>
      <c r="FB297" s="60"/>
      <c r="FC297" s="60"/>
      <c r="FD297" s="60"/>
      <c r="FE297" s="60"/>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70"/>
      <c r="GD297" s="65"/>
      <c r="GE297" s="60"/>
      <c r="GF297" s="60"/>
      <c r="GG297" s="60"/>
      <c r="GH297" s="60"/>
      <c r="GI297" s="60"/>
      <c r="GJ297" s="60"/>
      <c r="GK297" s="60"/>
      <c r="GL297" s="60"/>
      <c r="GM297" s="60"/>
      <c r="GN297" s="60"/>
      <c r="GO297" s="60"/>
      <c r="GP297" s="60"/>
      <c r="GQ297" s="60"/>
      <c r="GR297" s="60"/>
      <c r="GS297" s="60"/>
      <c r="GT297" s="60"/>
      <c r="GU297" s="60"/>
      <c r="GV297" s="60"/>
      <c r="GW297" s="60"/>
      <c r="GX297" s="60"/>
      <c r="GY297" s="60"/>
      <c r="GZ297" s="60"/>
      <c r="HA297" s="60"/>
      <c r="HB297" s="60"/>
      <c r="HC297" s="60"/>
      <c r="HD297" s="60"/>
      <c r="HE297" s="60"/>
      <c r="HF297" s="60"/>
      <c r="HG297" s="60"/>
      <c r="HH297" s="60"/>
      <c r="HI297" s="60"/>
      <c r="HJ297" s="60"/>
      <c r="HK297" s="60"/>
      <c r="HL297" s="60"/>
      <c r="HM297" s="70"/>
    </row>
    <row r="298" spans="2:221" ht="18" customHeight="1" x14ac:dyDescent="0.2">
      <c r="B298" s="117"/>
      <c r="C298" s="118"/>
      <c r="D298" s="118"/>
      <c r="E298" s="118"/>
      <c r="F298" s="118"/>
      <c r="G298" s="118"/>
      <c r="H298" s="118"/>
      <c r="I298" s="118"/>
      <c r="J298" s="118"/>
      <c r="K298" s="118"/>
      <c r="L298" s="118"/>
      <c r="M298" s="118"/>
      <c r="N298" s="118"/>
      <c r="O298" s="118"/>
      <c r="P298" s="118"/>
      <c r="Q298" s="118"/>
      <c r="R298" s="118"/>
      <c r="S298" s="118"/>
      <c r="T298" s="118"/>
      <c r="U298" s="119"/>
      <c r="V298" s="123"/>
      <c r="W298" s="124"/>
      <c r="X298" s="124"/>
      <c r="Y298" s="124"/>
      <c r="Z298" s="124"/>
      <c r="AA298" s="125"/>
      <c r="AB298" s="129"/>
      <c r="AC298" s="130"/>
      <c r="AD298" s="130"/>
      <c r="AE298" s="130"/>
      <c r="AF298" s="131"/>
      <c r="AG298" s="108" t="s">
        <v>24</v>
      </c>
      <c r="AH298" s="109"/>
      <c r="AI298" s="109"/>
      <c r="AJ298" s="109"/>
      <c r="AK298" s="109"/>
      <c r="AL298" s="75">
        <f t="shared" si="5"/>
        <v>7</v>
      </c>
      <c r="AM298" s="76"/>
      <c r="AN298" s="76"/>
      <c r="AO298" s="77"/>
      <c r="AP298" s="72"/>
      <c r="AQ298" s="60"/>
      <c r="AR298" s="60"/>
      <c r="AS298" s="60"/>
      <c r="AT298" s="60"/>
      <c r="AU298" s="60"/>
      <c r="AV298" s="62">
        <v>1</v>
      </c>
      <c r="AW298" s="62"/>
      <c r="AX298" s="62"/>
      <c r="AY298" s="60"/>
      <c r="AZ298" s="60"/>
      <c r="BA298" s="60"/>
      <c r="BB298" s="60">
        <v>1</v>
      </c>
      <c r="BC298" s="60"/>
      <c r="BD298" s="60"/>
      <c r="BE298" s="62"/>
      <c r="BF298" s="62"/>
      <c r="BG298" s="62"/>
      <c r="BH298" s="60"/>
      <c r="BI298" s="60"/>
      <c r="BJ298" s="60"/>
      <c r="BK298" s="60"/>
      <c r="BL298" s="60"/>
      <c r="BM298" s="60"/>
      <c r="BN298" s="62">
        <v>1</v>
      </c>
      <c r="BO298" s="62"/>
      <c r="BP298" s="62"/>
      <c r="BQ298" s="60"/>
      <c r="BR298" s="60"/>
      <c r="BS298" s="60"/>
      <c r="BT298" s="60"/>
      <c r="BU298" s="60"/>
      <c r="BV298" s="60"/>
      <c r="BW298" s="62"/>
      <c r="BX298" s="62"/>
      <c r="BY298" s="398"/>
      <c r="BZ298" s="65">
        <v>0</v>
      </c>
      <c r="CA298" s="60"/>
      <c r="CB298" s="60"/>
      <c r="CC298" s="60">
        <v>0</v>
      </c>
      <c r="CD298" s="60"/>
      <c r="CE298" s="60"/>
      <c r="CF298" s="60">
        <v>0</v>
      </c>
      <c r="CG298" s="60"/>
      <c r="CH298" s="60"/>
      <c r="CI298" s="60">
        <v>0</v>
      </c>
      <c r="CJ298" s="60"/>
      <c r="CK298" s="60"/>
      <c r="CL298" s="60">
        <v>0</v>
      </c>
      <c r="CM298" s="60"/>
      <c r="CN298" s="60"/>
      <c r="CO298" s="60">
        <v>1</v>
      </c>
      <c r="CP298" s="60"/>
      <c r="CQ298" s="60"/>
      <c r="CR298" s="60">
        <v>0</v>
      </c>
      <c r="CS298" s="60"/>
      <c r="CT298" s="60"/>
      <c r="CU298" s="60">
        <v>0</v>
      </c>
      <c r="CV298" s="60"/>
      <c r="CW298" s="60"/>
      <c r="CX298" s="60">
        <v>1</v>
      </c>
      <c r="CY298" s="60"/>
      <c r="CZ298" s="60"/>
      <c r="DA298" s="60">
        <v>0</v>
      </c>
      <c r="DB298" s="60"/>
      <c r="DC298" s="60"/>
      <c r="DD298" s="60">
        <v>0</v>
      </c>
      <c r="DE298" s="60"/>
      <c r="DF298" s="60"/>
      <c r="DG298" s="60">
        <v>1</v>
      </c>
      <c r="DH298" s="60"/>
      <c r="DI298" s="70"/>
      <c r="DJ298" s="65">
        <v>0</v>
      </c>
      <c r="DK298" s="60"/>
      <c r="DL298" s="60"/>
      <c r="DM298" s="60">
        <v>0</v>
      </c>
      <c r="DN298" s="60"/>
      <c r="DO298" s="60"/>
      <c r="DP298" s="60">
        <v>1</v>
      </c>
      <c r="DQ298" s="60"/>
      <c r="DR298" s="60"/>
      <c r="DS298" s="60">
        <v>0</v>
      </c>
      <c r="DT298" s="60"/>
      <c r="DU298" s="60"/>
      <c r="DV298" s="60">
        <v>0</v>
      </c>
      <c r="DW298" s="60"/>
      <c r="DX298" s="60"/>
      <c r="DY298" s="60">
        <v>0</v>
      </c>
      <c r="DZ298" s="60"/>
      <c r="EA298" s="60"/>
      <c r="EB298" s="60">
        <v>0</v>
      </c>
      <c r="EC298" s="60"/>
      <c r="ED298" s="60"/>
      <c r="EE298" s="60">
        <v>0</v>
      </c>
      <c r="EF298" s="60"/>
      <c r="EG298" s="60"/>
      <c r="EH298" s="60">
        <v>0</v>
      </c>
      <c r="EI298" s="60"/>
      <c r="EJ298" s="60"/>
      <c r="EK298" s="60"/>
      <c r="EL298" s="60"/>
      <c r="EM298" s="60"/>
      <c r="EN298" s="60"/>
      <c r="EO298" s="60"/>
      <c r="EP298" s="60"/>
      <c r="EQ298" s="60"/>
      <c r="ER298" s="60"/>
      <c r="ES298" s="70"/>
      <c r="ET298" s="65"/>
      <c r="EU298" s="60"/>
      <c r="EV298" s="60"/>
      <c r="EW298" s="60"/>
      <c r="EX298" s="60"/>
      <c r="EY298" s="60"/>
      <c r="EZ298" s="60"/>
      <c r="FA298" s="60"/>
      <c r="FB298" s="60"/>
      <c r="FC298" s="60"/>
      <c r="FD298" s="60"/>
      <c r="FE298" s="60"/>
      <c r="FF298" s="60"/>
      <c r="FG298" s="60"/>
      <c r="FH298" s="60"/>
      <c r="FI298" s="60"/>
      <c r="FJ298" s="60"/>
      <c r="FK298" s="60"/>
      <c r="FL298" s="60"/>
      <c r="FM298" s="60"/>
      <c r="FN298" s="60"/>
      <c r="FO298" s="60"/>
      <c r="FP298" s="60"/>
      <c r="FQ298" s="60"/>
      <c r="FR298" s="60"/>
      <c r="FS298" s="60"/>
      <c r="FT298" s="60"/>
      <c r="FU298" s="60"/>
      <c r="FV298" s="60"/>
      <c r="FW298" s="60"/>
      <c r="FX298" s="60"/>
      <c r="FY298" s="60"/>
      <c r="FZ298" s="60"/>
      <c r="GA298" s="60"/>
      <c r="GB298" s="60"/>
      <c r="GC298" s="70"/>
      <c r="GD298" s="65"/>
      <c r="GE298" s="60"/>
      <c r="GF298" s="60"/>
      <c r="GG298" s="60"/>
      <c r="GH298" s="60"/>
      <c r="GI298" s="60"/>
      <c r="GJ298" s="60"/>
      <c r="GK298" s="60"/>
      <c r="GL298" s="60"/>
      <c r="GM298" s="60"/>
      <c r="GN298" s="60"/>
      <c r="GO298" s="60"/>
      <c r="GP298" s="60"/>
      <c r="GQ298" s="60"/>
      <c r="GR298" s="60"/>
      <c r="GS298" s="60"/>
      <c r="GT298" s="60"/>
      <c r="GU298" s="60"/>
      <c r="GV298" s="60"/>
      <c r="GW298" s="60"/>
      <c r="GX298" s="60"/>
      <c r="GY298" s="60"/>
      <c r="GZ298" s="60"/>
      <c r="HA298" s="60"/>
      <c r="HB298" s="60"/>
      <c r="HC298" s="60"/>
      <c r="HD298" s="60"/>
      <c r="HE298" s="60"/>
      <c r="HF298" s="60"/>
      <c r="HG298" s="60"/>
      <c r="HH298" s="60"/>
      <c r="HI298" s="60"/>
      <c r="HJ298" s="60"/>
      <c r="HK298" s="60"/>
      <c r="HL298" s="60"/>
      <c r="HM298" s="70"/>
    </row>
    <row r="299" spans="2:221" ht="18" customHeight="1" x14ac:dyDescent="0.2">
      <c r="B299" s="78" t="s">
        <v>309</v>
      </c>
      <c r="C299" s="79"/>
      <c r="D299" s="79"/>
      <c r="E299" s="79"/>
      <c r="F299" s="79"/>
      <c r="G299" s="79"/>
      <c r="H299" s="79"/>
      <c r="I299" s="79"/>
      <c r="J299" s="79"/>
      <c r="K299" s="79"/>
      <c r="L299" s="79"/>
      <c r="M299" s="79"/>
      <c r="N299" s="79"/>
      <c r="O299" s="79"/>
      <c r="P299" s="79"/>
      <c r="Q299" s="79"/>
      <c r="R299" s="79"/>
      <c r="S299" s="79"/>
      <c r="T299" s="79"/>
      <c r="U299" s="80"/>
      <c r="V299" s="84" t="s">
        <v>365</v>
      </c>
      <c r="W299" s="85"/>
      <c r="X299" s="85"/>
      <c r="Y299" s="85"/>
      <c r="Z299" s="85"/>
      <c r="AA299" s="86"/>
      <c r="AB299" s="90">
        <v>3.3E-3</v>
      </c>
      <c r="AC299" s="91"/>
      <c r="AD299" s="91"/>
      <c r="AE299" s="91"/>
      <c r="AF299" s="92"/>
      <c r="AG299" s="96" t="s">
        <v>23</v>
      </c>
      <c r="AH299" s="97"/>
      <c r="AI299" s="97"/>
      <c r="AJ299" s="97"/>
      <c r="AK299" s="97"/>
      <c r="AL299" s="98">
        <f t="shared" si="5"/>
        <v>16</v>
      </c>
      <c r="AM299" s="99"/>
      <c r="AN299" s="99"/>
      <c r="AO299" s="100"/>
      <c r="AP299" s="101"/>
      <c r="AQ299" s="59"/>
      <c r="AR299" s="59"/>
      <c r="AS299" s="59">
        <v>1</v>
      </c>
      <c r="AT299" s="59"/>
      <c r="AU299" s="59"/>
      <c r="AV299" s="59"/>
      <c r="AW299" s="59"/>
      <c r="AX299" s="59"/>
      <c r="AY299" s="59">
        <v>1</v>
      </c>
      <c r="AZ299" s="59"/>
      <c r="BA299" s="59"/>
      <c r="BB299" s="59"/>
      <c r="BC299" s="59"/>
      <c r="BD299" s="59"/>
      <c r="BE299" s="59">
        <v>1</v>
      </c>
      <c r="BF299" s="59"/>
      <c r="BG299" s="59"/>
      <c r="BH299" s="59"/>
      <c r="BI299" s="59"/>
      <c r="BJ299" s="59"/>
      <c r="BK299" s="59">
        <v>1</v>
      </c>
      <c r="BL299" s="59"/>
      <c r="BM299" s="59"/>
      <c r="BN299" s="59"/>
      <c r="BO299" s="59"/>
      <c r="BP299" s="59"/>
      <c r="BQ299" s="59">
        <v>1</v>
      </c>
      <c r="BR299" s="59"/>
      <c r="BS299" s="59"/>
      <c r="BT299" s="59"/>
      <c r="BU299" s="59"/>
      <c r="BV299" s="59"/>
      <c r="BW299" s="59">
        <v>1</v>
      </c>
      <c r="BX299" s="59"/>
      <c r="BY299" s="64"/>
      <c r="BZ299" s="63">
        <v>0</v>
      </c>
      <c r="CA299" s="59"/>
      <c r="CB299" s="59"/>
      <c r="CC299" s="59">
        <v>1</v>
      </c>
      <c r="CD299" s="59"/>
      <c r="CE299" s="59"/>
      <c r="CF299" s="59">
        <v>0</v>
      </c>
      <c r="CG299" s="59"/>
      <c r="CH299" s="59"/>
      <c r="CI299" s="59">
        <v>1</v>
      </c>
      <c r="CJ299" s="59"/>
      <c r="CK299" s="59"/>
      <c r="CL299" s="59">
        <v>0</v>
      </c>
      <c r="CM299" s="59"/>
      <c r="CN299" s="59"/>
      <c r="CO299" s="59">
        <v>1</v>
      </c>
      <c r="CP299" s="59"/>
      <c r="CQ299" s="59"/>
      <c r="CR299" s="59">
        <v>0</v>
      </c>
      <c r="CS299" s="59"/>
      <c r="CT299" s="59"/>
      <c r="CU299" s="59">
        <v>1</v>
      </c>
      <c r="CV299" s="59"/>
      <c r="CW299" s="59"/>
      <c r="CX299" s="59">
        <v>0</v>
      </c>
      <c r="CY299" s="59"/>
      <c r="CZ299" s="59"/>
      <c r="DA299" s="59">
        <v>1</v>
      </c>
      <c r="DB299" s="59"/>
      <c r="DC299" s="59"/>
      <c r="DD299" s="59">
        <v>0</v>
      </c>
      <c r="DE299" s="59"/>
      <c r="DF299" s="59"/>
      <c r="DG299" s="59">
        <v>1</v>
      </c>
      <c r="DH299" s="59"/>
      <c r="DI299" s="64"/>
      <c r="DJ299" s="63">
        <v>0</v>
      </c>
      <c r="DK299" s="59"/>
      <c r="DL299" s="59"/>
      <c r="DM299" s="59">
        <v>1</v>
      </c>
      <c r="DN299" s="59"/>
      <c r="DO299" s="59"/>
      <c r="DP299" s="59">
        <v>0</v>
      </c>
      <c r="DQ299" s="59"/>
      <c r="DR299" s="59"/>
      <c r="DS299" s="59">
        <v>1</v>
      </c>
      <c r="DT299" s="59"/>
      <c r="DU299" s="59"/>
      <c r="DV299" s="59">
        <v>0</v>
      </c>
      <c r="DW299" s="59"/>
      <c r="DX299" s="59"/>
      <c r="DY299" s="59">
        <v>1</v>
      </c>
      <c r="DZ299" s="59"/>
      <c r="EA299" s="59"/>
      <c r="EB299" s="59">
        <v>0</v>
      </c>
      <c r="EC299" s="59"/>
      <c r="ED299" s="59"/>
      <c r="EE299" s="59">
        <v>1</v>
      </c>
      <c r="EF299" s="59"/>
      <c r="EG299" s="59"/>
      <c r="EH299" s="59">
        <v>0</v>
      </c>
      <c r="EI299" s="59"/>
      <c r="EJ299" s="59"/>
      <c r="EK299" s="59"/>
      <c r="EL299" s="59"/>
      <c r="EM299" s="59"/>
      <c r="EN299" s="59"/>
      <c r="EO299" s="59"/>
      <c r="EP299" s="59"/>
      <c r="EQ299" s="59"/>
      <c r="ER299" s="59"/>
      <c r="ES299" s="64"/>
      <c r="ET299" s="63"/>
      <c r="EU299" s="59"/>
      <c r="EV299" s="59"/>
      <c r="EW299" s="59"/>
      <c r="EX299" s="59"/>
      <c r="EY299" s="59"/>
      <c r="EZ299" s="59"/>
      <c r="FA299" s="59"/>
      <c r="FB299" s="59"/>
      <c r="FC299" s="59"/>
      <c r="FD299" s="59"/>
      <c r="FE299" s="59"/>
      <c r="FF299" s="59"/>
      <c r="FG299" s="59"/>
      <c r="FH299" s="59"/>
      <c r="FI299" s="59"/>
      <c r="FJ299" s="59"/>
      <c r="FK299" s="59"/>
      <c r="FL299" s="59"/>
      <c r="FM299" s="59"/>
      <c r="FN299" s="59"/>
      <c r="FO299" s="59"/>
      <c r="FP299" s="59"/>
      <c r="FQ299" s="59"/>
      <c r="FR299" s="59"/>
      <c r="FS299" s="59"/>
      <c r="FT299" s="59"/>
      <c r="FU299" s="59"/>
      <c r="FV299" s="59"/>
      <c r="FW299" s="59"/>
      <c r="FX299" s="59"/>
      <c r="FY299" s="59"/>
      <c r="FZ299" s="59"/>
      <c r="GA299" s="59"/>
      <c r="GB299" s="59"/>
      <c r="GC299" s="64"/>
      <c r="GD299" s="63"/>
      <c r="GE299" s="59"/>
      <c r="GF299" s="59"/>
      <c r="GG299" s="59"/>
      <c r="GH299" s="59"/>
      <c r="GI299" s="59"/>
      <c r="GJ299" s="59"/>
      <c r="GK299" s="59"/>
      <c r="GL299" s="59"/>
      <c r="GM299" s="59"/>
      <c r="GN299" s="59"/>
      <c r="GO299" s="59"/>
      <c r="GP299" s="59"/>
      <c r="GQ299" s="59"/>
      <c r="GR299" s="59"/>
      <c r="GS299" s="59"/>
      <c r="GT299" s="59"/>
      <c r="GU299" s="59"/>
      <c r="GV299" s="59"/>
      <c r="GW299" s="59"/>
      <c r="GX299" s="59"/>
      <c r="GY299" s="59"/>
      <c r="GZ299" s="59"/>
      <c r="HA299" s="59"/>
      <c r="HB299" s="59"/>
      <c r="HC299" s="59"/>
      <c r="HD299" s="59"/>
      <c r="HE299" s="59"/>
      <c r="HF299" s="59"/>
      <c r="HG299" s="59"/>
      <c r="HH299" s="59"/>
      <c r="HI299" s="59"/>
      <c r="HJ299" s="59"/>
      <c r="HK299" s="59"/>
      <c r="HL299" s="59"/>
      <c r="HM299" s="64"/>
    </row>
    <row r="300" spans="2:221" ht="18" customHeight="1" x14ac:dyDescent="0.2">
      <c r="B300" s="133"/>
      <c r="C300" s="134"/>
      <c r="D300" s="134"/>
      <c r="E300" s="134"/>
      <c r="F300" s="134"/>
      <c r="G300" s="134"/>
      <c r="H300" s="134"/>
      <c r="I300" s="134"/>
      <c r="J300" s="134"/>
      <c r="K300" s="134"/>
      <c r="L300" s="134"/>
      <c r="M300" s="134"/>
      <c r="N300" s="134"/>
      <c r="O300" s="134"/>
      <c r="P300" s="134"/>
      <c r="Q300" s="134"/>
      <c r="R300" s="134"/>
      <c r="S300" s="134"/>
      <c r="T300" s="134"/>
      <c r="U300" s="135"/>
      <c r="V300" s="136"/>
      <c r="W300" s="137"/>
      <c r="X300" s="137"/>
      <c r="Y300" s="137"/>
      <c r="Z300" s="137"/>
      <c r="AA300" s="138"/>
      <c r="AB300" s="139"/>
      <c r="AC300" s="140"/>
      <c r="AD300" s="140"/>
      <c r="AE300" s="140"/>
      <c r="AF300" s="141"/>
      <c r="AG300" s="96" t="s">
        <v>24</v>
      </c>
      <c r="AH300" s="97"/>
      <c r="AI300" s="97"/>
      <c r="AJ300" s="97"/>
      <c r="AK300" s="97"/>
      <c r="AL300" s="98">
        <f t="shared" si="5"/>
        <v>14</v>
      </c>
      <c r="AM300" s="99"/>
      <c r="AN300" s="99"/>
      <c r="AO300" s="100"/>
      <c r="AP300" s="142"/>
      <c r="AQ300" s="59"/>
      <c r="AR300" s="59"/>
      <c r="AS300" s="142"/>
      <c r="AT300" s="59"/>
      <c r="AU300" s="59"/>
      <c r="AV300" s="59"/>
      <c r="AW300" s="59"/>
      <c r="AX300" s="59"/>
      <c r="AY300" s="142">
        <v>1</v>
      </c>
      <c r="AZ300" s="59"/>
      <c r="BA300" s="59"/>
      <c r="BB300" s="59"/>
      <c r="BC300" s="59"/>
      <c r="BD300" s="59"/>
      <c r="BE300" s="142"/>
      <c r="BF300" s="59"/>
      <c r="BG300" s="59"/>
      <c r="BH300" s="59"/>
      <c r="BI300" s="59"/>
      <c r="BJ300" s="59"/>
      <c r="BK300" s="142">
        <v>1</v>
      </c>
      <c r="BL300" s="59"/>
      <c r="BM300" s="59"/>
      <c r="BN300" s="59"/>
      <c r="BO300" s="59"/>
      <c r="BP300" s="59"/>
      <c r="BQ300" s="142"/>
      <c r="BR300" s="59"/>
      <c r="BS300" s="59"/>
      <c r="BT300" s="59"/>
      <c r="BU300" s="59"/>
      <c r="BV300" s="59"/>
      <c r="BW300" s="142"/>
      <c r="BX300" s="59"/>
      <c r="BY300" s="59"/>
      <c r="BZ300" s="63">
        <v>0</v>
      </c>
      <c r="CA300" s="59"/>
      <c r="CB300" s="59"/>
      <c r="CC300" s="59">
        <v>1</v>
      </c>
      <c r="CD300" s="59"/>
      <c r="CE300" s="59"/>
      <c r="CF300" s="59">
        <v>0</v>
      </c>
      <c r="CG300" s="59"/>
      <c r="CH300" s="59"/>
      <c r="CI300" s="59">
        <v>0</v>
      </c>
      <c r="CJ300" s="59"/>
      <c r="CK300" s="59"/>
      <c r="CL300" s="59">
        <v>1</v>
      </c>
      <c r="CM300" s="59"/>
      <c r="CN300" s="59"/>
      <c r="CO300" s="59">
        <v>0</v>
      </c>
      <c r="CP300" s="59"/>
      <c r="CQ300" s="59"/>
      <c r="CR300" s="59">
        <v>0</v>
      </c>
      <c r="CS300" s="59"/>
      <c r="CT300" s="59"/>
      <c r="CU300" s="59">
        <v>1</v>
      </c>
      <c r="CV300" s="59"/>
      <c r="CW300" s="59"/>
      <c r="CX300" s="59">
        <v>1</v>
      </c>
      <c r="CY300" s="59"/>
      <c r="CZ300" s="59"/>
      <c r="DA300" s="59">
        <v>1</v>
      </c>
      <c r="DB300" s="59"/>
      <c r="DC300" s="59"/>
      <c r="DD300" s="59">
        <v>1</v>
      </c>
      <c r="DE300" s="59"/>
      <c r="DF300" s="59"/>
      <c r="DG300" s="59">
        <v>1</v>
      </c>
      <c r="DH300" s="59"/>
      <c r="DI300" s="64"/>
      <c r="DJ300" s="63">
        <v>1</v>
      </c>
      <c r="DK300" s="59"/>
      <c r="DL300" s="59"/>
      <c r="DM300" s="59">
        <v>1</v>
      </c>
      <c r="DN300" s="59"/>
      <c r="DO300" s="59"/>
      <c r="DP300" s="59">
        <v>0</v>
      </c>
      <c r="DQ300" s="59"/>
      <c r="DR300" s="59"/>
      <c r="DS300" s="59">
        <v>0</v>
      </c>
      <c r="DT300" s="59"/>
      <c r="DU300" s="59"/>
      <c r="DV300" s="59">
        <v>1</v>
      </c>
      <c r="DW300" s="59"/>
      <c r="DX300" s="59"/>
      <c r="DY300" s="59">
        <v>1</v>
      </c>
      <c r="DZ300" s="59"/>
      <c r="EA300" s="59"/>
      <c r="EB300" s="59">
        <v>0</v>
      </c>
      <c r="EC300" s="59"/>
      <c r="ED300" s="59"/>
      <c r="EE300" s="59">
        <v>1</v>
      </c>
      <c r="EF300" s="59"/>
      <c r="EG300" s="59"/>
      <c r="EH300" s="59">
        <v>0</v>
      </c>
      <c r="EI300" s="59"/>
      <c r="EJ300" s="59"/>
      <c r="EK300" s="59"/>
      <c r="EL300" s="59"/>
      <c r="EM300" s="59"/>
      <c r="EN300" s="59"/>
      <c r="EO300" s="59"/>
      <c r="EP300" s="59"/>
      <c r="EQ300" s="59"/>
      <c r="ER300" s="59"/>
      <c r="ES300" s="64"/>
      <c r="ET300" s="63"/>
      <c r="EU300" s="59"/>
      <c r="EV300" s="59"/>
      <c r="EW300" s="59"/>
      <c r="EX300" s="59"/>
      <c r="EY300" s="59"/>
      <c r="EZ300" s="59"/>
      <c r="FA300" s="59"/>
      <c r="FB300" s="59"/>
      <c r="FC300" s="59"/>
      <c r="FD300" s="59"/>
      <c r="FE300" s="59"/>
      <c r="FF300" s="59"/>
      <c r="FG300" s="59"/>
      <c r="FH300" s="59"/>
      <c r="FI300" s="59"/>
      <c r="FJ300" s="59"/>
      <c r="FK300" s="59"/>
      <c r="FL300" s="59"/>
      <c r="FM300" s="59"/>
      <c r="FN300" s="59"/>
      <c r="FO300" s="59"/>
      <c r="FP300" s="59"/>
      <c r="FQ300" s="59"/>
      <c r="FR300" s="59"/>
      <c r="FS300" s="59"/>
      <c r="FT300" s="59"/>
      <c r="FU300" s="59"/>
      <c r="FV300" s="59"/>
      <c r="FW300" s="59"/>
      <c r="FX300" s="59"/>
      <c r="FY300" s="59"/>
      <c r="FZ300" s="59"/>
      <c r="GA300" s="59"/>
      <c r="GB300" s="59"/>
      <c r="GC300" s="64"/>
      <c r="GD300" s="63"/>
      <c r="GE300" s="59"/>
      <c r="GF300" s="59"/>
      <c r="GG300" s="59"/>
      <c r="GH300" s="59"/>
      <c r="GI300" s="59"/>
      <c r="GJ300" s="59"/>
      <c r="GK300" s="59"/>
      <c r="GL300" s="59"/>
      <c r="GM300" s="59"/>
      <c r="GN300" s="59"/>
      <c r="GO300" s="59"/>
      <c r="GP300" s="59"/>
      <c r="GQ300" s="59"/>
      <c r="GR300" s="59"/>
      <c r="GS300" s="59"/>
      <c r="GT300" s="59"/>
      <c r="GU300" s="59"/>
      <c r="GV300" s="59"/>
      <c r="GW300" s="59"/>
      <c r="GX300" s="59"/>
      <c r="GY300" s="59"/>
      <c r="GZ300" s="59"/>
      <c r="HA300" s="59"/>
      <c r="HB300" s="59"/>
      <c r="HC300" s="59"/>
      <c r="HD300" s="59"/>
      <c r="HE300" s="59"/>
      <c r="HF300" s="59"/>
      <c r="HG300" s="59"/>
      <c r="HH300" s="59"/>
      <c r="HI300" s="59"/>
      <c r="HJ300" s="59"/>
      <c r="HK300" s="59"/>
      <c r="HL300" s="59"/>
      <c r="HM300" s="64"/>
    </row>
    <row r="301" spans="2:221" ht="18" customHeight="1" x14ac:dyDescent="0.2">
      <c r="B301" s="114" t="s">
        <v>301</v>
      </c>
      <c r="C301" s="115"/>
      <c r="D301" s="115"/>
      <c r="E301" s="115"/>
      <c r="F301" s="115"/>
      <c r="G301" s="115"/>
      <c r="H301" s="115"/>
      <c r="I301" s="115"/>
      <c r="J301" s="115"/>
      <c r="K301" s="115"/>
      <c r="L301" s="115"/>
      <c r="M301" s="115"/>
      <c r="N301" s="115"/>
      <c r="O301" s="115"/>
      <c r="P301" s="115"/>
      <c r="Q301" s="115"/>
      <c r="R301" s="115"/>
      <c r="S301" s="115"/>
      <c r="T301" s="115"/>
      <c r="U301" s="116"/>
      <c r="V301" s="120" t="s">
        <v>366</v>
      </c>
      <c r="W301" s="121"/>
      <c r="X301" s="121"/>
      <c r="Y301" s="121"/>
      <c r="Z301" s="121"/>
      <c r="AA301" s="122"/>
      <c r="AB301" s="126">
        <v>3.8E-3</v>
      </c>
      <c r="AC301" s="127"/>
      <c r="AD301" s="127"/>
      <c r="AE301" s="127"/>
      <c r="AF301" s="128"/>
      <c r="AG301" s="108" t="s">
        <v>23</v>
      </c>
      <c r="AH301" s="109"/>
      <c r="AI301" s="109"/>
      <c r="AJ301" s="109"/>
      <c r="AK301" s="109"/>
      <c r="AL301" s="75">
        <f t="shared" si="5"/>
        <v>29</v>
      </c>
      <c r="AM301" s="76"/>
      <c r="AN301" s="76"/>
      <c r="AO301" s="77"/>
      <c r="AP301" s="132"/>
      <c r="AQ301" s="60"/>
      <c r="AR301" s="60"/>
      <c r="AS301" s="60"/>
      <c r="AT301" s="60"/>
      <c r="AU301" s="60"/>
      <c r="AV301" s="60">
        <v>1</v>
      </c>
      <c r="AW301" s="60"/>
      <c r="AX301" s="60"/>
      <c r="AY301" s="60">
        <v>1</v>
      </c>
      <c r="AZ301" s="60"/>
      <c r="BA301" s="60"/>
      <c r="BB301" s="60">
        <v>1</v>
      </c>
      <c r="BC301" s="60"/>
      <c r="BD301" s="60"/>
      <c r="BE301" s="60">
        <v>1</v>
      </c>
      <c r="BF301" s="60"/>
      <c r="BG301" s="60"/>
      <c r="BH301" s="60">
        <v>1</v>
      </c>
      <c r="BI301" s="60"/>
      <c r="BJ301" s="60"/>
      <c r="BK301" s="60">
        <v>1</v>
      </c>
      <c r="BL301" s="60"/>
      <c r="BM301" s="60"/>
      <c r="BN301" s="60">
        <v>1</v>
      </c>
      <c r="BO301" s="60"/>
      <c r="BP301" s="60"/>
      <c r="BQ301" s="60">
        <v>1</v>
      </c>
      <c r="BR301" s="60"/>
      <c r="BS301" s="60"/>
      <c r="BT301" s="60">
        <v>1</v>
      </c>
      <c r="BU301" s="60"/>
      <c r="BV301" s="60"/>
      <c r="BW301" s="60">
        <v>1</v>
      </c>
      <c r="BX301" s="60"/>
      <c r="BY301" s="70"/>
      <c r="BZ301" s="65">
        <v>0</v>
      </c>
      <c r="CA301" s="60"/>
      <c r="CB301" s="60"/>
      <c r="CC301" s="60">
        <v>0</v>
      </c>
      <c r="CD301" s="60"/>
      <c r="CE301" s="60"/>
      <c r="CF301" s="60">
        <v>1</v>
      </c>
      <c r="CG301" s="60"/>
      <c r="CH301" s="60"/>
      <c r="CI301" s="60">
        <v>1</v>
      </c>
      <c r="CJ301" s="60"/>
      <c r="CK301" s="60"/>
      <c r="CL301" s="60">
        <v>1</v>
      </c>
      <c r="CM301" s="60"/>
      <c r="CN301" s="60"/>
      <c r="CO301" s="60">
        <v>1</v>
      </c>
      <c r="CP301" s="60"/>
      <c r="CQ301" s="60"/>
      <c r="CR301" s="60">
        <v>1</v>
      </c>
      <c r="CS301" s="60"/>
      <c r="CT301" s="60"/>
      <c r="CU301" s="60">
        <v>1</v>
      </c>
      <c r="CV301" s="60"/>
      <c r="CW301" s="60"/>
      <c r="CX301" s="60">
        <v>1</v>
      </c>
      <c r="CY301" s="60"/>
      <c r="CZ301" s="60"/>
      <c r="DA301" s="60">
        <v>1</v>
      </c>
      <c r="DB301" s="60"/>
      <c r="DC301" s="60"/>
      <c r="DD301" s="60">
        <v>1</v>
      </c>
      <c r="DE301" s="60"/>
      <c r="DF301" s="60"/>
      <c r="DG301" s="60">
        <v>1</v>
      </c>
      <c r="DH301" s="60"/>
      <c r="DI301" s="60"/>
      <c r="DJ301" s="65">
        <v>1</v>
      </c>
      <c r="DK301" s="60"/>
      <c r="DL301" s="60"/>
      <c r="DM301" s="60">
        <v>1</v>
      </c>
      <c r="DN301" s="60"/>
      <c r="DO301" s="60"/>
      <c r="DP301" s="60">
        <v>1</v>
      </c>
      <c r="DQ301" s="60"/>
      <c r="DR301" s="60"/>
      <c r="DS301" s="60">
        <v>1</v>
      </c>
      <c r="DT301" s="60"/>
      <c r="DU301" s="60"/>
      <c r="DV301" s="60">
        <v>1</v>
      </c>
      <c r="DW301" s="60"/>
      <c r="DX301" s="60"/>
      <c r="DY301" s="60">
        <v>1</v>
      </c>
      <c r="DZ301" s="60"/>
      <c r="EA301" s="60"/>
      <c r="EB301" s="60">
        <v>1</v>
      </c>
      <c r="EC301" s="60"/>
      <c r="ED301" s="60"/>
      <c r="EE301" s="60">
        <v>1</v>
      </c>
      <c r="EF301" s="60"/>
      <c r="EG301" s="60"/>
      <c r="EH301" s="60">
        <v>1</v>
      </c>
      <c r="EI301" s="60"/>
      <c r="EJ301" s="60"/>
      <c r="EK301" s="60"/>
      <c r="EL301" s="60"/>
      <c r="EM301" s="60"/>
      <c r="EN301" s="60"/>
      <c r="EO301" s="60"/>
      <c r="EP301" s="60"/>
      <c r="EQ301" s="60"/>
      <c r="ER301" s="60"/>
      <c r="ES301" s="70"/>
      <c r="ET301" s="65"/>
      <c r="EU301" s="60"/>
      <c r="EV301" s="60"/>
      <c r="EW301" s="60"/>
      <c r="EX301" s="60"/>
      <c r="EY301" s="60"/>
      <c r="EZ301" s="60"/>
      <c r="FA301" s="60"/>
      <c r="FB301" s="60"/>
      <c r="FC301" s="60"/>
      <c r="FD301" s="60"/>
      <c r="FE301" s="60"/>
      <c r="FF301" s="60"/>
      <c r="FG301" s="60"/>
      <c r="FH301" s="60"/>
      <c r="FI301" s="60"/>
      <c r="FJ301" s="60"/>
      <c r="FK301" s="60"/>
      <c r="FL301" s="60"/>
      <c r="FM301" s="60"/>
      <c r="FN301" s="60"/>
      <c r="FO301" s="60"/>
      <c r="FP301" s="60"/>
      <c r="FQ301" s="60"/>
      <c r="FR301" s="60"/>
      <c r="FS301" s="60"/>
      <c r="FT301" s="60"/>
      <c r="FU301" s="60"/>
      <c r="FV301" s="60"/>
      <c r="FW301" s="60"/>
      <c r="FX301" s="60"/>
      <c r="FY301" s="60"/>
      <c r="FZ301" s="60"/>
      <c r="GA301" s="60"/>
      <c r="GB301" s="60"/>
      <c r="GC301" s="70"/>
      <c r="GD301" s="65"/>
      <c r="GE301" s="60"/>
      <c r="GF301" s="60"/>
      <c r="GG301" s="60"/>
      <c r="GH301" s="60"/>
      <c r="GI301" s="60"/>
      <c r="GJ301" s="60"/>
      <c r="GK301" s="60"/>
      <c r="GL301" s="60"/>
      <c r="GM301" s="60"/>
      <c r="GN301" s="60"/>
      <c r="GO301" s="60"/>
      <c r="GP301" s="60"/>
      <c r="GQ301" s="60"/>
      <c r="GR301" s="60"/>
      <c r="GS301" s="60"/>
      <c r="GT301" s="60"/>
      <c r="GU301" s="60"/>
      <c r="GV301" s="60"/>
      <c r="GW301" s="60"/>
      <c r="GX301" s="60"/>
      <c r="GY301" s="60"/>
      <c r="GZ301" s="60"/>
      <c r="HA301" s="60"/>
      <c r="HB301" s="60"/>
      <c r="HC301" s="60"/>
      <c r="HD301" s="60"/>
      <c r="HE301" s="60"/>
      <c r="HF301" s="60"/>
      <c r="HG301" s="60"/>
      <c r="HH301" s="60"/>
      <c r="HI301" s="60"/>
      <c r="HJ301" s="60"/>
      <c r="HK301" s="60"/>
      <c r="HL301" s="60"/>
      <c r="HM301" s="70"/>
    </row>
    <row r="302" spans="2:221" ht="18" customHeight="1" x14ac:dyDescent="0.2">
      <c r="B302" s="117"/>
      <c r="C302" s="118"/>
      <c r="D302" s="118"/>
      <c r="E302" s="118"/>
      <c r="F302" s="118"/>
      <c r="G302" s="118"/>
      <c r="H302" s="118"/>
      <c r="I302" s="118"/>
      <c r="J302" s="118"/>
      <c r="K302" s="118"/>
      <c r="L302" s="118"/>
      <c r="M302" s="118"/>
      <c r="N302" s="118"/>
      <c r="O302" s="118"/>
      <c r="P302" s="118"/>
      <c r="Q302" s="118"/>
      <c r="R302" s="118"/>
      <c r="S302" s="118"/>
      <c r="T302" s="118"/>
      <c r="U302" s="119"/>
      <c r="V302" s="123"/>
      <c r="W302" s="124"/>
      <c r="X302" s="124"/>
      <c r="Y302" s="124"/>
      <c r="Z302" s="124"/>
      <c r="AA302" s="125"/>
      <c r="AB302" s="129"/>
      <c r="AC302" s="130"/>
      <c r="AD302" s="130"/>
      <c r="AE302" s="130"/>
      <c r="AF302" s="131"/>
      <c r="AG302" s="108" t="s">
        <v>24</v>
      </c>
      <c r="AH302" s="109"/>
      <c r="AI302" s="109"/>
      <c r="AJ302" s="109"/>
      <c r="AK302" s="109"/>
      <c r="AL302" s="75">
        <f t="shared" si="5"/>
        <v>18</v>
      </c>
      <c r="AM302" s="76"/>
      <c r="AN302" s="76"/>
      <c r="AO302" s="77"/>
      <c r="AP302" s="72"/>
      <c r="AQ302" s="60"/>
      <c r="AR302" s="60"/>
      <c r="AS302" s="60">
        <v>1</v>
      </c>
      <c r="AT302" s="60"/>
      <c r="AU302" s="60"/>
      <c r="AV302" s="60">
        <v>2</v>
      </c>
      <c r="AW302" s="60"/>
      <c r="AX302" s="60"/>
      <c r="AY302" s="60"/>
      <c r="AZ302" s="60"/>
      <c r="BA302" s="60"/>
      <c r="BB302" s="60"/>
      <c r="BC302" s="60"/>
      <c r="BD302" s="60"/>
      <c r="BE302" s="60"/>
      <c r="BF302" s="60"/>
      <c r="BG302" s="60"/>
      <c r="BH302" s="60"/>
      <c r="BI302" s="60"/>
      <c r="BJ302" s="60"/>
      <c r="BK302" s="60"/>
      <c r="BL302" s="60"/>
      <c r="BM302" s="60"/>
      <c r="BN302" s="60"/>
      <c r="BO302" s="60"/>
      <c r="BP302" s="60"/>
      <c r="BQ302" s="60"/>
      <c r="BR302" s="60"/>
      <c r="BS302" s="60"/>
      <c r="BT302" s="60"/>
      <c r="BU302" s="60"/>
      <c r="BV302" s="60"/>
      <c r="BW302" s="60"/>
      <c r="BX302" s="60"/>
      <c r="BY302" s="60"/>
      <c r="BZ302" s="61">
        <v>0</v>
      </c>
      <c r="CA302" s="62"/>
      <c r="CB302" s="62"/>
      <c r="CC302" s="62">
        <v>0</v>
      </c>
      <c r="CD302" s="62"/>
      <c r="CE302" s="62"/>
      <c r="CF302" s="62">
        <v>3</v>
      </c>
      <c r="CG302" s="62"/>
      <c r="CH302" s="62"/>
      <c r="CI302" s="60">
        <v>1</v>
      </c>
      <c r="CJ302" s="60"/>
      <c r="CK302" s="60"/>
      <c r="CL302" s="60">
        <v>1</v>
      </c>
      <c r="CM302" s="60"/>
      <c r="CN302" s="60"/>
      <c r="CO302" s="60">
        <v>1</v>
      </c>
      <c r="CP302" s="60"/>
      <c r="CQ302" s="60"/>
      <c r="CR302" s="60">
        <v>0</v>
      </c>
      <c r="CS302" s="60"/>
      <c r="CT302" s="60"/>
      <c r="CU302" s="60">
        <v>1</v>
      </c>
      <c r="CV302" s="60"/>
      <c r="CW302" s="60"/>
      <c r="CX302" s="60">
        <v>1</v>
      </c>
      <c r="CY302" s="60"/>
      <c r="CZ302" s="60"/>
      <c r="DA302" s="60">
        <v>1</v>
      </c>
      <c r="DB302" s="60"/>
      <c r="DC302" s="60"/>
      <c r="DD302" s="60">
        <v>0</v>
      </c>
      <c r="DE302" s="60"/>
      <c r="DF302" s="60"/>
      <c r="DG302" s="60">
        <v>2</v>
      </c>
      <c r="DH302" s="60"/>
      <c r="DI302" s="60"/>
      <c r="DJ302" s="65">
        <v>0</v>
      </c>
      <c r="DK302" s="60"/>
      <c r="DL302" s="60"/>
      <c r="DM302" s="60">
        <v>1</v>
      </c>
      <c r="DN302" s="60"/>
      <c r="DO302" s="60"/>
      <c r="DP302" s="60">
        <v>0</v>
      </c>
      <c r="DQ302" s="60"/>
      <c r="DR302" s="60"/>
      <c r="DS302" s="60">
        <v>1</v>
      </c>
      <c r="DT302" s="60"/>
      <c r="DU302" s="60"/>
      <c r="DV302" s="60">
        <v>0</v>
      </c>
      <c r="DW302" s="60"/>
      <c r="DX302" s="60"/>
      <c r="DY302" s="60">
        <v>2</v>
      </c>
      <c r="DZ302" s="60"/>
      <c r="EA302" s="60"/>
      <c r="EB302" s="60">
        <v>0</v>
      </c>
      <c r="EC302" s="60"/>
      <c r="ED302" s="60"/>
      <c r="EE302" s="60">
        <v>0</v>
      </c>
      <c r="EF302" s="60"/>
      <c r="EG302" s="60"/>
      <c r="EH302" s="60">
        <v>0</v>
      </c>
      <c r="EI302" s="60"/>
      <c r="EJ302" s="60"/>
      <c r="EK302" s="60"/>
      <c r="EL302" s="60"/>
      <c r="EM302" s="60"/>
      <c r="EN302" s="60"/>
      <c r="EO302" s="60"/>
      <c r="EP302" s="60"/>
      <c r="EQ302" s="60"/>
      <c r="ER302" s="60"/>
      <c r="ES302" s="70"/>
      <c r="ET302" s="65"/>
      <c r="EU302" s="60"/>
      <c r="EV302" s="60"/>
      <c r="EW302" s="60"/>
      <c r="EX302" s="60"/>
      <c r="EY302" s="60"/>
      <c r="EZ302" s="60"/>
      <c r="FA302" s="60"/>
      <c r="FB302" s="60"/>
      <c r="FC302" s="60"/>
      <c r="FD302" s="60"/>
      <c r="FE302" s="60"/>
      <c r="FF302" s="60"/>
      <c r="FG302" s="60"/>
      <c r="FH302" s="60"/>
      <c r="FI302" s="60"/>
      <c r="FJ302" s="60"/>
      <c r="FK302" s="60"/>
      <c r="FL302" s="60"/>
      <c r="FM302" s="60"/>
      <c r="FN302" s="60"/>
      <c r="FO302" s="60"/>
      <c r="FP302" s="60"/>
      <c r="FQ302" s="60"/>
      <c r="FR302" s="60"/>
      <c r="FS302" s="60"/>
      <c r="FT302" s="60"/>
      <c r="FU302" s="60"/>
      <c r="FV302" s="60"/>
      <c r="FW302" s="60"/>
      <c r="FX302" s="60"/>
      <c r="FY302" s="60"/>
      <c r="FZ302" s="60"/>
      <c r="GA302" s="60"/>
      <c r="GB302" s="60"/>
      <c r="GC302" s="70"/>
      <c r="GD302" s="65"/>
      <c r="GE302" s="60"/>
      <c r="GF302" s="60"/>
      <c r="GG302" s="60"/>
      <c r="GH302" s="60"/>
      <c r="GI302" s="60"/>
      <c r="GJ302" s="60"/>
      <c r="GK302" s="60"/>
      <c r="GL302" s="60"/>
      <c r="GM302" s="60"/>
      <c r="GN302" s="60"/>
      <c r="GO302" s="60"/>
      <c r="GP302" s="60"/>
      <c r="GQ302" s="60"/>
      <c r="GR302" s="60"/>
      <c r="GS302" s="60"/>
      <c r="GT302" s="60"/>
      <c r="GU302" s="60"/>
      <c r="GV302" s="60"/>
      <c r="GW302" s="60"/>
      <c r="GX302" s="60"/>
      <c r="GY302" s="60"/>
      <c r="GZ302" s="60"/>
      <c r="HA302" s="60"/>
      <c r="HB302" s="60"/>
      <c r="HC302" s="60"/>
      <c r="HD302" s="60"/>
      <c r="HE302" s="60"/>
      <c r="HF302" s="60"/>
      <c r="HG302" s="60"/>
      <c r="HH302" s="60"/>
      <c r="HI302" s="60"/>
      <c r="HJ302" s="60"/>
      <c r="HK302" s="60"/>
      <c r="HL302" s="60"/>
      <c r="HM302" s="70"/>
    </row>
    <row r="303" spans="2:221" ht="18" customHeight="1" x14ac:dyDescent="0.2">
      <c r="B303" s="78" t="s">
        <v>310</v>
      </c>
      <c r="C303" s="79"/>
      <c r="D303" s="79"/>
      <c r="E303" s="79"/>
      <c r="F303" s="79"/>
      <c r="G303" s="79"/>
      <c r="H303" s="79"/>
      <c r="I303" s="79"/>
      <c r="J303" s="79"/>
      <c r="K303" s="79"/>
      <c r="L303" s="79"/>
      <c r="M303" s="79"/>
      <c r="N303" s="79"/>
      <c r="O303" s="79"/>
      <c r="P303" s="79"/>
      <c r="Q303" s="79"/>
      <c r="R303" s="79"/>
      <c r="S303" s="79"/>
      <c r="T303" s="79"/>
      <c r="U303" s="80"/>
      <c r="V303" s="84" t="s">
        <v>367</v>
      </c>
      <c r="W303" s="85"/>
      <c r="X303" s="85"/>
      <c r="Y303" s="85"/>
      <c r="Z303" s="85"/>
      <c r="AA303" s="86"/>
      <c r="AB303" s="90">
        <v>2.3999999999999998E-3</v>
      </c>
      <c r="AC303" s="91"/>
      <c r="AD303" s="91"/>
      <c r="AE303" s="91"/>
      <c r="AF303" s="92"/>
      <c r="AG303" s="96" t="s">
        <v>23</v>
      </c>
      <c r="AH303" s="97"/>
      <c r="AI303" s="97"/>
      <c r="AJ303" s="97"/>
      <c r="AK303" s="97"/>
      <c r="AL303" s="98">
        <f t="shared" si="5"/>
        <v>6</v>
      </c>
      <c r="AM303" s="99"/>
      <c r="AN303" s="99"/>
      <c r="AO303" s="100"/>
      <c r="AP303" s="101"/>
      <c r="AQ303" s="59"/>
      <c r="AR303" s="59"/>
      <c r="AS303" s="59">
        <v>1</v>
      </c>
      <c r="AT303" s="59"/>
      <c r="AU303" s="59"/>
      <c r="AV303" s="59"/>
      <c r="AW303" s="59"/>
      <c r="AX303" s="59"/>
      <c r="AY303" s="59"/>
      <c r="AZ303" s="59"/>
      <c r="BA303" s="59"/>
      <c r="BB303" s="59"/>
      <c r="BC303" s="59"/>
      <c r="BD303" s="59"/>
      <c r="BE303" s="59"/>
      <c r="BF303" s="59"/>
      <c r="BG303" s="59"/>
      <c r="BH303" s="59"/>
      <c r="BI303" s="59"/>
      <c r="BJ303" s="59"/>
      <c r="BK303" s="59">
        <v>1</v>
      </c>
      <c r="BL303" s="59"/>
      <c r="BM303" s="59"/>
      <c r="BN303" s="59"/>
      <c r="BO303" s="59"/>
      <c r="BP303" s="59"/>
      <c r="BQ303" s="59"/>
      <c r="BR303" s="59"/>
      <c r="BS303" s="59"/>
      <c r="BT303" s="59"/>
      <c r="BU303" s="59"/>
      <c r="BV303" s="59"/>
      <c r="BW303" s="59"/>
      <c r="BX303" s="59"/>
      <c r="BY303" s="64"/>
      <c r="BZ303" s="63">
        <v>0</v>
      </c>
      <c r="CA303" s="59"/>
      <c r="CB303" s="59"/>
      <c r="CC303" s="59">
        <v>1</v>
      </c>
      <c r="CD303" s="59"/>
      <c r="CE303" s="59"/>
      <c r="CF303" s="59">
        <v>0</v>
      </c>
      <c r="CG303" s="59"/>
      <c r="CH303" s="59"/>
      <c r="CI303" s="59">
        <v>0</v>
      </c>
      <c r="CJ303" s="59"/>
      <c r="CK303" s="59"/>
      <c r="CL303" s="59">
        <v>0</v>
      </c>
      <c r="CM303" s="59"/>
      <c r="CN303" s="59"/>
      <c r="CO303" s="59">
        <v>0</v>
      </c>
      <c r="CP303" s="59"/>
      <c r="CQ303" s="59"/>
      <c r="CR303" s="59">
        <v>0</v>
      </c>
      <c r="CS303" s="59"/>
      <c r="CT303" s="59"/>
      <c r="CU303" s="59">
        <v>1</v>
      </c>
      <c r="CV303" s="59"/>
      <c r="CW303" s="59"/>
      <c r="CX303" s="59">
        <v>0</v>
      </c>
      <c r="CY303" s="59"/>
      <c r="CZ303" s="59"/>
      <c r="DA303" s="59">
        <v>0</v>
      </c>
      <c r="DB303" s="59"/>
      <c r="DC303" s="59"/>
      <c r="DD303" s="59">
        <v>0</v>
      </c>
      <c r="DE303" s="59"/>
      <c r="DF303" s="59"/>
      <c r="DG303" s="59">
        <v>0</v>
      </c>
      <c r="DH303" s="59"/>
      <c r="DI303" s="64"/>
      <c r="DJ303" s="63">
        <v>0</v>
      </c>
      <c r="DK303" s="59"/>
      <c r="DL303" s="59"/>
      <c r="DM303" s="59">
        <v>1</v>
      </c>
      <c r="DN303" s="59"/>
      <c r="DO303" s="59"/>
      <c r="DP303" s="59">
        <v>0</v>
      </c>
      <c r="DQ303" s="59"/>
      <c r="DR303" s="59"/>
      <c r="DS303" s="59">
        <v>0</v>
      </c>
      <c r="DT303" s="59"/>
      <c r="DU303" s="59"/>
      <c r="DV303" s="59">
        <v>0</v>
      </c>
      <c r="DW303" s="59"/>
      <c r="DX303" s="59"/>
      <c r="DY303" s="59">
        <v>0</v>
      </c>
      <c r="DZ303" s="59"/>
      <c r="EA303" s="59"/>
      <c r="EB303" s="59">
        <v>0</v>
      </c>
      <c r="EC303" s="59"/>
      <c r="ED303" s="59"/>
      <c r="EE303" s="59">
        <v>1</v>
      </c>
      <c r="EF303" s="59"/>
      <c r="EG303" s="59"/>
      <c r="EH303" s="59">
        <v>0</v>
      </c>
      <c r="EI303" s="59"/>
      <c r="EJ303" s="59"/>
      <c r="EK303" s="59"/>
      <c r="EL303" s="59"/>
      <c r="EM303" s="59"/>
      <c r="EN303" s="59"/>
      <c r="EO303" s="59"/>
      <c r="EP303" s="59"/>
      <c r="EQ303" s="59"/>
      <c r="ER303" s="59"/>
      <c r="ES303" s="64"/>
      <c r="ET303" s="63"/>
      <c r="EU303" s="59"/>
      <c r="EV303" s="59"/>
      <c r="EW303" s="59"/>
      <c r="EX303" s="59"/>
      <c r="EY303" s="59"/>
      <c r="EZ303" s="59"/>
      <c r="FA303" s="59"/>
      <c r="FB303" s="59"/>
      <c r="FC303" s="59"/>
      <c r="FD303" s="59"/>
      <c r="FE303" s="59"/>
      <c r="FF303" s="59"/>
      <c r="FG303" s="59"/>
      <c r="FH303" s="59"/>
      <c r="FI303" s="59"/>
      <c r="FJ303" s="59"/>
      <c r="FK303" s="59"/>
      <c r="FL303" s="59"/>
      <c r="FM303" s="59"/>
      <c r="FN303" s="59"/>
      <c r="FO303" s="59"/>
      <c r="FP303" s="59"/>
      <c r="FQ303" s="59"/>
      <c r="FR303" s="59"/>
      <c r="FS303" s="59"/>
      <c r="FT303" s="59"/>
      <c r="FU303" s="59"/>
      <c r="FV303" s="59"/>
      <c r="FW303" s="59"/>
      <c r="FX303" s="59"/>
      <c r="FY303" s="59"/>
      <c r="FZ303" s="59"/>
      <c r="GA303" s="59"/>
      <c r="GB303" s="59"/>
      <c r="GC303" s="64"/>
      <c r="GD303" s="63"/>
      <c r="GE303" s="59"/>
      <c r="GF303" s="59"/>
      <c r="GG303" s="59"/>
      <c r="GH303" s="59"/>
      <c r="GI303" s="59"/>
      <c r="GJ303" s="59"/>
      <c r="GK303" s="59"/>
      <c r="GL303" s="59"/>
      <c r="GM303" s="59"/>
      <c r="GN303" s="59"/>
      <c r="GO303" s="59"/>
      <c r="GP303" s="59"/>
      <c r="GQ303" s="59"/>
      <c r="GR303" s="59"/>
      <c r="GS303" s="59"/>
      <c r="GT303" s="59"/>
      <c r="GU303" s="59"/>
      <c r="GV303" s="59"/>
      <c r="GW303" s="59"/>
      <c r="GX303" s="59"/>
      <c r="GY303" s="59"/>
      <c r="GZ303" s="59"/>
      <c r="HA303" s="59"/>
      <c r="HB303" s="59"/>
      <c r="HC303" s="59"/>
      <c r="HD303" s="59"/>
      <c r="HE303" s="59"/>
      <c r="HF303" s="59"/>
      <c r="HG303" s="59"/>
      <c r="HH303" s="59"/>
      <c r="HI303" s="59"/>
      <c r="HJ303" s="59"/>
      <c r="HK303" s="59"/>
      <c r="HL303" s="59"/>
      <c r="HM303" s="64"/>
    </row>
    <row r="304" spans="2:221" ht="18" customHeight="1" x14ac:dyDescent="0.2">
      <c r="B304" s="133"/>
      <c r="C304" s="134"/>
      <c r="D304" s="134"/>
      <c r="E304" s="134"/>
      <c r="F304" s="134"/>
      <c r="G304" s="134"/>
      <c r="H304" s="134"/>
      <c r="I304" s="134"/>
      <c r="J304" s="134"/>
      <c r="K304" s="134"/>
      <c r="L304" s="134"/>
      <c r="M304" s="134"/>
      <c r="N304" s="134"/>
      <c r="O304" s="134"/>
      <c r="P304" s="134"/>
      <c r="Q304" s="134"/>
      <c r="R304" s="134"/>
      <c r="S304" s="134"/>
      <c r="T304" s="134"/>
      <c r="U304" s="135"/>
      <c r="V304" s="136"/>
      <c r="W304" s="137"/>
      <c r="X304" s="137"/>
      <c r="Y304" s="137"/>
      <c r="Z304" s="137"/>
      <c r="AA304" s="138"/>
      <c r="AB304" s="139"/>
      <c r="AC304" s="140"/>
      <c r="AD304" s="140"/>
      <c r="AE304" s="140"/>
      <c r="AF304" s="141"/>
      <c r="AG304" s="96" t="s">
        <v>24</v>
      </c>
      <c r="AH304" s="97"/>
      <c r="AI304" s="97"/>
      <c r="AJ304" s="97"/>
      <c r="AK304" s="97"/>
      <c r="AL304" s="98">
        <f t="shared" si="5"/>
        <v>3</v>
      </c>
      <c r="AM304" s="99"/>
      <c r="AN304" s="99"/>
      <c r="AO304" s="100"/>
      <c r="AP304" s="142"/>
      <c r="AQ304" s="59"/>
      <c r="AR304" s="59"/>
      <c r="AS304" s="142"/>
      <c r="AT304" s="59"/>
      <c r="AU304" s="59"/>
      <c r="AV304" s="59"/>
      <c r="AW304" s="59"/>
      <c r="AX304" s="59"/>
      <c r="AY304" s="59"/>
      <c r="AZ304" s="59"/>
      <c r="BA304" s="59"/>
      <c r="BB304" s="59"/>
      <c r="BC304" s="59"/>
      <c r="BD304" s="59"/>
      <c r="BE304" s="59"/>
      <c r="BF304" s="59"/>
      <c r="BG304" s="59"/>
      <c r="BH304" s="59"/>
      <c r="BI304" s="59"/>
      <c r="BJ304" s="59"/>
      <c r="BK304" s="142"/>
      <c r="BL304" s="59"/>
      <c r="BM304" s="59"/>
      <c r="BN304" s="59"/>
      <c r="BO304" s="59"/>
      <c r="BP304" s="59"/>
      <c r="BQ304" s="59"/>
      <c r="BR304" s="59"/>
      <c r="BS304" s="59"/>
      <c r="BT304" s="59"/>
      <c r="BU304" s="59"/>
      <c r="BV304" s="59"/>
      <c r="BW304" s="59"/>
      <c r="BX304" s="59"/>
      <c r="BY304" s="64"/>
      <c r="BZ304" s="63">
        <v>0</v>
      </c>
      <c r="CA304" s="59"/>
      <c r="CB304" s="59"/>
      <c r="CC304" s="59">
        <v>1</v>
      </c>
      <c r="CD304" s="59"/>
      <c r="CE304" s="59"/>
      <c r="CF304" s="59">
        <v>0</v>
      </c>
      <c r="CG304" s="59"/>
      <c r="CH304" s="59"/>
      <c r="CI304" s="59">
        <v>0</v>
      </c>
      <c r="CJ304" s="59"/>
      <c r="CK304" s="59"/>
      <c r="CL304" s="59">
        <v>0</v>
      </c>
      <c r="CM304" s="59"/>
      <c r="CN304" s="59"/>
      <c r="CO304" s="59">
        <v>0</v>
      </c>
      <c r="CP304" s="59"/>
      <c r="CQ304" s="59"/>
      <c r="CR304" s="59">
        <v>0</v>
      </c>
      <c r="CS304" s="59"/>
      <c r="CT304" s="59"/>
      <c r="CU304" s="59">
        <v>0</v>
      </c>
      <c r="CV304" s="59"/>
      <c r="CW304" s="59"/>
      <c r="CX304" s="59">
        <v>0</v>
      </c>
      <c r="CY304" s="59"/>
      <c r="CZ304" s="59"/>
      <c r="DA304" s="59">
        <v>0</v>
      </c>
      <c r="DB304" s="59"/>
      <c r="DC304" s="59"/>
      <c r="DD304" s="59">
        <v>0</v>
      </c>
      <c r="DE304" s="59"/>
      <c r="DF304" s="59"/>
      <c r="DG304" s="59">
        <v>0</v>
      </c>
      <c r="DH304" s="59"/>
      <c r="DI304" s="64"/>
      <c r="DJ304" s="63">
        <v>0</v>
      </c>
      <c r="DK304" s="59"/>
      <c r="DL304" s="59"/>
      <c r="DM304" s="59">
        <v>1</v>
      </c>
      <c r="DN304" s="59"/>
      <c r="DO304" s="59"/>
      <c r="DP304" s="59">
        <v>0</v>
      </c>
      <c r="DQ304" s="59"/>
      <c r="DR304" s="59"/>
      <c r="DS304" s="59">
        <v>0</v>
      </c>
      <c r="DT304" s="59"/>
      <c r="DU304" s="59"/>
      <c r="DV304" s="59">
        <v>0</v>
      </c>
      <c r="DW304" s="59"/>
      <c r="DX304" s="59"/>
      <c r="DY304" s="59">
        <v>0</v>
      </c>
      <c r="DZ304" s="59"/>
      <c r="EA304" s="59"/>
      <c r="EB304" s="59">
        <v>0</v>
      </c>
      <c r="EC304" s="59"/>
      <c r="ED304" s="59"/>
      <c r="EE304" s="59">
        <v>1</v>
      </c>
      <c r="EF304" s="59"/>
      <c r="EG304" s="59"/>
      <c r="EH304" s="59">
        <v>0</v>
      </c>
      <c r="EI304" s="59"/>
      <c r="EJ304" s="59"/>
      <c r="EK304" s="59"/>
      <c r="EL304" s="59"/>
      <c r="EM304" s="59"/>
      <c r="EN304" s="59"/>
      <c r="EO304" s="59"/>
      <c r="EP304" s="59"/>
      <c r="EQ304" s="59"/>
      <c r="ER304" s="59"/>
      <c r="ES304" s="64"/>
      <c r="ET304" s="63"/>
      <c r="EU304" s="59"/>
      <c r="EV304" s="59"/>
      <c r="EW304" s="59"/>
      <c r="EX304" s="59"/>
      <c r="EY304" s="59"/>
      <c r="EZ304" s="59"/>
      <c r="FA304" s="59"/>
      <c r="FB304" s="59"/>
      <c r="FC304" s="59"/>
      <c r="FD304" s="59"/>
      <c r="FE304" s="59"/>
      <c r="FF304" s="59"/>
      <c r="FG304" s="59"/>
      <c r="FH304" s="59"/>
      <c r="FI304" s="59"/>
      <c r="FJ304" s="59"/>
      <c r="FK304" s="59"/>
      <c r="FL304" s="59"/>
      <c r="FM304" s="59"/>
      <c r="FN304" s="59"/>
      <c r="FO304" s="59"/>
      <c r="FP304" s="59"/>
      <c r="FQ304" s="59"/>
      <c r="FR304" s="59"/>
      <c r="FS304" s="59"/>
      <c r="FT304" s="59"/>
      <c r="FU304" s="59"/>
      <c r="FV304" s="59"/>
      <c r="FW304" s="59"/>
      <c r="FX304" s="59"/>
      <c r="FY304" s="59"/>
      <c r="FZ304" s="59"/>
      <c r="GA304" s="59"/>
      <c r="GB304" s="59"/>
      <c r="GC304" s="64"/>
      <c r="GD304" s="63"/>
      <c r="GE304" s="59"/>
      <c r="GF304" s="59"/>
      <c r="GG304" s="59"/>
      <c r="GH304" s="59"/>
      <c r="GI304" s="59"/>
      <c r="GJ304" s="59"/>
      <c r="GK304" s="59"/>
      <c r="GL304" s="59"/>
      <c r="GM304" s="59"/>
      <c r="GN304" s="59"/>
      <c r="GO304" s="59"/>
      <c r="GP304" s="59"/>
      <c r="GQ304" s="59"/>
      <c r="GR304" s="59"/>
      <c r="GS304" s="59"/>
      <c r="GT304" s="59"/>
      <c r="GU304" s="59"/>
      <c r="GV304" s="59"/>
      <c r="GW304" s="59"/>
      <c r="GX304" s="59"/>
      <c r="GY304" s="59"/>
      <c r="GZ304" s="59"/>
      <c r="HA304" s="59"/>
      <c r="HB304" s="59"/>
      <c r="HC304" s="59"/>
      <c r="HD304" s="59"/>
      <c r="HE304" s="59"/>
      <c r="HF304" s="59"/>
      <c r="HG304" s="59"/>
      <c r="HH304" s="59"/>
      <c r="HI304" s="59"/>
      <c r="HJ304" s="59"/>
      <c r="HK304" s="59"/>
      <c r="HL304" s="59"/>
      <c r="HM304" s="64"/>
    </row>
    <row r="305" spans="2:221" ht="18" customHeight="1" x14ac:dyDescent="0.2">
      <c r="B305" s="114" t="s">
        <v>311</v>
      </c>
      <c r="C305" s="115"/>
      <c r="D305" s="115"/>
      <c r="E305" s="115"/>
      <c r="F305" s="115"/>
      <c r="G305" s="115"/>
      <c r="H305" s="115"/>
      <c r="I305" s="115"/>
      <c r="J305" s="115"/>
      <c r="K305" s="115"/>
      <c r="L305" s="115"/>
      <c r="M305" s="115"/>
      <c r="N305" s="115"/>
      <c r="O305" s="115"/>
      <c r="P305" s="115"/>
      <c r="Q305" s="115"/>
      <c r="R305" s="115"/>
      <c r="S305" s="115"/>
      <c r="T305" s="115"/>
      <c r="U305" s="116"/>
      <c r="V305" s="120" t="s">
        <v>368</v>
      </c>
      <c r="W305" s="121"/>
      <c r="X305" s="121"/>
      <c r="Y305" s="121"/>
      <c r="Z305" s="121"/>
      <c r="AA305" s="122"/>
      <c r="AB305" s="126">
        <v>6.4999999999999997E-3</v>
      </c>
      <c r="AC305" s="127"/>
      <c r="AD305" s="127"/>
      <c r="AE305" s="127"/>
      <c r="AF305" s="128"/>
      <c r="AG305" s="108" t="s">
        <v>23</v>
      </c>
      <c r="AH305" s="109"/>
      <c r="AI305" s="109"/>
      <c r="AJ305" s="109"/>
      <c r="AK305" s="109"/>
      <c r="AL305" s="75">
        <f t="shared" si="5"/>
        <v>16</v>
      </c>
      <c r="AM305" s="76"/>
      <c r="AN305" s="76"/>
      <c r="AO305" s="77"/>
      <c r="AP305" s="132"/>
      <c r="AQ305" s="60"/>
      <c r="AR305" s="60"/>
      <c r="AS305" s="60">
        <v>1</v>
      </c>
      <c r="AT305" s="60"/>
      <c r="AU305" s="60"/>
      <c r="AV305" s="60"/>
      <c r="AW305" s="60"/>
      <c r="AX305" s="60"/>
      <c r="AY305" s="60">
        <v>1</v>
      </c>
      <c r="AZ305" s="60"/>
      <c r="BA305" s="60"/>
      <c r="BB305" s="60"/>
      <c r="BC305" s="60"/>
      <c r="BD305" s="60"/>
      <c r="BE305" s="60">
        <v>1</v>
      </c>
      <c r="BF305" s="60"/>
      <c r="BG305" s="60"/>
      <c r="BH305" s="60"/>
      <c r="BI305" s="60"/>
      <c r="BJ305" s="60"/>
      <c r="BK305" s="60">
        <v>1</v>
      </c>
      <c r="BL305" s="60"/>
      <c r="BM305" s="60"/>
      <c r="BN305" s="60"/>
      <c r="BO305" s="60"/>
      <c r="BP305" s="60"/>
      <c r="BQ305" s="60">
        <v>1</v>
      </c>
      <c r="BR305" s="60"/>
      <c r="BS305" s="60"/>
      <c r="BT305" s="60"/>
      <c r="BU305" s="60"/>
      <c r="BV305" s="60"/>
      <c r="BW305" s="60">
        <v>1</v>
      </c>
      <c r="BX305" s="60"/>
      <c r="BY305" s="70"/>
      <c r="BZ305" s="65">
        <v>0</v>
      </c>
      <c r="CA305" s="60"/>
      <c r="CB305" s="60"/>
      <c r="CC305" s="60">
        <v>1</v>
      </c>
      <c r="CD305" s="60"/>
      <c r="CE305" s="60"/>
      <c r="CF305" s="60">
        <v>0</v>
      </c>
      <c r="CG305" s="60"/>
      <c r="CH305" s="60"/>
      <c r="CI305" s="60">
        <v>1</v>
      </c>
      <c r="CJ305" s="60"/>
      <c r="CK305" s="60"/>
      <c r="CL305" s="60">
        <v>0</v>
      </c>
      <c r="CM305" s="60"/>
      <c r="CN305" s="60"/>
      <c r="CO305" s="60">
        <v>1</v>
      </c>
      <c r="CP305" s="60"/>
      <c r="CQ305" s="60"/>
      <c r="CR305" s="60">
        <v>0</v>
      </c>
      <c r="CS305" s="60"/>
      <c r="CT305" s="60"/>
      <c r="CU305" s="60">
        <v>1</v>
      </c>
      <c r="CV305" s="60"/>
      <c r="CW305" s="60"/>
      <c r="CX305" s="60">
        <v>0</v>
      </c>
      <c r="CY305" s="60"/>
      <c r="CZ305" s="60"/>
      <c r="DA305" s="60">
        <v>1</v>
      </c>
      <c r="DB305" s="60"/>
      <c r="DC305" s="60"/>
      <c r="DD305" s="60">
        <v>0</v>
      </c>
      <c r="DE305" s="60"/>
      <c r="DF305" s="60"/>
      <c r="DG305" s="60">
        <v>1</v>
      </c>
      <c r="DH305" s="60"/>
      <c r="DI305" s="70"/>
      <c r="DJ305" s="65">
        <v>0</v>
      </c>
      <c r="DK305" s="60"/>
      <c r="DL305" s="60"/>
      <c r="DM305" s="60">
        <v>1</v>
      </c>
      <c r="DN305" s="60"/>
      <c r="DO305" s="60"/>
      <c r="DP305" s="60">
        <v>0</v>
      </c>
      <c r="DQ305" s="60"/>
      <c r="DR305" s="60"/>
      <c r="DS305" s="60">
        <v>1</v>
      </c>
      <c r="DT305" s="60"/>
      <c r="DU305" s="60"/>
      <c r="DV305" s="60">
        <v>0</v>
      </c>
      <c r="DW305" s="60"/>
      <c r="DX305" s="60"/>
      <c r="DY305" s="60">
        <v>1</v>
      </c>
      <c r="DZ305" s="60"/>
      <c r="EA305" s="60"/>
      <c r="EB305" s="60">
        <v>0</v>
      </c>
      <c r="EC305" s="60"/>
      <c r="ED305" s="60"/>
      <c r="EE305" s="60">
        <v>1</v>
      </c>
      <c r="EF305" s="60"/>
      <c r="EG305" s="60"/>
      <c r="EH305" s="60">
        <v>0</v>
      </c>
      <c r="EI305" s="60"/>
      <c r="EJ305" s="60"/>
      <c r="EK305" s="60"/>
      <c r="EL305" s="60"/>
      <c r="EM305" s="60"/>
      <c r="EN305" s="60"/>
      <c r="EO305" s="60"/>
      <c r="EP305" s="60"/>
      <c r="EQ305" s="60"/>
      <c r="ER305" s="60"/>
      <c r="ES305" s="70"/>
      <c r="ET305" s="65"/>
      <c r="EU305" s="60"/>
      <c r="EV305" s="60"/>
      <c r="EW305" s="60"/>
      <c r="EX305" s="60"/>
      <c r="EY305" s="60"/>
      <c r="EZ305" s="60"/>
      <c r="FA305" s="60"/>
      <c r="FB305" s="60"/>
      <c r="FC305" s="60"/>
      <c r="FD305" s="60"/>
      <c r="FE305" s="60"/>
      <c r="FF305" s="60"/>
      <c r="FG305" s="60"/>
      <c r="FH305" s="60"/>
      <c r="FI305" s="60"/>
      <c r="FJ305" s="60"/>
      <c r="FK305" s="60"/>
      <c r="FL305" s="60"/>
      <c r="FM305" s="60"/>
      <c r="FN305" s="60"/>
      <c r="FO305" s="60"/>
      <c r="FP305" s="60"/>
      <c r="FQ305" s="60"/>
      <c r="FR305" s="60"/>
      <c r="FS305" s="60"/>
      <c r="FT305" s="60"/>
      <c r="FU305" s="60"/>
      <c r="FV305" s="60"/>
      <c r="FW305" s="60"/>
      <c r="FX305" s="60"/>
      <c r="FY305" s="60"/>
      <c r="FZ305" s="60"/>
      <c r="GA305" s="60"/>
      <c r="GB305" s="60"/>
      <c r="GC305" s="70"/>
      <c r="GD305" s="65"/>
      <c r="GE305" s="60"/>
      <c r="GF305" s="60"/>
      <c r="GG305" s="60"/>
      <c r="GH305" s="60"/>
      <c r="GI305" s="60"/>
      <c r="GJ305" s="60"/>
      <c r="GK305" s="60"/>
      <c r="GL305" s="60"/>
      <c r="GM305" s="60"/>
      <c r="GN305" s="60"/>
      <c r="GO305" s="60"/>
      <c r="GP305" s="60"/>
      <c r="GQ305" s="60"/>
      <c r="GR305" s="60"/>
      <c r="GS305" s="60"/>
      <c r="GT305" s="60"/>
      <c r="GU305" s="60"/>
      <c r="GV305" s="60"/>
      <c r="GW305" s="60"/>
      <c r="GX305" s="60"/>
      <c r="GY305" s="60"/>
      <c r="GZ305" s="60"/>
      <c r="HA305" s="60"/>
      <c r="HB305" s="60"/>
      <c r="HC305" s="60"/>
      <c r="HD305" s="60"/>
      <c r="HE305" s="60"/>
      <c r="HF305" s="60"/>
      <c r="HG305" s="60"/>
      <c r="HH305" s="60"/>
      <c r="HI305" s="60"/>
      <c r="HJ305" s="60"/>
      <c r="HK305" s="60"/>
      <c r="HL305" s="60"/>
      <c r="HM305" s="70"/>
    </row>
    <row r="306" spans="2:221" ht="18" customHeight="1" x14ac:dyDescent="0.2">
      <c r="B306" s="117"/>
      <c r="C306" s="118"/>
      <c r="D306" s="118"/>
      <c r="E306" s="118"/>
      <c r="F306" s="118"/>
      <c r="G306" s="118"/>
      <c r="H306" s="118"/>
      <c r="I306" s="118"/>
      <c r="J306" s="118"/>
      <c r="K306" s="118"/>
      <c r="L306" s="118"/>
      <c r="M306" s="118"/>
      <c r="N306" s="118"/>
      <c r="O306" s="118"/>
      <c r="P306" s="118"/>
      <c r="Q306" s="118"/>
      <c r="R306" s="118"/>
      <c r="S306" s="118"/>
      <c r="T306" s="118"/>
      <c r="U306" s="119"/>
      <c r="V306" s="123"/>
      <c r="W306" s="124"/>
      <c r="X306" s="124"/>
      <c r="Y306" s="124"/>
      <c r="Z306" s="124"/>
      <c r="AA306" s="125"/>
      <c r="AB306" s="129"/>
      <c r="AC306" s="130"/>
      <c r="AD306" s="130"/>
      <c r="AE306" s="130"/>
      <c r="AF306" s="131"/>
      <c r="AG306" s="108" t="s">
        <v>24</v>
      </c>
      <c r="AH306" s="109"/>
      <c r="AI306" s="109"/>
      <c r="AJ306" s="109"/>
      <c r="AK306" s="109"/>
      <c r="AL306" s="75">
        <f t="shared" si="5"/>
        <v>10</v>
      </c>
      <c r="AM306" s="76"/>
      <c r="AN306" s="76"/>
      <c r="AO306" s="77"/>
      <c r="AP306" s="72"/>
      <c r="AQ306" s="60"/>
      <c r="AR306" s="60"/>
      <c r="AS306" s="72">
        <v>1</v>
      </c>
      <c r="AT306" s="60"/>
      <c r="AU306" s="60"/>
      <c r="AV306" s="60"/>
      <c r="AW306" s="60"/>
      <c r="AX306" s="60"/>
      <c r="AY306" s="62"/>
      <c r="AZ306" s="62"/>
      <c r="BA306" s="62"/>
      <c r="BB306" s="60"/>
      <c r="BC306" s="60"/>
      <c r="BD306" s="60"/>
      <c r="BE306" s="62">
        <v>1</v>
      </c>
      <c r="BF306" s="62"/>
      <c r="BG306" s="62"/>
      <c r="BH306" s="60"/>
      <c r="BI306" s="60"/>
      <c r="BJ306" s="60"/>
      <c r="BK306" s="62">
        <v>1</v>
      </c>
      <c r="BL306" s="62"/>
      <c r="BM306" s="62"/>
      <c r="BN306" s="60"/>
      <c r="BO306" s="60"/>
      <c r="BP306" s="60"/>
      <c r="BQ306" s="62"/>
      <c r="BR306" s="62"/>
      <c r="BS306" s="62"/>
      <c r="BT306" s="60"/>
      <c r="BU306" s="60"/>
      <c r="BV306" s="60"/>
      <c r="BW306" s="62"/>
      <c r="BX306" s="62"/>
      <c r="BY306" s="398"/>
      <c r="BZ306" s="65">
        <v>0</v>
      </c>
      <c r="CA306" s="60"/>
      <c r="CB306" s="60"/>
      <c r="CC306" s="60">
        <v>1</v>
      </c>
      <c r="CD306" s="60"/>
      <c r="CE306" s="60"/>
      <c r="CF306" s="60">
        <v>0</v>
      </c>
      <c r="CG306" s="60"/>
      <c r="CH306" s="60"/>
      <c r="CI306" s="60">
        <v>1</v>
      </c>
      <c r="CJ306" s="60"/>
      <c r="CK306" s="60"/>
      <c r="CL306" s="60">
        <v>1</v>
      </c>
      <c r="CM306" s="60"/>
      <c r="CN306" s="60"/>
      <c r="CO306" s="60">
        <v>1</v>
      </c>
      <c r="CP306" s="60"/>
      <c r="CQ306" s="60"/>
      <c r="CR306" s="60">
        <v>0</v>
      </c>
      <c r="CS306" s="60"/>
      <c r="CT306" s="60"/>
      <c r="CU306" s="60">
        <v>1</v>
      </c>
      <c r="CV306" s="60"/>
      <c r="CW306" s="60"/>
      <c r="CX306" s="60">
        <v>0</v>
      </c>
      <c r="CY306" s="60"/>
      <c r="CZ306" s="60"/>
      <c r="DA306" s="60">
        <v>0</v>
      </c>
      <c r="DB306" s="60"/>
      <c r="DC306" s="60"/>
      <c r="DD306" s="60">
        <v>0</v>
      </c>
      <c r="DE306" s="60"/>
      <c r="DF306" s="60"/>
      <c r="DG306" s="60">
        <v>1</v>
      </c>
      <c r="DH306" s="60"/>
      <c r="DI306" s="70"/>
      <c r="DJ306" s="65">
        <v>0</v>
      </c>
      <c r="DK306" s="60"/>
      <c r="DL306" s="60"/>
      <c r="DM306" s="60">
        <v>0</v>
      </c>
      <c r="DN306" s="60"/>
      <c r="DO306" s="60"/>
      <c r="DP306" s="60">
        <v>1</v>
      </c>
      <c r="DQ306" s="60"/>
      <c r="DR306" s="60"/>
      <c r="DS306" s="60">
        <v>0</v>
      </c>
      <c r="DT306" s="60"/>
      <c r="DU306" s="60"/>
      <c r="DV306" s="60">
        <v>0</v>
      </c>
      <c r="DW306" s="60"/>
      <c r="DX306" s="60"/>
      <c r="DY306" s="60">
        <v>0</v>
      </c>
      <c r="DZ306" s="60"/>
      <c r="EA306" s="60"/>
      <c r="EB306" s="60">
        <v>0</v>
      </c>
      <c r="EC306" s="60"/>
      <c r="ED306" s="60"/>
      <c r="EE306" s="60">
        <v>0</v>
      </c>
      <c r="EF306" s="60"/>
      <c r="EG306" s="60"/>
      <c r="EH306" s="60">
        <v>0</v>
      </c>
      <c r="EI306" s="60"/>
      <c r="EJ306" s="60"/>
      <c r="EK306" s="60"/>
      <c r="EL306" s="60"/>
      <c r="EM306" s="60"/>
      <c r="EN306" s="60"/>
      <c r="EO306" s="60"/>
      <c r="EP306" s="60"/>
      <c r="EQ306" s="60"/>
      <c r="ER306" s="60"/>
      <c r="ES306" s="70"/>
      <c r="ET306" s="65"/>
      <c r="EU306" s="60"/>
      <c r="EV306" s="60"/>
      <c r="EW306" s="60"/>
      <c r="EX306" s="60"/>
      <c r="EY306" s="60"/>
      <c r="EZ306" s="60"/>
      <c r="FA306" s="60"/>
      <c r="FB306" s="60"/>
      <c r="FC306" s="60"/>
      <c r="FD306" s="60"/>
      <c r="FE306" s="60"/>
      <c r="FF306" s="60"/>
      <c r="FG306" s="60"/>
      <c r="FH306" s="60"/>
      <c r="FI306" s="60"/>
      <c r="FJ306" s="60"/>
      <c r="FK306" s="60"/>
      <c r="FL306" s="60"/>
      <c r="FM306" s="60"/>
      <c r="FN306" s="60"/>
      <c r="FO306" s="60"/>
      <c r="FP306" s="60"/>
      <c r="FQ306" s="60"/>
      <c r="FR306" s="60"/>
      <c r="FS306" s="60"/>
      <c r="FT306" s="60"/>
      <c r="FU306" s="60"/>
      <c r="FV306" s="60"/>
      <c r="FW306" s="60"/>
      <c r="FX306" s="60"/>
      <c r="FY306" s="60"/>
      <c r="FZ306" s="60"/>
      <c r="GA306" s="60"/>
      <c r="GB306" s="60"/>
      <c r="GC306" s="70"/>
      <c r="GD306" s="65"/>
      <c r="GE306" s="60"/>
      <c r="GF306" s="60"/>
      <c r="GG306" s="60"/>
      <c r="GH306" s="60"/>
      <c r="GI306" s="60"/>
      <c r="GJ306" s="60"/>
      <c r="GK306" s="60"/>
      <c r="GL306" s="60"/>
      <c r="GM306" s="60"/>
      <c r="GN306" s="60"/>
      <c r="GO306" s="60"/>
      <c r="GP306" s="60"/>
      <c r="GQ306" s="60"/>
      <c r="GR306" s="60"/>
      <c r="GS306" s="60"/>
      <c r="GT306" s="60"/>
      <c r="GU306" s="60"/>
      <c r="GV306" s="60"/>
      <c r="GW306" s="60"/>
      <c r="GX306" s="60"/>
      <c r="GY306" s="60"/>
      <c r="GZ306" s="60"/>
      <c r="HA306" s="60"/>
      <c r="HB306" s="60"/>
      <c r="HC306" s="60"/>
      <c r="HD306" s="60"/>
      <c r="HE306" s="60"/>
      <c r="HF306" s="60"/>
      <c r="HG306" s="60"/>
      <c r="HH306" s="60"/>
      <c r="HI306" s="60"/>
      <c r="HJ306" s="60"/>
      <c r="HK306" s="60"/>
      <c r="HL306" s="60"/>
      <c r="HM306" s="70"/>
    </row>
    <row r="307" spans="2:221" ht="18" customHeight="1" x14ac:dyDescent="0.2">
      <c r="B307" s="78" t="s">
        <v>312</v>
      </c>
      <c r="C307" s="79"/>
      <c r="D307" s="79"/>
      <c r="E307" s="79"/>
      <c r="F307" s="79"/>
      <c r="G307" s="79"/>
      <c r="H307" s="79"/>
      <c r="I307" s="79"/>
      <c r="J307" s="79"/>
      <c r="K307" s="79"/>
      <c r="L307" s="79"/>
      <c r="M307" s="79"/>
      <c r="N307" s="79"/>
      <c r="O307" s="79"/>
      <c r="P307" s="79"/>
      <c r="Q307" s="79"/>
      <c r="R307" s="79"/>
      <c r="S307" s="79"/>
      <c r="T307" s="79"/>
      <c r="U307" s="80"/>
      <c r="V307" s="84" t="s">
        <v>369</v>
      </c>
      <c r="W307" s="85"/>
      <c r="X307" s="85"/>
      <c r="Y307" s="85"/>
      <c r="Z307" s="85"/>
      <c r="AA307" s="86"/>
      <c r="AB307" s="90">
        <v>2.69E-2</v>
      </c>
      <c r="AC307" s="91"/>
      <c r="AD307" s="91"/>
      <c r="AE307" s="91"/>
      <c r="AF307" s="92"/>
      <c r="AG307" s="96" t="s">
        <v>23</v>
      </c>
      <c r="AH307" s="97"/>
      <c r="AI307" s="97"/>
      <c r="AJ307" s="97"/>
      <c r="AK307" s="97"/>
      <c r="AL307" s="98">
        <f t="shared" si="5"/>
        <v>264</v>
      </c>
      <c r="AM307" s="99"/>
      <c r="AN307" s="99"/>
      <c r="AO307" s="100"/>
      <c r="AP307" s="101">
        <v>1</v>
      </c>
      <c r="AQ307" s="59"/>
      <c r="AR307" s="59"/>
      <c r="AS307" s="59">
        <v>9</v>
      </c>
      <c r="AT307" s="59"/>
      <c r="AU307" s="59"/>
      <c r="AV307" s="59">
        <v>10</v>
      </c>
      <c r="AW307" s="59"/>
      <c r="AX307" s="59"/>
      <c r="AY307" s="59">
        <v>8</v>
      </c>
      <c r="AZ307" s="59"/>
      <c r="BA307" s="59"/>
      <c r="BB307" s="59">
        <v>5</v>
      </c>
      <c r="BC307" s="59"/>
      <c r="BD307" s="59"/>
      <c r="BE307" s="59">
        <v>11</v>
      </c>
      <c r="BF307" s="59"/>
      <c r="BG307" s="59"/>
      <c r="BH307" s="59">
        <v>5</v>
      </c>
      <c r="BI307" s="59"/>
      <c r="BJ307" s="59"/>
      <c r="BK307" s="59">
        <v>10</v>
      </c>
      <c r="BL307" s="59"/>
      <c r="BM307" s="59"/>
      <c r="BN307" s="59">
        <v>10</v>
      </c>
      <c r="BO307" s="59"/>
      <c r="BP307" s="59"/>
      <c r="BQ307" s="59">
        <v>8</v>
      </c>
      <c r="BR307" s="59"/>
      <c r="BS307" s="59"/>
      <c r="BT307" s="59">
        <v>5</v>
      </c>
      <c r="BU307" s="59"/>
      <c r="BV307" s="59"/>
      <c r="BW307" s="59">
        <v>11</v>
      </c>
      <c r="BX307" s="59"/>
      <c r="BY307" s="64"/>
      <c r="BZ307" s="63">
        <v>1</v>
      </c>
      <c r="CA307" s="59"/>
      <c r="CB307" s="59"/>
      <c r="CC307" s="59">
        <v>9</v>
      </c>
      <c r="CD307" s="59"/>
      <c r="CE307" s="59"/>
      <c r="CF307" s="59">
        <v>10</v>
      </c>
      <c r="CG307" s="59"/>
      <c r="CH307" s="59"/>
      <c r="CI307" s="59">
        <v>8</v>
      </c>
      <c r="CJ307" s="59"/>
      <c r="CK307" s="59"/>
      <c r="CL307" s="59">
        <v>5</v>
      </c>
      <c r="CM307" s="59"/>
      <c r="CN307" s="59"/>
      <c r="CO307" s="59">
        <v>11</v>
      </c>
      <c r="CP307" s="59"/>
      <c r="CQ307" s="59"/>
      <c r="CR307" s="59">
        <v>5</v>
      </c>
      <c r="CS307" s="59"/>
      <c r="CT307" s="59"/>
      <c r="CU307" s="59">
        <v>10</v>
      </c>
      <c r="CV307" s="59"/>
      <c r="CW307" s="59"/>
      <c r="CX307" s="59">
        <v>10</v>
      </c>
      <c r="CY307" s="59"/>
      <c r="CZ307" s="59"/>
      <c r="DA307" s="59">
        <v>8</v>
      </c>
      <c r="DB307" s="59"/>
      <c r="DC307" s="59"/>
      <c r="DD307" s="59">
        <v>5</v>
      </c>
      <c r="DE307" s="59"/>
      <c r="DF307" s="59"/>
      <c r="DG307" s="59">
        <v>11</v>
      </c>
      <c r="DH307" s="59"/>
      <c r="DI307" s="64"/>
      <c r="DJ307" s="63">
        <v>4</v>
      </c>
      <c r="DK307" s="59"/>
      <c r="DL307" s="59"/>
      <c r="DM307" s="59">
        <v>13</v>
      </c>
      <c r="DN307" s="59"/>
      <c r="DO307" s="59"/>
      <c r="DP307" s="59">
        <v>8</v>
      </c>
      <c r="DQ307" s="59"/>
      <c r="DR307" s="59"/>
      <c r="DS307" s="59">
        <v>11</v>
      </c>
      <c r="DT307" s="59"/>
      <c r="DU307" s="59"/>
      <c r="DV307" s="59">
        <v>4</v>
      </c>
      <c r="DW307" s="59"/>
      <c r="DX307" s="59"/>
      <c r="DY307" s="59">
        <v>13</v>
      </c>
      <c r="DZ307" s="59"/>
      <c r="EA307" s="59"/>
      <c r="EB307" s="59">
        <v>5</v>
      </c>
      <c r="EC307" s="59"/>
      <c r="ED307" s="59"/>
      <c r="EE307" s="59">
        <v>12</v>
      </c>
      <c r="EF307" s="59"/>
      <c r="EG307" s="59"/>
      <c r="EH307" s="59">
        <v>8</v>
      </c>
      <c r="EI307" s="59"/>
      <c r="EJ307" s="59"/>
      <c r="EK307" s="59"/>
      <c r="EL307" s="59"/>
      <c r="EM307" s="59"/>
      <c r="EN307" s="59"/>
      <c r="EO307" s="59"/>
      <c r="EP307" s="59"/>
      <c r="EQ307" s="59"/>
      <c r="ER307" s="59"/>
      <c r="ES307" s="64"/>
      <c r="ET307" s="63"/>
      <c r="EU307" s="59"/>
      <c r="EV307" s="59"/>
      <c r="EW307" s="59"/>
      <c r="EX307" s="59"/>
      <c r="EY307" s="59"/>
      <c r="EZ307" s="59"/>
      <c r="FA307" s="59"/>
      <c r="FB307" s="59"/>
      <c r="FC307" s="59"/>
      <c r="FD307" s="59"/>
      <c r="FE307" s="59"/>
      <c r="FF307" s="59"/>
      <c r="FG307" s="59"/>
      <c r="FH307" s="59"/>
      <c r="FI307" s="59"/>
      <c r="FJ307" s="59"/>
      <c r="FK307" s="59"/>
      <c r="FL307" s="59"/>
      <c r="FM307" s="59"/>
      <c r="FN307" s="59"/>
      <c r="FO307" s="59"/>
      <c r="FP307" s="59"/>
      <c r="FQ307" s="59"/>
      <c r="FR307" s="59"/>
      <c r="FS307" s="59"/>
      <c r="FT307" s="59"/>
      <c r="FU307" s="59"/>
      <c r="FV307" s="59"/>
      <c r="FW307" s="59"/>
      <c r="FX307" s="59"/>
      <c r="FY307" s="59"/>
      <c r="FZ307" s="59"/>
      <c r="GA307" s="59"/>
      <c r="GB307" s="59"/>
      <c r="GC307" s="64"/>
      <c r="GD307" s="63"/>
      <c r="GE307" s="59"/>
      <c r="GF307" s="59"/>
      <c r="GG307" s="59"/>
      <c r="GH307" s="59"/>
      <c r="GI307" s="59"/>
      <c r="GJ307" s="59"/>
      <c r="GK307" s="59"/>
      <c r="GL307" s="59"/>
      <c r="GM307" s="59"/>
      <c r="GN307" s="59"/>
      <c r="GO307" s="59"/>
      <c r="GP307" s="59"/>
      <c r="GQ307" s="59"/>
      <c r="GR307" s="59"/>
      <c r="GS307" s="59"/>
      <c r="GT307" s="59"/>
      <c r="GU307" s="59"/>
      <c r="GV307" s="59"/>
      <c r="GW307" s="59"/>
      <c r="GX307" s="59"/>
      <c r="GY307" s="59"/>
      <c r="GZ307" s="59"/>
      <c r="HA307" s="59"/>
      <c r="HB307" s="59"/>
      <c r="HC307" s="59"/>
      <c r="HD307" s="59"/>
      <c r="HE307" s="59"/>
      <c r="HF307" s="59"/>
      <c r="HG307" s="59"/>
      <c r="HH307" s="59"/>
      <c r="HI307" s="59"/>
      <c r="HJ307" s="59"/>
      <c r="HK307" s="59"/>
      <c r="HL307" s="59"/>
      <c r="HM307" s="64"/>
    </row>
    <row r="308" spans="2:221" ht="18" customHeight="1" x14ac:dyDescent="0.2">
      <c r="B308" s="133"/>
      <c r="C308" s="134"/>
      <c r="D308" s="134"/>
      <c r="E308" s="134"/>
      <c r="F308" s="134"/>
      <c r="G308" s="134"/>
      <c r="H308" s="134"/>
      <c r="I308" s="134"/>
      <c r="J308" s="134"/>
      <c r="K308" s="134"/>
      <c r="L308" s="134"/>
      <c r="M308" s="134"/>
      <c r="N308" s="134"/>
      <c r="O308" s="134"/>
      <c r="P308" s="134"/>
      <c r="Q308" s="134"/>
      <c r="R308" s="134"/>
      <c r="S308" s="134"/>
      <c r="T308" s="134"/>
      <c r="U308" s="135"/>
      <c r="V308" s="136"/>
      <c r="W308" s="137"/>
      <c r="X308" s="137"/>
      <c r="Y308" s="137"/>
      <c r="Z308" s="137"/>
      <c r="AA308" s="138"/>
      <c r="AB308" s="139"/>
      <c r="AC308" s="140"/>
      <c r="AD308" s="140"/>
      <c r="AE308" s="140"/>
      <c r="AF308" s="141"/>
      <c r="AG308" s="96" t="s">
        <v>24</v>
      </c>
      <c r="AH308" s="97"/>
      <c r="AI308" s="97"/>
      <c r="AJ308" s="97"/>
      <c r="AK308" s="97"/>
      <c r="AL308" s="98">
        <f t="shared" si="5"/>
        <v>274</v>
      </c>
      <c r="AM308" s="99"/>
      <c r="AN308" s="99"/>
      <c r="AO308" s="100"/>
      <c r="AP308" s="101">
        <v>1</v>
      </c>
      <c r="AQ308" s="59"/>
      <c r="AR308" s="59"/>
      <c r="AS308" s="101">
        <v>4</v>
      </c>
      <c r="AT308" s="59"/>
      <c r="AU308" s="59"/>
      <c r="AV308" s="101">
        <v>4</v>
      </c>
      <c r="AW308" s="59"/>
      <c r="AX308" s="59"/>
      <c r="AY308" s="101">
        <v>2</v>
      </c>
      <c r="AZ308" s="59"/>
      <c r="BA308" s="59"/>
      <c r="BB308" s="101">
        <v>1</v>
      </c>
      <c r="BC308" s="59"/>
      <c r="BD308" s="59"/>
      <c r="BE308" s="101">
        <v>5</v>
      </c>
      <c r="BF308" s="59"/>
      <c r="BG308" s="59"/>
      <c r="BH308" s="101">
        <v>1</v>
      </c>
      <c r="BI308" s="59"/>
      <c r="BJ308" s="59"/>
      <c r="BK308" s="101">
        <v>4</v>
      </c>
      <c r="BL308" s="59"/>
      <c r="BM308" s="59"/>
      <c r="BN308" s="101">
        <v>5</v>
      </c>
      <c r="BO308" s="59"/>
      <c r="BP308" s="59"/>
      <c r="BQ308" s="101">
        <v>2</v>
      </c>
      <c r="BR308" s="59"/>
      <c r="BS308" s="59"/>
      <c r="BT308" s="101">
        <v>1</v>
      </c>
      <c r="BU308" s="59"/>
      <c r="BV308" s="59"/>
      <c r="BW308" s="101">
        <v>2</v>
      </c>
      <c r="BX308" s="59"/>
      <c r="BY308" s="59"/>
      <c r="BZ308" s="63">
        <v>9</v>
      </c>
      <c r="CA308" s="59"/>
      <c r="CB308" s="59"/>
      <c r="CC308" s="59">
        <v>15</v>
      </c>
      <c r="CD308" s="59"/>
      <c r="CE308" s="59"/>
      <c r="CF308" s="59">
        <v>30</v>
      </c>
      <c r="CG308" s="59"/>
      <c r="CH308" s="59"/>
      <c r="CI308" s="59">
        <v>9</v>
      </c>
      <c r="CJ308" s="59"/>
      <c r="CK308" s="59"/>
      <c r="CL308" s="59">
        <v>30</v>
      </c>
      <c r="CM308" s="59"/>
      <c r="CN308" s="59"/>
      <c r="CO308" s="59">
        <v>12</v>
      </c>
      <c r="CP308" s="59"/>
      <c r="CQ308" s="59"/>
      <c r="CR308" s="59">
        <v>7</v>
      </c>
      <c r="CS308" s="59"/>
      <c r="CT308" s="59"/>
      <c r="CU308" s="59">
        <v>12</v>
      </c>
      <c r="CV308" s="59"/>
      <c r="CW308" s="59"/>
      <c r="CX308" s="59">
        <v>4</v>
      </c>
      <c r="CY308" s="59"/>
      <c r="CZ308" s="59"/>
      <c r="DA308" s="59">
        <v>27</v>
      </c>
      <c r="DB308" s="59"/>
      <c r="DC308" s="59"/>
      <c r="DD308" s="59">
        <v>9</v>
      </c>
      <c r="DE308" s="59"/>
      <c r="DF308" s="59"/>
      <c r="DG308" s="59">
        <v>18</v>
      </c>
      <c r="DH308" s="59"/>
      <c r="DI308" s="64"/>
      <c r="DJ308" s="63">
        <v>7</v>
      </c>
      <c r="DK308" s="59"/>
      <c r="DL308" s="59"/>
      <c r="DM308" s="59">
        <v>9</v>
      </c>
      <c r="DN308" s="59"/>
      <c r="DO308" s="59"/>
      <c r="DP308" s="59">
        <v>5</v>
      </c>
      <c r="DQ308" s="59"/>
      <c r="DR308" s="59"/>
      <c r="DS308" s="59">
        <v>9</v>
      </c>
      <c r="DT308" s="59"/>
      <c r="DU308" s="59"/>
      <c r="DV308" s="59">
        <v>5</v>
      </c>
      <c r="DW308" s="59"/>
      <c r="DX308" s="59"/>
      <c r="DY308" s="59">
        <v>6</v>
      </c>
      <c r="DZ308" s="59"/>
      <c r="EA308" s="59"/>
      <c r="EB308" s="59">
        <v>5</v>
      </c>
      <c r="EC308" s="59"/>
      <c r="ED308" s="59"/>
      <c r="EE308" s="59">
        <v>9</v>
      </c>
      <c r="EF308" s="59"/>
      <c r="EG308" s="59"/>
      <c r="EH308" s="59">
        <v>5</v>
      </c>
      <c r="EI308" s="59"/>
      <c r="EJ308" s="59"/>
      <c r="EK308" s="59"/>
      <c r="EL308" s="59"/>
      <c r="EM308" s="59"/>
      <c r="EN308" s="59"/>
      <c r="EO308" s="59"/>
      <c r="EP308" s="59"/>
      <c r="EQ308" s="59"/>
      <c r="ER308" s="59"/>
      <c r="ES308" s="64"/>
      <c r="ET308" s="63"/>
      <c r="EU308" s="59"/>
      <c r="EV308" s="59"/>
      <c r="EW308" s="59"/>
      <c r="EX308" s="59"/>
      <c r="EY308" s="59"/>
      <c r="EZ308" s="59"/>
      <c r="FA308" s="59"/>
      <c r="FB308" s="59"/>
      <c r="FC308" s="59"/>
      <c r="FD308" s="59"/>
      <c r="FE308" s="59"/>
      <c r="FF308" s="59"/>
      <c r="FG308" s="59"/>
      <c r="FH308" s="59"/>
      <c r="FI308" s="59"/>
      <c r="FJ308" s="59"/>
      <c r="FK308" s="59"/>
      <c r="FL308" s="59"/>
      <c r="FM308" s="59"/>
      <c r="FN308" s="59"/>
      <c r="FO308" s="59"/>
      <c r="FP308" s="59"/>
      <c r="FQ308" s="59"/>
      <c r="FR308" s="59"/>
      <c r="FS308" s="59"/>
      <c r="FT308" s="59"/>
      <c r="FU308" s="59"/>
      <c r="FV308" s="59"/>
      <c r="FW308" s="59"/>
      <c r="FX308" s="59"/>
      <c r="FY308" s="59"/>
      <c r="FZ308" s="59"/>
      <c r="GA308" s="59"/>
      <c r="GB308" s="59"/>
      <c r="GC308" s="64"/>
      <c r="GD308" s="63"/>
      <c r="GE308" s="59"/>
      <c r="GF308" s="59"/>
      <c r="GG308" s="59"/>
      <c r="GH308" s="59"/>
      <c r="GI308" s="59"/>
      <c r="GJ308" s="59"/>
      <c r="GK308" s="59"/>
      <c r="GL308" s="59"/>
      <c r="GM308" s="59"/>
      <c r="GN308" s="59"/>
      <c r="GO308" s="59"/>
      <c r="GP308" s="59"/>
      <c r="GQ308" s="59"/>
      <c r="GR308" s="59"/>
      <c r="GS308" s="59"/>
      <c r="GT308" s="59"/>
      <c r="GU308" s="59"/>
      <c r="GV308" s="59"/>
      <c r="GW308" s="59"/>
      <c r="GX308" s="59"/>
      <c r="GY308" s="59"/>
      <c r="GZ308" s="59"/>
      <c r="HA308" s="59"/>
      <c r="HB308" s="59"/>
      <c r="HC308" s="59"/>
      <c r="HD308" s="59"/>
      <c r="HE308" s="59"/>
      <c r="HF308" s="59"/>
      <c r="HG308" s="59"/>
      <c r="HH308" s="59"/>
      <c r="HI308" s="59"/>
      <c r="HJ308" s="59"/>
      <c r="HK308" s="59"/>
      <c r="HL308" s="59"/>
      <c r="HM308" s="64"/>
    </row>
    <row r="309" spans="2:221" ht="25.5" customHeight="1" x14ac:dyDescent="0.2">
      <c r="B309" s="114" t="s">
        <v>313</v>
      </c>
      <c r="C309" s="115"/>
      <c r="D309" s="115"/>
      <c r="E309" s="115"/>
      <c r="F309" s="115"/>
      <c r="G309" s="115"/>
      <c r="H309" s="115"/>
      <c r="I309" s="115"/>
      <c r="J309" s="115"/>
      <c r="K309" s="115"/>
      <c r="L309" s="115"/>
      <c r="M309" s="115"/>
      <c r="N309" s="115"/>
      <c r="O309" s="115"/>
      <c r="P309" s="115"/>
      <c r="Q309" s="115"/>
      <c r="R309" s="115"/>
      <c r="S309" s="115"/>
      <c r="T309" s="115"/>
      <c r="U309" s="116"/>
      <c r="V309" s="120" t="s">
        <v>370</v>
      </c>
      <c r="W309" s="121"/>
      <c r="X309" s="121"/>
      <c r="Y309" s="121"/>
      <c r="Z309" s="121"/>
      <c r="AA309" s="122"/>
      <c r="AB309" s="126">
        <v>1.14E-2</v>
      </c>
      <c r="AC309" s="127"/>
      <c r="AD309" s="127"/>
      <c r="AE309" s="127"/>
      <c r="AF309" s="128"/>
      <c r="AG309" s="108" t="s">
        <v>23</v>
      </c>
      <c r="AH309" s="109"/>
      <c r="AI309" s="109"/>
      <c r="AJ309" s="109"/>
      <c r="AK309" s="109"/>
      <c r="AL309" s="75">
        <f t="shared" si="5"/>
        <v>3</v>
      </c>
      <c r="AM309" s="76"/>
      <c r="AN309" s="76"/>
      <c r="AO309" s="77"/>
      <c r="AP309" s="385">
        <v>1</v>
      </c>
      <c r="AQ309" s="386"/>
      <c r="AR309" s="386"/>
      <c r="AS309" s="386"/>
      <c r="AT309" s="386"/>
      <c r="AU309" s="386"/>
      <c r="AV309" s="386"/>
      <c r="AW309" s="386"/>
      <c r="AX309" s="386"/>
      <c r="AY309" s="386"/>
      <c r="AZ309" s="386"/>
      <c r="BA309" s="386"/>
      <c r="BB309" s="386"/>
      <c r="BC309" s="386"/>
      <c r="BD309" s="386"/>
      <c r="BE309" s="386"/>
      <c r="BF309" s="386"/>
      <c r="BG309" s="386"/>
      <c r="BH309" s="386"/>
      <c r="BI309" s="386"/>
      <c r="BJ309" s="386"/>
      <c r="BK309" s="386"/>
      <c r="BL309" s="386"/>
      <c r="BM309" s="386"/>
      <c r="BN309" s="386"/>
      <c r="BO309" s="386"/>
      <c r="BP309" s="386"/>
      <c r="BQ309" s="386"/>
      <c r="BR309" s="386"/>
      <c r="BS309" s="386"/>
      <c r="BT309" s="386"/>
      <c r="BU309" s="386"/>
      <c r="BV309" s="386"/>
      <c r="BW309" s="386"/>
      <c r="BX309" s="386"/>
      <c r="BY309" s="387"/>
      <c r="BZ309" s="385">
        <v>1</v>
      </c>
      <c r="CA309" s="386"/>
      <c r="CB309" s="386"/>
      <c r="CC309" s="386"/>
      <c r="CD309" s="386"/>
      <c r="CE309" s="386"/>
      <c r="CF309" s="386"/>
      <c r="CG309" s="386"/>
      <c r="CH309" s="386"/>
      <c r="CI309" s="386"/>
      <c r="CJ309" s="386"/>
      <c r="CK309" s="386"/>
      <c r="CL309" s="386"/>
      <c r="CM309" s="386"/>
      <c r="CN309" s="386"/>
      <c r="CO309" s="386"/>
      <c r="CP309" s="386"/>
      <c r="CQ309" s="386"/>
      <c r="CR309" s="386"/>
      <c r="CS309" s="386"/>
      <c r="CT309" s="386"/>
      <c r="CU309" s="386"/>
      <c r="CV309" s="386"/>
      <c r="CW309" s="386"/>
      <c r="CX309" s="386"/>
      <c r="CY309" s="386"/>
      <c r="CZ309" s="386"/>
      <c r="DA309" s="386"/>
      <c r="DB309" s="386"/>
      <c r="DC309" s="386"/>
      <c r="DD309" s="386"/>
      <c r="DE309" s="386"/>
      <c r="DF309" s="386"/>
      <c r="DG309" s="386"/>
      <c r="DH309" s="386"/>
      <c r="DI309" s="387"/>
      <c r="DJ309" s="149">
        <v>1</v>
      </c>
      <c r="DK309" s="150"/>
      <c r="DL309" s="150"/>
      <c r="DM309" s="150"/>
      <c r="DN309" s="150"/>
      <c r="DO309" s="150"/>
      <c r="DP309" s="150"/>
      <c r="DQ309" s="150"/>
      <c r="DR309" s="150"/>
      <c r="DS309" s="150"/>
      <c r="DT309" s="150"/>
      <c r="DU309" s="150"/>
      <c r="DV309" s="150"/>
      <c r="DW309" s="150"/>
      <c r="DX309" s="150"/>
      <c r="DY309" s="150"/>
      <c r="DZ309" s="150"/>
      <c r="EA309" s="150"/>
      <c r="EB309" s="150"/>
      <c r="EC309" s="150"/>
      <c r="ED309" s="150"/>
      <c r="EE309" s="150"/>
      <c r="EF309" s="150"/>
      <c r="EG309" s="150"/>
      <c r="EH309" s="150"/>
      <c r="EI309" s="150"/>
      <c r="EJ309" s="381"/>
      <c r="EK309" s="60"/>
      <c r="EL309" s="60"/>
      <c r="EM309" s="60"/>
      <c r="EN309" s="60"/>
      <c r="EO309" s="60"/>
      <c r="EP309" s="60"/>
      <c r="EQ309" s="60"/>
      <c r="ER309" s="60"/>
      <c r="ES309" s="70"/>
      <c r="ET309" s="65"/>
      <c r="EU309" s="60"/>
      <c r="EV309" s="60"/>
      <c r="EW309" s="60"/>
      <c r="EX309" s="60"/>
      <c r="EY309" s="60"/>
      <c r="EZ309" s="60"/>
      <c r="FA309" s="60"/>
      <c r="FB309" s="60"/>
      <c r="FC309" s="60"/>
      <c r="FD309" s="60"/>
      <c r="FE309" s="60"/>
      <c r="FF309" s="60"/>
      <c r="FG309" s="60"/>
      <c r="FH309" s="60"/>
      <c r="FI309" s="60"/>
      <c r="FJ309" s="60"/>
      <c r="FK309" s="60"/>
      <c r="FL309" s="60"/>
      <c r="FM309" s="60"/>
      <c r="FN309" s="60"/>
      <c r="FO309" s="60"/>
      <c r="FP309" s="60"/>
      <c r="FQ309" s="60"/>
      <c r="FR309" s="60"/>
      <c r="FS309" s="60"/>
      <c r="FT309" s="60"/>
      <c r="FU309" s="60"/>
      <c r="FV309" s="60"/>
      <c r="FW309" s="60"/>
      <c r="FX309" s="60"/>
      <c r="FY309" s="60"/>
      <c r="FZ309" s="60"/>
      <c r="GA309" s="60"/>
      <c r="GB309" s="60"/>
      <c r="GC309" s="70"/>
      <c r="GD309" s="65"/>
      <c r="GE309" s="60"/>
      <c r="GF309" s="60"/>
      <c r="GG309" s="60"/>
      <c r="GH309" s="60"/>
      <c r="GI309" s="60"/>
      <c r="GJ309" s="60"/>
      <c r="GK309" s="60"/>
      <c r="GL309" s="60"/>
      <c r="GM309" s="60"/>
      <c r="GN309" s="60"/>
      <c r="GO309" s="60"/>
      <c r="GP309" s="60"/>
      <c r="GQ309" s="60"/>
      <c r="GR309" s="60"/>
      <c r="GS309" s="60"/>
      <c r="GT309" s="60"/>
      <c r="GU309" s="60"/>
      <c r="GV309" s="60"/>
      <c r="GW309" s="60"/>
      <c r="GX309" s="60"/>
      <c r="GY309" s="60"/>
      <c r="GZ309" s="60"/>
      <c r="HA309" s="60"/>
      <c r="HB309" s="60"/>
      <c r="HC309" s="60"/>
      <c r="HD309" s="60"/>
      <c r="HE309" s="60"/>
      <c r="HF309" s="60"/>
      <c r="HG309" s="60"/>
      <c r="HH309" s="60"/>
      <c r="HI309" s="60"/>
      <c r="HJ309" s="60"/>
      <c r="HK309" s="60"/>
      <c r="HL309" s="60"/>
      <c r="HM309" s="70"/>
    </row>
    <row r="310" spans="2:221" ht="25.5" customHeight="1" x14ac:dyDescent="0.2">
      <c r="B310" s="117"/>
      <c r="C310" s="118"/>
      <c r="D310" s="118"/>
      <c r="E310" s="118"/>
      <c r="F310" s="118"/>
      <c r="G310" s="118"/>
      <c r="H310" s="118"/>
      <c r="I310" s="118"/>
      <c r="J310" s="118"/>
      <c r="K310" s="118"/>
      <c r="L310" s="118"/>
      <c r="M310" s="118"/>
      <c r="N310" s="118"/>
      <c r="O310" s="118"/>
      <c r="P310" s="118"/>
      <c r="Q310" s="118"/>
      <c r="R310" s="118"/>
      <c r="S310" s="118"/>
      <c r="T310" s="118"/>
      <c r="U310" s="119"/>
      <c r="V310" s="123"/>
      <c r="W310" s="124"/>
      <c r="X310" s="124"/>
      <c r="Y310" s="124"/>
      <c r="Z310" s="124"/>
      <c r="AA310" s="125"/>
      <c r="AB310" s="129"/>
      <c r="AC310" s="130"/>
      <c r="AD310" s="130"/>
      <c r="AE310" s="130"/>
      <c r="AF310" s="131"/>
      <c r="AG310" s="108" t="s">
        <v>24</v>
      </c>
      <c r="AH310" s="109"/>
      <c r="AI310" s="109"/>
      <c r="AJ310" s="109"/>
      <c r="AK310" s="109"/>
      <c r="AL310" s="75">
        <f t="shared" si="5"/>
        <v>1.5960000000000001</v>
      </c>
      <c r="AM310" s="76"/>
      <c r="AN310" s="76"/>
      <c r="AO310" s="77"/>
      <c r="AP310" s="149">
        <v>0.31</v>
      </c>
      <c r="AQ310" s="150"/>
      <c r="AR310" s="150"/>
      <c r="AS310" s="150"/>
      <c r="AT310" s="150"/>
      <c r="AU310" s="150"/>
      <c r="AV310" s="150"/>
      <c r="AW310" s="150"/>
      <c r="AX310" s="150"/>
      <c r="AY310" s="150"/>
      <c r="AZ310" s="150"/>
      <c r="BA310" s="150"/>
      <c r="BB310" s="150"/>
      <c r="BC310" s="150"/>
      <c r="BD310" s="150"/>
      <c r="BE310" s="150"/>
      <c r="BF310" s="150"/>
      <c r="BG310" s="150"/>
      <c r="BH310" s="150"/>
      <c r="BI310" s="150"/>
      <c r="BJ310" s="150"/>
      <c r="BK310" s="150"/>
      <c r="BL310" s="150"/>
      <c r="BM310" s="150"/>
      <c r="BN310" s="150"/>
      <c r="BO310" s="150"/>
      <c r="BP310" s="150"/>
      <c r="BQ310" s="150"/>
      <c r="BR310" s="150"/>
      <c r="BS310" s="150"/>
      <c r="BT310" s="150"/>
      <c r="BU310" s="150"/>
      <c r="BV310" s="150"/>
      <c r="BW310" s="150"/>
      <c r="BX310" s="150"/>
      <c r="BY310" s="151"/>
      <c r="BZ310" s="149">
        <v>0.67400000000000004</v>
      </c>
      <c r="CA310" s="150"/>
      <c r="CB310" s="150"/>
      <c r="CC310" s="150"/>
      <c r="CD310" s="150"/>
      <c r="CE310" s="150"/>
      <c r="CF310" s="150"/>
      <c r="CG310" s="150"/>
      <c r="CH310" s="150"/>
      <c r="CI310" s="150"/>
      <c r="CJ310" s="150"/>
      <c r="CK310" s="150"/>
      <c r="CL310" s="150"/>
      <c r="CM310" s="150"/>
      <c r="CN310" s="150"/>
      <c r="CO310" s="150"/>
      <c r="CP310" s="150"/>
      <c r="CQ310" s="150"/>
      <c r="CR310" s="150"/>
      <c r="CS310" s="150"/>
      <c r="CT310" s="150"/>
      <c r="CU310" s="150"/>
      <c r="CV310" s="150"/>
      <c r="CW310" s="150"/>
      <c r="CX310" s="150"/>
      <c r="CY310" s="150"/>
      <c r="CZ310" s="150"/>
      <c r="DA310" s="150"/>
      <c r="DB310" s="150"/>
      <c r="DC310" s="150"/>
      <c r="DD310" s="150"/>
      <c r="DE310" s="150"/>
      <c r="DF310" s="150"/>
      <c r="DG310" s="150"/>
      <c r="DH310" s="150"/>
      <c r="DI310" s="151"/>
      <c r="DJ310" s="149">
        <v>0.61199999999999999</v>
      </c>
      <c r="DK310" s="150"/>
      <c r="DL310" s="150"/>
      <c r="DM310" s="150"/>
      <c r="DN310" s="150"/>
      <c r="DO310" s="150"/>
      <c r="DP310" s="150"/>
      <c r="DQ310" s="150"/>
      <c r="DR310" s="150"/>
      <c r="DS310" s="150"/>
      <c r="DT310" s="150"/>
      <c r="DU310" s="150"/>
      <c r="DV310" s="150"/>
      <c r="DW310" s="150"/>
      <c r="DX310" s="150"/>
      <c r="DY310" s="150"/>
      <c r="DZ310" s="150"/>
      <c r="EA310" s="150"/>
      <c r="EB310" s="150"/>
      <c r="EC310" s="150"/>
      <c r="ED310" s="150"/>
      <c r="EE310" s="150"/>
      <c r="EF310" s="150"/>
      <c r="EG310" s="150"/>
      <c r="EH310" s="150"/>
      <c r="EI310" s="150"/>
      <c r="EJ310" s="381"/>
      <c r="EK310" s="60"/>
      <c r="EL310" s="60"/>
      <c r="EM310" s="60"/>
      <c r="EN310" s="60"/>
      <c r="EO310" s="60"/>
      <c r="EP310" s="60"/>
      <c r="EQ310" s="60"/>
      <c r="ER310" s="60"/>
      <c r="ES310" s="70"/>
      <c r="ET310" s="65"/>
      <c r="EU310" s="60"/>
      <c r="EV310" s="60"/>
      <c r="EW310" s="60"/>
      <c r="EX310" s="60"/>
      <c r="EY310" s="60"/>
      <c r="EZ310" s="60"/>
      <c r="FA310" s="60"/>
      <c r="FB310" s="60"/>
      <c r="FC310" s="60"/>
      <c r="FD310" s="60"/>
      <c r="FE310" s="60"/>
      <c r="FF310" s="60"/>
      <c r="FG310" s="60"/>
      <c r="FH310" s="60"/>
      <c r="FI310" s="60"/>
      <c r="FJ310" s="60"/>
      <c r="FK310" s="60"/>
      <c r="FL310" s="60"/>
      <c r="FM310" s="60"/>
      <c r="FN310" s="60"/>
      <c r="FO310" s="60"/>
      <c r="FP310" s="60"/>
      <c r="FQ310" s="60"/>
      <c r="FR310" s="60"/>
      <c r="FS310" s="60"/>
      <c r="FT310" s="60"/>
      <c r="FU310" s="60"/>
      <c r="FV310" s="60"/>
      <c r="FW310" s="60"/>
      <c r="FX310" s="60"/>
      <c r="FY310" s="60"/>
      <c r="FZ310" s="60"/>
      <c r="GA310" s="60"/>
      <c r="GB310" s="60"/>
      <c r="GC310" s="70"/>
      <c r="GD310" s="65"/>
      <c r="GE310" s="60"/>
      <c r="GF310" s="60"/>
      <c r="GG310" s="60"/>
      <c r="GH310" s="60"/>
      <c r="GI310" s="60"/>
      <c r="GJ310" s="60"/>
      <c r="GK310" s="60"/>
      <c r="GL310" s="60"/>
      <c r="GM310" s="60"/>
      <c r="GN310" s="60"/>
      <c r="GO310" s="60"/>
      <c r="GP310" s="60"/>
      <c r="GQ310" s="60"/>
      <c r="GR310" s="60"/>
      <c r="GS310" s="60"/>
      <c r="GT310" s="60"/>
      <c r="GU310" s="60"/>
      <c r="GV310" s="60"/>
      <c r="GW310" s="60"/>
      <c r="GX310" s="60"/>
      <c r="GY310" s="60"/>
      <c r="GZ310" s="60"/>
      <c r="HA310" s="60"/>
      <c r="HB310" s="60"/>
      <c r="HC310" s="60"/>
      <c r="HD310" s="60"/>
      <c r="HE310" s="60"/>
      <c r="HF310" s="60"/>
      <c r="HG310" s="60"/>
      <c r="HH310" s="60"/>
      <c r="HI310" s="60"/>
      <c r="HJ310" s="60"/>
      <c r="HK310" s="60"/>
      <c r="HL310" s="60"/>
      <c r="HM310" s="70"/>
    </row>
    <row r="311" spans="2:221" ht="18" customHeight="1" x14ac:dyDescent="0.2">
      <c r="B311" s="78" t="s">
        <v>63</v>
      </c>
      <c r="C311" s="79"/>
      <c r="D311" s="79"/>
      <c r="E311" s="79"/>
      <c r="F311" s="79"/>
      <c r="G311" s="79"/>
      <c r="H311" s="79"/>
      <c r="I311" s="79"/>
      <c r="J311" s="79"/>
      <c r="K311" s="79"/>
      <c r="L311" s="79"/>
      <c r="M311" s="79"/>
      <c r="N311" s="79"/>
      <c r="O311" s="79"/>
      <c r="P311" s="79"/>
      <c r="Q311" s="79"/>
      <c r="R311" s="79"/>
      <c r="S311" s="79"/>
      <c r="T311" s="79"/>
      <c r="U311" s="80"/>
      <c r="V311" s="84" t="s">
        <v>371</v>
      </c>
      <c r="W311" s="85"/>
      <c r="X311" s="85"/>
      <c r="Y311" s="85"/>
      <c r="Z311" s="85"/>
      <c r="AA311" s="86"/>
      <c r="AB311" s="90">
        <v>2.4899999999999999E-2</v>
      </c>
      <c r="AC311" s="91"/>
      <c r="AD311" s="91"/>
      <c r="AE311" s="91"/>
      <c r="AF311" s="92"/>
      <c r="AG311" s="96" t="s">
        <v>23</v>
      </c>
      <c r="AH311" s="97"/>
      <c r="AI311" s="97"/>
      <c r="AJ311" s="97"/>
      <c r="AK311" s="97"/>
      <c r="AL311" s="98">
        <f t="shared" si="5"/>
        <v>252</v>
      </c>
      <c r="AM311" s="99"/>
      <c r="AN311" s="99"/>
      <c r="AO311" s="100"/>
      <c r="AP311" s="101"/>
      <c r="AQ311" s="59"/>
      <c r="AR311" s="59"/>
      <c r="AS311" s="59">
        <v>9</v>
      </c>
      <c r="AT311" s="59"/>
      <c r="AU311" s="59"/>
      <c r="AV311" s="59">
        <v>10</v>
      </c>
      <c r="AW311" s="59"/>
      <c r="AX311" s="59"/>
      <c r="AY311" s="59">
        <v>8</v>
      </c>
      <c r="AZ311" s="59"/>
      <c r="BA311" s="59"/>
      <c r="BB311" s="59">
        <v>5</v>
      </c>
      <c r="BC311" s="59"/>
      <c r="BD311" s="59"/>
      <c r="BE311" s="59">
        <v>11</v>
      </c>
      <c r="BF311" s="59"/>
      <c r="BG311" s="59"/>
      <c r="BH311" s="59">
        <v>5</v>
      </c>
      <c r="BI311" s="59"/>
      <c r="BJ311" s="59"/>
      <c r="BK311" s="59">
        <v>10</v>
      </c>
      <c r="BL311" s="59"/>
      <c r="BM311" s="59"/>
      <c r="BN311" s="59">
        <v>10</v>
      </c>
      <c r="BO311" s="59"/>
      <c r="BP311" s="59"/>
      <c r="BQ311" s="59">
        <v>8</v>
      </c>
      <c r="BR311" s="59"/>
      <c r="BS311" s="59"/>
      <c r="BT311" s="59">
        <v>5</v>
      </c>
      <c r="BU311" s="59"/>
      <c r="BV311" s="59"/>
      <c r="BW311" s="59">
        <v>11</v>
      </c>
      <c r="BX311" s="59"/>
      <c r="BY311" s="64"/>
      <c r="BZ311" s="63">
        <v>0</v>
      </c>
      <c r="CA311" s="59"/>
      <c r="CB311" s="417"/>
      <c r="CC311" s="59">
        <v>1</v>
      </c>
      <c r="CD311" s="59"/>
      <c r="CE311" s="59"/>
      <c r="CF311" s="59">
        <v>9</v>
      </c>
      <c r="CG311" s="59"/>
      <c r="CH311" s="59"/>
      <c r="CI311" s="59">
        <v>10</v>
      </c>
      <c r="CJ311" s="59"/>
      <c r="CK311" s="59"/>
      <c r="CL311" s="59">
        <v>8</v>
      </c>
      <c r="CM311" s="59"/>
      <c r="CN311" s="59"/>
      <c r="CO311" s="59">
        <v>5</v>
      </c>
      <c r="CP311" s="59"/>
      <c r="CQ311" s="59"/>
      <c r="CR311" s="59">
        <v>11</v>
      </c>
      <c r="CS311" s="59"/>
      <c r="CT311" s="59"/>
      <c r="CU311" s="59">
        <v>5</v>
      </c>
      <c r="CV311" s="59"/>
      <c r="CW311" s="59"/>
      <c r="CX311" s="59">
        <v>10</v>
      </c>
      <c r="CY311" s="59"/>
      <c r="CZ311" s="59"/>
      <c r="DA311" s="59">
        <v>10</v>
      </c>
      <c r="DB311" s="59"/>
      <c r="DC311" s="59"/>
      <c r="DD311" s="59">
        <v>8</v>
      </c>
      <c r="DE311" s="59"/>
      <c r="DF311" s="59"/>
      <c r="DG311" s="59">
        <v>5</v>
      </c>
      <c r="DH311" s="59"/>
      <c r="DI311" s="59"/>
      <c r="DJ311" s="63">
        <v>4</v>
      </c>
      <c r="DK311" s="59"/>
      <c r="DL311" s="59"/>
      <c r="DM311" s="59">
        <v>13</v>
      </c>
      <c r="DN311" s="59"/>
      <c r="DO311" s="59"/>
      <c r="DP311" s="59">
        <v>8</v>
      </c>
      <c r="DQ311" s="59"/>
      <c r="DR311" s="59"/>
      <c r="DS311" s="59">
        <v>11</v>
      </c>
      <c r="DT311" s="59"/>
      <c r="DU311" s="59"/>
      <c r="DV311" s="59">
        <v>4</v>
      </c>
      <c r="DW311" s="59"/>
      <c r="DX311" s="59"/>
      <c r="DY311" s="59">
        <v>13</v>
      </c>
      <c r="DZ311" s="59"/>
      <c r="EA311" s="59"/>
      <c r="EB311" s="59">
        <v>5</v>
      </c>
      <c r="EC311" s="59"/>
      <c r="ED311" s="59"/>
      <c r="EE311" s="59">
        <v>12</v>
      </c>
      <c r="EF311" s="59"/>
      <c r="EG311" s="59"/>
      <c r="EH311" s="59">
        <v>8</v>
      </c>
      <c r="EI311" s="59"/>
      <c r="EJ311" s="59"/>
      <c r="EK311" s="59"/>
      <c r="EL311" s="59"/>
      <c r="EM311" s="59"/>
      <c r="EN311" s="59"/>
      <c r="EO311" s="59"/>
      <c r="EP311" s="59"/>
      <c r="EQ311" s="59"/>
      <c r="ER311" s="59"/>
      <c r="ES311" s="64"/>
      <c r="ET311" s="63"/>
      <c r="EU311" s="59"/>
      <c r="EV311" s="59"/>
      <c r="EW311" s="59"/>
      <c r="EX311" s="59"/>
      <c r="EY311" s="59"/>
      <c r="EZ311" s="59"/>
      <c r="FA311" s="59"/>
      <c r="FB311" s="59"/>
      <c r="FC311" s="59"/>
      <c r="FD311" s="59"/>
      <c r="FE311" s="59"/>
      <c r="FF311" s="59"/>
      <c r="FG311" s="59"/>
      <c r="FH311" s="59"/>
      <c r="FI311" s="59"/>
      <c r="FJ311" s="59"/>
      <c r="FK311" s="59"/>
      <c r="FL311" s="59"/>
      <c r="FM311" s="59"/>
      <c r="FN311" s="59"/>
      <c r="FO311" s="59"/>
      <c r="FP311" s="59"/>
      <c r="FQ311" s="59"/>
      <c r="FR311" s="59"/>
      <c r="FS311" s="59"/>
      <c r="FT311" s="59"/>
      <c r="FU311" s="59"/>
      <c r="FV311" s="59"/>
      <c r="FW311" s="59"/>
      <c r="FX311" s="59"/>
      <c r="FY311" s="59"/>
      <c r="FZ311" s="59"/>
      <c r="GA311" s="59"/>
      <c r="GB311" s="59"/>
      <c r="GC311" s="64"/>
      <c r="GD311" s="63"/>
      <c r="GE311" s="59"/>
      <c r="GF311" s="59"/>
      <c r="GG311" s="59"/>
      <c r="GH311" s="59"/>
      <c r="GI311" s="59"/>
      <c r="GJ311" s="59"/>
      <c r="GK311" s="59"/>
      <c r="GL311" s="59"/>
      <c r="GM311" s="59"/>
      <c r="GN311" s="59"/>
      <c r="GO311" s="59"/>
      <c r="GP311" s="59"/>
      <c r="GQ311" s="59"/>
      <c r="GR311" s="59"/>
      <c r="GS311" s="59"/>
      <c r="GT311" s="59"/>
      <c r="GU311" s="59"/>
      <c r="GV311" s="59"/>
      <c r="GW311" s="59"/>
      <c r="GX311" s="59"/>
      <c r="GY311" s="59"/>
      <c r="GZ311" s="59"/>
      <c r="HA311" s="59"/>
      <c r="HB311" s="59"/>
      <c r="HC311" s="59"/>
      <c r="HD311" s="59"/>
      <c r="HE311" s="59"/>
      <c r="HF311" s="59"/>
      <c r="HG311" s="59"/>
      <c r="HH311" s="59"/>
      <c r="HI311" s="59"/>
      <c r="HJ311" s="59"/>
      <c r="HK311" s="59"/>
      <c r="HL311" s="59"/>
      <c r="HM311" s="64"/>
    </row>
    <row r="312" spans="2:221" ht="18" customHeight="1" x14ac:dyDescent="0.2">
      <c r="B312" s="133"/>
      <c r="C312" s="134"/>
      <c r="D312" s="134"/>
      <c r="E312" s="134"/>
      <c r="F312" s="134"/>
      <c r="G312" s="134"/>
      <c r="H312" s="134"/>
      <c r="I312" s="134"/>
      <c r="J312" s="134"/>
      <c r="K312" s="134"/>
      <c r="L312" s="134"/>
      <c r="M312" s="134"/>
      <c r="N312" s="134"/>
      <c r="O312" s="134"/>
      <c r="P312" s="134"/>
      <c r="Q312" s="134"/>
      <c r="R312" s="134"/>
      <c r="S312" s="134"/>
      <c r="T312" s="134"/>
      <c r="U312" s="135"/>
      <c r="V312" s="136"/>
      <c r="W312" s="137"/>
      <c r="X312" s="137"/>
      <c r="Y312" s="137"/>
      <c r="Z312" s="137"/>
      <c r="AA312" s="138"/>
      <c r="AB312" s="139"/>
      <c r="AC312" s="140"/>
      <c r="AD312" s="140"/>
      <c r="AE312" s="140"/>
      <c r="AF312" s="141"/>
      <c r="AG312" s="96" t="s">
        <v>24</v>
      </c>
      <c r="AH312" s="97"/>
      <c r="AI312" s="97"/>
      <c r="AJ312" s="97"/>
      <c r="AK312" s="97"/>
      <c r="AL312" s="98">
        <f t="shared" si="5"/>
        <v>226</v>
      </c>
      <c r="AM312" s="99"/>
      <c r="AN312" s="99"/>
      <c r="AO312" s="100"/>
      <c r="AP312" s="142"/>
      <c r="AQ312" s="59"/>
      <c r="AR312" s="59"/>
      <c r="AS312" s="142">
        <v>1</v>
      </c>
      <c r="AT312" s="59"/>
      <c r="AU312" s="59"/>
      <c r="AV312" s="142">
        <v>3</v>
      </c>
      <c r="AW312" s="59"/>
      <c r="AX312" s="59"/>
      <c r="AY312" s="142">
        <v>1</v>
      </c>
      <c r="AZ312" s="59"/>
      <c r="BA312" s="59"/>
      <c r="BB312" s="142">
        <v>1</v>
      </c>
      <c r="BC312" s="59"/>
      <c r="BD312" s="59"/>
      <c r="BE312" s="142">
        <v>3</v>
      </c>
      <c r="BF312" s="59"/>
      <c r="BG312" s="59"/>
      <c r="BH312" s="142">
        <v>1</v>
      </c>
      <c r="BI312" s="59"/>
      <c r="BJ312" s="59"/>
      <c r="BK312" s="142">
        <v>3</v>
      </c>
      <c r="BL312" s="59"/>
      <c r="BM312" s="59"/>
      <c r="BN312" s="142">
        <v>2</v>
      </c>
      <c r="BO312" s="59"/>
      <c r="BP312" s="59"/>
      <c r="BQ312" s="142">
        <v>1</v>
      </c>
      <c r="BR312" s="59"/>
      <c r="BS312" s="59"/>
      <c r="BT312" s="142">
        <v>1</v>
      </c>
      <c r="BU312" s="59"/>
      <c r="BV312" s="59"/>
      <c r="BW312" s="142">
        <v>2</v>
      </c>
      <c r="BX312" s="59"/>
      <c r="BY312" s="59"/>
      <c r="BZ312" s="63">
        <v>9</v>
      </c>
      <c r="CA312" s="59"/>
      <c r="CB312" s="59"/>
      <c r="CC312" s="59">
        <v>15</v>
      </c>
      <c r="CD312" s="59"/>
      <c r="CE312" s="59"/>
      <c r="CF312" s="59">
        <v>30</v>
      </c>
      <c r="CG312" s="59"/>
      <c r="CH312" s="59"/>
      <c r="CI312" s="59">
        <v>9</v>
      </c>
      <c r="CJ312" s="59"/>
      <c r="CK312" s="59"/>
      <c r="CL312" s="59">
        <v>30</v>
      </c>
      <c r="CM312" s="59"/>
      <c r="CN312" s="59"/>
      <c r="CO312" s="59">
        <v>12</v>
      </c>
      <c r="CP312" s="59"/>
      <c r="CQ312" s="59"/>
      <c r="CR312" s="59">
        <v>8</v>
      </c>
      <c r="CS312" s="59"/>
      <c r="CT312" s="59"/>
      <c r="CU312" s="59">
        <v>4</v>
      </c>
      <c r="CV312" s="59"/>
      <c r="CW312" s="59"/>
      <c r="CX312" s="59">
        <v>7</v>
      </c>
      <c r="CY312" s="59"/>
      <c r="CZ312" s="59"/>
      <c r="DA312" s="59">
        <v>9</v>
      </c>
      <c r="DB312" s="59"/>
      <c r="DC312" s="59"/>
      <c r="DD312" s="59">
        <v>10</v>
      </c>
      <c r="DE312" s="59"/>
      <c r="DF312" s="64"/>
      <c r="DG312" s="59">
        <v>2</v>
      </c>
      <c r="DH312" s="59"/>
      <c r="DI312" s="59"/>
      <c r="DJ312" s="63">
        <v>6</v>
      </c>
      <c r="DK312" s="59"/>
      <c r="DL312" s="59"/>
      <c r="DM312" s="59">
        <v>9</v>
      </c>
      <c r="DN312" s="59"/>
      <c r="DO312" s="59"/>
      <c r="DP312" s="59">
        <v>5</v>
      </c>
      <c r="DQ312" s="59"/>
      <c r="DR312" s="59"/>
      <c r="DS312" s="59">
        <v>11</v>
      </c>
      <c r="DT312" s="59"/>
      <c r="DU312" s="59"/>
      <c r="DV312" s="59">
        <v>4</v>
      </c>
      <c r="DW312" s="59"/>
      <c r="DX312" s="59"/>
      <c r="DY312" s="59">
        <v>8</v>
      </c>
      <c r="DZ312" s="59"/>
      <c r="EA312" s="59"/>
      <c r="EB312" s="59">
        <v>5</v>
      </c>
      <c r="EC312" s="59"/>
      <c r="ED312" s="59"/>
      <c r="EE312" s="59">
        <v>9</v>
      </c>
      <c r="EF312" s="59"/>
      <c r="EG312" s="59"/>
      <c r="EH312" s="59">
        <v>5</v>
      </c>
      <c r="EI312" s="59"/>
      <c r="EJ312" s="59"/>
      <c r="EK312" s="59"/>
      <c r="EL312" s="59"/>
      <c r="EM312" s="59"/>
      <c r="EN312" s="59"/>
      <c r="EO312" s="59"/>
      <c r="EP312" s="59"/>
      <c r="EQ312" s="59"/>
      <c r="ER312" s="59"/>
      <c r="ES312" s="64"/>
      <c r="ET312" s="63"/>
      <c r="EU312" s="59"/>
      <c r="EV312" s="59"/>
      <c r="EW312" s="59"/>
      <c r="EX312" s="59"/>
      <c r="EY312" s="59"/>
      <c r="EZ312" s="59"/>
      <c r="FA312" s="59"/>
      <c r="FB312" s="59"/>
      <c r="FC312" s="59"/>
      <c r="FD312" s="59"/>
      <c r="FE312" s="59"/>
      <c r="FF312" s="59"/>
      <c r="FG312" s="59"/>
      <c r="FH312" s="59"/>
      <c r="FI312" s="59"/>
      <c r="FJ312" s="59"/>
      <c r="FK312" s="59"/>
      <c r="FL312" s="59"/>
      <c r="FM312" s="59"/>
      <c r="FN312" s="59"/>
      <c r="FO312" s="59"/>
      <c r="FP312" s="59"/>
      <c r="FQ312" s="59"/>
      <c r="FR312" s="59"/>
      <c r="FS312" s="59"/>
      <c r="FT312" s="59"/>
      <c r="FU312" s="59"/>
      <c r="FV312" s="59"/>
      <c r="FW312" s="59"/>
      <c r="FX312" s="59"/>
      <c r="FY312" s="59"/>
      <c r="FZ312" s="59"/>
      <c r="GA312" s="59"/>
      <c r="GB312" s="59"/>
      <c r="GC312" s="64"/>
      <c r="GD312" s="63"/>
      <c r="GE312" s="59"/>
      <c r="GF312" s="59"/>
      <c r="GG312" s="59"/>
      <c r="GH312" s="59"/>
      <c r="GI312" s="59"/>
      <c r="GJ312" s="59"/>
      <c r="GK312" s="59"/>
      <c r="GL312" s="59"/>
      <c r="GM312" s="59"/>
      <c r="GN312" s="59"/>
      <c r="GO312" s="59"/>
      <c r="GP312" s="59"/>
      <c r="GQ312" s="59"/>
      <c r="GR312" s="59"/>
      <c r="GS312" s="59"/>
      <c r="GT312" s="59"/>
      <c r="GU312" s="59"/>
      <c r="GV312" s="59"/>
      <c r="GW312" s="59"/>
      <c r="GX312" s="59"/>
      <c r="GY312" s="59"/>
      <c r="GZ312" s="59"/>
      <c r="HA312" s="59"/>
      <c r="HB312" s="59"/>
      <c r="HC312" s="59"/>
      <c r="HD312" s="59"/>
      <c r="HE312" s="59"/>
      <c r="HF312" s="59"/>
      <c r="HG312" s="59"/>
      <c r="HH312" s="59"/>
      <c r="HI312" s="59"/>
      <c r="HJ312" s="59"/>
      <c r="HK312" s="59"/>
      <c r="HL312" s="59"/>
      <c r="HM312" s="64"/>
    </row>
    <row r="313" spans="2:221" ht="18" customHeight="1" x14ac:dyDescent="0.2">
      <c r="B313" s="114" t="s">
        <v>314</v>
      </c>
      <c r="C313" s="115"/>
      <c r="D313" s="115"/>
      <c r="E313" s="115"/>
      <c r="F313" s="115"/>
      <c r="G313" s="115"/>
      <c r="H313" s="115"/>
      <c r="I313" s="115"/>
      <c r="J313" s="115"/>
      <c r="K313" s="115"/>
      <c r="L313" s="115"/>
      <c r="M313" s="115"/>
      <c r="N313" s="115"/>
      <c r="O313" s="115"/>
      <c r="P313" s="115"/>
      <c r="Q313" s="115"/>
      <c r="R313" s="115"/>
      <c r="S313" s="115"/>
      <c r="T313" s="115"/>
      <c r="U313" s="116"/>
      <c r="V313" s="120" t="s">
        <v>372</v>
      </c>
      <c r="W313" s="121"/>
      <c r="X313" s="121"/>
      <c r="Y313" s="121"/>
      <c r="Z313" s="121"/>
      <c r="AA313" s="122"/>
      <c r="AB313" s="126">
        <v>1.1000000000000001E-3</v>
      </c>
      <c r="AC313" s="127"/>
      <c r="AD313" s="127"/>
      <c r="AE313" s="127"/>
      <c r="AF313" s="128"/>
      <c r="AG313" s="108" t="s">
        <v>23</v>
      </c>
      <c r="AH313" s="109"/>
      <c r="AI313" s="109"/>
      <c r="AJ313" s="109"/>
      <c r="AK313" s="109"/>
      <c r="AL313" s="75">
        <f t="shared" si="5"/>
        <v>16</v>
      </c>
      <c r="AM313" s="76"/>
      <c r="AN313" s="76"/>
      <c r="AO313" s="77"/>
      <c r="AP313" s="132"/>
      <c r="AQ313" s="60"/>
      <c r="AR313" s="60"/>
      <c r="AS313" s="60">
        <v>1</v>
      </c>
      <c r="AT313" s="60"/>
      <c r="AU313" s="60"/>
      <c r="AV313" s="60"/>
      <c r="AW313" s="60"/>
      <c r="AX313" s="60"/>
      <c r="AY313" s="60">
        <v>1</v>
      </c>
      <c r="AZ313" s="60"/>
      <c r="BA313" s="60"/>
      <c r="BB313" s="60"/>
      <c r="BC313" s="60"/>
      <c r="BD313" s="60"/>
      <c r="BE313" s="60">
        <v>1</v>
      </c>
      <c r="BF313" s="60"/>
      <c r="BG313" s="60"/>
      <c r="BH313" s="60"/>
      <c r="BI313" s="60"/>
      <c r="BJ313" s="60"/>
      <c r="BK313" s="60">
        <v>1</v>
      </c>
      <c r="BL313" s="60"/>
      <c r="BM313" s="60"/>
      <c r="BN313" s="60"/>
      <c r="BO313" s="60"/>
      <c r="BP313" s="60"/>
      <c r="BQ313" s="60">
        <v>1</v>
      </c>
      <c r="BR313" s="60"/>
      <c r="BS313" s="60"/>
      <c r="BT313" s="60"/>
      <c r="BU313" s="60"/>
      <c r="BV313" s="60"/>
      <c r="BW313" s="60">
        <v>1</v>
      </c>
      <c r="BX313" s="60"/>
      <c r="BY313" s="70"/>
      <c r="BZ313" s="65">
        <v>0</v>
      </c>
      <c r="CA313" s="60"/>
      <c r="CB313" s="60"/>
      <c r="CC313" s="60">
        <v>1</v>
      </c>
      <c r="CD313" s="60"/>
      <c r="CE313" s="60"/>
      <c r="CF313" s="60">
        <v>0</v>
      </c>
      <c r="CG313" s="60"/>
      <c r="CH313" s="60"/>
      <c r="CI313" s="60">
        <v>1</v>
      </c>
      <c r="CJ313" s="60"/>
      <c r="CK313" s="60"/>
      <c r="CL313" s="60">
        <v>0</v>
      </c>
      <c r="CM313" s="60"/>
      <c r="CN313" s="60"/>
      <c r="CO313" s="60">
        <v>1</v>
      </c>
      <c r="CP313" s="60"/>
      <c r="CQ313" s="60"/>
      <c r="CR313" s="60">
        <v>0</v>
      </c>
      <c r="CS313" s="60"/>
      <c r="CT313" s="60"/>
      <c r="CU313" s="60">
        <v>1</v>
      </c>
      <c r="CV313" s="60"/>
      <c r="CW313" s="60"/>
      <c r="CX313" s="60">
        <v>0</v>
      </c>
      <c r="CY313" s="60"/>
      <c r="CZ313" s="60"/>
      <c r="DA313" s="60">
        <v>1</v>
      </c>
      <c r="DB313" s="60"/>
      <c r="DC313" s="60"/>
      <c r="DD313" s="60">
        <v>0</v>
      </c>
      <c r="DE313" s="60"/>
      <c r="DF313" s="60"/>
      <c r="DG313" s="60">
        <v>1</v>
      </c>
      <c r="DH313" s="60"/>
      <c r="DI313" s="70"/>
      <c r="DJ313" s="65">
        <v>0</v>
      </c>
      <c r="DK313" s="60"/>
      <c r="DL313" s="60"/>
      <c r="DM313" s="60">
        <v>1</v>
      </c>
      <c r="DN313" s="60"/>
      <c r="DO313" s="60"/>
      <c r="DP313" s="60">
        <v>0</v>
      </c>
      <c r="DQ313" s="60"/>
      <c r="DR313" s="60"/>
      <c r="DS313" s="60">
        <v>1</v>
      </c>
      <c r="DT313" s="60"/>
      <c r="DU313" s="60"/>
      <c r="DV313" s="60">
        <v>0</v>
      </c>
      <c r="DW313" s="60"/>
      <c r="DX313" s="60"/>
      <c r="DY313" s="60">
        <v>1</v>
      </c>
      <c r="DZ313" s="60"/>
      <c r="EA313" s="60"/>
      <c r="EB313" s="60">
        <v>0</v>
      </c>
      <c r="EC313" s="60"/>
      <c r="ED313" s="60"/>
      <c r="EE313" s="60">
        <v>1</v>
      </c>
      <c r="EF313" s="60"/>
      <c r="EG313" s="60"/>
      <c r="EH313" s="60">
        <v>0</v>
      </c>
      <c r="EI313" s="60"/>
      <c r="EJ313" s="60"/>
      <c r="EK313" s="60"/>
      <c r="EL313" s="60"/>
      <c r="EM313" s="60"/>
      <c r="EN313" s="60"/>
      <c r="EO313" s="60"/>
      <c r="EP313" s="60"/>
      <c r="EQ313" s="60"/>
      <c r="ER313" s="60"/>
      <c r="ES313" s="70"/>
      <c r="ET313" s="65"/>
      <c r="EU313" s="60"/>
      <c r="EV313" s="60"/>
      <c r="EW313" s="60"/>
      <c r="EX313" s="60"/>
      <c r="EY313" s="60"/>
      <c r="EZ313" s="60"/>
      <c r="FA313" s="60"/>
      <c r="FB313" s="60"/>
      <c r="FC313" s="60"/>
      <c r="FD313" s="60"/>
      <c r="FE313" s="60"/>
      <c r="FF313" s="60"/>
      <c r="FG313" s="60"/>
      <c r="FH313" s="60"/>
      <c r="FI313" s="60"/>
      <c r="FJ313" s="60"/>
      <c r="FK313" s="60"/>
      <c r="FL313" s="60"/>
      <c r="FM313" s="60"/>
      <c r="FN313" s="60"/>
      <c r="FO313" s="60"/>
      <c r="FP313" s="60"/>
      <c r="FQ313" s="60"/>
      <c r="FR313" s="60"/>
      <c r="FS313" s="60"/>
      <c r="FT313" s="60"/>
      <c r="FU313" s="60"/>
      <c r="FV313" s="60"/>
      <c r="FW313" s="60"/>
      <c r="FX313" s="60"/>
      <c r="FY313" s="60"/>
      <c r="FZ313" s="60"/>
      <c r="GA313" s="60"/>
      <c r="GB313" s="60"/>
      <c r="GC313" s="70"/>
      <c r="GD313" s="65"/>
      <c r="GE313" s="60"/>
      <c r="GF313" s="60"/>
      <c r="GG313" s="60"/>
      <c r="GH313" s="60"/>
      <c r="GI313" s="60"/>
      <c r="GJ313" s="60"/>
      <c r="GK313" s="60"/>
      <c r="GL313" s="60"/>
      <c r="GM313" s="60"/>
      <c r="GN313" s="60"/>
      <c r="GO313" s="60"/>
      <c r="GP313" s="60"/>
      <c r="GQ313" s="60"/>
      <c r="GR313" s="60"/>
      <c r="GS313" s="60"/>
      <c r="GT313" s="60"/>
      <c r="GU313" s="60"/>
      <c r="GV313" s="60"/>
      <c r="GW313" s="60"/>
      <c r="GX313" s="60"/>
      <c r="GY313" s="60"/>
      <c r="GZ313" s="60"/>
      <c r="HA313" s="60"/>
      <c r="HB313" s="60"/>
      <c r="HC313" s="60"/>
      <c r="HD313" s="60"/>
      <c r="HE313" s="60"/>
      <c r="HF313" s="60"/>
      <c r="HG313" s="60"/>
      <c r="HH313" s="60"/>
      <c r="HI313" s="60"/>
      <c r="HJ313" s="60"/>
      <c r="HK313" s="60"/>
      <c r="HL313" s="60"/>
      <c r="HM313" s="70"/>
    </row>
    <row r="314" spans="2:221" ht="18" customHeight="1" x14ac:dyDescent="0.2">
      <c r="B314" s="117"/>
      <c r="C314" s="118"/>
      <c r="D314" s="118"/>
      <c r="E314" s="118"/>
      <c r="F314" s="118"/>
      <c r="G314" s="118"/>
      <c r="H314" s="118"/>
      <c r="I314" s="118"/>
      <c r="J314" s="118"/>
      <c r="K314" s="118"/>
      <c r="L314" s="118"/>
      <c r="M314" s="118"/>
      <c r="N314" s="118"/>
      <c r="O314" s="118"/>
      <c r="P314" s="118"/>
      <c r="Q314" s="118"/>
      <c r="R314" s="118"/>
      <c r="S314" s="118"/>
      <c r="T314" s="118"/>
      <c r="U314" s="119"/>
      <c r="V314" s="123"/>
      <c r="W314" s="124"/>
      <c r="X314" s="124"/>
      <c r="Y314" s="124"/>
      <c r="Z314" s="124"/>
      <c r="AA314" s="125"/>
      <c r="AB314" s="129"/>
      <c r="AC314" s="130"/>
      <c r="AD314" s="130"/>
      <c r="AE314" s="130"/>
      <c r="AF314" s="131"/>
      <c r="AG314" s="108" t="s">
        <v>24</v>
      </c>
      <c r="AH314" s="109"/>
      <c r="AI314" s="109"/>
      <c r="AJ314" s="109"/>
      <c r="AK314" s="109"/>
      <c r="AL314" s="75">
        <f t="shared" si="5"/>
        <v>14</v>
      </c>
      <c r="AM314" s="76"/>
      <c r="AN314" s="76"/>
      <c r="AO314" s="77"/>
      <c r="AP314" s="72"/>
      <c r="AQ314" s="60"/>
      <c r="AR314" s="60"/>
      <c r="AS314" s="72"/>
      <c r="AT314" s="60"/>
      <c r="AU314" s="60"/>
      <c r="AV314" s="60"/>
      <c r="AW314" s="60"/>
      <c r="AX314" s="60"/>
      <c r="AY314" s="72"/>
      <c r="AZ314" s="60"/>
      <c r="BA314" s="60"/>
      <c r="BB314" s="60"/>
      <c r="BC314" s="60"/>
      <c r="BD314" s="60"/>
      <c r="BE314" s="60">
        <v>1</v>
      </c>
      <c r="BF314" s="60"/>
      <c r="BG314" s="60"/>
      <c r="BH314" s="60"/>
      <c r="BI314" s="60"/>
      <c r="BJ314" s="60"/>
      <c r="BK314" s="60">
        <v>1</v>
      </c>
      <c r="BL314" s="60"/>
      <c r="BM314" s="60"/>
      <c r="BN314" s="60"/>
      <c r="BO314" s="60"/>
      <c r="BP314" s="60"/>
      <c r="BQ314" s="60">
        <v>1</v>
      </c>
      <c r="BR314" s="60"/>
      <c r="BS314" s="60"/>
      <c r="BT314" s="60"/>
      <c r="BU314" s="60"/>
      <c r="BV314" s="60"/>
      <c r="BW314" s="60">
        <v>1</v>
      </c>
      <c r="BX314" s="60"/>
      <c r="BY314" s="60"/>
      <c r="BZ314" s="65">
        <v>0</v>
      </c>
      <c r="CA314" s="60"/>
      <c r="CB314" s="60"/>
      <c r="CC314" s="60">
        <v>1</v>
      </c>
      <c r="CD314" s="60"/>
      <c r="CE314" s="60"/>
      <c r="CF314" s="60">
        <v>0</v>
      </c>
      <c r="CG314" s="60"/>
      <c r="CH314" s="60"/>
      <c r="CI314" s="60">
        <v>1</v>
      </c>
      <c r="CJ314" s="60"/>
      <c r="CK314" s="60"/>
      <c r="CL314" s="60">
        <v>0</v>
      </c>
      <c r="CM314" s="60"/>
      <c r="CN314" s="60"/>
      <c r="CO314" s="60">
        <v>1</v>
      </c>
      <c r="CP314" s="60"/>
      <c r="CQ314" s="60"/>
      <c r="CR314" s="60">
        <v>0</v>
      </c>
      <c r="CS314" s="60"/>
      <c r="CT314" s="60"/>
      <c r="CU314" s="60">
        <v>1</v>
      </c>
      <c r="CV314" s="60"/>
      <c r="CW314" s="60"/>
      <c r="CX314" s="60">
        <v>0</v>
      </c>
      <c r="CY314" s="60"/>
      <c r="CZ314" s="60"/>
      <c r="DA314" s="60">
        <v>1</v>
      </c>
      <c r="DB314" s="60"/>
      <c r="DC314" s="60"/>
      <c r="DD314" s="60"/>
      <c r="DE314" s="60"/>
      <c r="DF314" s="60"/>
      <c r="DG314" s="60">
        <v>1</v>
      </c>
      <c r="DH314" s="60"/>
      <c r="DI314" s="70"/>
      <c r="DJ314" s="65">
        <v>0</v>
      </c>
      <c r="DK314" s="60"/>
      <c r="DL314" s="60"/>
      <c r="DM314" s="60">
        <v>0</v>
      </c>
      <c r="DN314" s="60"/>
      <c r="DO314" s="60"/>
      <c r="DP314" s="60">
        <v>1</v>
      </c>
      <c r="DQ314" s="60"/>
      <c r="DR314" s="60"/>
      <c r="DS314" s="60">
        <v>1</v>
      </c>
      <c r="DT314" s="60"/>
      <c r="DU314" s="60"/>
      <c r="DV314" s="60">
        <v>0</v>
      </c>
      <c r="DW314" s="60"/>
      <c r="DX314" s="60"/>
      <c r="DY314" s="60">
        <v>1</v>
      </c>
      <c r="DZ314" s="60"/>
      <c r="EA314" s="60"/>
      <c r="EB314" s="60">
        <v>0</v>
      </c>
      <c r="EC314" s="60"/>
      <c r="ED314" s="60"/>
      <c r="EE314" s="60">
        <v>1</v>
      </c>
      <c r="EF314" s="60"/>
      <c r="EG314" s="60"/>
      <c r="EH314" s="60">
        <v>0</v>
      </c>
      <c r="EI314" s="60"/>
      <c r="EJ314" s="60"/>
      <c r="EK314" s="60"/>
      <c r="EL314" s="60"/>
      <c r="EM314" s="60"/>
      <c r="EN314" s="60"/>
      <c r="EO314" s="60"/>
      <c r="EP314" s="60"/>
      <c r="EQ314" s="60"/>
      <c r="ER314" s="60"/>
      <c r="ES314" s="70"/>
      <c r="ET314" s="65"/>
      <c r="EU314" s="60"/>
      <c r="EV314" s="60"/>
      <c r="EW314" s="60"/>
      <c r="EX314" s="60"/>
      <c r="EY314" s="60"/>
      <c r="EZ314" s="60"/>
      <c r="FA314" s="60"/>
      <c r="FB314" s="60"/>
      <c r="FC314" s="60"/>
      <c r="FD314" s="60"/>
      <c r="FE314" s="60"/>
      <c r="FF314" s="60"/>
      <c r="FG314" s="60"/>
      <c r="FH314" s="60"/>
      <c r="FI314" s="60"/>
      <c r="FJ314" s="60"/>
      <c r="FK314" s="60"/>
      <c r="FL314" s="60"/>
      <c r="FM314" s="60"/>
      <c r="FN314" s="60"/>
      <c r="FO314" s="60"/>
      <c r="FP314" s="60"/>
      <c r="FQ314" s="60"/>
      <c r="FR314" s="60"/>
      <c r="FS314" s="60"/>
      <c r="FT314" s="60"/>
      <c r="FU314" s="60"/>
      <c r="FV314" s="60"/>
      <c r="FW314" s="60"/>
      <c r="FX314" s="60"/>
      <c r="FY314" s="60"/>
      <c r="FZ314" s="60"/>
      <c r="GA314" s="60"/>
      <c r="GB314" s="60"/>
      <c r="GC314" s="70"/>
      <c r="GD314" s="65"/>
      <c r="GE314" s="60"/>
      <c r="GF314" s="60"/>
      <c r="GG314" s="60"/>
      <c r="GH314" s="60"/>
      <c r="GI314" s="60"/>
      <c r="GJ314" s="60"/>
      <c r="GK314" s="60"/>
      <c r="GL314" s="60"/>
      <c r="GM314" s="60"/>
      <c r="GN314" s="60"/>
      <c r="GO314" s="60"/>
      <c r="GP314" s="60"/>
      <c r="GQ314" s="60"/>
      <c r="GR314" s="60"/>
      <c r="GS314" s="60"/>
      <c r="GT314" s="60"/>
      <c r="GU314" s="60"/>
      <c r="GV314" s="60"/>
      <c r="GW314" s="60"/>
      <c r="GX314" s="60"/>
      <c r="GY314" s="60"/>
      <c r="GZ314" s="60"/>
      <c r="HA314" s="60"/>
      <c r="HB314" s="60"/>
      <c r="HC314" s="60"/>
      <c r="HD314" s="60"/>
      <c r="HE314" s="60"/>
      <c r="HF314" s="60"/>
      <c r="HG314" s="60"/>
      <c r="HH314" s="60"/>
      <c r="HI314" s="60"/>
      <c r="HJ314" s="60"/>
      <c r="HK314" s="60"/>
      <c r="HL314" s="60"/>
      <c r="HM314" s="70"/>
    </row>
    <row r="315" spans="2:221" ht="18" customHeight="1" x14ac:dyDescent="0.2">
      <c r="B315" s="78" t="s">
        <v>315</v>
      </c>
      <c r="C315" s="79"/>
      <c r="D315" s="79"/>
      <c r="E315" s="79"/>
      <c r="F315" s="79"/>
      <c r="G315" s="79"/>
      <c r="H315" s="79"/>
      <c r="I315" s="79"/>
      <c r="J315" s="79"/>
      <c r="K315" s="79"/>
      <c r="L315" s="79"/>
      <c r="M315" s="79"/>
      <c r="N315" s="79"/>
      <c r="O315" s="79"/>
      <c r="P315" s="79"/>
      <c r="Q315" s="79"/>
      <c r="R315" s="79"/>
      <c r="S315" s="79"/>
      <c r="T315" s="79"/>
      <c r="U315" s="80"/>
      <c r="V315" s="84" t="s">
        <v>373</v>
      </c>
      <c r="W315" s="85"/>
      <c r="X315" s="85"/>
      <c r="Y315" s="85"/>
      <c r="Z315" s="85"/>
      <c r="AA315" s="86"/>
      <c r="AB315" s="90">
        <v>1.1000000000000001E-3</v>
      </c>
      <c r="AC315" s="91"/>
      <c r="AD315" s="91"/>
      <c r="AE315" s="91"/>
      <c r="AF315" s="92"/>
      <c r="AG315" s="96" t="s">
        <v>23</v>
      </c>
      <c r="AH315" s="97"/>
      <c r="AI315" s="97"/>
      <c r="AJ315" s="97"/>
      <c r="AK315" s="97"/>
      <c r="AL315" s="98">
        <f t="shared" si="5"/>
        <v>16</v>
      </c>
      <c r="AM315" s="99"/>
      <c r="AN315" s="99"/>
      <c r="AO315" s="100"/>
      <c r="AP315" s="101"/>
      <c r="AQ315" s="59"/>
      <c r="AR315" s="59"/>
      <c r="AS315" s="59">
        <v>1</v>
      </c>
      <c r="AT315" s="59"/>
      <c r="AU315" s="59"/>
      <c r="AV315" s="59"/>
      <c r="AW315" s="59"/>
      <c r="AX315" s="59"/>
      <c r="AY315" s="59">
        <v>1</v>
      </c>
      <c r="AZ315" s="59"/>
      <c r="BA315" s="59"/>
      <c r="BB315" s="59"/>
      <c r="BC315" s="59"/>
      <c r="BD315" s="59"/>
      <c r="BE315" s="59">
        <v>1</v>
      </c>
      <c r="BF315" s="59"/>
      <c r="BG315" s="59"/>
      <c r="BH315" s="59"/>
      <c r="BI315" s="59"/>
      <c r="BJ315" s="59"/>
      <c r="BK315" s="59">
        <v>1</v>
      </c>
      <c r="BL315" s="59"/>
      <c r="BM315" s="59"/>
      <c r="BN315" s="59"/>
      <c r="BO315" s="59"/>
      <c r="BP315" s="59"/>
      <c r="BQ315" s="59">
        <v>1</v>
      </c>
      <c r="BR315" s="59"/>
      <c r="BS315" s="59"/>
      <c r="BT315" s="59"/>
      <c r="BU315" s="59"/>
      <c r="BV315" s="59"/>
      <c r="BW315" s="59">
        <v>1</v>
      </c>
      <c r="BX315" s="59"/>
      <c r="BY315" s="64"/>
      <c r="BZ315" s="63">
        <v>0</v>
      </c>
      <c r="CA315" s="59"/>
      <c r="CB315" s="59"/>
      <c r="CC315" s="59">
        <v>1</v>
      </c>
      <c r="CD315" s="59"/>
      <c r="CE315" s="59"/>
      <c r="CF315" s="59">
        <v>0</v>
      </c>
      <c r="CG315" s="59"/>
      <c r="CH315" s="59"/>
      <c r="CI315" s="59">
        <v>1</v>
      </c>
      <c r="CJ315" s="59"/>
      <c r="CK315" s="59"/>
      <c r="CL315" s="59">
        <v>0</v>
      </c>
      <c r="CM315" s="59"/>
      <c r="CN315" s="59"/>
      <c r="CO315" s="59">
        <v>1</v>
      </c>
      <c r="CP315" s="59"/>
      <c r="CQ315" s="59"/>
      <c r="CR315" s="59">
        <v>0</v>
      </c>
      <c r="CS315" s="59"/>
      <c r="CT315" s="59"/>
      <c r="CU315" s="59">
        <v>1</v>
      </c>
      <c r="CV315" s="59"/>
      <c r="CW315" s="59"/>
      <c r="CX315" s="59">
        <v>0</v>
      </c>
      <c r="CY315" s="59"/>
      <c r="CZ315" s="59"/>
      <c r="DA315" s="59">
        <v>1</v>
      </c>
      <c r="DB315" s="59"/>
      <c r="DC315" s="59"/>
      <c r="DD315" s="59">
        <v>0</v>
      </c>
      <c r="DE315" s="59"/>
      <c r="DF315" s="59"/>
      <c r="DG315" s="59">
        <v>1</v>
      </c>
      <c r="DH315" s="59"/>
      <c r="DI315" s="64"/>
      <c r="DJ315" s="63">
        <v>0</v>
      </c>
      <c r="DK315" s="59"/>
      <c r="DL315" s="59"/>
      <c r="DM315" s="59">
        <v>1</v>
      </c>
      <c r="DN315" s="59"/>
      <c r="DO315" s="59"/>
      <c r="DP315" s="59">
        <v>0</v>
      </c>
      <c r="DQ315" s="59"/>
      <c r="DR315" s="59"/>
      <c r="DS315" s="59">
        <v>1</v>
      </c>
      <c r="DT315" s="59"/>
      <c r="DU315" s="59"/>
      <c r="DV315" s="59">
        <v>0</v>
      </c>
      <c r="DW315" s="59"/>
      <c r="DX315" s="59"/>
      <c r="DY315" s="59">
        <v>1</v>
      </c>
      <c r="DZ315" s="59"/>
      <c r="EA315" s="59"/>
      <c r="EB315" s="59">
        <v>0</v>
      </c>
      <c r="EC315" s="59"/>
      <c r="ED315" s="59"/>
      <c r="EE315" s="59">
        <v>1</v>
      </c>
      <c r="EF315" s="59"/>
      <c r="EG315" s="59"/>
      <c r="EH315" s="59">
        <v>0</v>
      </c>
      <c r="EI315" s="59"/>
      <c r="EJ315" s="59"/>
      <c r="EK315" s="59"/>
      <c r="EL315" s="59"/>
      <c r="EM315" s="59"/>
      <c r="EN315" s="59"/>
      <c r="EO315" s="59"/>
      <c r="EP315" s="59"/>
      <c r="EQ315" s="59"/>
      <c r="ER315" s="59"/>
      <c r="ES315" s="64"/>
      <c r="ET315" s="63"/>
      <c r="EU315" s="59"/>
      <c r="EV315" s="59"/>
      <c r="EW315" s="59"/>
      <c r="EX315" s="59"/>
      <c r="EY315" s="59"/>
      <c r="EZ315" s="59"/>
      <c r="FA315" s="59"/>
      <c r="FB315" s="59"/>
      <c r="FC315" s="59"/>
      <c r="FD315" s="59"/>
      <c r="FE315" s="59"/>
      <c r="FF315" s="59"/>
      <c r="FG315" s="59"/>
      <c r="FH315" s="59"/>
      <c r="FI315" s="59"/>
      <c r="FJ315" s="59"/>
      <c r="FK315" s="59"/>
      <c r="FL315" s="59"/>
      <c r="FM315" s="59"/>
      <c r="FN315" s="59"/>
      <c r="FO315" s="59"/>
      <c r="FP315" s="59"/>
      <c r="FQ315" s="59"/>
      <c r="FR315" s="59"/>
      <c r="FS315" s="59"/>
      <c r="FT315" s="59"/>
      <c r="FU315" s="59"/>
      <c r="FV315" s="59"/>
      <c r="FW315" s="59"/>
      <c r="FX315" s="59"/>
      <c r="FY315" s="59"/>
      <c r="FZ315" s="59"/>
      <c r="GA315" s="59"/>
      <c r="GB315" s="59"/>
      <c r="GC315" s="64"/>
      <c r="GD315" s="63"/>
      <c r="GE315" s="59"/>
      <c r="GF315" s="59"/>
      <c r="GG315" s="59"/>
      <c r="GH315" s="59"/>
      <c r="GI315" s="59"/>
      <c r="GJ315" s="59"/>
      <c r="GK315" s="59"/>
      <c r="GL315" s="59"/>
      <c r="GM315" s="59"/>
      <c r="GN315" s="59"/>
      <c r="GO315" s="59"/>
      <c r="GP315" s="59"/>
      <c r="GQ315" s="59"/>
      <c r="GR315" s="59"/>
      <c r="GS315" s="59"/>
      <c r="GT315" s="59"/>
      <c r="GU315" s="59"/>
      <c r="GV315" s="59"/>
      <c r="GW315" s="59"/>
      <c r="GX315" s="59"/>
      <c r="GY315" s="59"/>
      <c r="GZ315" s="59"/>
      <c r="HA315" s="59"/>
      <c r="HB315" s="59"/>
      <c r="HC315" s="59"/>
      <c r="HD315" s="59"/>
      <c r="HE315" s="59"/>
      <c r="HF315" s="59"/>
      <c r="HG315" s="59"/>
      <c r="HH315" s="59"/>
      <c r="HI315" s="59"/>
      <c r="HJ315" s="59"/>
      <c r="HK315" s="59"/>
      <c r="HL315" s="59"/>
      <c r="HM315" s="64"/>
    </row>
    <row r="316" spans="2:221" ht="18" customHeight="1" x14ac:dyDescent="0.2">
      <c r="B316" s="133"/>
      <c r="C316" s="134"/>
      <c r="D316" s="134"/>
      <c r="E316" s="134"/>
      <c r="F316" s="134"/>
      <c r="G316" s="134"/>
      <c r="H316" s="134"/>
      <c r="I316" s="134"/>
      <c r="J316" s="134"/>
      <c r="K316" s="134"/>
      <c r="L316" s="134"/>
      <c r="M316" s="134"/>
      <c r="N316" s="134"/>
      <c r="O316" s="134"/>
      <c r="P316" s="134"/>
      <c r="Q316" s="134"/>
      <c r="R316" s="134"/>
      <c r="S316" s="134"/>
      <c r="T316" s="134"/>
      <c r="U316" s="135"/>
      <c r="V316" s="136"/>
      <c r="W316" s="137"/>
      <c r="X316" s="137"/>
      <c r="Y316" s="137"/>
      <c r="Z316" s="137"/>
      <c r="AA316" s="138"/>
      <c r="AB316" s="139"/>
      <c r="AC316" s="140"/>
      <c r="AD316" s="140"/>
      <c r="AE316" s="140"/>
      <c r="AF316" s="141"/>
      <c r="AG316" s="96" t="s">
        <v>24</v>
      </c>
      <c r="AH316" s="97"/>
      <c r="AI316" s="97"/>
      <c r="AJ316" s="97"/>
      <c r="AK316" s="97"/>
      <c r="AL316" s="98">
        <f t="shared" si="5"/>
        <v>14</v>
      </c>
      <c r="AM316" s="99"/>
      <c r="AN316" s="99"/>
      <c r="AO316" s="100"/>
      <c r="AP316" s="142"/>
      <c r="AQ316" s="59"/>
      <c r="AR316" s="59"/>
      <c r="AS316" s="142"/>
      <c r="AT316" s="59"/>
      <c r="AU316" s="59"/>
      <c r="AV316" s="59"/>
      <c r="AW316" s="59"/>
      <c r="AX316" s="59"/>
      <c r="AY316" s="142"/>
      <c r="AZ316" s="59"/>
      <c r="BA316" s="59"/>
      <c r="BB316" s="59"/>
      <c r="BC316" s="59"/>
      <c r="BD316" s="59"/>
      <c r="BE316" s="59">
        <v>1</v>
      </c>
      <c r="BF316" s="59"/>
      <c r="BG316" s="59"/>
      <c r="BH316" s="59"/>
      <c r="BI316" s="59"/>
      <c r="BJ316" s="59"/>
      <c r="BK316" s="59">
        <v>1</v>
      </c>
      <c r="BL316" s="59"/>
      <c r="BM316" s="59"/>
      <c r="BN316" s="59"/>
      <c r="BO316" s="59"/>
      <c r="BP316" s="59"/>
      <c r="BQ316" s="59">
        <v>1</v>
      </c>
      <c r="BR316" s="59"/>
      <c r="BS316" s="59"/>
      <c r="BT316" s="59"/>
      <c r="BU316" s="59"/>
      <c r="BV316" s="59"/>
      <c r="BW316" s="59">
        <v>1</v>
      </c>
      <c r="BX316" s="59"/>
      <c r="BY316" s="59"/>
      <c r="BZ316" s="63">
        <v>0</v>
      </c>
      <c r="CA316" s="59"/>
      <c r="CB316" s="59"/>
      <c r="CC316" s="59">
        <v>1</v>
      </c>
      <c r="CD316" s="59"/>
      <c r="CE316" s="59"/>
      <c r="CF316" s="59">
        <v>0</v>
      </c>
      <c r="CG316" s="59"/>
      <c r="CH316" s="59"/>
      <c r="CI316" s="59">
        <v>1</v>
      </c>
      <c r="CJ316" s="59"/>
      <c r="CK316" s="59"/>
      <c r="CL316" s="59">
        <v>0</v>
      </c>
      <c r="CM316" s="59"/>
      <c r="CN316" s="59"/>
      <c r="CO316" s="59">
        <v>1</v>
      </c>
      <c r="CP316" s="59"/>
      <c r="CQ316" s="59"/>
      <c r="CR316" s="59">
        <v>0</v>
      </c>
      <c r="CS316" s="59"/>
      <c r="CT316" s="59"/>
      <c r="CU316" s="59">
        <v>1</v>
      </c>
      <c r="CV316" s="59"/>
      <c r="CW316" s="59"/>
      <c r="CX316" s="59">
        <v>0</v>
      </c>
      <c r="CY316" s="59"/>
      <c r="CZ316" s="59"/>
      <c r="DA316" s="59">
        <v>1</v>
      </c>
      <c r="DB316" s="59"/>
      <c r="DC316" s="59"/>
      <c r="DD316" s="59"/>
      <c r="DE316" s="59"/>
      <c r="DF316" s="59"/>
      <c r="DG316" s="59">
        <v>1</v>
      </c>
      <c r="DH316" s="59"/>
      <c r="DI316" s="64"/>
      <c r="DJ316" s="63">
        <v>0</v>
      </c>
      <c r="DK316" s="59"/>
      <c r="DL316" s="59"/>
      <c r="DM316" s="59">
        <v>0</v>
      </c>
      <c r="DN316" s="59"/>
      <c r="DO316" s="59"/>
      <c r="DP316" s="59">
        <v>1</v>
      </c>
      <c r="DQ316" s="59"/>
      <c r="DR316" s="59"/>
      <c r="DS316" s="59">
        <v>1</v>
      </c>
      <c r="DT316" s="59"/>
      <c r="DU316" s="59"/>
      <c r="DV316" s="59">
        <v>0</v>
      </c>
      <c r="DW316" s="59"/>
      <c r="DX316" s="59"/>
      <c r="DY316" s="59">
        <v>1</v>
      </c>
      <c r="DZ316" s="59"/>
      <c r="EA316" s="59"/>
      <c r="EB316" s="59">
        <v>0</v>
      </c>
      <c r="EC316" s="59"/>
      <c r="ED316" s="59"/>
      <c r="EE316" s="59">
        <v>1</v>
      </c>
      <c r="EF316" s="59"/>
      <c r="EG316" s="59"/>
      <c r="EH316" s="59">
        <v>0</v>
      </c>
      <c r="EI316" s="59"/>
      <c r="EJ316" s="59"/>
      <c r="EK316" s="59"/>
      <c r="EL316" s="59"/>
      <c r="EM316" s="59"/>
      <c r="EN316" s="59"/>
      <c r="EO316" s="59"/>
      <c r="EP316" s="59"/>
      <c r="EQ316" s="59"/>
      <c r="ER316" s="59"/>
      <c r="ES316" s="64"/>
      <c r="ET316" s="63"/>
      <c r="EU316" s="59"/>
      <c r="EV316" s="59"/>
      <c r="EW316" s="59"/>
      <c r="EX316" s="59"/>
      <c r="EY316" s="59"/>
      <c r="EZ316" s="59"/>
      <c r="FA316" s="59"/>
      <c r="FB316" s="59"/>
      <c r="FC316" s="59"/>
      <c r="FD316" s="59"/>
      <c r="FE316" s="59"/>
      <c r="FF316" s="59"/>
      <c r="FG316" s="59"/>
      <c r="FH316" s="59"/>
      <c r="FI316" s="59"/>
      <c r="FJ316" s="59"/>
      <c r="FK316" s="59"/>
      <c r="FL316" s="59"/>
      <c r="FM316" s="59"/>
      <c r="FN316" s="59"/>
      <c r="FO316" s="59"/>
      <c r="FP316" s="59"/>
      <c r="FQ316" s="59"/>
      <c r="FR316" s="59"/>
      <c r="FS316" s="59"/>
      <c r="FT316" s="59"/>
      <c r="FU316" s="59"/>
      <c r="FV316" s="59"/>
      <c r="FW316" s="59"/>
      <c r="FX316" s="59"/>
      <c r="FY316" s="59"/>
      <c r="FZ316" s="59"/>
      <c r="GA316" s="59"/>
      <c r="GB316" s="59"/>
      <c r="GC316" s="64"/>
      <c r="GD316" s="63"/>
      <c r="GE316" s="59"/>
      <c r="GF316" s="59"/>
      <c r="GG316" s="59"/>
      <c r="GH316" s="59"/>
      <c r="GI316" s="59"/>
      <c r="GJ316" s="59"/>
      <c r="GK316" s="59"/>
      <c r="GL316" s="59"/>
      <c r="GM316" s="59"/>
      <c r="GN316" s="59"/>
      <c r="GO316" s="59"/>
      <c r="GP316" s="59"/>
      <c r="GQ316" s="59"/>
      <c r="GR316" s="59"/>
      <c r="GS316" s="59"/>
      <c r="GT316" s="59"/>
      <c r="GU316" s="59"/>
      <c r="GV316" s="59"/>
      <c r="GW316" s="59"/>
      <c r="GX316" s="59"/>
      <c r="GY316" s="59"/>
      <c r="GZ316" s="59"/>
      <c r="HA316" s="59"/>
      <c r="HB316" s="59"/>
      <c r="HC316" s="59"/>
      <c r="HD316" s="59"/>
      <c r="HE316" s="59"/>
      <c r="HF316" s="59"/>
      <c r="HG316" s="59"/>
      <c r="HH316" s="59"/>
      <c r="HI316" s="59"/>
      <c r="HJ316" s="59"/>
      <c r="HK316" s="59"/>
      <c r="HL316" s="59"/>
      <c r="HM316" s="64"/>
    </row>
    <row r="317" spans="2:221" ht="18" customHeight="1" x14ac:dyDescent="0.2">
      <c r="B317" s="114" t="s">
        <v>316</v>
      </c>
      <c r="C317" s="115"/>
      <c r="D317" s="115"/>
      <c r="E317" s="115"/>
      <c r="F317" s="115"/>
      <c r="G317" s="115"/>
      <c r="H317" s="115"/>
      <c r="I317" s="115"/>
      <c r="J317" s="115"/>
      <c r="K317" s="115"/>
      <c r="L317" s="115"/>
      <c r="M317" s="115"/>
      <c r="N317" s="115"/>
      <c r="O317" s="115"/>
      <c r="P317" s="115"/>
      <c r="Q317" s="115"/>
      <c r="R317" s="115"/>
      <c r="S317" s="115"/>
      <c r="T317" s="115"/>
      <c r="U317" s="116"/>
      <c r="V317" s="120" t="s">
        <v>374</v>
      </c>
      <c r="W317" s="121"/>
      <c r="X317" s="121"/>
      <c r="Y317" s="121"/>
      <c r="Z317" s="121"/>
      <c r="AA317" s="122"/>
      <c r="AB317" s="126">
        <v>3.0000000000000001E-3</v>
      </c>
      <c r="AC317" s="127"/>
      <c r="AD317" s="127"/>
      <c r="AE317" s="127"/>
      <c r="AF317" s="128"/>
      <c r="AG317" s="108" t="s">
        <v>23</v>
      </c>
      <c r="AH317" s="109"/>
      <c r="AI317" s="109"/>
      <c r="AJ317" s="109"/>
      <c r="AK317" s="109"/>
      <c r="AL317" s="75">
        <f t="shared" si="5"/>
        <v>15</v>
      </c>
      <c r="AM317" s="76"/>
      <c r="AN317" s="76"/>
      <c r="AO317" s="77"/>
      <c r="AP317" s="132"/>
      <c r="AQ317" s="60"/>
      <c r="AR317" s="60"/>
      <c r="AS317" s="60"/>
      <c r="AT317" s="60"/>
      <c r="AU317" s="60"/>
      <c r="AV317" s="60">
        <v>1</v>
      </c>
      <c r="AW317" s="60"/>
      <c r="AX317" s="60"/>
      <c r="AY317" s="60"/>
      <c r="AZ317" s="60"/>
      <c r="BA317" s="60"/>
      <c r="BB317" s="60">
        <v>1</v>
      </c>
      <c r="BC317" s="60"/>
      <c r="BD317" s="60"/>
      <c r="BE317" s="60"/>
      <c r="BF317" s="60"/>
      <c r="BG317" s="60"/>
      <c r="BH317" s="60">
        <v>1</v>
      </c>
      <c r="BI317" s="60"/>
      <c r="BJ317" s="60"/>
      <c r="BK317" s="60"/>
      <c r="BL317" s="60"/>
      <c r="BM317" s="60"/>
      <c r="BN317" s="60">
        <v>1</v>
      </c>
      <c r="BO317" s="60"/>
      <c r="BP317" s="60"/>
      <c r="BQ317" s="60"/>
      <c r="BR317" s="60"/>
      <c r="BS317" s="60"/>
      <c r="BT317" s="60">
        <v>1</v>
      </c>
      <c r="BU317" s="60"/>
      <c r="BV317" s="60"/>
      <c r="BW317" s="60"/>
      <c r="BX317" s="60"/>
      <c r="BY317" s="70"/>
      <c r="BZ317" s="65">
        <v>0</v>
      </c>
      <c r="CA317" s="60"/>
      <c r="CB317" s="60"/>
      <c r="CC317" s="60">
        <v>0</v>
      </c>
      <c r="CD317" s="60"/>
      <c r="CE317" s="60"/>
      <c r="CF317" s="60">
        <v>1</v>
      </c>
      <c r="CG317" s="60"/>
      <c r="CH317" s="60"/>
      <c r="CI317" s="60">
        <v>0</v>
      </c>
      <c r="CJ317" s="60"/>
      <c r="CK317" s="60"/>
      <c r="CL317" s="60">
        <v>1</v>
      </c>
      <c r="CM317" s="60"/>
      <c r="CN317" s="60"/>
      <c r="CO317" s="60">
        <v>0</v>
      </c>
      <c r="CP317" s="60"/>
      <c r="CQ317" s="60"/>
      <c r="CR317" s="60">
        <v>1</v>
      </c>
      <c r="CS317" s="60"/>
      <c r="CT317" s="60"/>
      <c r="CU317" s="60">
        <v>0</v>
      </c>
      <c r="CV317" s="60"/>
      <c r="CW317" s="60"/>
      <c r="CX317" s="60">
        <v>1</v>
      </c>
      <c r="CY317" s="60"/>
      <c r="CZ317" s="60"/>
      <c r="DA317" s="60">
        <v>0</v>
      </c>
      <c r="DB317" s="60"/>
      <c r="DC317" s="60"/>
      <c r="DD317" s="60">
        <v>1</v>
      </c>
      <c r="DE317" s="60"/>
      <c r="DF317" s="60"/>
      <c r="DG317" s="60">
        <v>0</v>
      </c>
      <c r="DH317" s="60"/>
      <c r="DI317" s="70"/>
      <c r="DJ317" s="65">
        <v>1</v>
      </c>
      <c r="DK317" s="60"/>
      <c r="DL317" s="60"/>
      <c r="DM317" s="60">
        <v>0</v>
      </c>
      <c r="DN317" s="60"/>
      <c r="DO317" s="60"/>
      <c r="DP317" s="60">
        <v>1</v>
      </c>
      <c r="DQ317" s="60"/>
      <c r="DR317" s="60"/>
      <c r="DS317" s="60">
        <v>0</v>
      </c>
      <c r="DT317" s="60"/>
      <c r="DU317" s="60"/>
      <c r="DV317" s="60">
        <v>1</v>
      </c>
      <c r="DW317" s="60"/>
      <c r="DX317" s="60"/>
      <c r="DY317" s="60">
        <v>0</v>
      </c>
      <c r="DZ317" s="60"/>
      <c r="EA317" s="60"/>
      <c r="EB317" s="60">
        <v>1</v>
      </c>
      <c r="EC317" s="60"/>
      <c r="ED317" s="60"/>
      <c r="EE317" s="60">
        <v>0</v>
      </c>
      <c r="EF317" s="60"/>
      <c r="EG317" s="60"/>
      <c r="EH317" s="60">
        <v>1</v>
      </c>
      <c r="EI317" s="60"/>
      <c r="EJ317" s="60"/>
      <c r="EK317" s="60"/>
      <c r="EL317" s="60"/>
      <c r="EM317" s="60"/>
      <c r="EN317" s="60"/>
      <c r="EO317" s="60"/>
      <c r="EP317" s="60"/>
      <c r="EQ317" s="60"/>
      <c r="ER317" s="60"/>
      <c r="ES317" s="70"/>
      <c r="ET317" s="65"/>
      <c r="EU317" s="60"/>
      <c r="EV317" s="60"/>
      <c r="EW317" s="60"/>
      <c r="EX317" s="60"/>
      <c r="EY317" s="60"/>
      <c r="EZ317" s="60"/>
      <c r="FA317" s="60"/>
      <c r="FB317" s="60"/>
      <c r="FC317" s="60"/>
      <c r="FD317" s="60"/>
      <c r="FE317" s="60"/>
      <c r="FF317" s="60"/>
      <c r="FG317" s="60"/>
      <c r="FH317" s="60"/>
      <c r="FI317" s="60"/>
      <c r="FJ317" s="60"/>
      <c r="FK317" s="60"/>
      <c r="FL317" s="60"/>
      <c r="FM317" s="60"/>
      <c r="FN317" s="60"/>
      <c r="FO317" s="60"/>
      <c r="FP317" s="60"/>
      <c r="FQ317" s="60"/>
      <c r="FR317" s="60"/>
      <c r="FS317" s="60"/>
      <c r="FT317" s="60"/>
      <c r="FU317" s="60"/>
      <c r="FV317" s="60"/>
      <c r="FW317" s="60"/>
      <c r="FX317" s="60"/>
      <c r="FY317" s="60"/>
      <c r="FZ317" s="60"/>
      <c r="GA317" s="60"/>
      <c r="GB317" s="60"/>
      <c r="GC317" s="70"/>
      <c r="GD317" s="65"/>
      <c r="GE317" s="60"/>
      <c r="GF317" s="60"/>
      <c r="GG317" s="60"/>
      <c r="GH317" s="60"/>
      <c r="GI317" s="60"/>
      <c r="GJ317" s="60"/>
      <c r="GK317" s="60"/>
      <c r="GL317" s="60"/>
      <c r="GM317" s="60"/>
      <c r="GN317" s="60"/>
      <c r="GO317" s="60"/>
      <c r="GP317" s="60"/>
      <c r="GQ317" s="60"/>
      <c r="GR317" s="60"/>
      <c r="GS317" s="60"/>
      <c r="GT317" s="60"/>
      <c r="GU317" s="60"/>
      <c r="GV317" s="60"/>
      <c r="GW317" s="60"/>
      <c r="GX317" s="60"/>
      <c r="GY317" s="60"/>
      <c r="GZ317" s="60"/>
      <c r="HA317" s="60"/>
      <c r="HB317" s="60"/>
      <c r="HC317" s="60"/>
      <c r="HD317" s="60"/>
      <c r="HE317" s="60"/>
      <c r="HF317" s="60"/>
      <c r="HG317" s="60"/>
      <c r="HH317" s="60"/>
      <c r="HI317" s="60"/>
      <c r="HJ317" s="60"/>
      <c r="HK317" s="60"/>
      <c r="HL317" s="60"/>
      <c r="HM317" s="70"/>
    </row>
    <row r="318" spans="2:221" ht="18" customHeight="1" x14ac:dyDescent="0.2">
      <c r="B318" s="117"/>
      <c r="C318" s="118"/>
      <c r="D318" s="118"/>
      <c r="E318" s="118"/>
      <c r="F318" s="118"/>
      <c r="G318" s="118"/>
      <c r="H318" s="118"/>
      <c r="I318" s="118"/>
      <c r="J318" s="118"/>
      <c r="K318" s="118"/>
      <c r="L318" s="118"/>
      <c r="M318" s="118"/>
      <c r="N318" s="118"/>
      <c r="O318" s="118"/>
      <c r="P318" s="118"/>
      <c r="Q318" s="118"/>
      <c r="R318" s="118"/>
      <c r="S318" s="118"/>
      <c r="T318" s="118"/>
      <c r="U318" s="119"/>
      <c r="V318" s="123"/>
      <c r="W318" s="124"/>
      <c r="X318" s="124"/>
      <c r="Y318" s="124"/>
      <c r="Z318" s="124"/>
      <c r="AA318" s="125"/>
      <c r="AB318" s="129"/>
      <c r="AC318" s="130"/>
      <c r="AD318" s="130"/>
      <c r="AE318" s="130"/>
      <c r="AF318" s="131"/>
      <c r="AG318" s="108" t="s">
        <v>24</v>
      </c>
      <c r="AH318" s="109"/>
      <c r="AI318" s="109"/>
      <c r="AJ318" s="109"/>
      <c r="AK318" s="109"/>
      <c r="AL318" s="75">
        <f t="shared" si="5"/>
        <v>11</v>
      </c>
      <c r="AM318" s="76"/>
      <c r="AN318" s="76"/>
      <c r="AO318" s="77"/>
      <c r="AP318" s="72"/>
      <c r="AQ318" s="60"/>
      <c r="AR318" s="60"/>
      <c r="AS318" s="60"/>
      <c r="AT318" s="60"/>
      <c r="AU318" s="60"/>
      <c r="AV318" s="60"/>
      <c r="AW318" s="60"/>
      <c r="AX318" s="60"/>
      <c r="AY318" s="60"/>
      <c r="AZ318" s="60"/>
      <c r="BA318" s="60"/>
      <c r="BB318" s="60"/>
      <c r="BC318" s="60"/>
      <c r="BD318" s="60"/>
      <c r="BE318" s="60"/>
      <c r="BF318" s="60"/>
      <c r="BG318" s="60"/>
      <c r="BH318" s="60"/>
      <c r="BI318" s="60"/>
      <c r="BJ318" s="60"/>
      <c r="BK318" s="60">
        <v>1</v>
      </c>
      <c r="BL318" s="60"/>
      <c r="BM318" s="60"/>
      <c r="BN318" s="60">
        <v>1</v>
      </c>
      <c r="BO318" s="60"/>
      <c r="BP318" s="60"/>
      <c r="BQ318" s="60"/>
      <c r="BR318" s="60"/>
      <c r="BS318" s="60"/>
      <c r="BT318" s="60"/>
      <c r="BU318" s="60"/>
      <c r="BV318" s="60"/>
      <c r="BW318" s="60"/>
      <c r="BX318" s="60"/>
      <c r="BY318" s="70"/>
      <c r="BZ318" s="65">
        <v>0</v>
      </c>
      <c r="CA318" s="60"/>
      <c r="CB318" s="60"/>
      <c r="CC318" s="60">
        <v>1</v>
      </c>
      <c r="CD318" s="60"/>
      <c r="CE318" s="60"/>
      <c r="CF318" s="60">
        <v>1</v>
      </c>
      <c r="CG318" s="60"/>
      <c r="CH318" s="60"/>
      <c r="CI318" s="60">
        <v>0</v>
      </c>
      <c r="CJ318" s="60"/>
      <c r="CK318" s="60"/>
      <c r="CL318" s="60">
        <v>1</v>
      </c>
      <c r="CM318" s="60"/>
      <c r="CN318" s="60"/>
      <c r="CO318" s="60">
        <v>0</v>
      </c>
      <c r="CP318" s="60"/>
      <c r="CQ318" s="60"/>
      <c r="CR318" s="60">
        <v>1</v>
      </c>
      <c r="CS318" s="60"/>
      <c r="CT318" s="60"/>
      <c r="CU318" s="60">
        <v>0</v>
      </c>
      <c r="CV318" s="60"/>
      <c r="CW318" s="60"/>
      <c r="CX318" s="60">
        <v>1</v>
      </c>
      <c r="CY318" s="60"/>
      <c r="CZ318" s="60"/>
      <c r="DA318" s="60">
        <v>1</v>
      </c>
      <c r="DB318" s="60"/>
      <c r="DC318" s="60"/>
      <c r="DD318" s="60"/>
      <c r="DE318" s="60"/>
      <c r="DF318" s="70"/>
      <c r="DG318" s="60">
        <v>1</v>
      </c>
      <c r="DH318" s="60"/>
      <c r="DI318" s="60"/>
      <c r="DJ318" s="65">
        <v>0</v>
      </c>
      <c r="DK318" s="60"/>
      <c r="DL318" s="60"/>
      <c r="DM318" s="60">
        <v>0</v>
      </c>
      <c r="DN318" s="60"/>
      <c r="DO318" s="60"/>
      <c r="DP318" s="60">
        <v>1</v>
      </c>
      <c r="DQ318" s="60"/>
      <c r="DR318" s="60"/>
      <c r="DS318" s="60">
        <v>0</v>
      </c>
      <c r="DT318" s="60"/>
      <c r="DU318" s="60"/>
      <c r="DV318" s="60">
        <v>0</v>
      </c>
      <c r="DW318" s="60"/>
      <c r="DX318" s="60"/>
      <c r="DY318" s="60">
        <v>0</v>
      </c>
      <c r="DZ318" s="60"/>
      <c r="EA318" s="60"/>
      <c r="EB318" s="60">
        <v>0</v>
      </c>
      <c r="EC318" s="60"/>
      <c r="ED318" s="60"/>
      <c r="EE318" s="60">
        <v>1</v>
      </c>
      <c r="EF318" s="60"/>
      <c r="EG318" s="60"/>
      <c r="EH318" s="60">
        <v>0</v>
      </c>
      <c r="EI318" s="60"/>
      <c r="EJ318" s="60"/>
      <c r="EK318" s="60"/>
      <c r="EL318" s="60"/>
      <c r="EM318" s="60"/>
      <c r="EN318" s="60"/>
      <c r="EO318" s="60"/>
      <c r="EP318" s="60"/>
      <c r="EQ318" s="60"/>
      <c r="ER318" s="60"/>
      <c r="ES318" s="70"/>
      <c r="ET318" s="65"/>
      <c r="EU318" s="60"/>
      <c r="EV318" s="60"/>
      <c r="EW318" s="60"/>
      <c r="EX318" s="60"/>
      <c r="EY318" s="60"/>
      <c r="EZ318" s="60"/>
      <c r="FA318" s="60"/>
      <c r="FB318" s="60"/>
      <c r="FC318" s="60"/>
      <c r="FD318" s="60"/>
      <c r="FE318" s="60"/>
      <c r="FF318" s="60"/>
      <c r="FG318" s="60"/>
      <c r="FH318" s="60"/>
      <c r="FI318" s="60"/>
      <c r="FJ318" s="60"/>
      <c r="FK318" s="60"/>
      <c r="FL318" s="60"/>
      <c r="FM318" s="60"/>
      <c r="FN318" s="60"/>
      <c r="FO318" s="60"/>
      <c r="FP318" s="60"/>
      <c r="FQ318" s="60"/>
      <c r="FR318" s="60"/>
      <c r="FS318" s="60"/>
      <c r="FT318" s="60"/>
      <c r="FU318" s="60"/>
      <c r="FV318" s="60"/>
      <c r="FW318" s="60"/>
      <c r="FX318" s="60"/>
      <c r="FY318" s="60"/>
      <c r="FZ318" s="60"/>
      <c r="GA318" s="60"/>
      <c r="GB318" s="60"/>
      <c r="GC318" s="70"/>
      <c r="GD318" s="65"/>
      <c r="GE318" s="60"/>
      <c r="GF318" s="60"/>
      <c r="GG318" s="60"/>
      <c r="GH318" s="60"/>
      <c r="GI318" s="60"/>
      <c r="GJ318" s="60"/>
      <c r="GK318" s="60"/>
      <c r="GL318" s="60"/>
      <c r="GM318" s="60"/>
      <c r="GN318" s="60"/>
      <c r="GO318" s="60"/>
      <c r="GP318" s="60"/>
      <c r="GQ318" s="60"/>
      <c r="GR318" s="60"/>
      <c r="GS318" s="60"/>
      <c r="GT318" s="60"/>
      <c r="GU318" s="60"/>
      <c r="GV318" s="60"/>
      <c r="GW318" s="60"/>
      <c r="GX318" s="60"/>
      <c r="GY318" s="60"/>
      <c r="GZ318" s="60"/>
      <c r="HA318" s="60"/>
      <c r="HB318" s="60"/>
      <c r="HC318" s="60"/>
      <c r="HD318" s="60"/>
      <c r="HE318" s="60"/>
      <c r="HF318" s="60"/>
      <c r="HG318" s="60"/>
      <c r="HH318" s="60"/>
      <c r="HI318" s="60"/>
      <c r="HJ318" s="60"/>
      <c r="HK318" s="60"/>
      <c r="HL318" s="60"/>
      <c r="HM318" s="70"/>
    </row>
    <row r="319" spans="2:221" ht="18" customHeight="1" x14ac:dyDescent="0.2">
      <c r="B319" s="78" t="s">
        <v>317</v>
      </c>
      <c r="C319" s="79"/>
      <c r="D319" s="79"/>
      <c r="E319" s="79"/>
      <c r="F319" s="79"/>
      <c r="G319" s="79"/>
      <c r="H319" s="79"/>
      <c r="I319" s="79"/>
      <c r="J319" s="79"/>
      <c r="K319" s="79"/>
      <c r="L319" s="79"/>
      <c r="M319" s="79"/>
      <c r="N319" s="79"/>
      <c r="O319" s="79"/>
      <c r="P319" s="79"/>
      <c r="Q319" s="79"/>
      <c r="R319" s="79"/>
      <c r="S319" s="79"/>
      <c r="T319" s="79"/>
      <c r="U319" s="80"/>
      <c r="V319" s="84" t="s">
        <v>375</v>
      </c>
      <c r="W319" s="85"/>
      <c r="X319" s="85"/>
      <c r="Y319" s="85"/>
      <c r="Z319" s="85"/>
      <c r="AA319" s="86"/>
      <c r="AB319" s="90">
        <v>1.8E-3</v>
      </c>
      <c r="AC319" s="91"/>
      <c r="AD319" s="91"/>
      <c r="AE319" s="91"/>
      <c r="AF319" s="92"/>
      <c r="AG319" s="96" t="s">
        <v>23</v>
      </c>
      <c r="AH319" s="97"/>
      <c r="AI319" s="97"/>
      <c r="AJ319" s="97"/>
      <c r="AK319" s="97"/>
      <c r="AL319" s="98">
        <f t="shared" si="5"/>
        <v>16</v>
      </c>
      <c r="AM319" s="99"/>
      <c r="AN319" s="99"/>
      <c r="AO319" s="100"/>
      <c r="AP319" s="101"/>
      <c r="AQ319" s="59"/>
      <c r="AR319" s="59"/>
      <c r="AS319" s="59">
        <v>1</v>
      </c>
      <c r="AT319" s="59"/>
      <c r="AU319" s="59"/>
      <c r="AV319" s="59"/>
      <c r="AW319" s="59"/>
      <c r="AX319" s="59"/>
      <c r="AY319" s="59">
        <v>1</v>
      </c>
      <c r="AZ319" s="59"/>
      <c r="BA319" s="59"/>
      <c r="BB319" s="59"/>
      <c r="BC319" s="59"/>
      <c r="BD319" s="59"/>
      <c r="BE319" s="59">
        <v>1</v>
      </c>
      <c r="BF319" s="59"/>
      <c r="BG319" s="59"/>
      <c r="BH319" s="59"/>
      <c r="BI319" s="59"/>
      <c r="BJ319" s="59"/>
      <c r="BK319" s="59">
        <v>1</v>
      </c>
      <c r="BL319" s="59"/>
      <c r="BM319" s="59"/>
      <c r="BN319" s="59"/>
      <c r="BO319" s="59"/>
      <c r="BP319" s="59"/>
      <c r="BQ319" s="59">
        <v>1</v>
      </c>
      <c r="BR319" s="59"/>
      <c r="BS319" s="59"/>
      <c r="BT319" s="59"/>
      <c r="BU319" s="59"/>
      <c r="BV319" s="59"/>
      <c r="BW319" s="59">
        <v>1</v>
      </c>
      <c r="BX319" s="59"/>
      <c r="BY319" s="64"/>
      <c r="BZ319" s="63">
        <v>0</v>
      </c>
      <c r="CA319" s="59"/>
      <c r="CB319" s="59"/>
      <c r="CC319" s="59">
        <v>1</v>
      </c>
      <c r="CD319" s="59"/>
      <c r="CE319" s="59"/>
      <c r="CF319" s="59">
        <v>0</v>
      </c>
      <c r="CG319" s="59"/>
      <c r="CH319" s="59"/>
      <c r="CI319" s="59">
        <v>1</v>
      </c>
      <c r="CJ319" s="59"/>
      <c r="CK319" s="59"/>
      <c r="CL319" s="59">
        <v>0</v>
      </c>
      <c r="CM319" s="59"/>
      <c r="CN319" s="59"/>
      <c r="CO319" s="59">
        <v>1</v>
      </c>
      <c r="CP319" s="59"/>
      <c r="CQ319" s="59"/>
      <c r="CR319" s="59">
        <v>0</v>
      </c>
      <c r="CS319" s="59"/>
      <c r="CT319" s="59"/>
      <c r="CU319" s="59">
        <v>1</v>
      </c>
      <c r="CV319" s="59"/>
      <c r="CW319" s="59"/>
      <c r="CX319" s="59">
        <v>0</v>
      </c>
      <c r="CY319" s="59"/>
      <c r="CZ319" s="59"/>
      <c r="DA319" s="59">
        <v>1</v>
      </c>
      <c r="DB319" s="59"/>
      <c r="DC319" s="59"/>
      <c r="DD319" s="59">
        <v>0</v>
      </c>
      <c r="DE319" s="59"/>
      <c r="DF319" s="59"/>
      <c r="DG319" s="59">
        <v>1</v>
      </c>
      <c r="DH319" s="59"/>
      <c r="DI319" s="64"/>
      <c r="DJ319" s="63">
        <v>0</v>
      </c>
      <c r="DK319" s="59"/>
      <c r="DL319" s="59"/>
      <c r="DM319" s="59">
        <v>1</v>
      </c>
      <c r="DN319" s="59"/>
      <c r="DO319" s="59"/>
      <c r="DP319" s="59">
        <v>0</v>
      </c>
      <c r="DQ319" s="59"/>
      <c r="DR319" s="59"/>
      <c r="DS319" s="59">
        <v>1</v>
      </c>
      <c r="DT319" s="59"/>
      <c r="DU319" s="59"/>
      <c r="DV319" s="59">
        <v>0</v>
      </c>
      <c r="DW319" s="59"/>
      <c r="DX319" s="59"/>
      <c r="DY319" s="59">
        <v>1</v>
      </c>
      <c r="DZ319" s="59"/>
      <c r="EA319" s="59"/>
      <c r="EB319" s="59">
        <v>0</v>
      </c>
      <c r="EC319" s="59"/>
      <c r="ED319" s="59"/>
      <c r="EE319" s="59">
        <v>1</v>
      </c>
      <c r="EF319" s="59"/>
      <c r="EG319" s="59"/>
      <c r="EH319" s="59">
        <v>0</v>
      </c>
      <c r="EI319" s="59"/>
      <c r="EJ319" s="59"/>
      <c r="EK319" s="59"/>
      <c r="EL319" s="59"/>
      <c r="EM319" s="59"/>
      <c r="EN319" s="59"/>
      <c r="EO319" s="59"/>
      <c r="EP319" s="59"/>
      <c r="EQ319" s="59"/>
      <c r="ER319" s="59"/>
      <c r="ES319" s="64"/>
      <c r="ET319" s="63"/>
      <c r="EU319" s="59"/>
      <c r="EV319" s="59"/>
      <c r="EW319" s="59"/>
      <c r="EX319" s="59"/>
      <c r="EY319" s="59"/>
      <c r="EZ319" s="59"/>
      <c r="FA319" s="59"/>
      <c r="FB319" s="59"/>
      <c r="FC319" s="59"/>
      <c r="FD319" s="59"/>
      <c r="FE319" s="59"/>
      <c r="FF319" s="59"/>
      <c r="FG319" s="59"/>
      <c r="FH319" s="59"/>
      <c r="FI319" s="59"/>
      <c r="FJ319" s="59"/>
      <c r="FK319" s="59"/>
      <c r="FL319" s="59"/>
      <c r="FM319" s="59"/>
      <c r="FN319" s="59"/>
      <c r="FO319" s="59"/>
      <c r="FP319" s="59"/>
      <c r="FQ319" s="59"/>
      <c r="FR319" s="59"/>
      <c r="FS319" s="59"/>
      <c r="FT319" s="59"/>
      <c r="FU319" s="59"/>
      <c r="FV319" s="59"/>
      <c r="FW319" s="59"/>
      <c r="FX319" s="59"/>
      <c r="FY319" s="59"/>
      <c r="FZ319" s="59"/>
      <c r="GA319" s="59"/>
      <c r="GB319" s="59"/>
      <c r="GC319" s="64"/>
      <c r="GD319" s="63"/>
      <c r="GE319" s="59"/>
      <c r="GF319" s="59"/>
      <c r="GG319" s="59"/>
      <c r="GH319" s="59"/>
      <c r="GI319" s="59"/>
      <c r="GJ319" s="59"/>
      <c r="GK319" s="59"/>
      <c r="GL319" s="59"/>
      <c r="GM319" s="59"/>
      <c r="GN319" s="59"/>
      <c r="GO319" s="59"/>
      <c r="GP319" s="59"/>
      <c r="GQ319" s="59"/>
      <c r="GR319" s="59"/>
      <c r="GS319" s="59"/>
      <c r="GT319" s="59"/>
      <c r="GU319" s="59"/>
      <c r="GV319" s="59"/>
      <c r="GW319" s="59"/>
      <c r="GX319" s="59"/>
      <c r="GY319" s="59"/>
      <c r="GZ319" s="59"/>
      <c r="HA319" s="59"/>
      <c r="HB319" s="59"/>
      <c r="HC319" s="59"/>
      <c r="HD319" s="59"/>
      <c r="HE319" s="59"/>
      <c r="HF319" s="59"/>
      <c r="HG319" s="59"/>
      <c r="HH319" s="59"/>
      <c r="HI319" s="59"/>
      <c r="HJ319" s="59"/>
      <c r="HK319" s="59"/>
      <c r="HL319" s="59"/>
      <c r="HM319" s="64"/>
    </row>
    <row r="320" spans="2:221" ht="18" customHeight="1" x14ac:dyDescent="0.2">
      <c r="B320" s="133"/>
      <c r="C320" s="134"/>
      <c r="D320" s="134"/>
      <c r="E320" s="134"/>
      <c r="F320" s="134"/>
      <c r="G320" s="134"/>
      <c r="H320" s="134"/>
      <c r="I320" s="134"/>
      <c r="J320" s="134"/>
      <c r="K320" s="134"/>
      <c r="L320" s="134"/>
      <c r="M320" s="134"/>
      <c r="N320" s="134"/>
      <c r="O320" s="134"/>
      <c r="P320" s="134"/>
      <c r="Q320" s="134"/>
      <c r="R320" s="134"/>
      <c r="S320" s="134"/>
      <c r="T320" s="134"/>
      <c r="U320" s="135"/>
      <c r="V320" s="136"/>
      <c r="W320" s="137"/>
      <c r="X320" s="137"/>
      <c r="Y320" s="137"/>
      <c r="Z320" s="137"/>
      <c r="AA320" s="138"/>
      <c r="AB320" s="139"/>
      <c r="AC320" s="140"/>
      <c r="AD320" s="140"/>
      <c r="AE320" s="140"/>
      <c r="AF320" s="141"/>
      <c r="AG320" s="96" t="s">
        <v>24</v>
      </c>
      <c r="AH320" s="97"/>
      <c r="AI320" s="97"/>
      <c r="AJ320" s="97"/>
      <c r="AK320" s="97"/>
      <c r="AL320" s="98">
        <f t="shared" si="5"/>
        <v>14</v>
      </c>
      <c r="AM320" s="99"/>
      <c r="AN320" s="99"/>
      <c r="AO320" s="100"/>
      <c r="AP320" s="142"/>
      <c r="AQ320" s="59"/>
      <c r="AR320" s="59"/>
      <c r="AS320" s="142"/>
      <c r="AT320" s="59"/>
      <c r="AU320" s="59"/>
      <c r="AV320" s="59"/>
      <c r="AW320" s="59"/>
      <c r="AX320" s="59"/>
      <c r="AY320" s="142"/>
      <c r="AZ320" s="59"/>
      <c r="BA320" s="59"/>
      <c r="BB320" s="59"/>
      <c r="BC320" s="59"/>
      <c r="BD320" s="59"/>
      <c r="BE320" s="59">
        <v>1</v>
      </c>
      <c r="BF320" s="59"/>
      <c r="BG320" s="59"/>
      <c r="BH320" s="59"/>
      <c r="BI320" s="59"/>
      <c r="BJ320" s="59"/>
      <c r="BK320" s="59">
        <v>1</v>
      </c>
      <c r="BL320" s="59"/>
      <c r="BM320" s="59"/>
      <c r="BN320" s="59"/>
      <c r="BO320" s="59"/>
      <c r="BP320" s="59"/>
      <c r="BQ320" s="59">
        <v>1</v>
      </c>
      <c r="BR320" s="59"/>
      <c r="BS320" s="59"/>
      <c r="BT320" s="59"/>
      <c r="BU320" s="59"/>
      <c r="BV320" s="59"/>
      <c r="BW320" s="59">
        <v>1</v>
      </c>
      <c r="BX320" s="59"/>
      <c r="BY320" s="59"/>
      <c r="BZ320" s="63">
        <v>0</v>
      </c>
      <c r="CA320" s="59"/>
      <c r="CB320" s="59"/>
      <c r="CC320" s="59">
        <v>1</v>
      </c>
      <c r="CD320" s="59"/>
      <c r="CE320" s="59"/>
      <c r="CF320" s="59">
        <v>0</v>
      </c>
      <c r="CG320" s="59"/>
      <c r="CH320" s="59"/>
      <c r="CI320" s="59">
        <v>1</v>
      </c>
      <c r="CJ320" s="59"/>
      <c r="CK320" s="59"/>
      <c r="CL320" s="59">
        <v>0</v>
      </c>
      <c r="CM320" s="59"/>
      <c r="CN320" s="59"/>
      <c r="CO320" s="59">
        <v>1</v>
      </c>
      <c r="CP320" s="59"/>
      <c r="CQ320" s="59"/>
      <c r="CR320" s="59">
        <v>0</v>
      </c>
      <c r="CS320" s="59"/>
      <c r="CT320" s="59"/>
      <c r="CU320" s="59">
        <v>1</v>
      </c>
      <c r="CV320" s="59"/>
      <c r="CW320" s="59"/>
      <c r="CX320" s="59">
        <v>0</v>
      </c>
      <c r="CY320" s="59"/>
      <c r="CZ320" s="59"/>
      <c r="DA320" s="59">
        <v>1</v>
      </c>
      <c r="DB320" s="59"/>
      <c r="DC320" s="59"/>
      <c r="DD320" s="59"/>
      <c r="DE320" s="59"/>
      <c r="DF320" s="59"/>
      <c r="DG320" s="59">
        <v>1</v>
      </c>
      <c r="DH320" s="59"/>
      <c r="DI320" s="64"/>
      <c r="DJ320" s="63">
        <v>0</v>
      </c>
      <c r="DK320" s="59"/>
      <c r="DL320" s="59"/>
      <c r="DM320" s="59">
        <v>0</v>
      </c>
      <c r="DN320" s="59"/>
      <c r="DO320" s="59"/>
      <c r="DP320" s="59">
        <v>1</v>
      </c>
      <c r="DQ320" s="59"/>
      <c r="DR320" s="59"/>
      <c r="DS320" s="59">
        <v>1</v>
      </c>
      <c r="DT320" s="59"/>
      <c r="DU320" s="59"/>
      <c r="DV320" s="59">
        <v>0</v>
      </c>
      <c r="DW320" s="59"/>
      <c r="DX320" s="59"/>
      <c r="DY320" s="59">
        <v>1</v>
      </c>
      <c r="DZ320" s="59"/>
      <c r="EA320" s="59"/>
      <c r="EB320" s="59">
        <v>0</v>
      </c>
      <c r="EC320" s="59"/>
      <c r="ED320" s="59"/>
      <c r="EE320" s="59">
        <v>1</v>
      </c>
      <c r="EF320" s="59"/>
      <c r="EG320" s="59"/>
      <c r="EH320" s="59">
        <v>0</v>
      </c>
      <c r="EI320" s="59"/>
      <c r="EJ320" s="59"/>
      <c r="EK320" s="59"/>
      <c r="EL320" s="59"/>
      <c r="EM320" s="59"/>
      <c r="EN320" s="59"/>
      <c r="EO320" s="59"/>
      <c r="EP320" s="59"/>
      <c r="EQ320" s="59"/>
      <c r="ER320" s="59"/>
      <c r="ES320" s="64"/>
      <c r="ET320" s="63"/>
      <c r="EU320" s="59"/>
      <c r="EV320" s="59"/>
      <c r="EW320" s="59"/>
      <c r="EX320" s="59"/>
      <c r="EY320" s="59"/>
      <c r="EZ320" s="59"/>
      <c r="FA320" s="59"/>
      <c r="FB320" s="59"/>
      <c r="FC320" s="59"/>
      <c r="FD320" s="59"/>
      <c r="FE320" s="59"/>
      <c r="FF320" s="59"/>
      <c r="FG320" s="59"/>
      <c r="FH320" s="59"/>
      <c r="FI320" s="59"/>
      <c r="FJ320" s="59"/>
      <c r="FK320" s="59"/>
      <c r="FL320" s="59"/>
      <c r="FM320" s="59"/>
      <c r="FN320" s="59"/>
      <c r="FO320" s="59"/>
      <c r="FP320" s="59"/>
      <c r="FQ320" s="59"/>
      <c r="FR320" s="59"/>
      <c r="FS320" s="59"/>
      <c r="FT320" s="59"/>
      <c r="FU320" s="59"/>
      <c r="FV320" s="59"/>
      <c r="FW320" s="59"/>
      <c r="FX320" s="59"/>
      <c r="FY320" s="59"/>
      <c r="FZ320" s="59"/>
      <c r="GA320" s="59"/>
      <c r="GB320" s="59"/>
      <c r="GC320" s="64"/>
      <c r="GD320" s="63"/>
      <c r="GE320" s="59"/>
      <c r="GF320" s="59"/>
      <c r="GG320" s="59"/>
      <c r="GH320" s="59"/>
      <c r="GI320" s="59"/>
      <c r="GJ320" s="59"/>
      <c r="GK320" s="59"/>
      <c r="GL320" s="59"/>
      <c r="GM320" s="59"/>
      <c r="GN320" s="59"/>
      <c r="GO320" s="59"/>
      <c r="GP320" s="59"/>
      <c r="GQ320" s="59"/>
      <c r="GR320" s="59"/>
      <c r="GS320" s="59"/>
      <c r="GT320" s="59"/>
      <c r="GU320" s="59"/>
      <c r="GV320" s="59"/>
      <c r="GW320" s="59"/>
      <c r="GX320" s="59"/>
      <c r="GY320" s="59"/>
      <c r="GZ320" s="59"/>
      <c r="HA320" s="59"/>
      <c r="HB320" s="59"/>
      <c r="HC320" s="59"/>
      <c r="HD320" s="59"/>
      <c r="HE320" s="59"/>
      <c r="HF320" s="59"/>
      <c r="HG320" s="59"/>
      <c r="HH320" s="59"/>
      <c r="HI320" s="59"/>
      <c r="HJ320" s="59"/>
      <c r="HK320" s="59"/>
      <c r="HL320" s="59"/>
      <c r="HM320" s="64"/>
    </row>
    <row r="321" spans="2:221" ht="18" customHeight="1" x14ac:dyDescent="0.2">
      <c r="B321" s="114" t="s">
        <v>318</v>
      </c>
      <c r="C321" s="115"/>
      <c r="D321" s="115"/>
      <c r="E321" s="115"/>
      <c r="F321" s="115"/>
      <c r="G321" s="115"/>
      <c r="H321" s="115"/>
      <c r="I321" s="115"/>
      <c r="J321" s="115"/>
      <c r="K321" s="115"/>
      <c r="L321" s="115"/>
      <c r="M321" s="115"/>
      <c r="N321" s="115"/>
      <c r="O321" s="115"/>
      <c r="P321" s="115"/>
      <c r="Q321" s="115"/>
      <c r="R321" s="115"/>
      <c r="S321" s="115"/>
      <c r="T321" s="115"/>
      <c r="U321" s="116"/>
      <c r="V321" s="120" t="s">
        <v>376</v>
      </c>
      <c r="W321" s="121"/>
      <c r="X321" s="121"/>
      <c r="Y321" s="121"/>
      <c r="Z321" s="121"/>
      <c r="AA321" s="122"/>
      <c r="AB321" s="126">
        <v>0.01</v>
      </c>
      <c r="AC321" s="127"/>
      <c r="AD321" s="127"/>
      <c r="AE321" s="127"/>
      <c r="AF321" s="128"/>
      <c r="AG321" s="108" t="s">
        <v>23</v>
      </c>
      <c r="AH321" s="109"/>
      <c r="AI321" s="109"/>
      <c r="AJ321" s="109"/>
      <c r="AK321" s="109"/>
      <c r="AL321" s="75">
        <f t="shared" si="5"/>
        <v>30</v>
      </c>
      <c r="AM321" s="76"/>
      <c r="AN321" s="76"/>
      <c r="AO321" s="77"/>
      <c r="AP321" s="132"/>
      <c r="AQ321" s="60"/>
      <c r="AR321" s="60"/>
      <c r="AS321" s="60">
        <v>1</v>
      </c>
      <c r="AT321" s="60"/>
      <c r="AU321" s="60"/>
      <c r="AV321" s="60">
        <v>1</v>
      </c>
      <c r="AW321" s="60"/>
      <c r="AX321" s="60"/>
      <c r="AY321" s="60">
        <v>1</v>
      </c>
      <c r="AZ321" s="60"/>
      <c r="BA321" s="60"/>
      <c r="BB321" s="60">
        <v>1</v>
      </c>
      <c r="BC321" s="60"/>
      <c r="BD321" s="60"/>
      <c r="BE321" s="60">
        <v>1</v>
      </c>
      <c r="BF321" s="60"/>
      <c r="BG321" s="60"/>
      <c r="BH321" s="60">
        <v>1</v>
      </c>
      <c r="BI321" s="60"/>
      <c r="BJ321" s="60"/>
      <c r="BK321" s="60">
        <v>1</v>
      </c>
      <c r="BL321" s="60"/>
      <c r="BM321" s="60"/>
      <c r="BN321" s="60">
        <v>1</v>
      </c>
      <c r="BO321" s="60"/>
      <c r="BP321" s="60"/>
      <c r="BQ321" s="60">
        <v>1</v>
      </c>
      <c r="BR321" s="60"/>
      <c r="BS321" s="60"/>
      <c r="BT321" s="60">
        <v>1</v>
      </c>
      <c r="BU321" s="60"/>
      <c r="BV321" s="60"/>
      <c r="BW321" s="60">
        <v>1</v>
      </c>
      <c r="BX321" s="60"/>
      <c r="BY321" s="70"/>
      <c r="BZ321" s="65">
        <v>0</v>
      </c>
      <c r="CA321" s="60"/>
      <c r="CB321" s="60"/>
      <c r="CC321" s="60">
        <v>0</v>
      </c>
      <c r="CD321" s="60"/>
      <c r="CE321" s="60"/>
      <c r="CF321" s="60">
        <v>1</v>
      </c>
      <c r="CG321" s="60"/>
      <c r="CH321" s="60"/>
      <c r="CI321" s="60">
        <v>1</v>
      </c>
      <c r="CJ321" s="60"/>
      <c r="CK321" s="60"/>
      <c r="CL321" s="60">
        <v>1</v>
      </c>
      <c r="CM321" s="60"/>
      <c r="CN321" s="60"/>
      <c r="CO321" s="60">
        <v>1</v>
      </c>
      <c r="CP321" s="60"/>
      <c r="CQ321" s="60"/>
      <c r="CR321" s="60">
        <v>1</v>
      </c>
      <c r="CS321" s="60"/>
      <c r="CT321" s="60"/>
      <c r="CU321" s="60">
        <v>1</v>
      </c>
      <c r="CV321" s="60"/>
      <c r="CW321" s="60"/>
      <c r="CX321" s="60">
        <v>1</v>
      </c>
      <c r="CY321" s="60"/>
      <c r="CZ321" s="60"/>
      <c r="DA321" s="60">
        <v>1</v>
      </c>
      <c r="DB321" s="60"/>
      <c r="DC321" s="60"/>
      <c r="DD321" s="60">
        <v>1</v>
      </c>
      <c r="DE321" s="60"/>
      <c r="DF321" s="60"/>
      <c r="DG321" s="60">
        <v>1</v>
      </c>
      <c r="DH321" s="60"/>
      <c r="DI321" s="70"/>
      <c r="DJ321" s="65">
        <v>1</v>
      </c>
      <c r="DK321" s="60"/>
      <c r="DL321" s="60"/>
      <c r="DM321" s="60">
        <v>1</v>
      </c>
      <c r="DN321" s="60"/>
      <c r="DO321" s="60"/>
      <c r="DP321" s="60">
        <v>1</v>
      </c>
      <c r="DQ321" s="60"/>
      <c r="DR321" s="60"/>
      <c r="DS321" s="60">
        <v>1</v>
      </c>
      <c r="DT321" s="60"/>
      <c r="DU321" s="60"/>
      <c r="DV321" s="60">
        <v>1</v>
      </c>
      <c r="DW321" s="60"/>
      <c r="DX321" s="60"/>
      <c r="DY321" s="60">
        <v>1</v>
      </c>
      <c r="DZ321" s="60"/>
      <c r="EA321" s="60"/>
      <c r="EB321" s="60">
        <v>1</v>
      </c>
      <c r="EC321" s="60"/>
      <c r="ED321" s="60"/>
      <c r="EE321" s="60">
        <v>1</v>
      </c>
      <c r="EF321" s="60"/>
      <c r="EG321" s="60"/>
      <c r="EH321" s="60">
        <v>1</v>
      </c>
      <c r="EI321" s="60"/>
      <c r="EJ321" s="60"/>
      <c r="EK321" s="60"/>
      <c r="EL321" s="60"/>
      <c r="EM321" s="60"/>
      <c r="EN321" s="60"/>
      <c r="EO321" s="60"/>
      <c r="EP321" s="60"/>
      <c r="EQ321" s="60"/>
      <c r="ER321" s="60"/>
      <c r="ES321" s="70"/>
      <c r="ET321" s="65"/>
      <c r="EU321" s="60"/>
      <c r="EV321" s="60"/>
      <c r="EW321" s="60"/>
      <c r="EX321" s="60"/>
      <c r="EY321" s="60"/>
      <c r="EZ321" s="60"/>
      <c r="FA321" s="60"/>
      <c r="FB321" s="60"/>
      <c r="FC321" s="60"/>
      <c r="FD321" s="60"/>
      <c r="FE321" s="60"/>
      <c r="FF321" s="60"/>
      <c r="FG321" s="60"/>
      <c r="FH321" s="60"/>
      <c r="FI321" s="60"/>
      <c r="FJ321" s="60"/>
      <c r="FK321" s="60"/>
      <c r="FL321" s="60"/>
      <c r="FM321" s="60"/>
      <c r="FN321" s="60"/>
      <c r="FO321" s="60"/>
      <c r="FP321" s="60"/>
      <c r="FQ321" s="60"/>
      <c r="FR321" s="60"/>
      <c r="FS321" s="60"/>
      <c r="FT321" s="60"/>
      <c r="FU321" s="60"/>
      <c r="FV321" s="60"/>
      <c r="FW321" s="60"/>
      <c r="FX321" s="60"/>
      <c r="FY321" s="60"/>
      <c r="FZ321" s="60"/>
      <c r="GA321" s="60"/>
      <c r="GB321" s="60"/>
      <c r="GC321" s="70"/>
      <c r="GD321" s="65"/>
      <c r="GE321" s="60"/>
      <c r="GF321" s="60"/>
      <c r="GG321" s="60"/>
      <c r="GH321" s="60"/>
      <c r="GI321" s="60"/>
      <c r="GJ321" s="60"/>
      <c r="GK321" s="60"/>
      <c r="GL321" s="60"/>
      <c r="GM321" s="60"/>
      <c r="GN321" s="60"/>
      <c r="GO321" s="60"/>
      <c r="GP321" s="60"/>
      <c r="GQ321" s="60"/>
      <c r="GR321" s="60"/>
      <c r="GS321" s="60"/>
      <c r="GT321" s="60"/>
      <c r="GU321" s="60"/>
      <c r="GV321" s="60"/>
      <c r="GW321" s="60"/>
      <c r="GX321" s="60"/>
      <c r="GY321" s="60"/>
      <c r="GZ321" s="60"/>
      <c r="HA321" s="60"/>
      <c r="HB321" s="60"/>
      <c r="HC321" s="60"/>
      <c r="HD321" s="60"/>
      <c r="HE321" s="60"/>
      <c r="HF321" s="60"/>
      <c r="HG321" s="60"/>
      <c r="HH321" s="60"/>
      <c r="HI321" s="60"/>
      <c r="HJ321" s="60"/>
      <c r="HK321" s="60"/>
      <c r="HL321" s="60"/>
      <c r="HM321" s="70"/>
    </row>
    <row r="322" spans="2:221" ht="18" customHeight="1" x14ac:dyDescent="0.2">
      <c r="B322" s="117"/>
      <c r="C322" s="118"/>
      <c r="D322" s="118"/>
      <c r="E322" s="118"/>
      <c r="F322" s="118"/>
      <c r="G322" s="118"/>
      <c r="H322" s="118"/>
      <c r="I322" s="118"/>
      <c r="J322" s="118"/>
      <c r="K322" s="118"/>
      <c r="L322" s="118"/>
      <c r="M322" s="118"/>
      <c r="N322" s="118"/>
      <c r="O322" s="118"/>
      <c r="P322" s="118"/>
      <c r="Q322" s="118"/>
      <c r="R322" s="118"/>
      <c r="S322" s="118"/>
      <c r="T322" s="118"/>
      <c r="U322" s="119"/>
      <c r="V322" s="123"/>
      <c r="W322" s="124"/>
      <c r="X322" s="124"/>
      <c r="Y322" s="124"/>
      <c r="Z322" s="124"/>
      <c r="AA322" s="125"/>
      <c r="AB322" s="129"/>
      <c r="AC322" s="130"/>
      <c r="AD322" s="130"/>
      <c r="AE322" s="130"/>
      <c r="AF322" s="131"/>
      <c r="AG322" s="108" t="s">
        <v>24</v>
      </c>
      <c r="AH322" s="109"/>
      <c r="AI322" s="109"/>
      <c r="AJ322" s="109"/>
      <c r="AK322" s="109"/>
      <c r="AL322" s="75">
        <f t="shared" si="5"/>
        <v>21</v>
      </c>
      <c r="AM322" s="76"/>
      <c r="AN322" s="76"/>
      <c r="AO322" s="77"/>
      <c r="AP322" s="72"/>
      <c r="AQ322" s="60"/>
      <c r="AR322" s="60"/>
      <c r="AS322" s="72">
        <v>0</v>
      </c>
      <c r="AT322" s="60"/>
      <c r="AU322" s="60"/>
      <c r="AV322" s="72">
        <v>0</v>
      </c>
      <c r="AW322" s="60"/>
      <c r="AX322" s="60"/>
      <c r="AY322" s="72">
        <v>0</v>
      </c>
      <c r="AZ322" s="60"/>
      <c r="BA322" s="60"/>
      <c r="BB322" s="72">
        <v>0</v>
      </c>
      <c r="BC322" s="60"/>
      <c r="BD322" s="60"/>
      <c r="BE322" s="72">
        <v>0</v>
      </c>
      <c r="BF322" s="60"/>
      <c r="BG322" s="60"/>
      <c r="BH322" s="72">
        <v>1</v>
      </c>
      <c r="BI322" s="60"/>
      <c r="BJ322" s="60"/>
      <c r="BK322" s="72">
        <v>1</v>
      </c>
      <c r="BL322" s="60"/>
      <c r="BM322" s="60"/>
      <c r="BN322" s="72">
        <v>0</v>
      </c>
      <c r="BO322" s="60"/>
      <c r="BP322" s="60"/>
      <c r="BQ322" s="72">
        <v>0</v>
      </c>
      <c r="BR322" s="60"/>
      <c r="BS322" s="60"/>
      <c r="BT322" s="72">
        <v>0</v>
      </c>
      <c r="BU322" s="60"/>
      <c r="BV322" s="60"/>
      <c r="BW322" s="72">
        <v>0</v>
      </c>
      <c r="BX322" s="60"/>
      <c r="BY322" s="60"/>
      <c r="BZ322" s="61">
        <v>1</v>
      </c>
      <c r="CA322" s="62"/>
      <c r="CB322" s="62"/>
      <c r="CC322" s="62">
        <v>2</v>
      </c>
      <c r="CD322" s="62"/>
      <c r="CE322" s="62"/>
      <c r="CF322" s="62">
        <v>1</v>
      </c>
      <c r="CG322" s="62"/>
      <c r="CH322" s="62"/>
      <c r="CI322" s="60">
        <v>1</v>
      </c>
      <c r="CJ322" s="60"/>
      <c r="CK322" s="60"/>
      <c r="CL322" s="60">
        <v>1</v>
      </c>
      <c r="CM322" s="60"/>
      <c r="CN322" s="60"/>
      <c r="CO322" s="60">
        <v>0</v>
      </c>
      <c r="CP322" s="60"/>
      <c r="CQ322" s="60"/>
      <c r="CR322" s="60">
        <v>1</v>
      </c>
      <c r="CS322" s="60"/>
      <c r="CT322" s="60"/>
      <c r="CU322" s="60">
        <v>1</v>
      </c>
      <c r="CV322" s="60"/>
      <c r="CW322" s="60"/>
      <c r="CX322" s="60">
        <v>1</v>
      </c>
      <c r="CY322" s="60"/>
      <c r="CZ322" s="60"/>
      <c r="DA322" s="60">
        <v>1</v>
      </c>
      <c r="DB322" s="60"/>
      <c r="DC322" s="60"/>
      <c r="DD322" s="60">
        <v>1</v>
      </c>
      <c r="DE322" s="60"/>
      <c r="DF322" s="60"/>
      <c r="DG322" s="60">
        <v>0</v>
      </c>
      <c r="DH322" s="60"/>
      <c r="DI322" s="70"/>
      <c r="DJ322" s="65">
        <v>1</v>
      </c>
      <c r="DK322" s="60"/>
      <c r="DL322" s="60"/>
      <c r="DM322" s="60">
        <v>0</v>
      </c>
      <c r="DN322" s="60"/>
      <c r="DO322" s="60"/>
      <c r="DP322" s="60">
        <v>2</v>
      </c>
      <c r="DQ322" s="60"/>
      <c r="DR322" s="60"/>
      <c r="DS322" s="60">
        <v>1</v>
      </c>
      <c r="DT322" s="60"/>
      <c r="DU322" s="60"/>
      <c r="DV322" s="60">
        <v>1</v>
      </c>
      <c r="DW322" s="60"/>
      <c r="DX322" s="60"/>
      <c r="DY322" s="60">
        <v>1</v>
      </c>
      <c r="DZ322" s="60"/>
      <c r="EA322" s="60"/>
      <c r="EB322" s="60">
        <v>1</v>
      </c>
      <c r="EC322" s="60"/>
      <c r="ED322" s="60"/>
      <c r="EE322" s="60">
        <v>0</v>
      </c>
      <c r="EF322" s="60"/>
      <c r="EG322" s="60"/>
      <c r="EH322" s="60">
        <v>1</v>
      </c>
      <c r="EI322" s="60"/>
      <c r="EJ322" s="60"/>
      <c r="EK322" s="60"/>
      <c r="EL322" s="60"/>
      <c r="EM322" s="60"/>
      <c r="EN322" s="60"/>
      <c r="EO322" s="60"/>
      <c r="EP322" s="60"/>
      <c r="EQ322" s="60"/>
      <c r="ER322" s="60"/>
      <c r="ES322" s="70"/>
      <c r="ET322" s="65"/>
      <c r="EU322" s="60"/>
      <c r="EV322" s="60"/>
      <c r="EW322" s="60"/>
      <c r="EX322" s="60"/>
      <c r="EY322" s="60"/>
      <c r="EZ322" s="60"/>
      <c r="FA322" s="60"/>
      <c r="FB322" s="60"/>
      <c r="FC322" s="60"/>
      <c r="FD322" s="60"/>
      <c r="FE322" s="60"/>
      <c r="FF322" s="60"/>
      <c r="FG322" s="60"/>
      <c r="FH322" s="60"/>
      <c r="FI322" s="60"/>
      <c r="FJ322" s="60"/>
      <c r="FK322" s="60"/>
      <c r="FL322" s="60"/>
      <c r="FM322" s="60"/>
      <c r="FN322" s="60"/>
      <c r="FO322" s="60"/>
      <c r="FP322" s="60"/>
      <c r="FQ322" s="60"/>
      <c r="FR322" s="60"/>
      <c r="FS322" s="60"/>
      <c r="FT322" s="60"/>
      <c r="FU322" s="60"/>
      <c r="FV322" s="60"/>
      <c r="FW322" s="60"/>
      <c r="FX322" s="60"/>
      <c r="FY322" s="60"/>
      <c r="FZ322" s="60"/>
      <c r="GA322" s="60"/>
      <c r="GB322" s="60"/>
      <c r="GC322" s="70"/>
      <c r="GD322" s="65"/>
      <c r="GE322" s="60"/>
      <c r="GF322" s="60"/>
      <c r="GG322" s="60"/>
      <c r="GH322" s="60"/>
      <c r="GI322" s="60"/>
      <c r="GJ322" s="60"/>
      <c r="GK322" s="60"/>
      <c r="GL322" s="60"/>
      <c r="GM322" s="60"/>
      <c r="GN322" s="60"/>
      <c r="GO322" s="60"/>
      <c r="GP322" s="60"/>
      <c r="GQ322" s="60"/>
      <c r="GR322" s="60"/>
      <c r="GS322" s="60"/>
      <c r="GT322" s="60"/>
      <c r="GU322" s="60"/>
      <c r="GV322" s="60"/>
      <c r="GW322" s="60"/>
      <c r="GX322" s="60"/>
      <c r="GY322" s="60"/>
      <c r="GZ322" s="60"/>
      <c r="HA322" s="60"/>
      <c r="HB322" s="60"/>
      <c r="HC322" s="60"/>
      <c r="HD322" s="60"/>
      <c r="HE322" s="60"/>
      <c r="HF322" s="60"/>
      <c r="HG322" s="60"/>
      <c r="HH322" s="60"/>
      <c r="HI322" s="60"/>
      <c r="HJ322" s="60"/>
      <c r="HK322" s="60"/>
      <c r="HL322" s="60"/>
      <c r="HM322" s="70"/>
    </row>
    <row r="323" spans="2:221" ht="18" customHeight="1" x14ac:dyDescent="0.2">
      <c r="B323" s="78" t="s">
        <v>319</v>
      </c>
      <c r="C323" s="79"/>
      <c r="D323" s="79"/>
      <c r="E323" s="79"/>
      <c r="F323" s="79"/>
      <c r="G323" s="79"/>
      <c r="H323" s="79"/>
      <c r="I323" s="79"/>
      <c r="J323" s="79"/>
      <c r="K323" s="79"/>
      <c r="L323" s="79"/>
      <c r="M323" s="79"/>
      <c r="N323" s="79"/>
      <c r="O323" s="79"/>
      <c r="P323" s="79"/>
      <c r="Q323" s="79"/>
      <c r="R323" s="79"/>
      <c r="S323" s="79"/>
      <c r="T323" s="79"/>
      <c r="U323" s="80"/>
      <c r="V323" s="84" t="s">
        <v>377</v>
      </c>
      <c r="W323" s="85"/>
      <c r="X323" s="85"/>
      <c r="Y323" s="85"/>
      <c r="Z323" s="85"/>
      <c r="AA323" s="86"/>
      <c r="AB323" s="90">
        <v>8.9999999999999998E-4</v>
      </c>
      <c r="AC323" s="91"/>
      <c r="AD323" s="91"/>
      <c r="AE323" s="91"/>
      <c r="AF323" s="92"/>
      <c r="AG323" s="96" t="s">
        <v>23</v>
      </c>
      <c r="AH323" s="97"/>
      <c r="AI323" s="97"/>
      <c r="AJ323" s="97"/>
      <c r="AK323" s="97"/>
      <c r="AL323" s="98">
        <f t="shared" si="5"/>
        <v>7</v>
      </c>
      <c r="AM323" s="99"/>
      <c r="AN323" s="99"/>
      <c r="AO323" s="100"/>
      <c r="AP323" s="101"/>
      <c r="AQ323" s="59"/>
      <c r="AR323" s="59"/>
      <c r="AS323" s="59"/>
      <c r="AT323" s="59"/>
      <c r="AU323" s="59"/>
      <c r="AV323" s="59"/>
      <c r="AW323" s="59"/>
      <c r="AX323" s="59"/>
      <c r="AY323" s="59"/>
      <c r="AZ323" s="59"/>
      <c r="BA323" s="59"/>
      <c r="BB323" s="59"/>
      <c r="BC323" s="59"/>
      <c r="BD323" s="59"/>
      <c r="BE323" s="59"/>
      <c r="BF323" s="59"/>
      <c r="BG323" s="59"/>
      <c r="BH323" s="59"/>
      <c r="BI323" s="59"/>
      <c r="BJ323" s="59"/>
      <c r="BK323" s="59"/>
      <c r="BL323" s="59"/>
      <c r="BM323" s="59"/>
      <c r="BN323" s="59"/>
      <c r="BO323" s="59"/>
      <c r="BP323" s="59"/>
      <c r="BQ323" s="59"/>
      <c r="BR323" s="59"/>
      <c r="BS323" s="59"/>
      <c r="BT323" s="59"/>
      <c r="BU323" s="59"/>
      <c r="BV323" s="59"/>
      <c r="BW323" s="59"/>
      <c r="BX323" s="59"/>
      <c r="BY323" s="64"/>
      <c r="BZ323" s="63">
        <v>0</v>
      </c>
      <c r="CA323" s="59"/>
      <c r="CB323" s="59"/>
      <c r="CC323" s="59">
        <v>0</v>
      </c>
      <c r="CD323" s="59"/>
      <c r="CE323" s="59"/>
      <c r="CF323" s="59">
        <v>1</v>
      </c>
      <c r="CG323" s="59"/>
      <c r="CH323" s="59"/>
      <c r="CI323" s="59">
        <v>0</v>
      </c>
      <c r="CJ323" s="59"/>
      <c r="CK323" s="59"/>
      <c r="CL323" s="59">
        <v>0</v>
      </c>
      <c r="CM323" s="59"/>
      <c r="CN323" s="59"/>
      <c r="CO323" s="59">
        <v>1</v>
      </c>
      <c r="CP323" s="59"/>
      <c r="CQ323" s="59"/>
      <c r="CR323" s="59">
        <v>0</v>
      </c>
      <c r="CS323" s="59"/>
      <c r="CT323" s="59"/>
      <c r="CU323" s="59">
        <v>0</v>
      </c>
      <c r="CV323" s="59"/>
      <c r="CW323" s="59"/>
      <c r="CX323" s="59">
        <v>1</v>
      </c>
      <c r="CY323" s="59"/>
      <c r="CZ323" s="59"/>
      <c r="DA323" s="59">
        <v>0</v>
      </c>
      <c r="DB323" s="59"/>
      <c r="DC323" s="59"/>
      <c r="DD323" s="59">
        <v>0</v>
      </c>
      <c r="DE323" s="59"/>
      <c r="DF323" s="59"/>
      <c r="DG323" s="59">
        <v>1</v>
      </c>
      <c r="DH323" s="59"/>
      <c r="DI323" s="64"/>
      <c r="DJ323" s="63">
        <v>0</v>
      </c>
      <c r="DK323" s="59"/>
      <c r="DL323" s="59"/>
      <c r="DM323" s="59">
        <v>0</v>
      </c>
      <c r="DN323" s="59"/>
      <c r="DO323" s="59"/>
      <c r="DP323" s="59">
        <v>1</v>
      </c>
      <c r="DQ323" s="59"/>
      <c r="DR323" s="59"/>
      <c r="DS323" s="59">
        <v>0</v>
      </c>
      <c r="DT323" s="59"/>
      <c r="DU323" s="59"/>
      <c r="DV323" s="59">
        <v>0</v>
      </c>
      <c r="DW323" s="59"/>
      <c r="DX323" s="59"/>
      <c r="DY323" s="59">
        <v>1</v>
      </c>
      <c r="DZ323" s="59"/>
      <c r="EA323" s="59"/>
      <c r="EB323" s="59">
        <v>0</v>
      </c>
      <c r="EC323" s="59"/>
      <c r="ED323" s="59"/>
      <c r="EE323" s="59">
        <v>0</v>
      </c>
      <c r="EF323" s="59"/>
      <c r="EG323" s="59"/>
      <c r="EH323" s="59">
        <v>1</v>
      </c>
      <c r="EI323" s="59"/>
      <c r="EJ323" s="59"/>
      <c r="EK323" s="59"/>
      <c r="EL323" s="59"/>
      <c r="EM323" s="59"/>
      <c r="EN323" s="59"/>
      <c r="EO323" s="59"/>
      <c r="EP323" s="59"/>
      <c r="EQ323" s="59"/>
      <c r="ER323" s="59"/>
      <c r="ES323" s="64"/>
      <c r="ET323" s="63"/>
      <c r="EU323" s="59"/>
      <c r="EV323" s="59"/>
      <c r="EW323" s="59"/>
      <c r="EX323" s="59"/>
      <c r="EY323" s="59"/>
      <c r="EZ323" s="59"/>
      <c r="FA323" s="59"/>
      <c r="FB323" s="59"/>
      <c r="FC323" s="59"/>
      <c r="FD323" s="59"/>
      <c r="FE323" s="59"/>
      <c r="FF323" s="59"/>
      <c r="FG323" s="59"/>
      <c r="FH323" s="59"/>
      <c r="FI323" s="59"/>
      <c r="FJ323" s="59"/>
      <c r="FK323" s="59"/>
      <c r="FL323" s="59"/>
      <c r="FM323" s="59"/>
      <c r="FN323" s="59"/>
      <c r="FO323" s="59"/>
      <c r="FP323" s="59"/>
      <c r="FQ323" s="59"/>
      <c r="FR323" s="59"/>
      <c r="FS323" s="59"/>
      <c r="FT323" s="59"/>
      <c r="FU323" s="59"/>
      <c r="FV323" s="59"/>
      <c r="FW323" s="59"/>
      <c r="FX323" s="59"/>
      <c r="FY323" s="59"/>
      <c r="FZ323" s="59"/>
      <c r="GA323" s="59"/>
      <c r="GB323" s="59"/>
      <c r="GC323" s="64"/>
      <c r="GD323" s="63"/>
      <c r="GE323" s="59"/>
      <c r="GF323" s="59"/>
      <c r="GG323" s="59"/>
      <c r="GH323" s="59"/>
      <c r="GI323" s="59"/>
      <c r="GJ323" s="59"/>
      <c r="GK323" s="59"/>
      <c r="GL323" s="59"/>
      <c r="GM323" s="59"/>
      <c r="GN323" s="59"/>
      <c r="GO323" s="59"/>
      <c r="GP323" s="59"/>
      <c r="GQ323" s="59"/>
      <c r="GR323" s="59"/>
      <c r="GS323" s="59"/>
      <c r="GT323" s="59"/>
      <c r="GU323" s="59"/>
      <c r="GV323" s="59"/>
      <c r="GW323" s="59"/>
      <c r="GX323" s="59"/>
      <c r="GY323" s="59"/>
      <c r="GZ323" s="59"/>
      <c r="HA323" s="59"/>
      <c r="HB323" s="59"/>
      <c r="HC323" s="59"/>
      <c r="HD323" s="59"/>
      <c r="HE323" s="59"/>
      <c r="HF323" s="59"/>
      <c r="HG323" s="59"/>
      <c r="HH323" s="59"/>
      <c r="HI323" s="59"/>
      <c r="HJ323" s="59"/>
      <c r="HK323" s="59"/>
      <c r="HL323" s="59"/>
      <c r="HM323" s="64"/>
    </row>
    <row r="324" spans="2:221" ht="18" customHeight="1" x14ac:dyDescent="0.2">
      <c r="B324" s="133"/>
      <c r="C324" s="134"/>
      <c r="D324" s="134"/>
      <c r="E324" s="134"/>
      <c r="F324" s="134"/>
      <c r="G324" s="134"/>
      <c r="H324" s="134"/>
      <c r="I324" s="134"/>
      <c r="J324" s="134"/>
      <c r="K324" s="134"/>
      <c r="L324" s="134"/>
      <c r="M324" s="134"/>
      <c r="N324" s="134"/>
      <c r="O324" s="134"/>
      <c r="P324" s="134"/>
      <c r="Q324" s="134"/>
      <c r="R324" s="134"/>
      <c r="S324" s="134"/>
      <c r="T324" s="134"/>
      <c r="U324" s="135"/>
      <c r="V324" s="136"/>
      <c r="W324" s="137"/>
      <c r="X324" s="137"/>
      <c r="Y324" s="137"/>
      <c r="Z324" s="137"/>
      <c r="AA324" s="138"/>
      <c r="AB324" s="139"/>
      <c r="AC324" s="140"/>
      <c r="AD324" s="140"/>
      <c r="AE324" s="140"/>
      <c r="AF324" s="141"/>
      <c r="AG324" s="96" t="s">
        <v>24</v>
      </c>
      <c r="AH324" s="97"/>
      <c r="AI324" s="97"/>
      <c r="AJ324" s="97"/>
      <c r="AK324" s="97"/>
      <c r="AL324" s="98">
        <f t="shared" si="5"/>
        <v>7</v>
      </c>
      <c r="AM324" s="99"/>
      <c r="AN324" s="99"/>
      <c r="AO324" s="100"/>
      <c r="AP324" s="142"/>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64"/>
      <c r="BZ324" s="63">
        <v>0</v>
      </c>
      <c r="CA324" s="59"/>
      <c r="CB324" s="59"/>
      <c r="CC324" s="59">
        <v>0</v>
      </c>
      <c r="CD324" s="59"/>
      <c r="CE324" s="59"/>
      <c r="CF324" s="59">
        <v>1</v>
      </c>
      <c r="CG324" s="59"/>
      <c r="CH324" s="59"/>
      <c r="CI324" s="59">
        <v>0</v>
      </c>
      <c r="CJ324" s="59"/>
      <c r="CK324" s="59"/>
      <c r="CL324" s="59">
        <v>0</v>
      </c>
      <c r="CM324" s="59"/>
      <c r="CN324" s="59"/>
      <c r="CO324" s="59">
        <v>0</v>
      </c>
      <c r="CP324" s="59"/>
      <c r="CQ324" s="59"/>
      <c r="CR324" s="59">
        <v>1</v>
      </c>
      <c r="CS324" s="59"/>
      <c r="CT324" s="59"/>
      <c r="CU324" s="59">
        <v>0</v>
      </c>
      <c r="CV324" s="59"/>
      <c r="CW324" s="59"/>
      <c r="CX324" s="59">
        <v>0</v>
      </c>
      <c r="CY324" s="59"/>
      <c r="CZ324" s="59"/>
      <c r="DA324" s="59">
        <v>0</v>
      </c>
      <c r="DB324" s="59"/>
      <c r="DC324" s="59"/>
      <c r="DD324" s="59">
        <v>1</v>
      </c>
      <c r="DE324" s="59"/>
      <c r="DF324" s="59"/>
      <c r="DG324" s="59">
        <v>1</v>
      </c>
      <c r="DH324" s="59"/>
      <c r="DI324" s="64"/>
      <c r="DJ324" s="63">
        <v>0</v>
      </c>
      <c r="DK324" s="59"/>
      <c r="DL324" s="59"/>
      <c r="DM324" s="59">
        <v>0</v>
      </c>
      <c r="DN324" s="59"/>
      <c r="DO324" s="59"/>
      <c r="DP324" s="59">
        <v>1</v>
      </c>
      <c r="DQ324" s="59"/>
      <c r="DR324" s="59"/>
      <c r="DS324" s="59">
        <v>0</v>
      </c>
      <c r="DT324" s="59"/>
      <c r="DU324" s="59"/>
      <c r="DV324" s="59">
        <v>0</v>
      </c>
      <c r="DW324" s="59"/>
      <c r="DX324" s="59"/>
      <c r="DY324" s="59">
        <v>1</v>
      </c>
      <c r="DZ324" s="59"/>
      <c r="EA324" s="59"/>
      <c r="EB324" s="59">
        <v>0</v>
      </c>
      <c r="EC324" s="59"/>
      <c r="ED324" s="59"/>
      <c r="EE324" s="59">
        <v>0</v>
      </c>
      <c r="EF324" s="59"/>
      <c r="EG324" s="59"/>
      <c r="EH324" s="59">
        <v>1</v>
      </c>
      <c r="EI324" s="59"/>
      <c r="EJ324" s="59"/>
      <c r="EK324" s="59"/>
      <c r="EL324" s="59"/>
      <c r="EM324" s="59"/>
      <c r="EN324" s="59"/>
      <c r="EO324" s="59"/>
      <c r="EP324" s="59"/>
      <c r="EQ324" s="59"/>
      <c r="ER324" s="59"/>
      <c r="ES324" s="64"/>
      <c r="ET324" s="63"/>
      <c r="EU324" s="59"/>
      <c r="EV324" s="59"/>
      <c r="EW324" s="59"/>
      <c r="EX324" s="59"/>
      <c r="EY324" s="59"/>
      <c r="EZ324" s="59"/>
      <c r="FA324" s="59"/>
      <c r="FB324" s="59"/>
      <c r="FC324" s="59"/>
      <c r="FD324" s="59"/>
      <c r="FE324" s="59"/>
      <c r="FF324" s="59"/>
      <c r="FG324" s="59"/>
      <c r="FH324" s="59"/>
      <c r="FI324" s="59"/>
      <c r="FJ324" s="59"/>
      <c r="FK324" s="59"/>
      <c r="FL324" s="59"/>
      <c r="FM324" s="59"/>
      <c r="FN324" s="59"/>
      <c r="FO324" s="59"/>
      <c r="FP324" s="59"/>
      <c r="FQ324" s="59"/>
      <c r="FR324" s="59"/>
      <c r="FS324" s="59"/>
      <c r="FT324" s="59"/>
      <c r="FU324" s="59"/>
      <c r="FV324" s="59"/>
      <c r="FW324" s="59"/>
      <c r="FX324" s="59"/>
      <c r="FY324" s="59"/>
      <c r="FZ324" s="59"/>
      <c r="GA324" s="59"/>
      <c r="GB324" s="59"/>
      <c r="GC324" s="64"/>
      <c r="GD324" s="63"/>
      <c r="GE324" s="59"/>
      <c r="GF324" s="59"/>
      <c r="GG324" s="59"/>
      <c r="GH324" s="59"/>
      <c r="GI324" s="59"/>
      <c r="GJ324" s="59"/>
      <c r="GK324" s="59"/>
      <c r="GL324" s="59"/>
      <c r="GM324" s="59"/>
      <c r="GN324" s="59"/>
      <c r="GO324" s="59"/>
      <c r="GP324" s="59"/>
      <c r="GQ324" s="59"/>
      <c r="GR324" s="59"/>
      <c r="GS324" s="59"/>
      <c r="GT324" s="59"/>
      <c r="GU324" s="59"/>
      <c r="GV324" s="59"/>
      <c r="GW324" s="59"/>
      <c r="GX324" s="59"/>
      <c r="GY324" s="59"/>
      <c r="GZ324" s="59"/>
      <c r="HA324" s="59"/>
      <c r="HB324" s="59"/>
      <c r="HC324" s="59"/>
      <c r="HD324" s="59"/>
      <c r="HE324" s="59"/>
      <c r="HF324" s="59"/>
      <c r="HG324" s="59"/>
      <c r="HH324" s="59"/>
      <c r="HI324" s="59"/>
      <c r="HJ324" s="59"/>
      <c r="HK324" s="59"/>
      <c r="HL324" s="59"/>
      <c r="HM324" s="64"/>
    </row>
    <row r="325" spans="2:221" ht="18" customHeight="1" x14ac:dyDescent="0.2">
      <c r="B325" s="114" t="s">
        <v>320</v>
      </c>
      <c r="C325" s="115"/>
      <c r="D325" s="115"/>
      <c r="E325" s="115"/>
      <c r="F325" s="115"/>
      <c r="G325" s="115"/>
      <c r="H325" s="115"/>
      <c r="I325" s="115"/>
      <c r="J325" s="115"/>
      <c r="K325" s="115"/>
      <c r="L325" s="115"/>
      <c r="M325" s="115"/>
      <c r="N325" s="115"/>
      <c r="O325" s="115"/>
      <c r="P325" s="115"/>
      <c r="Q325" s="115"/>
      <c r="R325" s="115"/>
      <c r="S325" s="115"/>
      <c r="T325" s="115"/>
      <c r="U325" s="116"/>
      <c r="V325" s="120" t="s">
        <v>378</v>
      </c>
      <c r="W325" s="121"/>
      <c r="X325" s="121"/>
      <c r="Y325" s="121"/>
      <c r="Z325" s="121"/>
      <c r="AA325" s="122"/>
      <c r="AB325" s="126">
        <v>7.4000000000000003E-3</v>
      </c>
      <c r="AC325" s="127"/>
      <c r="AD325" s="127"/>
      <c r="AE325" s="127"/>
      <c r="AF325" s="128"/>
      <c r="AG325" s="108" t="s">
        <v>23</v>
      </c>
      <c r="AH325" s="109"/>
      <c r="AI325" s="109"/>
      <c r="AJ325" s="109"/>
      <c r="AK325" s="109"/>
      <c r="AL325" s="75">
        <f t="shared" si="5"/>
        <v>17</v>
      </c>
      <c r="AM325" s="76"/>
      <c r="AN325" s="76"/>
      <c r="AO325" s="77"/>
      <c r="AP325" s="132"/>
      <c r="AQ325" s="60"/>
      <c r="AR325" s="60"/>
      <c r="AS325" s="60">
        <v>1</v>
      </c>
      <c r="AT325" s="60"/>
      <c r="AU325" s="60"/>
      <c r="AV325" s="60"/>
      <c r="AW325" s="60"/>
      <c r="AX325" s="60"/>
      <c r="AY325" s="60">
        <v>1</v>
      </c>
      <c r="AZ325" s="60"/>
      <c r="BA325" s="60"/>
      <c r="BB325" s="60"/>
      <c r="BC325" s="60"/>
      <c r="BD325" s="60"/>
      <c r="BE325" s="60">
        <v>1</v>
      </c>
      <c r="BF325" s="60"/>
      <c r="BG325" s="60"/>
      <c r="BH325" s="60"/>
      <c r="BI325" s="60"/>
      <c r="BJ325" s="60"/>
      <c r="BK325" s="60">
        <v>1</v>
      </c>
      <c r="BL325" s="60"/>
      <c r="BM325" s="60"/>
      <c r="BN325" s="60"/>
      <c r="BO325" s="60"/>
      <c r="BP325" s="60"/>
      <c r="BQ325" s="60">
        <v>1</v>
      </c>
      <c r="BR325" s="60"/>
      <c r="BS325" s="60"/>
      <c r="BT325" s="60"/>
      <c r="BU325" s="60"/>
      <c r="BV325" s="60"/>
      <c r="BW325" s="60">
        <v>1</v>
      </c>
      <c r="BX325" s="60"/>
      <c r="BY325" s="70"/>
      <c r="BZ325" s="65">
        <v>0</v>
      </c>
      <c r="CA325" s="60"/>
      <c r="CB325" s="60"/>
      <c r="CC325" s="60">
        <v>1</v>
      </c>
      <c r="CD325" s="60"/>
      <c r="CE325" s="60"/>
      <c r="CF325" s="60">
        <v>0</v>
      </c>
      <c r="CG325" s="60"/>
      <c r="CH325" s="60"/>
      <c r="CI325" s="60">
        <v>1</v>
      </c>
      <c r="CJ325" s="60"/>
      <c r="CK325" s="60"/>
      <c r="CL325" s="60">
        <v>0</v>
      </c>
      <c r="CM325" s="60"/>
      <c r="CN325" s="60"/>
      <c r="CO325" s="60">
        <v>1</v>
      </c>
      <c r="CP325" s="60"/>
      <c r="CQ325" s="60"/>
      <c r="CR325" s="60">
        <v>0</v>
      </c>
      <c r="CS325" s="60"/>
      <c r="CT325" s="60"/>
      <c r="CU325" s="60">
        <v>1</v>
      </c>
      <c r="CV325" s="60"/>
      <c r="CW325" s="60"/>
      <c r="CX325" s="60">
        <v>0</v>
      </c>
      <c r="CY325" s="60"/>
      <c r="CZ325" s="60"/>
      <c r="DA325" s="60">
        <v>1</v>
      </c>
      <c r="DB325" s="60"/>
      <c r="DC325" s="60"/>
      <c r="DD325" s="60">
        <v>0</v>
      </c>
      <c r="DE325" s="60"/>
      <c r="DF325" s="60"/>
      <c r="DG325" s="60">
        <v>1</v>
      </c>
      <c r="DH325" s="60"/>
      <c r="DI325" s="70"/>
      <c r="DJ325" s="65">
        <v>0</v>
      </c>
      <c r="DK325" s="60"/>
      <c r="DL325" s="60"/>
      <c r="DM325" s="60">
        <v>1</v>
      </c>
      <c r="DN325" s="60"/>
      <c r="DO325" s="60"/>
      <c r="DP325" s="60">
        <v>0</v>
      </c>
      <c r="DQ325" s="60"/>
      <c r="DR325" s="60"/>
      <c r="DS325" s="60">
        <v>1</v>
      </c>
      <c r="DT325" s="60"/>
      <c r="DU325" s="60"/>
      <c r="DV325" s="60">
        <v>0</v>
      </c>
      <c r="DW325" s="60"/>
      <c r="DX325" s="60"/>
      <c r="DY325" s="60">
        <v>1</v>
      </c>
      <c r="DZ325" s="60"/>
      <c r="EA325" s="60"/>
      <c r="EB325" s="60">
        <v>1</v>
      </c>
      <c r="EC325" s="60"/>
      <c r="ED325" s="60"/>
      <c r="EE325" s="60">
        <v>0</v>
      </c>
      <c r="EF325" s="60"/>
      <c r="EG325" s="60"/>
      <c r="EH325" s="60">
        <v>1</v>
      </c>
      <c r="EI325" s="60"/>
      <c r="EJ325" s="60"/>
      <c r="EK325" s="60"/>
      <c r="EL325" s="60"/>
      <c r="EM325" s="60"/>
      <c r="EN325" s="60"/>
      <c r="EO325" s="60"/>
      <c r="EP325" s="60"/>
      <c r="EQ325" s="60"/>
      <c r="ER325" s="60"/>
      <c r="ES325" s="70"/>
      <c r="ET325" s="65"/>
      <c r="EU325" s="60"/>
      <c r="EV325" s="60"/>
      <c r="EW325" s="60"/>
      <c r="EX325" s="60"/>
      <c r="EY325" s="60"/>
      <c r="EZ325" s="60"/>
      <c r="FA325" s="60"/>
      <c r="FB325" s="60"/>
      <c r="FC325" s="60"/>
      <c r="FD325" s="60"/>
      <c r="FE325" s="60"/>
      <c r="FF325" s="60"/>
      <c r="FG325" s="60"/>
      <c r="FH325" s="60"/>
      <c r="FI325" s="60"/>
      <c r="FJ325" s="60"/>
      <c r="FK325" s="60"/>
      <c r="FL325" s="60"/>
      <c r="FM325" s="60"/>
      <c r="FN325" s="60"/>
      <c r="FO325" s="60"/>
      <c r="FP325" s="60"/>
      <c r="FQ325" s="60"/>
      <c r="FR325" s="60"/>
      <c r="FS325" s="60"/>
      <c r="FT325" s="60"/>
      <c r="FU325" s="60"/>
      <c r="FV325" s="60"/>
      <c r="FW325" s="60"/>
      <c r="FX325" s="60"/>
      <c r="FY325" s="60"/>
      <c r="FZ325" s="60"/>
      <c r="GA325" s="60"/>
      <c r="GB325" s="60"/>
      <c r="GC325" s="70"/>
      <c r="GD325" s="65"/>
      <c r="GE325" s="60"/>
      <c r="GF325" s="60"/>
      <c r="GG325" s="60"/>
      <c r="GH325" s="60"/>
      <c r="GI325" s="60"/>
      <c r="GJ325" s="60"/>
      <c r="GK325" s="60"/>
      <c r="GL325" s="60"/>
      <c r="GM325" s="60"/>
      <c r="GN325" s="60"/>
      <c r="GO325" s="60"/>
      <c r="GP325" s="60"/>
      <c r="GQ325" s="60"/>
      <c r="GR325" s="60"/>
      <c r="GS325" s="60"/>
      <c r="GT325" s="60"/>
      <c r="GU325" s="60"/>
      <c r="GV325" s="60"/>
      <c r="GW325" s="60"/>
      <c r="GX325" s="60"/>
      <c r="GY325" s="60"/>
      <c r="GZ325" s="60"/>
      <c r="HA325" s="60"/>
      <c r="HB325" s="60"/>
      <c r="HC325" s="60"/>
      <c r="HD325" s="60"/>
      <c r="HE325" s="60"/>
      <c r="HF325" s="60"/>
      <c r="HG325" s="60"/>
      <c r="HH325" s="60"/>
      <c r="HI325" s="60"/>
      <c r="HJ325" s="60"/>
      <c r="HK325" s="60"/>
      <c r="HL325" s="60"/>
      <c r="HM325" s="70"/>
    </row>
    <row r="326" spans="2:221" ht="18" customHeight="1" x14ac:dyDescent="0.2">
      <c r="B326" s="117"/>
      <c r="C326" s="118"/>
      <c r="D326" s="118"/>
      <c r="E326" s="118"/>
      <c r="F326" s="118"/>
      <c r="G326" s="118"/>
      <c r="H326" s="118"/>
      <c r="I326" s="118"/>
      <c r="J326" s="118"/>
      <c r="K326" s="118"/>
      <c r="L326" s="118"/>
      <c r="M326" s="118"/>
      <c r="N326" s="118"/>
      <c r="O326" s="118"/>
      <c r="P326" s="118"/>
      <c r="Q326" s="118"/>
      <c r="R326" s="118"/>
      <c r="S326" s="118"/>
      <c r="T326" s="118"/>
      <c r="U326" s="119"/>
      <c r="V326" s="123"/>
      <c r="W326" s="124"/>
      <c r="X326" s="124"/>
      <c r="Y326" s="124"/>
      <c r="Z326" s="124"/>
      <c r="AA326" s="125"/>
      <c r="AB326" s="129"/>
      <c r="AC326" s="130"/>
      <c r="AD326" s="130"/>
      <c r="AE326" s="130"/>
      <c r="AF326" s="131"/>
      <c r="AG326" s="108" t="s">
        <v>24</v>
      </c>
      <c r="AH326" s="109"/>
      <c r="AI326" s="109"/>
      <c r="AJ326" s="109"/>
      <c r="AK326" s="109"/>
      <c r="AL326" s="75">
        <f t="shared" si="5"/>
        <v>12</v>
      </c>
      <c r="AM326" s="76"/>
      <c r="AN326" s="76"/>
      <c r="AO326" s="77"/>
      <c r="AP326" s="72"/>
      <c r="AQ326" s="60"/>
      <c r="AR326" s="60"/>
      <c r="AS326" s="72"/>
      <c r="AT326" s="60"/>
      <c r="AU326" s="60"/>
      <c r="AV326" s="60"/>
      <c r="AW326" s="60"/>
      <c r="AX326" s="60"/>
      <c r="AY326" s="72">
        <v>1</v>
      </c>
      <c r="AZ326" s="60"/>
      <c r="BA326" s="60"/>
      <c r="BB326" s="60"/>
      <c r="BC326" s="60"/>
      <c r="BD326" s="60"/>
      <c r="BE326" s="60">
        <v>1</v>
      </c>
      <c r="BF326" s="60"/>
      <c r="BG326" s="60"/>
      <c r="BH326" s="60"/>
      <c r="BI326" s="60"/>
      <c r="BJ326" s="60"/>
      <c r="BK326" s="60">
        <v>1</v>
      </c>
      <c r="BL326" s="60"/>
      <c r="BM326" s="60"/>
      <c r="BN326" s="60"/>
      <c r="BO326" s="60"/>
      <c r="BP326" s="60"/>
      <c r="BQ326" s="60">
        <v>1</v>
      </c>
      <c r="BR326" s="60"/>
      <c r="BS326" s="60"/>
      <c r="BT326" s="60"/>
      <c r="BU326" s="60"/>
      <c r="BV326" s="60"/>
      <c r="BW326" s="60"/>
      <c r="BX326" s="60"/>
      <c r="BY326" s="60"/>
      <c r="BZ326" s="65">
        <v>0</v>
      </c>
      <c r="CA326" s="60"/>
      <c r="CB326" s="60"/>
      <c r="CC326" s="60">
        <v>1</v>
      </c>
      <c r="CD326" s="60"/>
      <c r="CE326" s="60"/>
      <c r="CF326" s="60">
        <v>0</v>
      </c>
      <c r="CG326" s="60"/>
      <c r="CH326" s="60"/>
      <c r="CI326" s="60">
        <v>1</v>
      </c>
      <c r="CJ326" s="60"/>
      <c r="CK326" s="60"/>
      <c r="CL326" s="60">
        <v>0</v>
      </c>
      <c r="CM326" s="60"/>
      <c r="CN326" s="60"/>
      <c r="CO326" s="60">
        <v>0</v>
      </c>
      <c r="CP326" s="60"/>
      <c r="CQ326" s="60"/>
      <c r="CR326" s="60">
        <v>0</v>
      </c>
      <c r="CS326" s="60"/>
      <c r="CT326" s="60"/>
      <c r="CU326" s="60">
        <v>2</v>
      </c>
      <c r="CV326" s="60"/>
      <c r="CW326" s="60"/>
      <c r="CX326" s="60">
        <v>0</v>
      </c>
      <c r="CY326" s="60"/>
      <c r="CZ326" s="60"/>
      <c r="DA326" s="60">
        <v>0</v>
      </c>
      <c r="DB326" s="60"/>
      <c r="DC326" s="60"/>
      <c r="DD326" s="60">
        <v>0</v>
      </c>
      <c r="DE326" s="60"/>
      <c r="DF326" s="60"/>
      <c r="DG326" s="60">
        <v>0</v>
      </c>
      <c r="DH326" s="60"/>
      <c r="DI326" s="70"/>
      <c r="DJ326" s="65">
        <v>0</v>
      </c>
      <c r="DK326" s="60"/>
      <c r="DL326" s="60"/>
      <c r="DM326" s="60">
        <v>0</v>
      </c>
      <c r="DN326" s="60"/>
      <c r="DO326" s="60"/>
      <c r="DP326" s="60">
        <v>1</v>
      </c>
      <c r="DQ326" s="60"/>
      <c r="DR326" s="60"/>
      <c r="DS326" s="60">
        <v>1</v>
      </c>
      <c r="DT326" s="60"/>
      <c r="DU326" s="60"/>
      <c r="DV326" s="60">
        <v>1</v>
      </c>
      <c r="DW326" s="60"/>
      <c r="DX326" s="60"/>
      <c r="DY326" s="60">
        <v>0</v>
      </c>
      <c r="DZ326" s="60"/>
      <c r="EA326" s="60"/>
      <c r="EB326" s="60">
        <v>0</v>
      </c>
      <c r="EC326" s="60"/>
      <c r="ED326" s="60"/>
      <c r="EE326" s="60">
        <v>1</v>
      </c>
      <c r="EF326" s="60"/>
      <c r="EG326" s="60"/>
      <c r="EH326" s="60">
        <v>0</v>
      </c>
      <c r="EI326" s="60"/>
      <c r="EJ326" s="60"/>
      <c r="EK326" s="60"/>
      <c r="EL326" s="60"/>
      <c r="EM326" s="60"/>
      <c r="EN326" s="60"/>
      <c r="EO326" s="60"/>
      <c r="EP326" s="60"/>
      <c r="EQ326" s="60"/>
      <c r="ER326" s="60"/>
      <c r="ES326" s="70"/>
      <c r="ET326" s="65"/>
      <c r="EU326" s="60"/>
      <c r="EV326" s="60"/>
      <c r="EW326" s="60"/>
      <c r="EX326" s="60"/>
      <c r="EY326" s="60"/>
      <c r="EZ326" s="60"/>
      <c r="FA326" s="60"/>
      <c r="FB326" s="60"/>
      <c r="FC326" s="60"/>
      <c r="FD326" s="60"/>
      <c r="FE326" s="60"/>
      <c r="FF326" s="60"/>
      <c r="FG326" s="60"/>
      <c r="FH326" s="60"/>
      <c r="FI326" s="60"/>
      <c r="FJ326" s="60"/>
      <c r="FK326" s="60"/>
      <c r="FL326" s="60"/>
      <c r="FM326" s="60"/>
      <c r="FN326" s="60"/>
      <c r="FO326" s="60"/>
      <c r="FP326" s="60"/>
      <c r="FQ326" s="60"/>
      <c r="FR326" s="60"/>
      <c r="FS326" s="60"/>
      <c r="FT326" s="60"/>
      <c r="FU326" s="60"/>
      <c r="FV326" s="60"/>
      <c r="FW326" s="60"/>
      <c r="FX326" s="60"/>
      <c r="FY326" s="60"/>
      <c r="FZ326" s="60"/>
      <c r="GA326" s="60"/>
      <c r="GB326" s="60"/>
      <c r="GC326" s="70"/>
      <c r="GD326" s="65"/>
      <c r="GE326" s="60"/>
      <c r="GF326" s="60"/>
      <c r="GG326" s="60"/>
      <c r="GH326" s="60"/>
      <c r="GI326" s="60"/>
      <c r="GJ326" s="60"/>
      <c r="GK326" s="60"/>
      <c r="GL326" s="60"/>
      <c r="GM326" s="60"/>
      <c r="GN326" s="60"/>
      <c r="GO326" s="60"/>
      <c r="GP326" s="60"/>
      <c r="GQ326" s="60"/>
      <c r="GR326" s="60"/>
      <c r="GS326" s="60"/>
      <c r="GT326" s="60"/>
      <c r="GU326" s="60"/>
      <c r="GV326" s="60"/>
      <c r="GW326" s="60"/>
      <c r="GX326" s="60"/>
      <c r="GY326" s="60"/>
      <c r="GZ326" s="60"/>
      <c r="HA326" s="60"/>
      <c r="HB326" s="60"/>
      <c r="HC326" s="60"/>
      <c r="HD326" s="60"/>
      <c r="HE326" s="60"/>
      <c r="HF326" s="60"/>
      <c r="HG326" s="60"/>
      <c r="HH326" s="60"/>
      <c r="HI326" s="60"/>
      <c r="HJ326" s="60"/>
      <c r="HK326" s="60"/>
      <c r="HL326" s="60"/>
      <c r="HM326" s="70"/>
    </row>
    <row r="327" spans="2:221" ht="18" customHeight="1" x14ac:dyDescent="0.2">
      <c r="B327" s="78" t="s">
        <v>321</v>
      </c>
      <c r="C327" s="79"/>
      <c r="D327" s="79"/>
      <c r="E327" s="79"/>
      <c r="F327" s="79"/>
      <c r="G327" s="79"/>
      <c r="H327" s="79"/>
      <c r="I327" s="79"/>
      <c r="J327" s="79"/>
      <c r="K327" s="79"/>
      <c r="L327" s="79"/>
      <c r="M327" s="79"/>
      <c r="N327" s="79"/>
      <c r="O327" s="79"/>
      <c r="P327" s="79"/>
      <c r="Q327" s="79"/>
      <c r="R327" s="79"/>
      <c r="S327" s="79"/>
      <c r="T327" s="79"/>
      <c r="U327" s="80"/>
      <c r="V327" s="84" t="s">
        <v>379</v>
      </c>
      <c r="W327" s="85"/>
      <c r="X327" s="85"/>
      <c r="Y327" s="85"/>
      <c r="Z327" s="85"/>
      <c r="AA327" s="86"/>
      <c r="AB327" s="90">
        <v>1.2999999999999999E-3</v>
      </c>
      <c r="AC327" s="91"/>
      <c r="AD327" s="91"/>
      <c r="AE327" s="91"/>
      <c r="AF327" s="92"/>
      <c r="AG327" s="96" t="s">
        <v>23</v>
      </c>
      <c r="AH327" s="97"/>
      <c r="AI327" s="97"/>
      <c r="AJ327" s="97"/>
      <c r="AK327" s="97"/>
      <c r="AL327" s="98">
        <f t="shared" si="5"/>
        <v>17</v>
      </c>
      <c r="AM327" s="99"/>
      <c r="AN327" s="99"/>
      <c r="AO327" s="100"/>
      <c r="AP327" s="101"/>
      <c r="AQ327" s="59"/>
      <c r="AR327" s="59"/>
      <c r="AS327" s="59">
        <v>1</v>
      </c>
      <c r="AT327" s="59"/>
      <c r="AU327" s="59"/>
      <c r="AV327" s="59"/>
      <c r="AW327" s="59"/>
      <c r="AX327" s="59"/>
      <c r="AY327" s="59">
        <v>1</v>
      </c>
      <c r="AZ327" s="59"/>
      <c r="BA327" s="59"/>
      <c r="BB327" s="59"/>
      <c r="BC327" s="59"/>
      <c r="BD327" s="59"/>
      <c r="BE327" s="59">
        <v>1</v>
      </c>
      <c r="BF327" s="59"/>
      <c r="BG327" s="59"/>
      <c r="BH327" s="59"/>
      <c r="BI327" s="59"/>
      <c r="BJ327" s="59"/>
      <c r="BK327" s="59">
        <v>1</v>
      </c>
      <c r="BL327" s="59"/>
      <c r="BM327" s="59"/>
      <c r="BN327" s="59"/>
      <c r="BO327" s="59"/>
      <c r="BP327" s="59"/>
      <c r="BQ327" s="59">
        <v>1</v>
      </c>
      <c r="BR327" s="59"/>
      <c r="BS327" s="59"/>
      <c r="BT327" s="59"/>
      <c r="BU327" s="59"/>
      <c r="BV327" s="59"/>
      <c r="BW327" s="59">
        <v>1</v>
      </c>
      <c r="BX327" s="59"/>
      <c r="BY327" s="64"/>
      <c r="BZ327" s="63">
        <v>0</v>
      </c>
      <c r="CA327" s="59"/>
      <c r="CB327" s="59"/>
      <c r="CC327" s="59">
        <v>1</v>
      </c>
      <c r="CD327" s="59"/>
      <c r="CE327" s="59"/>
      <c r="CF327" s="59">
        <v>0</v>
      </c>
      <c r="CG327" s="59"/>
      <c r="CH327" s="59"/>
      <c r="CI327" s="59">
        <v>1</v>
      </c>
      <c r="CJ327" s="59"/>
      <c r="CK327" s="59"/>
      <c r="CL327" s="59">
        <v>0</v>
      </c>
      <c r="CM327" s="59"/>
      <c r="CN327" s="59"/>
      <c r="CO327" s="59">
        <v>1</v>
      </c>
      <c r="CP327" s="59"/>
      <c r="CQ327" s="59"/>
      <c r="CR327" s="59">
        <v>0</v>
      </c>
      <c r="CS327" s="59"/>
      <c r="CT327" s="59"/>
      <c r="CU327" s="59">
        <v>1</v>
      </c>
      <c r="CV327" s="59"/>
      <c r="CW327" s="59"/>
      <c r="CX327" s="59">
        <v>0</v>
      </c>
      <c r="CY327" s="59"/>
      <c r="CZ327" s="59"/>
      <c r="DA327" s="59">
        <v>1</v>
      </c>
      <c r="DB327" s="59"/>
      <c r="DC327" s="59"/>
      <c r="DD327" s="59">
        <v>0</v>
      </c>
      <c r="DE327" s="59"/>
      <c r="DF327" s="59"/>
      <c r="DG327" s="59">
        <v>1</v>
      </c>
      <c r="DH327" s="59"/>
      <c r="DI327" s="64"/>
      <c r="DJ327" s="63">
        <v>0</v>
      </c>
      <c r="DK327" s="59"/>
      <c r="DL327" s="59"/>
      <c r="DM327" s="59">
        <v>1</v>
      </c>
      <c r="DN327" s="59"/>
      <c r="DO327" s="59"/>
      <c r="DP327" s="59">
        <v>0</v>
      </c>
      <c r="DQ327" s="59"/>
      <c r="DR327" s="59"/>
      <c r="DS327" s="59">
        <v>1</v>
      </c>
      <c r="DT327" s="59"/>
      <c r="DU327" s="59"/>
      <c r="DV327" s="59">
        <v>0</v>
      </c>
      <c r="DW327" s="59"/>
      <c r="DX327" s="59"/>
      <c r="DY327" s="59">
        <v>1</v>
      </c>
      <c r="DZ327" s="59"/>
      <c r="EA327" s="59"/>
      <c r="EB327" s="59">
        <v>1</v>
      </c>
      <c r="EC327" s="59"/>
      <c r="ED327" s="59"/>
      <c r="EE327" s="59">
        <v>0</v>
      </c>
      <c r="EF327" s="59"/>
      <c r="EG327" s="59"/>
      <c r="EH327" s="59">
        <v>1</v>
      </c>
      <c r="EI327" s="59"/>
      <c r="EJ327" s="59"/>
      <c r="EK327" s="59"/>
      <c r="EL327" s="59"/>
      <c r="EM327" s="59"/>
      <c r="EN327" s="59"/>
      <c r="EO327" s="59"/>
      <c r="EP327" s="59"/>
      <c r="EQ327" s="59"/>
      <c r="ER327" s="59"/>
      <c r="ES327" s="64"/>
      <c r="ET327" s="63"/>
      <c r="EU327" s="59"/>
      <c r="EV327" s="59"/>
      <c r="EW327" s="59"/>
      <c r="EX327" s="59"/>
      <c r="EY327" s="59"/>
      <c r="EZ327" s="59"/>
      <c r="FA327" s="59"/>
      <c r="FB327" s="59"/>
      <c r="FC327" s="59"/>
      <c r="FD327" s="59"/>
      <c r="FE327" s="59"/>
      <c r="FF327" s="59"/>
      <c r="FG327" s="59"/>
      <c r="FH327" s="59"/>
      <c r="FI327" s="59"/>
      <c r="FJ327" s="59"/>
      <c r="FK327" s="59"/>
      <c r="FL327" s="59"/>
      <c r="FM327" s="59"/>
      <c r="FN327" s="59"/>
      <c r="FO327" s="59"/>
      <c r="FP327" s="59"/>
      <c r="FQ327" s="59"/>
      <c r="FR327" s="59"/>
      <c r="FS327" s="59"/>
      <c r="FT327" s="59"/>
      <c r="FU327" s="59"/>
      <c r="FV327" s="59"/>
      <c r="FW327" s="59"/>
      <c r="FX327" s="59"/>
      <c r="FY327" s="59"/>
      <c r="FZ327" s="59"/>
      <c r="GA327" s="59"/>
      <c r="GB327" s="59"/>
      <c r="GC327" s="64"/>
      <c r="GD327" s="63"/>
      <c r="GE327" s="59"/>
      <c r="GF327" s="59"/>
      <c r="GG327" s="59"/>
      <c r="GH327" s="59"/>
      <c r="GI327" s="59"/>
      <c r="GJ327" s="59"/>
      <c r="GK327" s="59"/>
      <c r="GL327" s="59"/>
      <c r="GM327" s="59"/>
      <c r="GN327" s="59"/>
      <c r="GO327" s="59"/>
      <c r="GP327" s="59"/>
      <c r="GQ327" s="59"/>
      <c r="GR327" s="59"/>
      <c r="GS327" s="59"/>
      <c r="GT327" s="59"/>
      <c r="GU327" s="59"/>
      <c r="GV327" s="59"/>
      <c r="GW327" s="59"/>
      <c r="GX327" s="59"/>
      <c r="GY327" s="59"/>
      <c r="GZ327" s="59"/>
      <c r="HA327" s="59"/>
      <c r="HB327" s="59"/>
      <c r="HC327" s="59"/>
      <c r="HD327" s="59"/>
      <c r="HE327" s="59"/>
      <c r="HF327" s="59"/>
      <c r="HG327" s="59"/>
      <c r="HH327" s="59"/>
      <c r="HI327" s="59"/>
      <c r="HJ327" s="59"/>
      <c r="HK327" s="59"/>
      <c r="HL327" s="59"/>
      <c r="HM327" s="64"/>
    </row>
    <row r="328" spans="2:221" ht="18" customHeight="1" x14ac:dyDescent="0.2">
      <c r="B328" s="133"/>
      <c r="C328" s="134"/>
      <c r="D328" s="134"/>
      <c r="E328" s="134"/>
      <c r="F328" s="134"/>
      <c r="G328" s="134"/>
      <c r="H328" s="134"/>
      <c r="I328" s="134"/>
      <c r="J328" s="134"/>
      <c r="K328" s="134"/>
      <c r="L328" s="134"/>
      <c r="M328" s="134"/>
      <c r="N328" s="134"/>
      <c r="O328" s="134"/>
      <c r="P328" s="134"/>
      <c r="Q328" s="134"/>
      <c r="R328" s="134"/>
      <c r="S328" s="134"/>
      <c r="T328" s="134"/>
      <c r="U328" s="135"/>
      <c r="V328" s="136"/>
      <c r="W328" s="137"/>
      <c r="X328" s="137"/>
      <c r="Y328" s="137"/>
      <c r="Z328" s="137"/>
      <c r="AA328" s="138"/>
      <c r="AB328" s="139"/>
      <c r="AC328" s="140"/>
      <c r="AD328" s="140"/>
      <c r="AE328" s="140"/>
      <c r="AF328" s="141"/>
      <c r="AG328" s="96" t="s">
        <v>24</v>
      </c>
      <c r="AH328" s="97"/>
      <c r="AI328" s="97"/>
      <c r="AJ328" s="97"/>
      <c r="AK328" s="97"/>
      <c r="AL328" s="98">
        <f t="shared" si="5"/>
        <v>13</v>
      </c>
      <c r="AM328" s="99"/>
      <c r="AN328" s="99"/>
      <c r="AO328" s="100"/>
      <c r="AP328" s="142"/>
      <c r="AQ328" s="59"/>
      <c r="AR328" s="59"/>
      <c r="AS328" s="142">
        <v>1</v>
      </c>
      <c r="AT328" s="59"/>
      <c r="AU328" s="59"/>
      <c r="AV328" s="59"/>
      <c r="AW328" s="59"/>
      <c r="AX328" s="59"/>
      <c r="AY328" s="142">
        <v>1</v>
      </c>
      <c r="AZ328" s="59"/>
      <c r="BA328" s="59"/>
      <c r="BB328" s="59"/>
      <c r="BC328" s="59"/>
      <c r="BD328" s="59"/>
      <c r="BE328" s="142">
        <v>1</v>
      </c>
      <c r="BF328" s="59"/>
      <c r="BG328" s="59"/>
      <c r="BH328" s="59"/>
      <c r="BI328" s="59"/>
      <c r="BJ328" s="59"/>
      <c r="BK328" s="142">
        <v>1</v>
      </c>
      <c r="BL328" s="59"/>
      <c r="BM328" s="59"/>
      <c r="BN328" s="59"/>
      <c r="BO328" s="59"/>
      <c r="BP328" s="59"/>
      <c r="BQ328" s="142">
        <v>1</v>
      </c>
      <c r="BR328" s="59"/>
      <c r="BS328" s="59"/>
      <c r="BT328" s="59"/>
      <c r="BU328" s="59"/>
      <c r="BV328" s="59"/>
      <c r="BW328" s="142">
        <v>1</v>
      </c>
      <c r="BX328" s="59"/>
      <c r="BY328" s="59"/>
      <c r="BZ328" s="63">
        <v>0</v>
      </c>
      <c r="CA328" s="59"/>
      <c r="CB328" s="59"/>
      <c r="CC328" s="59">
        <v>1</v>
      </c>
      <c r="CD328" s="59"/>
      <c r="CE328" s="59"/>
      <c r="CF328" s="59">
        <v>0</v>
      </c>
      <c r="CG328" s="59"/>
      <c r="CH328" s="59"/>
      <c r="CI328" s="59">
        <v>1</v>
      </c>
      <c r="CJ328" s="59"/>
      <c r="CK328" s="59"/>
      <c r="CL328" s="59">
        <v>0</v>
      </c>
      <c r="CM328" s="59"/>
      <c r="CN328" s="59"/>
      <c r="CO328" s="59">
        <v>1</v>
      </c>
      <c r="CP328" s="59"/>
      <c r="CQ328" s="59"/>
      <c r="CR328" s="59">
        <v>0</v>
      </c>
      <c r="CS328" s="59"/>
      <c r="CT328" s="59"/>
      <c r="CU328" s="59">
        <v>0</v>
      </c>
      <c r="CV328" s="59"/>
      <c r="CW328" s="59"/>
      <c r="CX328" s="59">
        <v>0</v>
      </c>
      <c r="CY328" s="59"/>
      <c r="CZ328" s="59"/>
      <c r="DA328" s="59">
        <v>1</v>
      </c>
      <c r="DB328" s="59"/>
      <c r="DC328" s="59"/>
      <c r="DD328" s="59">
        <v>0</v>
      </c>
      <c r="DE328" s="59"/>
      <c r="DF328" s="59"/>
      <c r="DG328" s="59">
        <v>0</v>
      </c>
      <c r="DH328" s="59"/>
      <c r="DI328" s="64"/>
      <c r="DJ328" s="63">
        <v>0</v>
      </c>
      <c r="DK328" s="59"/>
      <c r="DL328" s="59"/>
      <c r="DM328" s="59">
        <v>1</v>
      </c>
      <c r="DN328" s="59"/>
      <c r="DO328" s="59"/>
      <c r="DP328" s="59">
        <v>0</v>
      </c>
      <c r="DQ328" s="59"/>
      <c r="DR328" s="59"/>
      <c r="DS328" s="59">
        <v>1</v>
      </c>
      <c r="DT328" s="59"/>
      <c r="DU328" s="59"/>
      <c r="DV328" s="59">
        <v>0</v>
      </c>
      <c r="DW328" s="59"/>
      <c r="DX328" s="59"/>
      <c r="DY328" s="59">
        <v>0</v>
      </c>
      <c r="DZ328" s="59"/>
      <c r="EA328" s="59"/>
      <c r="EB328" s="59">
        <v>0</v>
      </c>
      <c r="EC328" s="59"/>
      <c r="ED328" s="59"/>
      <c r="EE328" s="59">
        <v>1</v>
      </c>
      <c r="EF328" s="59"/>
      <c r="EG328" s="59"/>
      <c r="EH328" s="59">
        <v>0</v>
      </c>
      <c r="EI328" s="59"/>
      <c r="EJ328" s="59"/>
      <c r="EK328" s="59"/>
      <c r="EL328" s="59"/>
      <c r="EM328" s="59"/>
      <c r="EN328" s="59"/>
      <c r="EO328" s="59"/>
      <c r="EP328" s="59"/>
      <c r="EQ328" s="59"/>
      <c r="ER328" s="59"/>
      <c r="ES328" s="64"/>
      <c r="ET328" s="63"/>
      <c r="EU328" s="59"/>
      <c r="EV328" s="59"/>
      <c r="EW328" s="59"/>
      <c r="EX328" s="59"/>
      <c r="EY328" s="59"/>
      <c r="EZ328" s="59"/>
      <c r="FA328" s="59"/>
      <c r="FB328" s="59"/>
      <c r="FC328" s="59"/>
      <c r="FD328" s="59"/>
      <c r="FE328" s="59"/>
      <c r="FF328" s="59"/>
      <c r="FG328" s="59"/>
      <c r="FH328" s="59"/>
      <c r="FI328" s="59"/>
      <c r="FJ328" s="59"/>
      <c r="FK328" s="59"/>
      <c r="FL328" s="59"/>
      <c r="FM328" s="59"/>
      <c r="FN328" s="59"/>
      <c r="FO328" s="59"/>
      <c r="FP328" s="59"/>
      <c r="FQ328" s="59"/>
      <c r="FR328" s="59"/>
      <c r="FS328" s="59"/>
      <c r="FT328" s="59"/>
      <c r="FU328" s="59"/>
      <c r="FV328" s="59"/>
      <c r="FW328" s="59"/>
      <c r="FX328" s="59"/>
      <c r="FY328" s="59"/>
      <c r="FZ328" s="59"/>
      <c r="GA328" s="59"/>
      <c r="GB328" s="59"/>
      <c r="GC328" s="64"/>
      <c r="GD328" s="63"/>
      <c r="GE328" s="59"/>
      <c r="GF328" s="59"/>
      <c r="GG328" s="59"/>
      <c r="GH328" s="59"/>
      <c r="GI328" s="59"/>
      <c r="GJ328" s="59"/>
      <c r="GK328" s="59"/>
      <c r="GL328" s="59"/>
      <c r="GM328" s="59"/>
      <c r="GN328" s="59"/>
      <c r="GO328" s="59"/>
      <c r="GP328" s="59"/>
      <c r="GQ328" s="59"/>
      <c r="GR328" s="59"/>
      <c r="GS328" s="59"/>
      <c r="GT328" s="59"/>
      <c r="GU328" s="59"/>
      <c r="GV328" s="59"/>
      <c r="GW328" s="59"/>
      <c r="GX328" s="59"/>
      <c r="GY328" s="59"/>
      <c r="GZ328" s="59"/>
      <c r="HA328" s="59"/>
      <c r="HB328" s="59"/>
      <c r="HC328" s="59"/>
      <c r="HD328" s="59"/>
      <c r="HE328" s="59"/>
      <c r="HF328" s="59"/>
      <c r="HG328" s="59"/>
      <c r="HH328" s="59"/>
      <c r="HI328" s="59"/>
      <c r="HJ328" s="59"/>
      <c r="HK328" s="59"/>
      <c r="HL328" s="59"/>
      <c r="HM328" s="64"/>
    </row>
    <row r="329" spans="2:221" ht="18" customHeight="1" x14ac:dyDescent="0.2">
      <c r="B329" s="114" t="s">
        <v>322</v>
      </c>
      <c r="C329" s="115"/>
      <c r="D329" s="115"/>
      <c r="E329" s="115"/>
      <c r="F329" s="115"/>
      <c r="G329" s="115"/>
      <c r="H329" s="115"/>
      <c r="I329" s="115"/>
      <c r="J329" s="115"/>
      <c r="K329" s="115"/>
      <c r="L329" s="115"/>
      <c r="M329" s="115"/>
      <c r="N329" s="115"/>
      <c r="O329" s="115"/>
      <c r="P329" s="115"/>
      <c r="Q329" s="115"/>
      <c r="R329" s="115"/>
      <c r="S329" s="115"/>
      <c r="T329" s="115"/>
      <c r="U329" s="116"/>
      <c r="V329" s="120" t="s">
        <v>380</v>
      </c>
      <c r="W329" s="121"/>
      <c r="X329" s="121"/>
      <c r="Y329" s="121"/>
      <c r="Z329" s="121"/>
      <c r="AA329" s="122"/>
      <c r="AB329" s="126">
        <v>5.8999999999999999E-3</v>
      </c>
      <c r="AC329" s="127"/>
      <c r="AD329" s="127"/>
      <c r="AE329" s="127"/>
      <c r="AF329" s="128"/>
      <c r="AG329" s="108" t="s">
        <v>23</v>
      </c>
      <c r="AH329" s="109"/>
      <c r="AI329" s="109"/>
      <c r="AJ329" s="109"/>
      <c r="AK329" s="109"/>
      <c r="AL329" s="75">
        <f t="shared" si="5"/>
        <v>127</v>
      </c>
      <c r="AM329" s="76"/>
      <c r="AN329" s="76"/>
      <c r="AO329" s="77"/>
      <c r="AP329" s="132"/>
      <c r="AQ329" s="60"/>
      <c r="AR329" s="60"/>
      <c r="AS329" s="60">
        <v>5</v>
      </c>
      <c r="AT329" s="60"/>
      <c r="AU329" s="60"/>
      <c r="AV329" s="60">
        <v>2</v>
      </c>
      <c r="AW329" s="60"/>
      <c r="AX329" s="60"/>
      <c r="AY329" s="60">
        <v>6</v>
      </c>
      <c r="AZ329" s="60"/>
      <c r="BA329" s="60"/>
      <c r="BB329" s="60">
        <v>2</v>
      </c>
      <c r="BC329" s="60"/>
      <c r="BD329" s="60"/>
      <c r="BE329" s="60">
        <v>6</v>
      </c>
      <c r="BF329" s="60"/>
      <c r="BG329" s="60"/>
      <c r="BH329" s="60">
        <v>2</v>
      </c>
      <c r="BI329" s="60"/>
      <c r="BJ329" s="60"/>
      <c r="BK329" s="60">
        <v>6</v>
      </c>
      <c r="BL329" s="60"/>
      <c r="BM329" s="60"/>
      <c r="BN329" s="60">
        <v>2</v>
      </c>
      <c r="BO329" s="60"/>
      <c r="BP329" s="60"/>
      <c r="BQ329" s="60">
        <v>6</v>
      </c>
      <c r="BR329" s="60"/>
      <c r="BS329" s="60"/>
      <c r="BT329" s="60">
        <v>2</v>
      </c>
      <c r="BU329" s="60"/>
      <c r="BV329" s="60"/>
      <c r="BW329" s="60">
        <v>6</v>
      </c>
      <c r="BX329" s="60"/>
      <c r="BY329" s="70"/>
      <c r="BZ329" s="65">
        <v>0</v>
      </c>
      <c r="CA329" s="60"/>
      <c r="CB329" s="60"/>
      <c r="CC329" s="60">
        <v>5</v>
      </c>
      <c r="CD329" s="60"/>
      <c r="CE329" s="60"/>
      <c r="CF329" s="60">
        <v>2</v>
      </c>
      <c r="CG329" s="60"/>
      <c r="CH329" s="60"/>
      <c r="CI329" s="60">
        <v>6</v>
      </c>
      <c r="CJ329" s="60"/>
      <c r="CK329" s="60"/>
      <c r="CL329" s="60">
        <v>2</v>
      </c>
      <c r="CM329" s="60"/>
      <c r="CN329" s="60"/>
      <c r="CO329" s="60">
        <v>6</v>
      </c>
      <c r="CP329" s="60"/>
      <c r="CQ329" s="60"/>
      <c r="CR329" s="60">
        <v>2</v>
      </c>
      <c r="CS329" s="60"/>
      <c r="CT329" s="60"/>
      <c r="CU329" s="60">
        <v>6</v>
      </c>
      <c r="CV329" s="60"/>
      <c r="CW329" s="60"/>
      <c r="CX329" s="60">
        <v>2</v>
      </c>
      <c r="CY329" s="60"/>
      <c r="CZ329" s="60"/>
      <c r="DA329" s="60">
        <v>6</v>
      </c>
      <c r="DB329" s="60"/>
      <c r="DC329" s="60"/>
      <c r="DD329" s="60">
        <v>2</v>
      </c>
      <c r="DE329" s="60"/>
      <c r="DF329" s="60"/>
      <c r="DG329" s="60">
        <v>6</v>
      </c>
      <c r="DH329" s="60"/>
      <c r="DI329" s="70"/>
      <c r="DJ329" s="65">
        <v>2</v>
      </c>
      <c r="DK329" s="60"/>
      <c r="DL329" s="60"/>
      <c r="DM329" s="60">
        <v>6</v>
      </c>
      <c r="DN329" s="60"/>
      <c r="DO329" s="60"/>
      <c r="DP329" s="60">
        <v>3</v>
      </c>
      <c r="DQ329" s="60"/>
      <c r="DR329" s="60"/>
      <c r="DS329" s="60">
        <v>6</v>
      </c>
      <c r="DT329" s="60"/>
      <c r="DU329" s="60"/>
      <c r="DV329" s="60">
        <v>2</v>
      </c>
      <c r="DW329" s="60"/>
      <c r="DX329" s="60"/>
      <c r="DY329" s="60">
        <v>7</v>
      </c>
      <c r="DZ329" s="60"/>
      <c r="EA329" s="60"/>
      <c r="EB329" s="60">
        <v>2</v>
      </c>
      <c r="EC329" s="60"/>
      <c r="ED329" s="60"/>
      <c r="EE329" s="60">
        <v>6</v>
      </c>
      <c r="EF329" s="60"/>
      <c r="EG329" s="60"/>
      <c r="EH329" s="60">
        <v>3</v>
      </c>
      <c r="EI329" s="60"/>
      <c r="EJ329" s="60"/>
      <c r="EK329" s="60"/>
      <c r="EL329" s="60"/>
      <c r="EM329" s="60"/>
      <c r="EN329" s="60"/>
      <c r="EO329" s="60"/>
      <c r="EP329" s="60"/>
      <c r="EQ329" s="60"/>
      <c r="ER329" s="60"/>
      <c r="ES329" s="70"/>
      <c r="ET329" s="65"/>
      <c r="EU329" s="60"/>
      <c r="EV329" s="60"/>
      <c r="EW329" s="60"/>
      <c r="EX329" s="60"/>
      <c r="EY329" s="60"/>
      <c r="EZ329" s="60"/>
      <c r="FA329" s="60"/>
      <c r="FB329" s="60"/>
      <c r="FC329" s="60"/>
      <c r="FD329" s="60"/>
      <c r="FE329" s="60"/>
      <c r="FF329" s="60"/>
      <c r="FG329" s="60"/>
      <c r="FH329" s="60"/>
      <c r="FI329" s="60"/>
      <c r="FJ329" s="60"/>
      <c r="FK329" s="60"/>
      <c r="FL329" s="60"/>
      <c r="FM329" s="60"/>
      <c r="FN329" s="60"/>
      <c r="FO329" s="60"/>
      <c r="FP329" s="60"/>
      <c r="FQ329" s="60"/>
      <c r="FR329" s="60"/>
      <c r="FS329" s="60"/>
      <c r="FT329" s="60"/>
      <c r="FU329" s="60"/>
      <c r="FV329" s="60"/>
      <c r="FW329" s="60"/>
      <c r="FX329" s="60"/>
      <c r="FY329" s="60"/>
      <c r="FZ329" s="60"/>
      <c r="GA329" s="60"/>
      <c r="GB329" s="60"/>
      <c r="GC329" s="70"/>
      <c r="GD329" s="65"/>
      <c r="GE329" s="60"/>
      <c r="GF329" s="60"/>
      <c r="GG329" s="60"/>
      <c r="GH329" s="60"/>
      <c r="GI329" s="60"/>
      <c r="GJ329" s="60"/>
      <c r="GK329" s="60"/>
      <c r="GL329" s="60"/>
      <c r="GM329" s="60"/>
      <c r="GN329" s="60"/>
      <c r="GO329" s="60"/>
      <c r="GP329" s="60"/>
      <c r="GQ329" s="60"/>
      <c r="GR329" s="60"/>
      <c r="GS329" s="60"/>
      <c r="GT329" s="60"/>
      <c r="GU329" s="60"/>
      <c r="GV329" s="60"/>
      <c r="GW329" s="60"/>
      <c r="GX329" s="60"/>
      <c r="GY329" s="60"/>
      <c r="GZ329" s="60"/>
      <c r="HA329" s="60"/>
      <c r="HB329" s="60"/>
      <c r="HC329" s="60"/>
      <c r="HD329" s="60"/>
      <c r="HE329" s="60"/>
      <c r="HF329" s="60"/>
      <c r="HG329" s="60"/>
      <c r="HH329" s="60"/>
      <c r="HI329" s="60"/>
      <c r="HJ329" s="60"/>
      <c r="HK329" s="60"/>
      <c r="HL329" s="60"/>
      <c r="HM329" s="70"/>
    </row>
    <row r="330" spans="2:221" ht="18" customHeight="1" x14ac:dyDescent="0.2">
      <c r="B330" s="117"/>
      <c r="C330" s="118"/>
      <c r="D330" s="118"/>
      <c r="E330" s="118"/>
      <c r="F330" s="118"/>
      <c r="G330" s="118"/>
      <c r="H330" s="118"/>
      <c r="I330" s="118"/>
      <c r="J330" s="118"/>
      <c r="K330" s="118"/>
      <c r="L330" s="118"/>
      <c r="M330" s="118"/>
      <c r="N330" s="118"/>
      <c r="O330" s="118"/>
      <c r="P330" s="118"/>
      <c r="Q330" s="118"/>
      <c r="R330" s="118"/>
      <c r="S330" s="118"/>
      <c r="T330" s="118"/>
      <c r="U330" s="119"/>
      <c r="V330" s="123"/>
      <c r="W330" s="124"/>
      <c r="X330" s="124"/>
      <c r="Y330" s="124"/>
      <c r="Z330" s="124"/>
      <c r="AA330" s="125"/>
      <c r="AB330" s="129"/>
      <c r="AC330" s="130"/>
      <c r="AD330" s="130"/>
      <c r="AE330" s="130"/>
      <c r="AF330" s="131"/>
      <c r="AG330" s="108" t="s">
        <v>24</v>
      </c>
      <c r="AH330" s="109"/>
      <c r="AI330" s="109"/>
      <c r="AJ330" s="109"/>
      <c r="AK330" s="109"/>
      <c r="AL330" s="75">
        <f t="shared" si="5"/>
        <v>105</v>
      </c>
      <c r="AM330" s="76"/>
      <c r="AN330" s="76"/>
      <c r="AO330" s="77"/>
      <c r="AP330" s="72"/>
      <c r="AQ330" s="60"/>
      <c r="AR330" s="60"/>
      <c r="AS330" s="62">
        <v>1</v>
      </c>
      <c r="AT330" s="62"/>
      <c r="AU330" s="62"/>
      <c r="AV330" s="62">
        <v>1</v>
      </c>
      <c r="AW330" s="62"/>
      <c r="AX330" s="62"/>
      <c r="AY330" s="62">
        <v>1</v>
      </c>
      <c r="AZ330" s="62"/>
      <c r="BA330" s="62"/>
      <c r="BB330" s="62">
        <v>1</v>
      </c>
      <c r="BC330" s="62"/>
      <c r="BD330" s="62"/>
      <c r="BE330" s="62">
        <v>1</v>
      </c>
      <c r="BF330" s="62"/>
      <c r="BG330" s="62"/>
      <c r="BH330" s="62">
        <v>1</v>
      </c>
      <c r="BI330" s="62"/>
      <c r="BJ330" s="62"/>
      <c r="BK330" s="62">
        <v>1</v>
      </c>
      <c r="BL330" s="62"/>
      <c r="BM330" s="62"/>
      <c r="BN330" s="62">
        <v>1</v>
      </c>
      <c r="BO330" s="62"/>
      <c r="BP330" s="62"/>
      <c r="BQ330" s="62">
        <v>1</v>
      </c>
      <c r="BR330" s="62"/>
      <c r="BS330" s="62"/>
      <c r="BT330" s="62">
        <v>1</v>
      </c>
      <c r="BU330" s="62"/>
      <c r="BV330" s="62"/>
      <c r="BW330" s="62">
        <v>2</v>
      </c>
      <c r="BX330" s="62"/>
      <c r="BY330" s="398"/>
      <c r="BZ330" s="61">
        <v>1</v>
      </c>
      <c r="CA330" s="62"/>
      <c r="CB330" s="62"/>
      <c r="CC330" s="62">
        <v>6</v>
      </c>
      <c r="CD330" s="62"/>
      <c r="CE330" s="62"/>
      <c r="CF330" s="62">
        <v>10</v>
      </c>
      <c r="CG330" s="62"/>
      <c r="CH330" s="62"/>
      <c r="CI330" s="60">
        <v>15</v>
      </c>
      <c r="CJ330" s="60"/>
      <c r="CK330" s="60"/>
      <c r="CL330" s="60">
        <v>6</v>
      </c>
      <c r="CM330" s="60"/>
      <c r="CN330" s="60"/>
      <c r="CO330" s="60">
        <v>10</v>
      </c>
      <c r="CP330" s="60"/>
      <c r="CQ330" s="60"/>
      <c r="CR330" s="60">
        <v>1</v>
      </c>
      <c r="CS330" s="60"/>
      <c r="CT330" s="60"/>
      <c r="CU330" s="60">
        <v>5</v>
      </c>
      <c r="CV330" s="60"/>
      <c r="CW330" s="60"/>
      <c r="CX330" s="60">
        <v>1</v>
      </c>
      <c r="CY330" s="60"/>
      <c r="CZ330" s="60"/>
      <c r="DA330" s="60">
        <v>4</v>
      </c>
      <c r="DB330" s="60"/>
      <c r="DC330" s="60"/>
      <c r="DD330" s="60">
        <v>0</v>
      </c>
      <c r="DE330" s="60"/>
      <c r="DF330" s="60"/>
      <c r="DG330" s="60">
        <v>0</v>
      </c>
      <c r="DH330" s="60"/>
      <c r="DI330" s="70"/>
      <c r="DJ330" s="65">
        <v>1</v>
      </c>
      <c r="DK330" s="60"/>
      <c r="DL330" s="60"/>
      <c r="DM330" s="60">
        <v>2</v>
      </c>
      <c r="DN330" s="60"/>
      <c r="DO330" s="60"/>
      <c r="DP330" s="60">
        <v>7</v>
      </c>
      <c r="DQ330" s="60"/>
      <c r="DR330" s="60"/>
      <c r="DS330" s="60">
        <v>7</v>
      </c>
      <c r="DT330" s="60"/>
      <c r="DU330" s="60"/>
      <c r="DV330" s="60">
        <v>2</v>
      </c>
      <c r="DW330" s="60"/>
      <c r="DX330" s="60"/>
      <c r="DY330" s="60">
        <v>6</v>
      </c>
      <c r="DZ330" s="60"/>
      <c r="EA330" s="60"/>
      <c r="EB330" s="60">
        <v>1</v>
      </c>
      <c r="EC330" s="60"/>
      <c r="ED330" s="60"/>
      <c r="EE330" s="60">
        <v>6</v>
      </c>
      <c r="EF330" s="60"/>
      <c r="EG330" s="60"/>
      <c r="EH330" s="60">
        <v>2</v>
      </c>
      <c r="EI330" s="60"/>
      <c r="EJ330" s="60"/>
      <c r="EK330" s="60"/>
      <c r="EL330" s="60"/>
      <c r="EM330" s="60"/>
      <c r="EN330" s="60"/>
      <c r="EO330" s="60"/>
      <c r="EP330" s="60"/>
      <c r="EQ330" s="60"/>
      <c r="ER330" s="60"/>
      <c r="ES330" s="70"/>
      <c r="ET330" s="65"/>
      <c r="EU330" s="60"/>
      <c r="EV330" s="60"/>
      <c r="EW330" s="60"/>
      <c r="EX330" s="60"/>
      <c r="EY330" s="60"/>
      <c r="EZ330" s="60"/>
      <c r="FA330" s="60"/>
      <c r="FB330" s="60"/>
      <c r="FC330" s="60"/>
      <c r="FD330" s="60"/>
      <c r="FE330" s="60"/>
      <c r="FF330" s="60"/>
      <c r="FG330" s="60"/>
      <c r="FH330" s="60"/>
      <c r="FI330" s="60"/>
      <c r="FJ330" s="60"/>
      <c r="FK330" s="60"/>
      <c r="FL330" s="60"/>
      <c r="FM330" s="60"/>
      <c r="FN330" s="60"/>
      <c r="FO330" s="60"/>
      <c r="FP330" s="60"/>
      <c r="FQ330" s="60"/>
      <c r="FR330" s="60"/>
      <c r="FS330" s="60"/>
      <c r="FT330" s="60"/>
      <c r="FU330" s="60"/>
      <c r="FV330" s="60"/>
      <c r="FW330" s="60"/>
      <c r="FX330" s="60"/>
      <c r="FY330" s="60"/>
      <c r="FZ330" s="60"/>
      <c r="GA330" s="60"/>
      <c r="GB330" s="60"/>
      <c r="GC330" s="70"/>
      <c r="GD330" s="65"/>
      <c r="GE330" s="60"/>
      <c r="GF330" s="60"/>
      <c r="GG330" s="60"/>
      <c r="GH330" s="60"/>
      <c r="GI330" s="60"/>
      <c r="GJ330" s="60"/>
      <c r="GK330" s="60"/>
      <c r="GL330" s="60"/>
      <c r="GM330" s="60"/>
      <c r="GN330" s="60"/>
      <c r="GO330" s="60"/>
      <c r="GP330" s="60"/>
      <c r="GQ330" s="60"/>
      <c r="GR330" s="60"/>
      <c r="GS330" s="60"/>
      <c r="GT330" s="60"/>
      <c r="GU330" s="60"/>
      <c r="GV330" s="60"/>
      <c r="GW330" s="60"/>
      <c r="GX330" s="60"/>
      <c r="GY330" s="60"/>
      <c r="GZ330" s="60"/>
      <c r="HA330" s="60"/>
      <c r="HB330" s="60"/>
      <c r="HC330" s="60"/>
      <c r="HD330" s="60"/>
      <c r="HE330" s="60"/>
      <c r="HF330" s="60"/>
      <c r="HG330" s="60"/>
      <c r="HH330" s="60"/>
      <c r="HI330" s="60"/>
      <c r="HJ330" s="60"/>
      <c r="HK330" s="60"/>
      <c r="HL330" s="60"/>
      <c r="HM330" s="70"/>
    </row>
    <row r="331" spans="2:221" ht="18" customHeight="1" x14ac:dyDescent="0.2">
      <c r="B331" s="78" t="s">
        <v>323</v>
      </c>
      <c r="C331" s="79"/>
      <c r="D331" s="79"/>
      <c r="E331" s="79"/>
      <c r="F331" s="79"/>
      <c r="G331" s="79"/>
      <c r="H331" s="79"/>
      <c r="I331" s="79"/>
      <c r="J331" s="79"/>
      <c r="K331" s="79"/>
      <c r="L331" s="79"/>
      <c r="M331" s="79"/>
      <c r="N331" s="79"/>
      <c r="O331" s="79"/>
      <c r="P331" s="79"/>
      <c r="Q331" s="79"/>
      <c r="R331" s="79"/>
      <c r="S331" s="79"/>
      <c r="T331" s="79"/>
      <c r="U331" s="80"/>
      <c r="V331" s="84" t="s">
        <v>381</v>
      </c>
      <c r="W331" s="85"/>
      <c r="X331" s="85"/>
      <c r="Y331" s="85"/>
      <c r="Z331" s="85"/>
      <c r="AA331" s="86"/>
      <c r="AB331" s="90">
        <v>1.1599999999999999E-2</v>
      </c>
      <c r="AC331" s="91"/>
      <c r="AD331" s="91"/>
      <c r="AE331" s="91"/>
      <c r="AF331" s="92"/>
      <c r="AG331" s="96" t="s">
        <v>23</v>
      </c>
      <c r="AH331" s="97"/>
      <c r="AI331" s="97"/>
      <c r="AJ331" s="97"/>
      <c r="AK331" s="97"/>
      <c r="AL331" s="98">
        <f t="shared" si="5"/>
        <v>3</v>
      </c>
      <c r="AM331" s="99"/>
      <c r="AN331" s="99"/>
      <c r="AO331" s="100"/>
      <c r="AP331" s="66">
        <v>1</v>
      </c>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c r="BY331" s="71"/>
      <c r="BZ331" s="66">
        <v>1</v>
      </c>
      <c r="CA331" s="67"/>
      <c r="CB331" s="67"/>
      <c r="CC331" s="67"/>
      <c r="CD331" s="67"/>
      <c r="CE331" s="67"/>
      <c r="CF331" s="67"/>
      <c r="CG331" s="67"/>
      <c r="CH331" s="67"/>
      <c r="CI331" s="67"/>
      <c r="CJ331" s="67"/>
      <c r="CK331" s="67"/>
      <c r="CL331" s="67"/>
      <c r="CM331" s="67"/>
      <c r="CN331" s="67"/>
      <c r="CO331" s="67"/>
      <c r="CP331" s="67"/>
      <c r="CQ331" s="67"/>
      <c r="CR331" s="67"/>
      <c r="CS331" s="67"/>
      <c r="CT331" s="67"/>
      <c r="CU331" s="67"/>
      <c r="CV331" s="67"/>
      <c r="CW331" s="67"/>
      <c r="CX331" s="67"/>
      <c r="CY331" s="67"/>
      <c r="CZ331" s="67"/>
      <c r="DA331" s="67"/>
      <c r="DB331" s="67"/>
      <c r="DC331" s="67"/>
      <c r="DD331" s="67"/>
      <c r="DE331" s="67"/>
      <c r="DF331" s="67"/>
      <c r="DG331" s="67"/>
      <c r="DH331" s="67"/>
      <c r="DI331" s="71"/>
      <c r="DJ331" s="66">
        <v>1</v>
      </c>
      <c r="DK331" s="67"/>
      <c r="DL331" s="67"/>
      <c r="DM331" s="67"/>
      <c r="DN331" s="67"/>
      <c r="DO331" s="67"/>
      <c r="DP331" s="67"/>
      <c r="DQ331" s="67"/>
      <c r="DR331" s="67"/>
      <c r="DS331" s="67"/>
      <c r="DT331" s="67"/>
      <c r="DU331" s="67"/>
      <c r="DV331" s="67"/>
      <c r="DW331" s="67"/>
      <c r="DX331" s="67"/>
      <c r="DY331" s="67"/>
      <c r="DZ331" s="67"/>
      <c r="EA331" s="67"/>
      <c r="EB331" s="67"/>
      <c r="EC331" s="67"/>
      <c r="ED331" s="67"/>
      <c r="EE331" s="67"/>
      <c r="EF331" s="67"/>
      <c r="EG331" s="67"/>
      <c r="EH331" s="67"/>
      <c r="EI331" s="67"/>
      <c r="EJ331" s="68"/>
      <c r="EK331" s="59"/>
      <c r="EL331" s="59"/>
      <c r="EM331" s="59"/>
      <c r="EN331" s="59"/>
      <c r="EO331" s="59"/>
      <c r="EP331" s="59"/>
      <c r="EQ331" s="59"/>
      <c r="ER331" s="59"/>
      <c r="ES331" s="64"/>
      <c r="ET331" s="63"/>
      <c r="EU331" s="59"/>
      <c r="EV331" s="59"/>
      <c r="EW331" s="59"/>
      <c r="EX331" s="59"/>
      <c r="EY331" s="59"/>
      <c r="EZ331" s="59"/>
      <c r="FA331" s="59"/>
      <c r="FB331" s="59"/>
      <c r="FC331" s="59"/>
      <c r="FD331" s="59"/>
      <c r="FE331" s="59"/>
      <c r="FF331" s="59"/>
      <c r="FG331" s="59"/>
      <c r="FH331" s="59"/>
      <c r="FI331" s="59"/>
      <c r="FJ331" s="59"/>
      <c r="FK331" s="59"/>
      <c r="FL331" s="59"/>
      <c r="FM331" s="59"/>
      <c r="FN331" s="59"/>
      <c r="FO331" s="59"/>
      <c r="FP331" s="59"/>
      <c r="FQ331" s="59"/>
      <c r="FR331" s="59"/>
      <c r="FS331" s="59"/>
      <c r="FT331" s="59"/>
      <c r="FU331" s="59"/>
      <c r="FV331" s="59"/>
      <c r="FW331" s="59"/>
      <c r="FX331" s="59"/>
      <c r="FY331" s="59"/>
      <c r="FZ331" s="59"/>
      <c r="GA331" s="59"/>
      <c r="GB331" s="59"/>
      <c r="GC331" s="64"/>
      <c r="GD331" s="63"/>
      <c r="GE331" s="59"/>
      <c r="GF331" s="59"/>
      <c r="GG331" s="59"/>
      <c r="GH331" s="59"/>
      <c r="GI331" s="59"/>
      <c r="GJ331" s="59"/>
      <c r="GK331" s="59"/>
      <c r="GL331" s="59"/>
      <c r="GM331" s="59"/>
      <c r="GN331" s="59"/>
      <c r="GO331" s="59"/>
      <c r="GP331" s="59"/>
      <c r="GQ331" s="59"/>
      <c r="GR331" s="59"/>
      <c r="GS331" s="59"/>
      <c r="GT331" s="59"/>
      <c r="GU331" s="59"/>
      <c r="GV331" s="59"/>
      <c r="GW331" s="59"/>
      <c r="GX331" s="59"/>
      <c r="GY331" s="59"/>
      <c r="GZ331" s="59"/>
      <c r="HA331" s="59"/>
      <c r="HB331" s="59"/>
      <c r="HC331" s="59"/>
      <c r="HD331" s="59"/>
      <c r="HE331" s="59"/>
      <c r="HF331" s="59"/>
      <c r="HG331" s="59"/>
      <c r="HH331" s="59"/>
      <c r="HI331" s="59"/>
      <c r="HJ331" s="59"/>
      <c r="HK331" s="59"/>
      <c r="HL331" s="59"/>
      <c r="HM331" s="64"/>
    </row>
    <row r="332" spans="2:221" ht="18" customHeight="1" x14ac:dyDescent="0.2">
      <c r="B332" s="133"/>
      <c r="C332" s="134"/>
      <c r="D332" s="134"/>
      <c r="E332" s="134"/>
      <c r="F332" s="134"/>
      <c r="G332" s="134"/>
      <c r="H332" s="134"/>
      <c r="I332" s="134"/>
      <c r="J332" s="134"/>
      <c r="K332" s="134"/>
      <c r="L332" s="134"/>
      <c r="M332" s="134"/>
      <c r="N332" s="134"/>
      <c r="O332" s="134"/>
      <c r="P332" s="134"/>
      <c r="Q332" s="134"/>
      <c r="R332" s="134"/>
      <c r="S332" s="134"/>
      <c r="T332" s="134"/>
      <c r="U332" s="135"/>
      <c r="V332" s="136"/>
      <c r="W332" s="137"/>
      <c r="X332" s="137"/>
      <c r="Y332" s="137"/>
      <c r="Z332" s="137"/>
      <c r="AA332" s="138"/>
      <c r="AB332" s="139"/>
      <c r="AC332" s="140"/>
      <c r="AD332" s="140"/>
      <c r="AE332" s="140"/>
      <c r="AF332" s="141"/>
      <c r="AG332" s="96" t="s">
        <v>24</v>
      </c>
      <c r="AH332" s="97"/>
      <c r="AI332" s="97"/>
      <c r="AJ332" s="97"/>
      <c r="AK332" s="97"/>
      <c r="AL332" s="98">
        <f t="shared" si="5"/>
        <v>2.0558000000000001</v>
      </c>
      <c r="AM332" s="99"/>
      <c r="AN332" s="99"/>
      <c r="AO332" s="100"/>
      <c r="AP332" s="66">
        <v>0.65</v>
      </c>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c r="BY332" s="71"/>
      <c r="BZ332" s="66">
        <v>0.7</v>
      </c>
      <c r="CA332" s="67"/>
      <c r="CB332" s="67"/>
      <c r="CC332" s="67"/>
      <c r="CD332" s="67"/>
      <c r="CE332" s="67"/>
      <c r="CF332" s="67"/>
      <c r="CG332" s="67"/>
      <c r="CH332" s="67"/>
      <c r="CI332" s="67"/>
      <c r="CJ332" s="67"/>
      <c r="CK332" s="67"/>
      <c r="CL332" s="67"/>
      <c r="CM332" s="67"/>
      <c r="CN332" s="67"/>
      <c r="CO332" s="67"/>
      <c r="CP332" s="67"/>
      <c r="CQ332" s="67"/>
      <c r="CR332" s="67"/>
      <c r="CS332" s="67"/>
      <c r="CT332" s="67"/>
      <c r="CU332" s="67"/>
      <c r="CV332" s="67"/>
      <c r="CW332" s="67"/>
      <c r="CX332" s="67"/>
      <c r="CY332" s="67"/>
      <c r="CZ332" s="67"/>
      <c r="DA332" s="67"/>
      <c r="DB332" s="67"/>
      <c r="DC332" s="67"/>
      <c r="DD332" s="67"/>
      <c r="DE332" s="67"/>
      <c r="DF332" s="67"/>
      <c r="DG332" s="67"/>
      <c r="DH332" s="67"/>
      <c r="DI332" s="71"/>
      <c r="DJ332" s="66">
        <v>0.70579999999999998</v>
      </c>
      <c r="DK332" s="67"/>
      <c r="DL332" s="67"/>
      <c r="DM332" s="67"/>
      <c r="DN332" s="67"/>
      <c r="DO332" s="67"/>
      <c r="DP332" s="67"/>
      <c r="DQ332" s="67"/>
      <c r="DR332" s="67"/>
      <c r="DS332" s="67"/>
      <c r="DT332" s="67"/>
      <c r="DU332" s="67"/>
      <c r="DV332" s="67"/>
      <c r="DW332" s="67"/>
      <c r="DX332" s="67"/>
      <c r="DY332" s="67"/>
      <c r="DZ332" s="67"/>
      <c r="EA332" s="67"/>
      <c r="EB332" s="67"/>
      <c r="EC332" s="67"/>
      <c r="ED332" s="67"/>
      <c r="EE332" s="67"/>
      <c r="EF332" s="67"/>
      <c r="EG332" s="67"/>
      <c r="EH332" s="67"/>
      <c r="EI332" s="67"/>
      <c r="EJ332" s="68"/>
      <c r="EK332" s="59"/>
      <c r="EL332" s="59"/>
      <c r="EM332" s="59"/>
      <c r="EN332" s="59"/>
      <c r="EO332" s="59"/>
      <c r="EP332" s="59"/>
      <c r="EQ332" s="59"/>
      <c r="ER332" s="59"/>
      <c r="ES332" s="64"/>
      <c r="ET332" s="63"/>
      <c r="EU332" s="59"/>
      <c r="EV332" s="59"/>
      <c r="EW332" s="59"/>
      <c r="EX332" s="59"/>
      <c r="EY332" s="59"/>
      <c r="EZ332" s="59"/>
      <c r="FA332" s="59"/>
      <c r="FB332" s="59"/>
      <c r="FC332" s="59"/>
      <c r="FD332" s="59"/>
      <c r="FE332" s="59"/>
      <c r="FF332" s="59"/>
      <c r="FG332" s="59"/>
      <c r="FH332" s="59"/>
      <c r="FI332" s="59"/>
      <c r="FJ332" s="59"/>
      <c r="FK332" s="59"/>
      <c r="FL332" s="59"/>
      <c r="FM332" s="59"/>
      <c r="FN332" s="59"/>
      <c r="FO332" s="59"/>
      <c r="FP332" s="59"/>
      <c r="FQ332" s="59"/>
      <c r="FR332" s="59"/>
      <c r="FS332" s="59"/>
      <c r="FT332" s="59"/>
      <c r="FU332" s="59"/>
      <c r="FV332" s="59"/>
      <c r="FW332" s="59"/>
      <c r="FX332" s="59"/>
      <c r="FY332" s="59"/>
      <c r="FZ332" s="59"/>
      <c r="GA332" s="59"/>
      <c r="GB332" s="59"/>
      <c r="GC332" s="64"/>
      <c r="GD332" s="63"/>
      <c r="GE332" s="59"/>
      <c r="GF332" s="59"/>
      <c r="GG332" s="59"/>
      <c r="GH332" s="59"/>
      <c r="GI332" s="59"/>
      <c r="GJ332" s="59"/>
      <c r="GK332" s="59"/>
      <c r="GL332" s="59"/>
      <c r="GM332" s="59"/>
      <c r="GN332" s="59"/>
      <c r="GO332" s="59"/>
      <c r="GP332" s="59"/>
      <c r="GQ332" s="59"/>
      <c r="GR332" s="59"/>
      <c r="GS332" s="59"/>
      <c r="GT332" s="59"/>
      <c r="GU332" s="59"/>
      <c r="GV332" s="59"/>
      <c r="GW332" s="59"/>
      <c r="GX332" s="59"/>
      <c r="GY332" s="59"/>
      <c r="GZ332" s="59"/>
      <c r="HA332" s="59"/>
      <c r="HB332" s="59"/>
      <c r="HC332" s="59"/>
      <c r="HD332" s="59"/>
      <c r="HE332" s="59"/>
      <c r="HF332" s="59"/>
      <c r="HG332" s="59"/>
      <c r="HH332" s="59"/>
      <c r="HI332" s="59"/>
      <c r="HJ332" s="59"/>
      <c r="HK332" s="59"/>
      <c r="HL332" s="59"/>
      <c r="HM332" s="64"/>
    </row>
    <row r="333" spans="2:221" ht="18" customHeight="1" x14ac:dyDescent="0.2">
      <c r="B333" s="114" t="s">
        <v>63</v>
      </c>
      <c r="C333" s="115"/>
      <c r="D333" s="115"/>
      <c r="E333" s="115"/>
      <c r="F333" s="115"/>
      <c r="G333" s="115"/>
      <c r="H333" s="115"/>
      <c r="I333" s="115"/>
      <c r="J333" s="115"/>
      <c r="K333" s="115"/>
      <c r="L333" s="115"/>
      <c r="M333" s="115"/>
      <c r="N333" s="115"/>
      <c r="O333" s="115"/>
      <c r="P333" s="115"/>
      <c r="Q333" s="115"/>
      <c r="R333" s="115"/>
      <c r="S333" s="115"/>
      <c r="T333" s="115"/>
      <c r="U333" s="116"/>
      <c r="V333" s="120" t="s">
        <v>382</v>
      </c>
      <c r="W333" s="121"/>
      <c r="X333" s="121"/>
      <c r="Y333" s="121"/>
      <c r="Z333" s="121"/>
      <c r="AA333" s="122"/>
      <c r="AB333" s="126">
        <v>9.1000000000000004E-3</v>
      </c>
      <c r="AC333" s="127"/>
      <c r="AD333" s="127"/>
      <c r="AE333" s="127"/>
      <c r="AF333" s="128"/>
      <c r="AG333" s="108" t="s">
        <v>23</v>
      </c>
      <c r="AH333" s="109"/>
      <c r="AI333" s="109"/>
      <c r="AJ333" s="109"/>
      <c r="AK333" s="109"/>
      <c r="AL333" s="75">
        <f t="shared" si="5"/>
        <v>115</v>
      </c>
      <c r="AM333" s="76"/>
      <c r="AN333" s="76"/>
      <c r="AO333" s="77"/>
      <c r="AP333" s="132"/>
      <c r="AQ333" s="60"/>
      <c r="AR333" s="60"/>
      <c r="AS333" s="60"/>
      <c r="AT333" s="60"/>
      <c r="AU333" s="60"/>
      <c r="AV333" s="60">
        <v>5</v>
      </c>
      <c r="AW333" s="60"/>
      <c r="AX333" s="60"/>
      <c r="AY333" s="60">
        <v>2</v>
      </c>
      <c r="AZ333" s="60"/>
      <c r="BA333" s="60"/>
      <c r="BB333" s="60">
        <v>6</v>
      </c>
      <c r="BC333" s="60"/>
      <c r="BD333" s="60"/>
      <c r="BE333" s="60">
        <v>2</v>
      </c>
      <c r="BF333" s="60"/>
      <c r="BG333" s="60"/>
      <c r="BH333" s="60">
        <v>6</v>
      </c>
      <c r="BI333" s="60"/>
      <c r="BJ333" s="60"/>
      <c r="BK333" s="60">
        <v>2</v>
      </c>
      <c r="BL333" s="60"/>
      <c r="BM333" s="60"/>
      <c r="BN333" s="60">
        <v>6</v>
      </c>
      <c r="BO333" s="60"/>
      <c r="BP333" s="60"/>
      <c r="BQ333" s="60">
        <v>2</v>
      </c>
      <c r="BR333" s="60"/>
      <c r="BS333" s="60"/>
      <c r="BT333" s="60">
        <v>6</v>
      </c>
      <c r="BU333" s="60"/>
      <c r="BV333" s="60"/>
      <c r="BW333" s="60">
        <v>2</v>
      </c>
      <c r="BX333" s="60"/>
      <c r="BY333" s="70"/>
      <c r="BZ333" s="65">
        <v>0</v>
      </c>
      <c r="CA333" s="60"/>
      <c r="CB333" s="60"/>
      <c r="CC333" s="60">
        <v>0</v>
      </c>
      <c r="CD333" s="60"/>
      <c r="CE333" s="60"/>
      <c r="CF333" s="60">
        <v>5</v>
      </c>
      <c r="CG333" s="60"/>
      <c r="CH333" s="60"/>
      <c r="CI333" s="60">
        <v>2</v>
      </c>
      <c r="CJ333" s="60"/>
      <c r="CK333" s="60"/>
      <c r="CL333" s="60">
        <v>6</v>
      </c>
      <c r="CM333" s="60"/>
      <c r="CN333" s="60"/>
      <c r="CO333" s="60">
        <v>2</v>
      </c>
      <c r="CP333" s="60"/>
      <c r="CQ333" s="60"/>
      <c r="CR333" s="60">
        <v>6</v>
      </c>
      <c r="CS333" s="60"/>
      <c r="CT333" s="60"/>
      <c r="CU333" s="60">
        <v>2</v>
      </c>
      <c r="CV333" s="60"/>
      <c r="CW333" s="60"/>
      <c r="CX333" s="60">
        <v>6</v>
      </c>
      <c r="CY333" s="60"/>
      <c r="CZ333" s="60"/>
      <c r="DA333" s="60">
        <v>2</v>
      </c>
      <c r="DB333" s="60"/>
      <c r="DC333" s="60"/>
      <c r="DD333" s="60">
        <v>6</v>
      </c>
      <c r="DE333" s="60"/>
      <c r="DF333" s="60"/>
      <c r="DG333" s="60">
        <v>2</v>
      </c>
      <c r="DH333" s="60"/>
      <c r="DI333" s="60"/>
      <c r="DJ333" s="65">
        <v>2</v>
      </c>
      <c r="DK333" s="60"/>
      <c r="DL333" s="60"/>
      <c r="DM333" s="60">
        <v>6</v>
      </c>
      <c r="DN333" s="60"/>
      <c r="DO333" s="60"/>
      <c r="DP333" s="60">
        <v>3</v>
      </c>
      <c r="DQ333" s="60"/>
      <c r="DR333" s="60"/>
      <c r="DS333" s="60">
        <v>6</v>
      </c>
      <c r="DT333" s="60"/>
      <c r="DU333" s="60"/>
      <c r="DV333" s="60">
        <v>2</v>
      </c>
      <c r="DW333" s="60"/>
      <c r="DX333" s="60"/>
      <c r="DY333" s="60">
        <v>7</v>
      </c>
      <c r="DZ333" s="60"/>
      <c r="EA333" s="60"/>
      <c r="EB333" s="60">
        <v>2</v>
      </c>
      <c r="EC333" s="60"/>
      <c r="ED333" s="60"/>
      <c r="EE333" s="60">
        <v>6</v>
      </c>
      <c r="EF333" s="60"/>
      <c r="EG333" s="60"/>
      <c r="EH333" s="60">
        <v>3</v>
      </c>
      <c r="EI333" s="60"/>
      <c r="EJ333" s="60"/>
      <c r="EK333" s="60"/>
      <c r="EL333" s="60"/>
      <c r="EM333" s="60"/>
      <c r="EN333" s="60"/>
      <c r="EO333" s="60"/>
      <c r="EP333" s="60"/>
      <c r="EQ333" s="60"/>
      <c r="ER333" s="60"/>
      <c r="ES333" s="70"/>
      <c r="ET333" s="65"/>
      <c r="EU333" s="60"/>
      <c r="EV333" s="60"/>
      <c r="EW333" s="60"/>
      <c r="EX333" s="60"/>
      <c r="EY333" s="60"/>
      <c r="EZ333" s="60"/>
      <c r="FA333" s="60"/>
      <c r="FB333" s="60"/>
      <c r="FC333" s="60"/>
      <c r="FD333" s="60"/>
      <c r="FE333" s="60"/>
      <c r="FF333" s="60"/>
      <c r="FG333" s="60"/>
      <c r="FH333" s="60"/>
      <c r="FI333" s="60"/>
      <c r="FJ333" s="60"/>
      <c r="FK333" s="60"/>
      <c r="FL333" s="60"/>
      <c r="FM333" s="60"/>
      <c r="FN333" s="60"/>
      <c r="FO333" s="60"/>
      <c r="FP333" s="60"/>
      <c r="FQ333" s="60"/>
      <c r="FR333" s="60"/>
      <c r="FS333" s="60"/>
      <c r="FT333" s="60"/>
      <c r="FU333" s="60"/>
      <c r="FV333" s="60"/>
      <c r="FW333" s="60"/>
      <c r="FX333" s="60"/>
      <c r="FY333" s="60"/>
      <c r="FZ333" s="60"/>
      <c r="GA333" s="60"/>
      <c r="GB333" s="60"/>
      <c r="GC333" s="70"/>
      <c r="GD333" s="65"/>
      <c r="GE333" s="60"/>
      <c r="GF333" s="60"/>
      <c r="GG333" s="60"/>
      <c r="GH333" s="60"/>
      <c r="GI333" s="60"/>
      <c r="GJ333" s="60"/>
      <c r="GK333" s="60"/>
      <c r="GL333" s="60"/>
      <c r="GM333" s="60"/>
      <c r="GN333" s="60"/>
      <c r="GO333" s="60"/>
      <c r="GP333" s="60"/>
      <c r="GQ333" s="60"/>
      <c r="GR333" s="60"/>
      <c r="GS333" s="60"/>
      <c r="GT333" s="60"/>
      <c r="GU333" s="60"/>
      <c r="GV333" s="60"/>
      <c r="GW333" s="60"/>
      <c r="GX333" s="60"/>
      <c r="GY333" s="60"/>
      <c r="GZ333" s="60"/>
      <c r="HA333" s="60"/>
      <c r="HB333" s="60"/>
      <c r="HC333" s="60"/>
      <c r="HD333" s="60"/>
      <c r="HE333" s="60"/>
      <c r="HF333" s="60"/>
      <c r="HG333" s="60"/>
      <c r="HH333" s="60"/>
      <c r="HI333" s="60"/>
      <c r="HJ333" s="60"/>
      <c r="HK333" s="60"/>
      <c r="HL333" s="60"/>
      <c r="HM333" s="70"/>
    </row>
    <row r="334" spans="2:221" ht="18" customHeight="1" x14ac:dyDescent="0.2">
      <c r="B334" s="117"/>
      <c r="C334" s="118"/>
      <c r="D334" s="118"/>
      <c r="E334" s="118"/>
      <c r="F334" s="118"/>
      <c r="G334" s="118"/>
      <c r="H334" s="118"/>
      <c r="I334" s="118"/>
      <c r="J334" s="118"/>
      <c r="K334" s="118"/>
      <c r="L334" s="118"/>
      <c r="M334" s="118"/>
      <c r="N334" s="118"/>
      <c r="O334" s="118"/>
      <c r="P334" s="118"/>
      <c r="Q334" s="118"/>
      <c r="R334" s="118"/>
      <c r="S334" s="118"/>
      <c r="T334" s="118"/>
      <c r="U334" s="119"/>
      <c r="V334" s="123"/>
      <c r="W334" s="124"/>
      <c r="X334" s="124"/>
      <c r="Y334" s="124"/>
      <c r="Z334" s="124"/>
      <c r="AA334" s="125"/>
      <c r="AB334" s="129"/>
      <c r="AC334" s="130"/>
      <c r="AD334" s="130"/>
      <c r="AE334" s="130"/>
      <c r="AF334" s="131"/>
      <c r="AG334" s="108" t="s">
        <v>24</v>
      </c>
      <c r="AH334" s="109"/>
      <c r="AI334" s="109"/>
      <c r="AJ334" s="109"/>
      <c r="AK334" s="109"/>
      <c r="AL334" s="75">
        <f t="shared" si="5"/>
        <v>108</v>
      </c>
      <c r="AM334" s="76"/>
      <c r="AN334" s="76"/>
      <c r="AO334" s="77"/>
      <c r="AP334" s="72"/>
      <c r="AQ334" s="60"/>
      <c r="AR334" s="60"/>
      <c r="AS334" s="60"/>
      <c r="AT334" s="60"/>
      <c r="AU334" s="60"/>
      <c r="AV334" s="62">
        <v>1</v>
      </c>
      <c r="AW334" s="62"/>
      <c r="AX334" s="62"/>
      <c r="AY334" s="62">
        <v>2</v>
      </c>
      <c r="AZ334" s="62"/>
      <c r="BA334" s="62"/>
      <c r="BB334" s="62">
        <v>2</v>
      </c>
      <c r="BC334" s="62"/>
      <c r="BD334" s="62"/>
      <c r="BE334" s="62">
        <v>2</v>
      </c>
      <c r="BF334" s="62"/>
      <c r="BG334" s="62"/>
      <c r="BH334" s="62">
        <v>2</v>
      </c>
      <c r="BI334" s="62"/>
      <c r="BJ334" s="62"/>
      <c r="BK334" s="62">
        <v>2</v>
      </c>
      <c r="BL334" s="62"/>
      <c r="BM334" s="62"/>
      <c r="BN334" s="62">
        <v>2</v>
      </c>
      <c r="BO334" s="62"/>
      <c r="BP334" s="62"/>
      <c r="BQ334" s="62">
        <v>2</v>
      </c>
      <c r="BR334" s="62"/>
      <c r="BS334" s="62"/>
      <c r="BT334" s="62">
        <v>2</v>
      </c>
      <c r="BU334" s="62"/>
      <c r="BV334" s="62"/>
      <c r="BW334" s="62">
        <v>1</v>
      </c>
      <c r="BX334" s="62"/>
      <c r="BY334" s="398"/>
      <c r="BZ334" s="61">
        <v>0</v>
      </c>
      <c r="CA334" s="62"/>
      <c r="CB334" s="62"/>
      <c r="CC334" s="62">
        <v>6</v>
      </c>
      <c r="CD334" s="62"/>
      <c r="CE334" s="62"/>
      <c r="CF334" s="62">
        <v>5</v>
      </c>
      <c r="CG334" s="62"/>
      <c r="CH334" s="62"/>
      <c r="CI334" s="60">
        <v>12</v>
      </c>
      <c r="CJ334" s="60"/>
      <c r="CK334" s="60"/>
      <c r="CL334" s="60">
        <v>6</v>
      </c>
      <c r="CM334" s="60"/>
      <c r="CN334" s="60"/>
      <c r="CO334" s="60">
        <v>7</v>
      </c>
      <c r="CP334" s="60"/>
      <c r="CQ334" s="60"/>
      <c r="CR334" s="60">
        <v>1</v>
      </c>
      <c r="CS334" s="60"/>
      <c r="CT334" s="60"/>
      <c r="CU334" s="60">
        <v>5</v>
      </c>
      <c r="CV334" s="60"/>
      <c r="CW334" s="60"/>
      <c r="CX334" s="60">
        <v>1</v>
      </c>
      <c r="CY334" s="60"/>
      <c r="CZ334" s="60"/>
      <c r="DA334" s="60">
        <v>4</v>
      </c>
      <c r="DB334" s="60"/>
      <c r="DC334" s="60"/>
      <c r="DD334" s="60">
        <v>2</v>
      </c>
      <c r="DE334" s="60"/>
      <c r="DF334" s="60"/>
      <c r="DG334" s="60">
        <v>6</v>
      </c>
      <c r="DH334" s="60"/>
      <c r="DI334" s="60"/>
      <c r="DJ334" s="65">
        <v>1</v>
      </c>
      <c r="DK334" s="60"/>
      <c r="DL334" s="60"/>
      <c r="DM334" s="60">
        <v>4</v>
      </c>
      <c r="DN334" s="60"/>
      <c r="DO334" s="60"/>
      <c r="DP334" s="60">
        <v>2</v>
      </c>
      <c r="DQ334" s="60"/>
      <c r="DR334" s="60"/>
      <c r="DS334" s="60">
        <v>10</v>
      </c>
      <c r="DT334" s="60"/>
      <c r="DU334" s="60"/>
      <c r="DV334" s="60">
        <v>2</v>
      </c>
      <c r="DW334" s="60"/>
      <c r="DX334" s="60"/>
      <c r="DY334" s="60">
        <v>7</v>
      </c>
      <c r="DZ334" s="60"/>
      <c r="EA334" s="60"/>
      <c r="EB334" s="60">
        <v>1</v>
      </c>
      <c r="EC334" s="60"/>
      <c r="ED334" s="60"/>
      <c r="EE334" s="60">
        <v>6</v>
      </c>
      <c r="EF334" s="60"/>
      <c r="EG334" s="60"/>
      <c r="EH334" s="60">
        <v>2</v>
      </c>
      <c r="EI334" s="60"/>
      <c r="EJ334" s="60"/>
      <c r="EK334" s="60"/>
      <c r="EL334" s="60"/>
      <c r="EM334" s="60"/>
      <c r="EN334" s="60"/>
      <c r="EO334" s="60"/>
      <c r="EP334" s="60"/>
      <c r="EQ334" s="60"/>
      <c r="ER334" s="60"/>
      <c r="ES334" s="70"/>
      <c r="ET334" s="65"/>
      <c r="EU334" s="60"/>
      <c r="EV334" s="60"/>
      <c r="EW334" s="60"/>
      <c r="EX334" s="60"/>
      <c r="EY334" s="60"/>
      <c r="EZ334" s="60"/>
      <c r="FA334" s="60"/>
      <c r="FB334" s="60"/>
      <c r="FC334" s="60"/>
      <c r="FD334" s="60"/>
      <c r="FE334" s="60"/>
      <c r="FF334" s="60"/>
      <c r="FG334" s="60"/>
      <c r="FH334" s="60"/>
      <c r="FI334" s="60"/>
      <c r="FJ334" s="60"/>
      <c r="FK334" s="60"/>
      <c r="FL334" s="60"/>
      <c r="FM334" s="60"/>
      <c r="FN334" s="60"/>
      <c r="FO334" s="60"/>
      <c r="FP334" s="60"/>
      <c r="FQ334" s="60"/>
      <c r="FR334" s="60"/>
      <c r="FS334" s="60"/>
      <c r="FT334" s="60"/>
      <c r="FU334" s="60"/>
      <c r="FV334" s="60"/>
      <c r="FW334" s="60"/>
      <c r="FX334" s="60"/>
      <c r="FY334" s="60"/>
      <c r="FZ334" s="60"/>
      <c r="GA334" s="60"/>
      <c r="GB334" s="60"/>
      <c r="GC334" s="70"/>
      <c r="GD334" s="65"/>
      <c r="GE334" s="60"/>
      <c r="GF334" s="60"/>
      <c r="GG334" s="60"/>
      <c r="GH334" s="60"/>
      <c r="GI334" s="60"/>
      <c r="GJ334" s="60"/>
      <c r="GK334" s="60"/>
      <c r="GL334" s="60"/>
      <c r="GM334" s="60"/>
      <c r="GN334" s="60"/>
      <c r="GO334" s="60"/>
      <c r="GP334" s="60"/>
      <c r="GQ334" s="60"/>
      <c r="GR334" s="60"/>
      <c r="GS334" s="60"/>
      <c r="GT334" s="60"/>
      <c r="GU334" s="60"/>
      <c r="GV334" s="60"/>
      <c r="GW334" s="60"/>
      <c r="GX334" s="60"/>
      <c r="GY334" s="60"/>
      <c r="GZ334" s="60"/>
      <c r="HA334" s="60"/>
      <c r="HB334" s="60"/>
      <c r="HC334" s="60"/>
      <c r="HD334" s="60"/>
      <c r="HE334" s="60"/>
      <c r="HF334" s="60"/>
      <c r="HG334" s="60"/>
      <c r="HH334" s="60"/>
      <c r="HI334" s="60"/>
      <c r="HJ334" s="60"/>
      <c r="HK334" s="60"/>
      <c r="HL334" s="60"/>
      <c r="HM334" s="70"/>
    </row>
    <row r="335" spans="2:221" ht="18" customHeight="1" x14ac:dyDescent="0.2">
      <c r="B335" s="78" t="s">
        <v>324</v>
      </c>
      <c r="C335" s="79"/>
      <c r="D335" s="79"/>
      <c r="E335" s="79"/>
      <c r="F335" s="79"/>
      <c r="G335" s="79"/>
      <c r="H335" s="79"/>
      <c r="I335" s="79"/>
      <c r="J335" s="79"/>
      <c r="K335" s="79"/>
      <c r="L335" s="79"/>
      <c r="M335" s="79"/>
      <c r="N335" s="79"/>
      <c r="O335" s="79"/>
      <c r="P335" s="79"/>
      <c r="Q335" s="79"/>
      <c r="R335" s="79"/>
      <c r="S335" s="79"/>
      <c r="T335" s="79"/>
      <c r="U335" s="80"/>
      <c r="V335" s="84" t="s">
        <v>383</v>
      </c>
      <c r="W335" s="85"/>
      <c r="X335" s="85"/>
      <c r="Y335" s="85"/>
      <c r="Z335" s="85"/>
      <c r="AA335" s="86"/>
      <c r="AB335" s="90">
        <v>1.7399999999999999E-2</v>
      </c>
      <c r="AC335" s="91"/>
      <c r="AD335" s="91"/>
      <c r="AE335" s="91"/>
      <c r="AF335" s="92"/>
      <c r="AG335" s="96" t="s">
        <v>23</v>
      </c>
      <c r="AH335" s="97"/>
      <c r="AI335" s="97"/>
      <c r="AJ335" s="97"/>
      <c r="AK335" s="97"/>
      <c r="AL335" s="98">
        <f t="shared" si="5"/>
        <v>11</v>
      </c>
      <c r="AM335" s="99"/>
      <c r="AN335" s="99"/>
      <c r="AO335" s="100"/>
      <c r="AP335" s="101"/>
      <c r="AQ335" s="59"/>
      <c r="AR335" s="59"/>
      <c r="AS335" s="59"/>
      <c r="AT335" s="59"/>
      <c r="AU335" s="59"/>
      <c r="AV335" s="59"/>
      <c r="AW335" s="59"/>
      <c r="AX335" s="59"/>
      <c r="AY335" s="59">
        <v>1</v>
      </c>
      <c r="AZ335" s="59"/>
      <c r="BA335" s="59"/>
      <c r="BB335" s="59"/>
      <c r="BC335" s="59"/>
      <c r="BD335" s="59"/>
      <c r="BE335" s="59"/>
      <c r="BF335" s="59"/>
      <c r="BG335" s="59"/>
      <c r="BH335" s="59">
        <v>1</v>
      </c>
      <c r="BI335" s="59"/>
      <c r="BJ335" s="59"/>
      <c r="BK335" s="59"/>
      <c r="BL335" s="59"/>
      <c r="BM335" s="59"/>
      <c r="BN335" s="59"/>
      <c r="BO335" s="59"/>
      <c r="BP335" s="59"/>
      <c r="BQ335" s="59">
        <v>1</v>
      </c>
      <c r="BR335" s="59"/>
      <c r="BS335" s="59"/>
      <c r="BT335" s="59"/>
      <c r="BU335" s="59"/>
      <c r="BV335" s="59"/>
      <c r="BW335" s="59">
        <v>1</v>
      </c>
      <c r="BX335" s="59"/>
      <c r="BY335" s="64"/>
      <c r="BZ335" s="63">
        <v>0</v>
      </c>
      <c r="CA335" s="59"/>
      <c r="CB335" s="59"/>
      <c r="CC335" s="59">
        <v>0</v>
      </c>
      <c r="CD335" s="59"/>
      <c r="CE335" s="59"/>
      <c r="CF335" s="59">
        <v>0</v>
      </c>
      <c r="CG335" s="59"/>
      <c r="CH335" s="59"/>
      <c r="CI335" s="59">
        <v>1</v>
      </c>
      <c r="CJ335" s="59"/>
      <c r="CK335" s="59"/>
      <c r="CL335" s="59">
        <v>0</v>
      </c>
      <c r="CM335" s="59"/>
      <c r="CN335" s="59"/>
      <c r="CO335" s="59">
        <v>0</v>
      </c>
      <c r="CP335" s="59"/>
      <c r="CQ335" s="59"/>
      <c r="CR335" s="59">
        <v>1</v>
      </c>
      <c r="CS335" s="59"/>
      <c r="CT335" s="59"/>
      <c r="CU335" s="59">
        <v>0</v>
      </c>
      <c r="CV335" s="59"/>
      <c r="CW335" s="59"/>
      <c r="CX335" s="59">
        <v>0</v>
      </c>
      <c r="CY335" s="59"/>
      <c r="CZ335" s="59"/>
      <c r="DA335" s="59">
        <v>1</v>
      </c>
      <c r="DB335" s="59"/>
      <c r="DC335" s="59"/>
      <c r="DD335" s="59">
        <v>0</v>
      </c>
      <c r="DE335" s="59"/>
      <c r="DF335" s="59"/>
      <c r="DG335" s="59">
        <v>1</v>
      </c>
      <c r="DH335" s="59"/>
      <c r="DI335" s="64"/>
      <c r="DJ335" s="63">
        <v>1</v>
      </c>
      <c r="DK335" s="59"/>
      <c r="DL335" s="59"/>
      <c r="DM335" s="59">
        <v>0</v>
      </c>
      <c r="DN335" s="59"/>
      <c r="DO335" s="59"/>
      <c r="DP335" s="59">
        <v>0</v>
      </c>
      <c r="DQ335" s="59"/>
      <c r="DR335" s="59"/>
      <c r="DS335" s="59">
        <v>1</v>
      </c>
      <c r="DT335" s="59"/>
      <c r="DU335" s="59"/>
      <c r="DV335" s="59">
        <v>0</v>
      </c>
      <c r="DW335" s="59"/>
      <c r="DX335" s="59"/>
      <c r="DY335" s="59">
        <v>0</v>
      </c>
      <c r="DZ335" s="59"/>
      <c r="EA335" s="59"/>
      <c r="EB335" s="59">
        <v>1</v>
      </c>
      <c r="EC335" s="59"/>
      <c r="ED335" s="59"/>
      <c r="EE335" s="59">
        <v>0</v>
      </c>
      <c r="EF335" s="59"/>
      <c r="EG335" s="59"/>
      <c r="EH335" s="59">
        <v>0</v>
      </c>
      <c r="EI335" s="59"/>
      <c r="EJ335" s="59"/>
      <c r="EK335" s="59"/>
      <c r="EL335" s="59"/>
      <c r="EM335" s="59"/>
      <c r="EN335" s="59"/>
      <c r="EO335" s="59"/>
      <c r="EP335" s="59"/>
      <c r="EQ335" s="59"/>
      <c r="ER335" s="59"/>
      <c r="ES335" s="64"/>
      <c r="ET335" s="63"/>
      <c r="EU335" s="59"/>
      <c r="EV335" s="59"/>
      <c r="EW335" s="59"/>
      <c r="EX335" s="59"/>
      <c r="EY335" s="59"/>
      <c r="EZ335" s="59"/>
      <c r="FA335" s="59"/>
      <c r="FB335" s="59"/>
      <c r="FC335" s="59"/>
      <c r="FD335" s="59"/>
      <c r="FE335" s="59"/>
      <c r="FF335" s="59"/>
      <c r="FG335" s="59"/>
      <c r="FH335" s="59"/>
      <c r="FI335" s="59"/>
      <c r="FJ335" s="59"/>
      <c r="FK335" s="59"/>
      <c r="FL335" s="59"/>
      <c r="FM335" s="59"/>
      <c r="FN335" s="59"/>
      <c r="FO335" s="59"/>
      <c r="FP335" s="59"/>
      <c r="FQ335" s="59"/>
      <c r="FR335" s="59"/>
      <c r="FS335" s="59"/>
      <c r="FT335" s="59"/>
      <c r="FU335" s="59"/>
      <c r="FV335" s="59"/>
      <c r="FW335" s="59"/>
      <c r="FX335" s="59"/>
      <c r="FY335" s="59"/>
      <c r="FZ335" s="59"/>
      <c r="GA335" s="59"/>
      <c r="GB335" s="59"/>
      <c r="GC335" s="64"/>
      <c r="GD335" s="63"/>
      <c r="GE335" s="59"/>
      <c r="GF335" s="59"/>
      <c r="GG335" s="59"/>
      <c r="GH335" s="59"/>
      <c r="GI335" s="59"/>
      <c r="GJ335" s="59"/>
      <c r="GK335" s="59"/>
      <c r="GL335" s="59"/>
      <c r="GM335" s="59"/>
      <c r="GN335" s="59"/>
      <c r="GO335" s="59"/>
      <c r="GP335" s="59"/>
      <c r="GQ335" s="59"/>
      <c r="GR335" s="59"/>
      <c r="GS335" s="59"/>
      <c r="GT335" s="59"/>
      <c r="GU335" s="59"/>
      <c r="GV335" s="59"/>
      <c r="GW335" s="59"/>
      <c r="GX335" s="59"/>
      <c r="GY335" s="59"/>
      <c r="GZ335" s="59"/>
      <c r="HA335" s="59"/>
      <c r="HB335" s="59"/>
      <c r="HC335" s="59"/>
      <c r="HD335" s="59"/>
      <c r="HE335" s="59"/>
      <c r="HF335" s="59"/>
      <c r="HG335" s="59"/>
      <c r="HH335" s="59"/>
      <c r="HI335" s="59"/>
      <c r="HJ335" s="59"/>
      <c r="HK335" s="59"/>
      <c r="HL335" s="59"/>
      <c r="HM335" s="64"/>
    </row>
    <row r="336" spans="2:221" ht="18" customHeight="1" x14ac:dyDescent="0.2">
      <c r="B336" s="133"/>
      <c r="C336" s="134"/>
      <c r="D336" s="134"/>
      <c r="E336" s="134"/>
      <c r="F336" s="134"/>
      <c r="G336" s="134"/>
      <c r="H336" s="134"/>
      <c r="I336" s="134"/>
      <c r="J336" s="134"/>
      <c r="K336" s="134"/>
      <c r="L336" s="134"/>
      <c r="M336" s="134"/>
      <c r="N336" s="134"/>
      <c r="O336" s="134"/>
      <c r="P336" s="134"/>
      <c r="Q336" s="134"/>
      <c r="R336" s="134"/>
      <c r="S336" s="134"/>
      <c r="T336" s="134"/>
      <c r="U336" s="135"/>
      <c r="V336" s="136"/>
      <c r="W336" s="137"/>
      <c r="X336" s="137"/>
      <c r="Y336" s="137"/>
      <c r="Z336" s="137"/>
      <c r="AA336" s="138"/>
      <c r="AB336" s="139"/>
      <c r="AC336" s="140"/>
      <c r="AD336" s="140"/>
      <c r="AE336" s="140"/>
      <c r="AF336" s="141"/>
      <c r="AG336" s="96" t="s">
        <v>24</v>
      </c>
      <c r="AH336" s="97"/>
      <c r="AI336" s="97"/>
      <c r="AJ336" s="97"/>
      <c r="AK336" s="97"/>
      <c r="AL336" s="98">
        <f t="shared" si="5"/>
        <v>16</v>
      </c>
      <c r="AM336" s="99"/>
      <c r="AN336" s="99"/>
      <c r="AO336" s="100"/>
      <c r="AP336" s="142"/>
      <c r="AQ336" s="59"/>
      <c r="AR336" s="59"/>
      <c r="AS336" s="59"/>
      <c r="AT336" s="59"/>
      <c r="AU336" s="59"/>
      <c r="AV336" s="59"/>
      <c r="AW336" s="59"/>
      <c r="AX336" s="59"/>
      <c r="AY336" s="59">
        <v>1</v>
      </c>
      <c r="AZ336" s="59"/>
      <c r="BA336" s="59"/>
      <c r="BB336" s="59">
        <v>1</v>
      </c>
      <c r="BC336" s="59"/>
      <c r="BD336" s="59"/>
      <c r="BE336" s="59">
        <v>1</v>
      </c>
      <c r="BF336" s="59"/>
      <c r="BG336" s="59"/>
      <c r="BH336" s="59"/>
      <c r="BI336" s="59"/>
      <c r="BJ336" s="59"/>
      <c r="BK336" s="59">
        <v>1</v>
      </c>
      <c r="BL336" s="59"/>
      <c r="BM336" s="59"/>
      <c r="BN336" s="59">
        <v>1</v>
      </c>
      <c r="BO336" s="59"/>
      <c r="BP336" s="59"/>
      <c r="BQ336" s="59">
        <v>2</v>
      </c>
      <c r="BR336" s="59"/>
      <c r="BS336" s="59"/>
      <c r="BT336" s="59"/>
      <c r="BU336" s="59"/>
      <c r="BV336" s="59"/>
      <c r="BW336" s="59">
        <v>1</v>
      </c>
      <c r="BX336" s="59"/>
      <c r="BY336" s="59"/>
      <c r="BZ336" s="63">
        <v>0</v>
      </c>
      <c r="CA336" s="59"/>
      <c r="CB336" s="59"/>
      <c r="CC336" s="59">
        <v>1</v>
      </c>
      <c r="CD336" s="59"/>
      <c r="CE336" s="59"/>
      <c r="CF336" s="59">
        <v>1</v>
      </c>
      <c r="CG336" s="59"/>
      <c r="CH336" s="59"/>
      <c r="CI336" s="59">
        <v>0</v>
      </c>
      <c r="CJ336" s="59"/>
      <c r="CK336" s="59"/>
      <c r="CL336" s="59">
        <v>1</v>
      </c>
      <c r="CM336" s="59"/>
      <c r="CN336" s="59"/>
      <c r="CO336" s="59">
        <v>0</v>
      </c>
      <c r="CP336" s="59"/>
      <c r="CQ336" s="59"/>
      <c r="CR336" s="59">
        <v>0</v>
      </c>
      <c r="CS336" s="59"/>
      <c r="CT336" s="59"/>
      <c r="CU336" s="59">
        <v>2</v>
      </c>
      <c r="CV336" s="59"/>
      <c r="CW336" s="59"/>
      <c r="CX336" s="59">
        <v>0</v>
      </c>
      <c r="CY336" s="59"/>
      <c r="CZ336" s="59"/>
      <c r="DA336" s="59">
        <v>0</v>
      </c>
      <c r="DB336" s="59"/>
      <c r="DC336" s="59"/>
      <c r="DD336" s="59">
        <v>0</v>
      </c>
      <c r="DE336" s="59"/>
      <c r="DF336" s="59"/>
      <c r="DG336" s="59">
        <v>1</v>
      </c>
      <c r="DH336" s="59"/>
      <c r="DI336" s="64"/>
      <c r="DJ336" s="63">
        <v>0</v>
      </c>
      <c r="DK336" s="59"/>
      <c r="DL336" s="59"/>
      <c r="DM336" s="59">
        <v>1</v>
      </c>
      <c r="DN336" s="59"/>
      <c r="DO336" s="59"/>
      <c r="DP336" s="59">
        <v>0</v>
      </c>
      <c r="DQ336" s="59"/>
      <c r="DR336" s="59"/>
      <c r="DS336" s="59">
        <v>1</v>
      </c>
      <c r="DT336" s="59"/>
      <c r="DU336" s="59"/>
      <c r="DV336" s="59">
        <v>0</v>
      </c>
      <c r="DW336" s="59"/>
      <c r="DX336" s="59"/>
      <c r="DY336" s="59">
        <v>0</v>
      </c>
      <c r="DZ336" s="59"/>
      <c r="EA336" s="59"/>
      <c r="EB336" s="59">
        <v>0</v>
      </c>
      <c r="EC336" s="59"/>
      <c r="ED336" s="59"/>
      <c r="EE336" s="59">
        <v>0</v>
      </c>
      <c r="EF336" s="59"/>
      <c r="EG336" s="59"/>
      <c r="EH336" s="59">
        <v>0</v>
      </c>
      <c r="EI336" s="59"/>
      <c r="EJ336" s="59"/>
      <c r="EK336" s="59"/>
      <c r="EL336" s="59"/>
      <c r="EM336" s="59"/>
      <c r="EN336" s="59"/>
      <c r="EO336" s="59"/>
      <c r="EP336" s="59"/>
      <c r="EQ336" s="59"/>
      <c r="ER336" s="59"/>
      <c r="ES336" s="64"/>
      <c r="ET336" s="63"/>
      <c r="EU336" s="59"/>
      <c r="EV336" s="59"/>
      <c r="EW336" s="59"/>
      <c r="EX336" s="59"/>
      <c r="EY336" s="59"/>
      <c r="EZ336" s="59"/>
      <c r="FA336" s="59"/>
      <c r="FB336" s="59"/>
      <c r="FC336" s="59"/>
      <c r="FD336" s="59"/>
      <c r="FE336" s="59"/>
      <c r="FF336" s="59"/>
      <c r="FG336" s="59"/>
      <c r="FH336" s="59"/>
      <c r="FI336" s="59"/>
      <c r="FJ336" s="59"/>
      <c r="FK336" s="59"/>
      <c r="FL336" s="59"/>
      <c r="FM336" s="59"/>
      <c r="FN336" s="59"/>
      <c r="FO336" s="59"/>
      <c r="FP336" s="59"/>
      <c r="FQ336" s="59"/>
      <c r="FR336" s="59"/>
      <c r="FS336" s="59"/>
      <c r="FT336" s="59"/>
      <c r="FU336" s="59"/>
      <c r="FV336" s="59"/>
      <c r="FW336" s="59"/>
      <c r="FX336" s="59"/>
      <c r="FY336" s="59"/>
      <c r="FZ336" s="59"/>
      <c r="GA336" s="59"/>
      <c r="GB336" s="59"/>
      <c r="GC336" s="64"/>
      <c r="GD336" s="63"/>
      <c r="GE336" s="59"/>
      <c r="GF336" s="59"/>
      <c r="GG336" s="59"/>
      <c r="GH336" s="59"/>
      <c r="GI336" s="59"/>
      <c r="GJ336" s="59"/>
      <c r="GK336" s="59"/>
      <c r="GL336" s="59"/>
      <c r="GM336" s="59"/>
      <c r="GN336" s="59"/>
      <c r="GO336" s="59"/>
      <c r="GP336" s="59"/>
      <c r="GQ336" s="59"/>
      <c r="GR336" s="59"/>
      <c r="GS336" s="59"/>
      <c r="GT336" s="59"/>
      <c r="GU336" s="59"/>
      <c r="GV336" s="59"/>
      <c r="GW336" s="59"/>
      <c r="GX336" s="59"/>
      <c r="GY336" s="59"/>
      <c r="GZ336" s="59"/>
      <c r="HA336" s="59"/>
      <c r="HB336" s="59"/>
      <c r="HC336" s="59"/>
      <c r="HD336" s="59"/>
      <c r="HE336" s="59"/>
      <c r="HF336" s="59"/>
      <c r="HG336" s="59"/>
      <c r="HH336" s="59"/>
      <c r="HI336" s="59"/>
      <c r="HJ336" s="59"/>
      <c r="HK336" s="59"/>
      <c r="HL336" s="59"/>
      <c r="HM336" s="64"/>
    </row>
    <row r="337" spans="2:221" ht="18" customHeight="1" x14ac:dyDescent="0.2">
      <c r="B337" s="114" t="s">
        <v>325</v>
      </c>
      <c r="C337" s="115"/>
      <c r="D337" s="115"/>
      <c r="E337" s="115"/>
      <c r="F337" s="115"/>
      <c r="G337" s="115"/>
      <c r="H337" s="115"/>
      <c r="I337" s="115"/>
      <c r="J337" s="115"/>
      <c r="K337" s="115"/>
      <c r="L337" s="115"/>
      <c r="M337" s="115"/>
      <c r="N337" s="115"/>
      <c r="O337" s="115"/>
      <c r="P337" s="115"/>
      <c r="Q337" s="115"/>
      <c r="R337" s="115"/>
      <c r="S337" s="115"/>
      <c r="T337" s="115"/>
      <c r="U337" s="116"/>
      <c r="V337" s="120" t="s">
        <v>384</v>
      </c>
      <c r="W337" s="121"/>
      <c r="X337" s="121"/>
      <c r="Y337" s="121"/>
      <c r="Z337" s="121"/>
      <c r="AA337" s="122"/>
      <c r="AB337" s="126">
        <v>0.58250000000000002</v>
      </c>
      <c r="AC337" s="127"/>
      <c r="AD337" s="127"/>
      <c r="AE337" s="127"/>
      <c r="AF337" s="128"/>
      <c r="AG337" s="108" t="s">
        <v>23</v>
      </c>
      <c r="AH337" s="109"/>
      <c r="AI337" s="109"/>
      <c r="AJ337" s="109"/>
      <c r="AK337" s="109"/>
      <c r="AL337" s="75">
        <f t="shared" si="5"/>
        <v>2</v>
      </c>
      <c r="AM337" s="76"/>
      <c r="AN337" s="76"/>
      <c r="AO337" s="77"/>
      <c r="AP337" s="385"/>
      <c r="AQ337" s="386"/>
      <c r="AR337" s="386"/>
      <c r="AS337" s="386"/>
      <c r="AT337" s="386"/>
      <c r="AU337" s="386"/>
      <c r="AV337" s="386"/>
      <c r="AW337" s="386"/>
      <c r="AX337" s="386"/>
      <c r="AY337" s="386"/>
      <c r="AZ337" s="386"/>
      <c r="BA337" s="386"/>
      <c r="BB337" s="386"/>
      <c r="BC337" s="386"/>
      <c r="BD337" s="386"/>
      <c r="BE337" s="386"/>
      <c r="BF337" s="386"/>
      <c r="BG337" s="386"/>
      <c r="BH337" s="386"/>
      <c r="BI337" s="386"/>
      <c r="BJ337" s="386"/>
      <c r="BK337" s="386"/>
      <c r="BL337" s="386"/>
      <c r="BM337" s="386"/>
      <c r="BN337" s="386"/>
      <c r="BO337" s="386"/>
      <c r="BP337" s="386"/>
      <c r="BQ337" s="386"/>
      <c r="BR337" s="386"/>
      <c r="BS337" s="386"/>
      <c r="BT337" s="386"/>
      <c r="BU337" s="386"/>
      <c r="BV337" s="386"/>
      <c r="BW337" s="386"/>
      <c r="BX337" s="386"/>
      <c r="BY337" s="387"/>
      <c r="BZ337" s="393">
        <v>1</v>
      </c>
      <c r="CA337" s="394"/>
      <c r="CB337" s="394"/>
      <c r="CC337" s="394"/>
      <c r="CD337" s="394"/>
      <c r="CE337" s="394"/>
      <c r="CF337" s="394"/>
      <c r="CG337" s="394"/>
      <c r="CH337" s="394"/>
      <c r="CI337" s="394"/>
      <c r="CJ337" s="394"/>
      <c r="CK337" s="394"/>
      <c r="CL337" s="394"/>
      <c r="CM337" s="394"/>
      <c r="CN337" s="394"/>
      <c r="CO337" s="394"/>
      <c r="CP337" s="394"/>
      <c r="CQ337" s="394"/>
      <c r="CR337" s="394"/>
      <c r="CS337" s="394"/>
      <c r="CT337" s="394"/>
      <c r="CU337" s="394"/>
      <c r="CV337" s="394"/>
      <c r="CW337" s="394"/>
      <c r="CX337" s="394"/>
      <c r="CY337" s="394"/>
      <c r="CZ337" s="394"/>
      <c r="DA337" s="394"/>
      <c r="DB337" s="394"/>
      <c r="DC337" s="394"/>
      <c r="DD337" s="394"/>
      <c r="DE337" s="394"/>
      <c r="DF337" s="394"/>
      <c r="DG337" s="394"/>
      <c r="DH337" s="394"/>
      <c r="DI337" s="395"/>
      <c r="DJ337" s="149">
        <v>1</v>
      </c>
      <c r="DK337" s="150"/>
      <c r="DL337" s="150"/>
      <c r="DM337" s="150"/>
      <c r="DN337" s="150"/>
      <c r="DO337" s="150"/>
      <c r="DP337" s="150"/>
      <c r="DQ337" s="150"/>
      <c r="DR337" s="150"/>
      <c r="DS337" s="150"/>
      <c r="DT337" s="150"/>
      <c r="DU337" s="150"/>
      <c r="DV337" s="150"/>
      <c r="DW337" s="150"/>
      <c r="DX337" s="150"/>
      <c r="DY337" s="150"/>
      <c r="DZ337" s="150"/>
      <c r="EA337" s="150"/>
      <c r="EB337" s="150"/>
      <c r="EC337" s="150"/>
      <c r="ED337" s="150"/>
      <c r="EE337" s="150"/>
      <c r="EF337" s="150"/>
      <c r="EG337" s="150"/>
      <c r="EH337" s="150"/>
      <c r="EI337" s="150"/>
      <c r="EJ337" s="381"/>
      <c r="EK337" s="60"/>
      <c r="EL337" s="60"/>
      <c r="EM337" s="60"/>
      <c r="EN337" s="60"/>
      <c r="EO337" s="60"/>
      <c r="EP337" s="60"/>
      <c r="EQ337" s="60"/>
      <c r="ER337" s="60"/>
      <c r="ES337" s="70"/>
      <c r="ET337" s="65"/>
      <c r="EU337" s="60"/>
      <c r="EV337" s="60"/>
      <c r="EW337" s="60"/>
      <c r="EX337" s="60"/>
      <c r="EY337" s="60"/>
      <c r="EZ337" s="60"/>
      <c r="FA337" s="60"/>
      <c r="FB337" s="60"/>
      <c r="FC337" s="60"/>
      <c r="FD337" s="60"/>
      <c r="FE337" s="60"/>
      <c r="FF337" s="60"/>
      <c r="FG337" s="60"/>
      <c r="FH337" s="60"/>
      <c r="FI337" s="60"/>
      <c r="FJ337" s="60"/>
      <c r="FK337" s="60"/>
      <c r="FL337" s="60"/>
      <c r="FM337" s="60"/>
      <c r="FN337" s="60"/>
      <c r="FO337" s="60"/>
      <c r="FP337" s="60"/>
      <c r="FQ337" s="60"/>
      <c r="FR337" s="60"/>
      <c r="FS337" s="60"/>
      <c r="FT337" s="60"/>
      <c r="FU337" s="60"/>
      <c r="FV337" s="60"/>
      <c r="FW337" s="60"/>
      <c r="FX337" s="60"/>
      <c r="FY337" s="60"/>
      <c r="FZ337" s="60"/>
      <c r="GA337" s="60"/>
      <c r="GB337" s="60"/>
      <c r="GC337" s="70"/>
      <c r="GD337" s="65"/>
      <c r="GE337" s="60"/>
      <c r="GF337" s="60"/>
      <c r="GG337" s="60"/>
      <c r="GH337" s="60"/>
      <c r="GI337" s="60"/>
      <c r="GJ337" s="60"/>
      <c r="GK337" s="60"/>
      <c r="GL337" s="60"/>
      <c r="GM337" s="60"/>
      <c r="GN337" s="60"/>
      <c r="GO337" s="60"/>
      <c r="GP337" s="60"/>
      <c r="GQ337" s="60"/>
      <c r="GR337" s="60"/>
      <c r="GS337" s="60"/>
      <c r="GT337" s="60"/>
      <c r="GU337" s="60"/>
      <c r="GV337" s="60"/>
      <c r="GW337" s="60"/>
      <c r="GX337" s="60"/>
      <c r="GY337" s="60"/>
      <c r="GZ337" s="60"/>
      <c r="HA337" s="60"/>
      <c r="HB337" s="60"/>
      <c r="HC337" s="60"/>
      <c r="HD337" s="60"/>
      <c r="HE337" s="60"/>
      <c r="HF337" s="60"/>
      <c r="HG337" s="60"/>
      <c r="HH337" s="60"/>
      <c r="HI337" s="60"/>
      <c r="HJ337" s="60"/>
      <c r="HK337" s="60"/>
      <c r="HL337" s="60"/>
      <c r="HM337" s="70"/>
    </row>
    <row r="338" spans="2:221" ht="18" customHeight="1" thickBot="1" x14ac:dyDescent="0.25">
      <c r="B338" s="408"/>
      <c r="C338" s="409"/>
      <c r="D338" s="409"/>
      <c r="E338" s="409"/>
      <c r="F338" s="409"/>
      <c r="G338" s="409"/>
      <c r="H338" s="409"/>
      <c r="I338" s="409"/>
      <c r="J338" s="409"/>
      <c r="K338" s="409"/>
      <c r="L338" s="409"/>
      <c r="M338" s="409"/>
      <c r="N338" s="409"/>
      <c r="O338" s="409"/>
      <c r="P338" s="409"/>
      <c r="Q338" s="409"/>
      <c r="R338" s="409"/>
      <c r="S338" s="409"/>
      <c r="T338" s="409"/>
      <c r="U338" s="410"/>
      <c r="V338" s="411"/>
      <c r="W338" s="412"/>
      <c r="X338" s="412"/>
      <c r="Y338" s="412"/>
      <c r="Z338" s="412"/>
      <c r="AA338" s="413"/>
      <c r="AB338" s="414"/>
      <c r="AC338" s="415"/>
      <c r="AD338" s="415"/>
      <c r="AE338" s="415"/>
      <c r="AF338" s="416"/>
      <c r="AG338" s="401" t="s">
        <v>24</v>
      </c>
      <c r="AH338" s="402"/>
      <c r="AI338" s="402"/>
      <c r="AJ338" s="402"/>
      <c r="AK338" s="402"/>
      <c r="AL338" s="403">
        <f t="shared" si="5"/>
        <v>1.6</v>
      </c>
      <c r="AM338" s="404"/>
      <c r="AN338" s="404"/>
      <c r="AO338" s="405"/>
      <c r="AP338" s="382"/>
      <c r="AQ338" s="383"/>
      <c r="AR338" s="383"/>
      <c r="AS338" s="383"/>
      <c r="AT338" s="383"/>
      <c r="AU338" s="383"/>
      <c r="AV338" s="383"/>
      <c r="AW338" s="383"/>
      <c r="AX338" s="383"/>
      <c r="AY338" s="383"/>
      <c r="AZ338" s="383"/>
      <c r="BA338" s="383"/>
      <c r="BB338" s="383"/>
      <c r="BC338" s="383"/>
      <c r="BD338" s="383"/>
      <c r="BE338" s="383"/>
      <c r="BF338" s="383"/>
      <c r="BG338" s="383"/>
      <c r="BH338" s="383"/>
      <c r="BI338" s="383"/>
      <c r="BJ338" s="383"/>
      <c r="BK338" s="383"/>
      <c r="BL338" s="383"/>
      <c r="BM338" s="383"/>
      <c r="BN338" s="383"/>
      <c r="BO338" s="383"/>
      <c r="BP338" s="383"/>
      <c r="BQ338" s="383"/>
      <c r="BR338" s="383"/>
      <c r="BS338" s="383"/>
      <c r="BT338" s="383"/>
      <c r="BU338" s="383"/>
      <c r="BV338" s="383"/>
      <c r="BW338" s="383"/>
      <c r="BX338" s="383"/>
      <c r="BY338" s="406"/>
      <c r="BZ338" s="388">
        <v>0.8</v>
      </c>
      <c r="CA338" s="389"/>
      <c r="CB338" s="389"/>
      <c r="CC338" s="389"/>
      <c r="CD338" s="389"/>
      <c r="CE338" s="389"/>
      <c r="CF338" s="389"/>
      <c r="CG338" s="389"/>
      <c r="CH338" s="389"/>
      <c r="CI338" s="389"/>
      <c r="CJ338" s="389"/>
      <c r="CK338" s="389"/>
      <c r="CL338" s="389"/>
      <c r="CM338" s="389"/>
      <c r="CN338" s="389"/>
      <c r="CO338" s="389"/>
      <c r="CP338" s="389"/>
      <c r="CQ338" s="389"/>
      <c r="CR338" s="389"/>
      <c r="CS338" s="389"/>
      <c r="CT338" s="389"/>
      <c r="CU338" s="389"/>
      <c r="CV338" s="389"/>
      <c r="CW338" s="389"/>
      <c r="CX338" s="389"/>
      <c r="CY338" s="389"/>
      <c r="CZ338" s="389"/>
      <c r="DA338" s="389"/>
      <c r="DB338" s="389"/>
      <c r="DC338" s="389"/>
      <c r="DD338" s="389"/>
      <c r="DE338" s="389"/>
      <c r="DF338" s="389"/>
      <c r="DG338" s="389"/>
      <c r="DH338" s="389"/>
      <c r="DI338" s="390"/>
      <c r="DJ338" s="382">
        <v>0.8</v>
      </c>
      <c r="DK338" s="383"/>
      <c r="DL338" s="383"/>
      <c r="DM338" s="383"/>
      <c r="DN338" s="383"/>
      <c r="DO338" s="383"/>
      <c r="DP338" s="383"/>
      <c r="DQ338" s="383"/>
      <c r="DR338" s="383"/>
      <c r="DS338" s="383"/>
      <c r="DT338" s="383"/>
      <c r="DU338" s="383"/>
      <c r="DV338" s="383"/>
      <c r="DW338" s="383"/>
      <c r="DX338" s="383"/>
      <c r="DY338" s="383"/>
      <c r="DZ338" s="383"/>
      <c r="EA338" s="383"/>
      <c r="EB338" s="383"/>
      <c r="EC338" s="383"/>
      <c r="ED338" s="383"/>
      <c r="EE338" s="383"/>
      <c r="EF338" s="383"/>
      <c r="EG338" s="383"/>
      <c r="EH338" s="383"/>
      <c r="EI338" s="383"/>
      <c r="EJ338" s="384"/>
      <c r="EK338" s="399"/>
      <c r="EL338" s="399"/>
      <c r="EM338" s="399"/>
      <c r="EN338" s="399"/>
      <c r="EO338" s="399"/>
      <c r="EP338" s="399"/>
      <c r="EQ338" s="399"/>
      <c r="ER338" s="399"/>
      <c r="ES338" s="400"/>
      <c r="ET338" s="407"/>
      <c r="EU338" s="399"/>
      <c r="EV338" s="399"/>
      <c r="EW338" s="399"/>
      <c r="EX338" s="399"/>
      <c r="EY338" s="399"/>
      <c r="EZ338" s="399"/>
      <c r="FA338" s="399"/>
      <c r="FB338" s="399"/>
      <c r="FC338" s="399"/>
      <c r="FD338" s="399"/>
      <c r="FE338" s="399"/>
      <c r="FF338" s="399"/>
      <c r="FG338" s="399"/>
      <c r="FH338" s="399"/>
      <c r="FI338" s="399"/>
      <c r="FJ338" s="399"/>
      <c r="FK338" s="399"/>
      <c r="FL338" s="399"/>
      <c r="FM338" s="399"/>
      <c r="FN338" s="399"/>
      <c r="FO338" s="399"/>
      <c r="FP338" s="399"/>
      <c r="FQ338" s="399"/>
      <c r="FR338" s="399"/>
      <c r="FS338" s="399"/>
      <c r="FT338" s="399"/>
      <c r="FU338" s="399"/>
      <c r="FV338" s="399"/>
      <c r="FW338" s="399"/>
      <c r="FX338" s="399"/>
      <c r="FY338" s="399"/>
      <c r="FZ338" s="399"/>
      <c r="GA338" s="399"/>
      <c r="GB338" s="399"/>
      <c r="GC338" s="400"/>
      <c r="GD338" s="407"/>
      <c r="GE338" s="399"/>
      <c r="GF338" s="399"/>
      <c r="GG338" s="399"/>
      <c r="GH338" s="399"/>
      <c r="GI338" s="399"/>
      <c r="GJ338" s="399"/>
      <c r="GK338" s="399"/>
      <c r="GL338" s="399"/>
      <c r="GM338" s="399"/>
      <c r="GN338" s="399"/>
      <c r="GO338" s="399"/>
      <c r="GP338" s="399"/>
      <c r="GQ338" s="399"/>
      <c r="GR338" s="399"/>
      <c r="GS338" s="399"/>
      <c r="GT338" s="399"/>
      <c r="GU338" s="399"/>
      <c r="GV338" s="399"/>
      <c r="GW338" s="399"/>
      <c r="GX338" s="399"/>
      <c r="GY338" s="399"/>
      <c r="GZ338" s="399"/>
      <c r="HA338" s="399"/>
      <c r="HB338" s="399"/>
      <c r="HC338" s="399"/>
      <c r="HD338" s="399"/>
      <c r="HE338" s="399"/>
      <c r="HF338" s="399"/>
      <c r="HG338" s="399"/>
      <c r="HH338" s="399"/>
      <c r="HI338" s="399"/>
      <c r="HJ338" s="399"/>
      <c r="HK338" s="399"/>
      <c r="HL338" s="399"/>
      <c r="HM338" s="400"/>
    </row>
    <row r="339" spans="2:221" s="34" customFormat="1" ht="18" customHeight="1" x14ac:dyDescent="0.2"/>
    <row r="340" spans="2:221" ht="18" customHeight="1" x14ac:dyDescent="0.2">
      <c r="AB340" s="396"/>
      <c r="AC340" s="397"/>
      <c r="AD340" s="397"/>
      <c r="AE340" s="397"/>
      <c r="AF340" s="397"/>
    </row>
  </sheetData>
  <mergeCells count="17300">
    <mergeCell ref="HH35:HJ35"/>
    <mergeCell ref="B14:BX14"/>
    <mergeCell ref="B15:BX15"/>
    <mergeCell ref="B16:BX16"/>
    <mergeCell ref="C17:S17"/>
    <mergeCell ref="BT17:BU17"/>
    <mergeCell ref="BV17:BW17"/>
    <mergeCell ref="GS34:GU34"/>
    <mergeCell ref="GV34:GX34"/>
    <mergeCell ref="GY34:HA34"/>
    <mergeCell ref="CI36:CK36"/>
    <mergeCell ref="CL36:CN36"/>
    <mergeCell ref="CO36:CQ36"/>
    <mergeCell ref="BH36:BJ36"/>
    <mergeCell ref="BK36:BM36"/>
    <mergeCell ref="BN36:BP36"/>
    <mergeCell ref="BQ36:BS36"/>
    <mergeCell ref="BT36:BV36"/>
    <mergeCell ref="BW36:BY36"/>
    <mergeCell ref="ET36:EV36"/>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DP36:DR36"/>
    <mergeCell ref="BQ35:BS35"/>
    <mergeCell ref="BK35:BM35"/>
    <mergeCell ref="B35:U36"/>
    <mergeCell ref="V35:AA36"/>
    <mergeCell ref="AB35:AF36"/>
    <mergeCell ref="AG35:AK35"/>
    <mergeCell ref="AL35:AO35"/>
    <mergeCell ref="AP35:AR35"/>
    <mergeCell ref="CO34:CQ34"/>
    <mergeCell ref="CR34:CT34"/>
    <mergeCell ref="CU34:CW34"/>
    <mergeCell ref="CX34:CZ34"/>
    <mergeCell ref="DA34:DC34"/>
    <mergeCell ref="DD34:DF34"/>
    <mergeCell ref="HH34:HJ34"/>
    <mergeCell ref="GA34:GC34"/>
    <mergeCell ref="FL34:FN34"/>
    <mergeCell ref="FO34:FQ34"/>
    <mergeCell ref="FR34:FT34"/>
    <mergeCell ref="FU34:FW34"/>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DJ52:EJ52"/>
    <mergeCell ref="DJ54:EJ54"/>
    <mergeCell ref="AP337:BY337"/>
    <mergeCell ref="AP48:BY48"/>
    <mergeCell ref="AP72:BY72"/>
    <mergeCell ref="AP236:BY236"/>
    <mergeCell ref="AP254:BY254"/>
    <mergeCell ref="AP256:BY256"/>
    <mergeCell ref="AP310:BY310"/>
    <mergeCell ref="AP332:BY332"/>
    <mergeCell ref="BH35:BJ35"/>
    <mergeCell ref="FO38:FQ38"/>
    <mergeCell ref="FR38:FT38"/>
    <mergeCell ref="EK38:EM38"/>
    <mergeCell ref="EN38:EP38"/>
    <mergeCell ref="EQ38:ES38"/>
    <mergeCell ref="ET38:EV38"/>
    <mergeCell ref="CO35:CQ35"/>
    <mergeCell ref="BW34:BY34"/>
    <mergeCell ref="FC41:FE41"/>
    <mergeCell ref="FF41:FH41"/>
    <mergeCell ref="FI41:FK41"/>
    <mergeCell ref="FX34:FZ34"/>
    <mergeCell ref="EQ34:ES34"/>
    <mergeCell ref="ET34:EV34"/>
    <mergeCell ref="EW34:EY34"/>
    <mergeCell ref="EZ34:FB34"/>
    <mergeCell ref="FC35:FE35"/>
    <mergeCell ref="DV35:DX35"/>
    <mergeCell ref="DY35:EA35"/>
    <mergeCell ref="EB35:ED35"/>
    <mergeCell ref="EE35:EG35"/>
    <mergeCell ref="EH35:EJ35"/>
    <mergeCell ref="EK35:EM35"/>
    <mergeCell ref="DD35:DF35"/>
    <mergeCell ref="DG35:DI35"/>
    <mergeCell ref="DJ35:DL35"/>
    <mergeCell ref="GV36:GX36"/>
    <mergeCell ref="GY36:HA36"/>
    <mergeCell ref="HB36:HD36"/>
    <mergeCell ref="HE36:HG36"/>
    <mergeCell ref="DM35:DO35"/>
    <mergeCell ref="DP35:DR35"/>
    <mergeCell ref="DS35:DU35"/>
    <mergeCell ref="DP34:DR34"/>
    <mergeCell ref="DS34:DU34"/>
    <mergeCell ref="DV34:DX34"/>
    <mergeCell ref="HE35:HG35"/>
    <mergeCell ref="FX35:FZ35"/>
    <mergeCell ref="GA35:GC35"/>
    <mergeCell ref="GD35:GF35"/>
    <mergeCell ref="GG35:GI35"/>
    <mergeCell ref="DJ37:ES37"/>
    <mergeCell ref="DJ39:ES39"/>
    <mergeCell ref="FL41:FN41"/>
    <mergeCell ref="FO41:FQ41"/>
    <mergeCell ref="FR41:FT41"/>
    <mergeCell ref="EK41:EM41"/>
    <mergeCell ref="EN41:EP41"/>
    <mergeCell ref="EQ41:ES41"/>
    <mergeCell ref="CI34:CK34"/>
    <mergeCell ref="CL34:CN34"/>
    <mergeCell ref="BZ47:DI47"/>
    <mergeCell ref="BZ71:DI71"/>
    <mergeCell ref="DJ255:EJ255"/>
    <mergeCell ref="DJ261:EJ261"/>
    <mergeCell ref="DJ309:EJ309"/>
    <mergeCell ref="DJ331:EJ331"/>
    <mergeCell ref="CC42:CE42"/>
    <mergeCell ref="CF42:CH42"/>
    <mergeCell ref="CI42:CK42"/>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S36:DU36"/>
    <mergeCell ref="DV36:DX36"/>
    <mergeCell ref="DY36:EA36"/>
    <mergeCell ref="CL35:CN35"/>
    <mergeCell ref="BZ35:CB35"/>
    <mergeCell ref="CC35:CE35"/>
    <mergeCell ref="CF35:CH35"/>
    <mergeCell ref="DJ47:ES47"/>
    <mergeCell ref="CR36:CT36"/>
    <mergeCell ref="CU36:CW36"/>
    <mergeCell ref="CX36:CZ36"/>
    <mergeCell ref="HK36:HM36"/>
    <mergeCell ref="GD36:GF36"/>
    <mergeCell ref="GG36:GI36"/>
    <mergeCell ref="GJ36:GL36"/>
    <mergeCell ref="GM36:GO36"/>
    <mergeCell ref="BZ39:DI39"/>
    <mergeCell ref="GD40:GF40"/>
    <mergeCell ref="GG40:GI40"/>
    <mergeCell ref="GJ40:GL40"/>
    <mergeCell ref="GM40:GO40"/>
    <mergeCell ref="BZ40:CB40"/>
    <mergeCell ref="CU35:CW35"/>
    <mergeCell ref="CX35:CZ35"/>
    <mergeCell ref="DA35:DC35"/>
    <mergeCell ref="HB39:HD39"/>
    <mergeCell ref="AP39:BY39"/>
    <mergeCell ref="AS35:AU35"/>
    <mergeCell ref="FI38:FK38"/>
    <mergeCell ref="FL38:FN38"/>
    <mergeCell ref="GV38:GX38"/>
    <mergeCell ref="GY38:HA38"/>
    <mergeCell ref="GP36:GR36"/>
    <mergeCell ref="GS36:GU36"/>
    <mergeCell ref="FL36:FN36"/>
    <mergeCell ref="FO36:FQ36"/>
    <mergeCell ref="FR36:FT36"/>
    <mergeCell ref="FU36:FW36"/>
    <mergeCell ref="FX36:FZ36"/>
    <mergeCell ref="GA36:GC36"/>
    <mergeCell ref="CI35:CK35"/>
    <mergeCell ref="BB35:BD35"/>
    <mergeCell ref="BE35:BG35"/>
    <mergeCell ref="AV36:AX36"/>
    <mergeCell ref="AY36:BA36"/>
    <mergeCell ref="BB36:BD36"/>
    <mergeCell ref="BE36:BG36"/>
    <mergeCell ref="GP35:GR35"/>
    <mergeCell ref="GS35:GU35"/>
    <mergeCell ref="GV35:GX35"/>
    <mergeCell ref="GY35:HA35"/>
    <mergeCell ref="GM35:GO35"/>
    <mergeCell ref="FF35:FH35"/>
    <mergeCell ref="FI35:FK35"/>
    <mergeCell ref="FL35:FN35"/>
    <mergeCell ref="FO35:FQ35"/>
    <mergeCell ref="FR35:FT35"/>
    <mergeCell ref="FU35:FW35"/>
    <mergeCell ref="EN35:EP35"/>
    <mergeCell ref="EQ35:ES35"/>
    <mergeCell ref="ET35:EV35"/>
    <mergeCell ref="EW35:EY35"/>
    <mergeCell ref="DJ38:EJ38"/>
    <mergeCell ref="GJ35:GL35"/>
    <mergeCell ref="EZ35:FB35"/>
    <mergeCell ref="AV35:AX35"/>
    <mergeCell ref="AY35:BA35"/>
    <mergeCell ref="CR35:CT35"/>
    <mergeCell ref="HB35:HD35"/>
    <mergeCell ref="BN35:BP35"/>
    <mergeCell ref="BT35:BV35"/>
    <mergeCell ref="BW35:BY35"/>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O26:Q26"/>
    <mergeCell ref="C27:N27"/>
    <mergeCell ref="O27:Q27"/>
    <mergeCell ref="C28:N28"/>
    <mergeCell ref="O28:BW28"/>
    <mergeCell ref="C19:I19"/>
    <mergeCell ref="J19:S19"/>
    <mergeCell ref="C21:I21"/>
    <mergeCell ref="J21:S21"/>
    <mergeCell ref="C25:N25"/>
    <mergeCell ref="O25:BW25"/>
    <mergeCell ref="HK34:HM34"/>
    <mergeCell ref="HB34:HD34"/>
    <mergeCell ref="HE34:HG34"/>
    <mergeCell ref="B8:BX8"/>
    <mergeCell ref="B9:BX9"/>
    <mergeCell ref="B10:BX10"/>
    <mergeCell ref="B11:BX11"/>
    <mergeCell ref="B12:BX12"/>
    <mergeCell ref="B13:BX13"/>
    <mergeCell ref="FC34:FE34"/>
    <mergeCell ref="FF34:FH34"/>
    <mergeCell ref="EK34:EM34"/>
    <mergeCell ref="EN34:EP34"/>
    <mergeCell ref="DG34:DI34"/>
    <mergeCell ref="DJ34:DL34"/>
    <mergeCell ref="DM34:DO34"/>
    <mergeCell ref="DY34:EA34"/>
    <mergeCell ref="EB34:ED34"/>
    <mergeCell ref="EE34:EG34"/>
    <mergeCell ref="EH34:EJ34"/>
    <mergeCell ref="BZ34:CB34"/>
    <mergeCell ref="CC34:CE34"/>
    <mergeCell ref="CF34:CH34"/>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ET37:EV37"/>
    <mergeCell ref="HE38:HG38"/>
    <mergeCell ref="HH38:HJ38"/>
    <mergeCell ref="HK38:HM38"/>
    <mergeCell ref="AG37:AK37"/>
    <mergeCell ref="AL37:AO37"/>
    <mergeCell ref="GY37:HA37"/>
    <mergeCell ref="HB37:HD37"/>
    <mergeCell ref="HE37:HG37"/>
    <mergeCell ref="HH37:HJ37"/>
    <mergeCell ref="BZ37:DI37"/>
    <mergeCell ref="DA36:DC36"/>
    <mergeCell ref="DD36:DF36"/>
    <mergeCell ref="DG36:DI36"/>
    <mergeCell ref="BZ36:CB36"/>
    <mergeCell ref="CC36:CE36"/>
    <mergeCell ref="CF36:CH36"/>
    <mergeCell ref="AG36:AK36"/>
    <mergeCell ref="AL36:AO36"/>
    <mergeCell ref="AP36:AR36"/>
    <mergeCell ref="AS36:AU36"/>
    <mergeCell ref="GM38:GO38"/>
    <mergeCell ref="GP38:GR38"/>
    <mergeCell ref="GS38:GU38"/>
    <mergeCell ref="EW38:EY38"/>
    <mergeCell ref="EZ38:FB38"/>
    <mergeCell ref="AP38:BY38"/>
    <mergeCell ref="FF38:FH38"/>
    <mergeCell ref="AP37:BY37"/>
    <mergeCell ref="FX38:FZ38"/>
    <mergeCell ref="GD38:GF38"/>
    <mergeCell ref="GG38:GI38"/>
    <mergeCell ref="GJ38:GL38"/>
    <mergeCell ref="FC38:FE38"/>
    <mergeCell ref="BZ38:DI38"/>
    <mergeCell ref="HH36:HJ36"/>
    <mergeCell ref="HB38:HD38"/>
    <mergeCell ref="FU38:FW38"/>
    <mergeCell ref="GA38:GC38"/>
    <mergeCell ref="HK35:HM35"/>
    <mergeCell ref="HK37:HM37"/>
    <mergeCell ref="GJ34:GL34"/>
    <mergeCell ref="GM34:GO34"/>
    <mergeCell ref="GD34:GF34"/>
    <mergeCell ref="GG34:GI34"/>
    <mergeCell ref="GP34:GR34"/>
    <mergeCell ref="FI34:FK34"/>
    <mergeCell ref="BZ43:CB43"/>
    <mergeCell ref="CC43:CE43"/>
    <mergeCell ref="CF43:CH43"/>
    <mergeCell ref="CI43:CK43"/>
    <mergeCell ref="B39:U40"/>
    <mergeCell ref="V39:AA40"/>
    <mergeCell ref="AB39:AF40"/>
    <mergeCell ref="HE41:HG41"/>
    <mergeCell ref="HE39:HG39"/>
    <mergeCell ref="BZ42:CB42"/>
    <mergeCell ref="AB41:AF42"/>
    <mergeCell ref="AG42:AK42"/>
    <mergeCell ref="AL42:AO42"/>
    <mergeCell ref="AP42:AR42"/>
    <mergeCell ref="AS42:AU42"/>
    <mergeCell ref="AV42:AX42"/>
    <mergeCell ref="AY42:BA42"/>
    <mergeCell ref="BB42:BD42"/>
    <mergeCell ref="BK41:BM41"/>
    <mergeCell ref="BN41:BP41"/>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W42:BY42"/>
    <mergeCell ref="CL42:CN42"/>
    <mergeCell ref="BE42:BG42"/>
    <mergeCell ref="HE42:HG42"/>
    <mergeCell ref="BH42:BJ42"/>
    <mergeCell ref="BK42:BM42"/>
    <mergeCell ref="BN42:BP42"/>
    <mergeCell ref="BQ42:BS42"/>
    <mergeCell ref="BN43:BP43"/>
    <mergeCell ref="BQ43:BS43"/>
    <mergeCell ref="B43:U44"/>
    <mergeCell ref="V43:AA44"/>
    <mergeCell ref="AB43:AF44"/>
    <mergeCell ref="AG43:AK43"/>
    <mergeCell ref="AL43:AO43"/>
    <mergeCell ref="AP43:AR43"/>
    <mergeCell ref="AS43:AU43"/>
    <mergeCell ref="AV43:AX43"/>
    <mergeCell ref="AY43:BA43"/>
    <mergeCell ref="GS42:GU42"/>
    <mergeCell ref="GV42:GX42"/>
    <mergeCell ref="GY42:HA42"/>
    <mergeCell ref="HB42:HD42"/>
    <mergeCell ref="BN44:BP44"/>
    <mergeCell ref="BQ44:BS44"/>
    <mergeCell ref="BT42:BV42"/>
    <mergeCell ref="BE43:BG43"/>
    <mergeCell ref="BH43:BJ43"/>
    <mergeCell ref="BK43:BM43"/>
    <mergeCell ref="B37:U38"/>
    <mergeCell ref="V37:AA38"/>
    <mergeCell ref="AB37:AF38"/>
    <mergeCell ref="GA40:GC40"/>
    <mergeCell ref="HH41:HJ41"/>
    <mergeCell ref="HK41:HM41"/>
    <mergeCell ref="GM41:GO41"/>
    <mergeCell ref="GP41:GR41"/>
    <mergeCell ref="EW41:EY41"/>
    <mergeCell ref="EZ41:FB41"/>
    <mergeCell ref="DS41:DU41"/>
    <mergeCell ref="DV41:DX41"/>
    <mergeCell ref="DY41:EA41"/>
    <mergeCell ref="EB41:ED41"/>
    <mergeCell ref="EE41:EG41"/>
    <mergeCell ref="EH41:EJ41"/>
    <mergeCell ref="DJ41:DL41"/>
    <mergeCell ref="DM41:DO41"/>
    <mergeCell ref="DP41:DR41"/>
    <mergeCell ref="BQ41:BS41"/>
    <mergeCell ref="BT41:BV41"/>
    <mergeCell ref="BW41:BY41"/>
    <mergeCell ref="AY41:BA41"/>
    <mergeCell ref="BB41:BD41"/>
    <mergeCell ref="BE41:BG41"/>
    <mergeCell ref="BH41:BJ41"/>
    <mergeCell ref="DM40:DO40"/>
    <mergeCell ref="DP40:DR40"/>
    <mergeCell ref="DS40:DU40"/>
    <mergeCell ref="CL40:CN40"/>
    <mergeCell ref="CO40:CQ40"/>
    <mergeCell ref="CR40:CT40"/>
    <mergeCell ref="CU40:CW40"/>
    <mergeCell ref="CX40:CZ40"/>
    <mergeCell ref="DA40:DC40"/>
    <mergeCell ref="DA41:DC41"/>
    <mergeCell ref="DD41:DF41"/>
    <mergeCell ref="DG41:DI41"/>
    <mergeCell ref="AP41:AR41"/>
    <mergeCell ref="CL41:CN41"/>
    <mergeCell ref="CO41:CQ41"/>
    <mergeCell ref="CR41:CT41"/>
    <mergeCell ref="CU41:CW41"/>
    <mergeCell ref="GS41:GU41"/>
    <mergeCell ref="GV41:GX41"/>
    <mergeCell ref="GY41:HA41"/>
    <mergeCell ref="HB41:HD41"/>
    <mergeCell ref="FU41:FW41"/>
    <mergeCell ref="FX41:FZ41"/>
    <mergeCell ref="GA41:GC41"/>
    <mergeCell ref="GD41:GF41"/>
    <mergeCell ref="GG41:GI41"/>
    <mergeCell ref="GJ41:GL41"/>
    <mergeCell ref="BZ41:CB41"/>
    <mergeCell ref="CC41:CE41"/>
    <mergeCell ref="CF41:CH41"/>
    <mergeCell ref="CI41:CK41"/>
    <mergeCell ref="ET41:EV41"/>
    <mergeCell ref="AG38:AK38"/>
    <mergeCell ref="AL38:AO38"/>
    <mergeCell ref="GG37:GI37"/>
    <mergeCell ref="GJ37:GL37"/>
    <mergeCell ref="GM37:GO37"/>
    <mergeCell ref="GP37:GR37"/>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HH39:HJ39"/>
    <mergeCell ref="HK39:HM39"/>
    <mergeCell ref="AG40:AK40"/>
    <mergeCell ref="CC40:CE40"/>
    <mergeCell ref="CF40:CH40"/>
    <mergeCell ref="CI40:CK40"/>
    <mergeCell ref="AL40:AO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T39:EV39"/>
    <mergeCell ref="EW39:EY39"/>
    <mergeCell ref="AP40:BY40"/>
    <mergeCell ref="AG39:AK39"/>
    <mergeCell ref="AL39:AO39"/>
    <mergeCell ref="HH40:HJ40"/>
    <mergeCell ref="HK40:HM40"/>
    <mergeCell ref="AS41:AU41"/>
    <mergeCell ref="AV41:AX41"/>
    <mergeCell ref="GP40:GR40"/>
    <mergeCell ref="GS40:GU40"/>
    <mergeCell ref="GV40:GX40"/>
    <mergeCell ref="GY40:HA40"/>
    <mergeCell ref="HB40:HD40"/>
    <mergeCell ref="HE40:HG40"/>
    <mergeCell ref="FX40:FZ40"/>
    <mergeCell ref="AL41:AO41"/>
    <mergeCell ref="HH43:HJ43"/>
    <mergeCell ref="B41:U42"/>
    <mergeCell ref="V41:AA42"/>
    <mergeCell ref="HE45:HG45"/>
    <mergeCell ref="HH45:HJ45"/>
    <mergeCell ref="HK45:HM45"/>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CL43:CN43"/>
    <mergeCell ref="CO43:CQ43"/>
    <mergeCell ref="CR43:CT43"/>
    <mergeCell ref="CU43:CW43"/>
    <mergeCell ref="CX43:CZ43"/>
    <mergeCell ref="DA43:DC43"/>
    <mergeCell ref="BT43:BV43"/>
    <mergeCell ref="BW43:BY43"/>
    <mergeCell ref="HK42:HM42"/>
    <mergeCell ref="AG41:AK41"/>
    <mergeCell ref="BK45:BM45"/>
    <mergeCell ref="BN45:BP45"/>
    <mergeCell ref="BB43:BD43"/>
    <mergeCell ref="BE45:BG45"/>
    <mergeCell ref="BH45:BJ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BZ44:CB44"/>
    <mergeCell ref="CC44:CE44"/>
    <mergeCell ref="BH44:BJ44"/>
    <mergeCell ref="BK44:BM44"/>
    <mergeCell ref="CF44:CH44"/>
    <mergeCell ref="CI44:CK44"/>
    <mergeCell ref="CL44:CN44"/>
    <mergeCell ref="CO44:CQ44"/>
    <mergeCell ref="BT44:BV44"/>
    <mergeCell ref="BW44:BY44"/>
    <mergeCell ref="CI45:CK45"/>
    <mergeCell ref="CL45:CN45"/>
    <mergeCell ref="CO45:CQ45"/>
    <mergeCell ref="CR45:CT45"/>
    <mergeCell ref="GY45:HA45"/>
    <mergeCell ref="HB45:HD45"/>
    <mergeCell ref="BQ46:BS46"/>
    <mergeCell ref="BT46:BV46"/>
    <mergeCell ref="BW46:BY46"/>
    <mergeCell ref="BZ46:CB46"/>
    <mergeCell ref="CC46:CE46"/>
    <mergeCell ref="CF46:CH46"/>
    <mergeCell ref="AY46:BA46"/>
    <mergeCell ref="BB46:BD46"/>
    <mergeCell ref="BE46:BG46"/>
    <mergeCell ref="BH46:BJ46"/>
    <mergeCell ref="BK46:BM46"/>
    <mergeCell ref="BN46:BP46"/>
    <mergeCell ref="HB47:HD47"/>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BQ45:BS45"/>
    <mergeCell ref="BT45:BV45"/>
    <mergeCell ref="BW45:BY45"/>
    <mergeCell ref="BZ45:CB45"/>
    <mergeCell ref="AS45:AU45"/>
    <mergeCell ref="AV45:AX45"/>
    <mergeCell ref="AY45:BA45"/>
    <mergeCell ref="BB45:BD45"/>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CX46:CZ46"/>
    <mergeCell ref="CO48:CQ48"/>
    <mergeCell ref="CR48:CT48"/>
    <mergeCell ref="CU48:CW48"/>
    <mergeCell ref="CX48:CZ48"/>
    <mergeCell ref="DA48:DC48"/>
    <mergeCell ref="BZ48:CB48"/>
    <mergeCell ref="CC48:CE48"/>
    <mergeCell ref="CF48:CH48"/>
    <mergeCell ref="CI48:CK48"/>
    <mergeCell ref="HE49:HG49"/>
    <mergeCell ref="AP47:BY47"/>
    <mergeCell ref="B45:U46"/>
    <mergeCell ref="V45:AA46"/>
    <mergeCell ref="AB45:AF46"/>
    <mergeCell ref="HE47:HG47"/>
    <mergeCell ref="HH47:HJ47"/>
    <mergeCell ref="HK47:HM47"/>
    <mergeCell ref="AG48:AK48"/>
    <mergeCell ref="AL48:AO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T47:EV47"/>
    <mergeCell ref="EW47:EY47"/>
    <mergeCell ref="HH48:HJ48"/>
    <mergeCell ref="HK48:HM48"/>
    <mergeCell ref="HE46:HG46"/>
    <mergeCell ref="HH46:HJ46"/>
    <mergeCell ref="HK46:HM46"/>
    <mergeCell ref="AG45:AK45"/>
    <mergeCell ref="B47:U48"/>
    <mergeCell ref="V47:AA48"/>
    <mergeCell ref="AB47:AF48"/>
    <mergeCell ref="AG47:AK47"/>
    <mergeCell ref="AL47:AO47"/>
    <mergeCell ref="GM46:GO46"/>
    <mergeCell ref="GP46:GR46"/>
    <mergeCell ref="CI49:CK49"/>
    <mergeCell ref="CL49:CN49"/>
    <mergeCell ref="CO49:CQ49"/>
    <mergeCell ref="CR49:CT49"/>
    <mergeCell ref="CU49:CW49"/>
    <mergeCell ref="CX49:CZ49"/>
    <mergeCell ref="BQ49:BS49"/>
    <mergeCell ref="BT49:BV49"/>
    <mergeCell ref="BW49:BY49"/>
    <mergeCell ref="BZ49:CB49"/>
    <mergeCell ref="CC49:CE49"/>
    <mergeCell ref="CF49:CH49"/>
    <mergeCell ref="AY49:BA49"/>
    <mergeCell ref="BB49:BD49"/>
    <mergeCell ref="BE49:BG49"/>
    <mergeCell ref="BH49:BJ49"/>
    <mergeCell ref="BK49:BM49"/>
    <mergeCell ref="BN49:BP49"/>
    <mergeCell ref="HK50:HM50"/>
    <mergeCell ref="B49:U50"/>
    <mergeCell ref="V49:AA50"/>
    <mergeCell ref="AB49:AF50"/>
    <mergeCell ref="AG49:AK49"/>
    <mergeCell ref="AL49:AO49"/>
    <mergeCell ref="AP49:AR49"/>
    <mergeCell ref="AS49:AU49"/>
    <mergeCell ref="AV49:AX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FU48:FW48"/>
    <mergeCell ref="EN48:EP48"/>
    <mergeCell ref="EQ48:ES48"/>
    <mergeCell ref="ET48:EV48"/>
    <mergeCell ref="EW48:EY48"/>
    <mergeCell ref="EZ48:FB48"/>
    <mergeCell ref="FC48:FE48"/>
    <mergeCell ref="DV48:DX48"/>
    <mergeCell ref="DY48:EA48"/>
    <mergeCell ref="EB48:ED48"/>
    <mergeCell ref="EE48:EG48"/>
    <mergeCell ref="EH48:EJ48"/>
    <mergeCell ref="EK48:EM48"/>
    <mergeCell ref="DD48:DF48"/>
    <mergeCell ref="DG48:DI48"/>
    <mergeCell ref="DJ48:DL48"/>
    <mergeCell ref="DM48:DO48"/>
    <mergeCell ref="DP48:DR48"/>
    <mergeCell ref="DS48:DU48"/>
    <mergeCell ref="CL48:CN48"/>
    <mergeCell ref="CO50:CQ50"/>
    <mergeCell ref="CR50:CT50"/>
    <mergeCell ref="CU50:CW50"/>
    <mergeCell ref="CX50:CZ50"/>
    <mergeCell ref="DA50:DC50"/>
    <mergeCell ref="DD50:DF50"/>
    <mergeCell ref="BW50:BY50"/>
    <mergeCell ref="BZ50:CB50"/>
    <mergeCell ref="CC50:CE50"/>
    <mergeCell ref="CF50:CH50"/>
    <mergeCell ref="CI50:CK50"/>
    <mergeCell ref="CL50:CN50"/>
    <mergeCell ref="BE50:BG50"/>
    <mergeCell ref="BH50:BJ50"/>
    <mergeCell ref="BK50:BM50"/>
    <mergeCell ref="BN50:BP50"/>
    <mergeCell ref="BQ50:BS50"/>
    <mergeCell ref="BT50:BV50"/>
    <mergeCell ref="HH51:HJ51"/>
    <mergeCell ref="HH49:HJ49"/>
    <mergeCell ref="HK49:HM49"/>
    <mergeCell ref="AG50:AK50"/>
    <mergeCell ref="AL50:AO50"/>
    <mergeCell ref="AP50:AR50"/>
    <mergeCell ref="AS50:AU50"/>
    <mergeCell ref="AV50:AX50"/>
    <mergeCell ref="AY50:BA50"/>
    <mergeCell ref="BB50:BD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EN49:EP49"/>
    <mergeCell ref="EQ49:ES49"/>
    <mergeCell ref="ET49:EV49"/>
    <mergeCell ref="EW49:EY49"/>
    <mergeCell ref="EZ49:FB49"/>
    <mergeCell ref="DS49:DU49"/>
    <mergeCell ref="DV49:DX49"/>
    <mergeCell ref="DY49:EA49"/>
    <mergeCell ref="EB49:ED49"/>
    <mergeCell ref="EE49:EG49"/>
    <mergeCell ref="EH49:EJ49"/>
    <mergeCell ref="DA49:DC49"/>
    <mergeCell ref="DD49:DF49"/>
    <mergeCell ref="DG49:DI49"/>
    <mergeCell ref="DJ49:DL49"/>
    <mergeCell ref="DM49:DO49"/>
    <mergeCell ref="DP49:DR49"/>
    <mergeCell ref="GS50:GU50"/>
    <mergeCell ref="GV50:GX50"/>
    <mergeCell ref="GY50:HA50"/>
    <mergeCell ref="HB50:HD50"/>
    <mergeCell ref="HE50:HG50"/>
    <mergeCell ref="HH50:HJ50"/>
    <mergeCell ref="GA50:GC50"/>
    <mergeCell ref="GD50:GF50"/>
    <mergeCell ref="GG50:GI50"/>
    <mergeCell ref="GJ50:GL50"/>
    <mergeCell ref="GM50:GO50"/>
    <mergeCell ref="GP50:GR50"/>
    <mergeCell ref="FI50:FK50"/>
    <mergeCell ref="FL50:FN50"/>
    <mergeCell ref="FO50:FQ50"/>
    <mergeCell ref="FR50:FT50"/>
    <mergeCell ref="FU50:FW50"/>
    <mergeCell ref="FX50:FZ50"/>
    <mergeCell ref="EQ50:ES50"/>
    <mergeCell ref="ET50:EV50"/>
    <mergeCell ref="EW50:EY50"/>
    <mergeCell ref="EZ50:FB50"/>
    <mergeCell ref="FC50:FE50"/>
    <mergeCell ref="FF50:FH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B51:U52"/>
    <mergeCell ref="HK53:HM53"/>
    <mergeCell ref="AG54:AK54"/>
    <mergeCell ref="AL54:AO54"/>
    <mergeCell ref="GG53:GI53"/>
    <mergeCell ref="GJ53:GL53"/>
    <mergeCell ref="GM53:GO53"/>
    <mergeCell ref="HK51:HM51"/>
    <mergeCell ref="AG52:AK52"/>
    <mergeCell ref="AL52:AO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ET51:EV51"/>
    <mergeCell ref="EW51:EY51"/>
    <mergeCell ref="EZ51:FB51"/>
    <mergeCell ref="FC51:FE51"/>
    <mergeCell ref="V51:AA52"/>
    <mergeCell ref="AB51:AF52"/>
    <mergeCell ref="AG51:AK51"/>
    <mergeCell ref="AL51:AO51"/>
    <mergeCell ref="GV52:GX52"/>
    <mergeCell ref="GY52:HA52"/>
    <mergeCell ref="FX53:FZ53"/>
    <mergeCell ref="GA53:GC53"/>
    <mergeCell ref="FL53:FN53"/>
    <mergeCell ref="ET53:EV53"/>
    <mergeCell ref="HE54:HG54"/>
    <mergeCell ref="HH54:HJ54"/>
    <mergeCell ref="HK54:HM54"/>
    <mergeCell ref="DJ51:ES51"/>
    <mergeCell ref="DJ53:ES53"/>
    <mergeCell ref="BK55:BM55"/>
    <mergeCell ref="HE55:HG55"/>
    <mergeCell ref="HH55:HJ55"/>
    <mergeCell ref="HK55:HM55"/>
    <mergeCell ref="AV55:AX55"/>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FC52:FE52"/>
    <mergeCell ref="FF52:FH52"/>
    <mergeCell ref="FI52:FK52"/>
    <mergeCell ref="EK52:EM52"/>
    <mergeCell ref="EN52:EP52"/>
    <mergeCell ref="EQ52:ES52"/>
    <mergeCell ref="GY53:HA53"/>
    <mergeCell ref="HB53:HD53"/>
    <mergeCell ref="HE53:HG53"/>
    <mergeCell ref="HH53:HJ53"/>
    <mergeCell ref="BZ52:DI52"/>
    <mergeCell ref="BZ54:DI54"/>
    <mergeCell ref="GP55:GR55"/>
    <mergeCell ref="GS55:GU55"/>
    <mergeCell ref="GV55:GX55"/>
    <mergeCell ref="GY55:HA55"/>
    <mergeCell ref="FR55:FT55"/>
    <mergeCell ref="FU55:FW55"/>
    <mergeCell ref="FX55:FZ55"/>
    <mergeCell ref="GA55:GC55"/>
    <mergeCell ref="GD55:GF55"/>
    <mergeCell ref="GG55:GI55"/>
    <mergeCell ref="EZ55:FB55"/>
    <mergeCell ref="ET55:EV55"/>
    <mergeCell ref="EW55:EY55"/>
    <mergeCell ref="DP55:DR55"/>
    <mergeCell ref="EB55:ED55"/>
    <mergeCell ref="EE55:EG55"/>
    <mergeCell ref="CX55:CZ55"/>
    <mergeCell ref="DA55:DC55"/>
    <mergeCell ref="DD55:DF55"/>
    <mergeCell ref="DG55:DI55"/>
    <mergeCell ref="DJ55:DL55"/>
    <mergeCell ref="DM55:DO55"/>
    <mergeCell ref="CF55:CH55"/>
    <mergeCell ref="CI55:CK55"/>
    <mergeCell ref="CL55:CN55"/>
    <mergeCell ref="CO55:CQ55"/>
    <mergeCell ref="CR55:CT55"/>
    <mergeCell ref="CU55:CW55"/>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EZ54:FB54"/>
    <mergeCell ref="HB55:HD55"/>
    <mergeCell ref="BQ56:BS56"/>
    <mergeCell ref="B53:U54"/>
    <mergeCell ref="V53:AA54"/>
    <mergeCell ref="AB53:AF54"/>
    <mergeCell ref="AG53:AK53"/>
    <mergeCell ref="AL53:AO53"/>
    <mergeCell ref="AG56:AK56"/>
    <mergeCell ref="AL56:AO56"/>
    <mergeCell ref="AP56:AR56"/>
    <mergeCell ref="AS56:AU56"/>
    <mergeCell ref="AV56:AX56"/>
    <mergeCell ref="GP53:GR53"/>
    <mergeCell ref="GS53:GU53"/>
    <mergeCell ref="GV53:GX53"/>
    <mergeCell ref="FO53:FQ53"/>
    <mergeCell ref="FR53:FT53"/>
    <mergeCell ref="FU53:FW53"/>
    <mergeCell ref="GD53:GF53"/>
    <mergeCell ref="EW53:EY53"/>
    <mergeCell ref="EZ53:FB53"/>
    <mergeCell ref="AY56:BA56"/>
    <mergeCell ref="GJ55:GL55"/>
    <mergeCell ref="GM55:GO55"/>
    <mergeCell ref="FC53:FE53"/>
    <mergeCell ref="FF53:FH53"/>
    <mergeCell ref="FI53:FK53"/>
    <mergeCell ref="EK55:EM55"/>
    <mergeCell ref="EN55:EP55"/>
    <mergeCell ref="EQ55:ES55"/>
    <mergeCell ref="DS55:DU55"/>
    <mergeCell ref="DV55:DX55"/>
    <mergeCell ref="DY55:EA55"/>
    <mergeCell ref="BN55:BP55"/>
    <mergeCell ref="BQ55:BS55"/>
    <mergeCell ref="BT55:BV55"/>
    <mergeCell ref="BW55:BY55"/>
    <mergeCell ref="BZ55:CB55"/>
    <mergeCell ref="CC55:CE55"/>
    <mergeCell ref="AY55:BA55"/>
    <mergeCell ref="BB55:BD55"/>
    <mergeCell ref="BE55:BG55"/>
    <mergeCell ref="BH55:BJ55"/>
    <mergeCell ref="FC55:FE55"/>
    <mergeCell ref="FF55:FH55"/>
    <mergeCell ref="FI55:FK55"/>
    <mergeCell ref="FL55:FN55"/>
    <mergeCell ref="FO55:FQ55"/>
    <mergeCell ref="EH55:EJ55"/>
    <mergeCell ref="HH56:HJ56"/>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T56:BV56"/>
    <mergeCell ref="BW56:BY56"/>
    <mergeCell ref="BZ56:CB56"/>
    <mergeCell ref="CC56:CE56"/>
    <mergeCell ref="CF56:CH56"/>
    <mergeCell ref="CI56:CK56"/>
    <mergeCell ref="BB56:BD56"/>
    <mergeCell ref="BE56:BG56"/>
    <mergeCell ref="BH56:BJ56"/>
    <mergeCell ref="BK56:BM56"/>
    <mergeCell ref="BN56:BP56"/>
    <mergeCell ref="BT58:BV58"/>
    <mergeCell ref="HE57:HG57"/>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BQ57:BS57"/>
    <mergeCell ref="BT57:BV57"/>
    <mergeCell ref="BW57:BY57"/>
    <mergeCell ref="BZ57:CB57"/>
    <mergeCell ref="CC57:CE57"/>
    <mergeCell ref="CF57:CH57"/>
    <mergeCell ref="AY57:BA57"/>
    <mergeCell ref="BB57:BD57"/>
    <mergeCell ref="BE57:BG57"/>
    <mergeCell ref="BH57:BJ57"/>
    <mergeCell ref="BK57:BM57"/>
    <mergeCell ref="HK58:HM58"/>
    <mergeCell ref="BN57:BP57"/>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CO58:CQ58"/>
    <mergeCell ref="CR58:CT58"/>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Q58:BS58"/>
    <mergeCell ref="HH59:HJ59"/>
    <mergeCell ref="BN59:BP59"/>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EZ59:FB59"/>
    <mergeCell ref="FC59:FE59"/>
    <mergeCell ref="DV59:DX59"/>
    <mergeCell ref="DY59:EA59"/>
    <mergeCell ref="EB59:ED59"/>
    <mergeCell ref="EE59:EG59"/>
    <mergeCell ref="EH59:EJ59"/>
    <mergeCell ref="EK59:EM59"/>
    <mergeCell ref="DD59:DF59"/>
    <mergeCell ref="DG59:DI59"/>
    <mergeCell ref="DJ59:DL59"/>
    <mergeCell ref="DM59:DO59"/>
    <mergeCell ref="DP59:DR59"/>
    <mergeCell ref="DS59:DU59"/>
    <mergeCell ref="CL59:CN59"/>
    <mergeCell ref="CO59:CQ59"/>
    <mergeCell ref="CR59:CT59"/>
    <mergeCell ref="CU59:CW59"/>
    <mergeCell ref="CX59:CZ59"/>
    <mergeCell ref="DA59:DC59"/>
    <mergeCell ref="BT59:BV59"/>
    <mergeCell ref="BW59:BY59"/>
    <mergeCell ref="BZ59:CB59"/>
    <mergeCell ref="CC59:CE59"/>
    <mergeCell ref="CF59:CH59"/>
    <mergeCell ref="CI59:CK59"/>
    <mergeCell ref="BB59:BD59"/>
    <mergeCell ref="BE59:BG59"/>
    <mergeCell ref="BH59:BJ59"/>
    <mergeCell ref="BK59:BM59"/>
    <mergeCell ref="BQ59:BS59"/>
    <mergeCell ref="V61:AA62"/>
    <mergeCell ref="AB61:AF62"/>
    <mergeCell ref="AG61:AK61"/>
    <mergeCell ref="AL61:AO61"/>
    <mergeCell ref="AP61:AR61"/>
    <mergeCell ref="GV60:GX60"/>
    <mergeCell ref="GY60:HA60"/>
    <mergeCell ref="CR60:CT60"/>
    <mergeCell ref="CU60:CW60"/>
    <mergeCell ref="CX60:CZ60"/>
    <mergeCell ref="DA60:DC60"/>
    <mergeCell ref="DD60:DF60"/>
    <mergeCell ref="DG60:DI60"/>
    <mergeCell ref="BZ60:CB60"/>
    <mergeCell ref="CC60:CE60"/>
    <mergeCell ref="CF60:CH60"/>
    <mergeCell ref="CI60:CK60"/>
    <mergeCell ref="CL60:CN60"/>
    <mergeCell ref="CO60:CQ60"/>
    <mergeCell ref="BH60:BJ60"/>
    <mergeCell ref="BK60:BM60"/>
    <mergeCell ref="BN60:BP60"/>
    <mergeCell ref="BQ60:BS60"/>
    <mergeCell ref="BT60:BV60"/>
    <mergeCell ref="BW60:BY60"/>
    <mergeCell ref="GY61:HA61"/>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EB60:ED60"/>
    <mergeCell ref="EE60:EG60"/>
    <mergeCell ref="EH60:EJ60"/>
    <mergeCell ref="EK60:EM60"/>
    <mergeCell ref="EN60:EP60"/>
    <mergeCell ref="EQ60:ES60"/>
    <mergeCell ref="DJ60:DL60"/>
    <mergeCell ref="DM60:DO60"/>
    <mergeCell ref="DP60:DR60"/>
    <mergeCell ref="DS60:DU60"/>
    <mergeCell ref="DV60:DX60"/>
    <mergeCell ref="DY60:EA60"/>
    <mergeCell ref="HB61:HD61"/>
    <mergeCell ref="HE61:HG61"/>
    <mergeCell ref="HH61:HJ61"/>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FI61:FK61"/>
    <mergeCell ref="FL61:FN61"/>
    <mergeCell ref="EE61:EG61"/>
    <mergeCell ref="EH61:EJ61"/>
    <mergeCell ref="EK61:EM61"/>
    <mergeCell ref="EN61:EP61"/>
    <mergeCell ref="EQ61:ES61"/>
    <mergeCell ref="ET61:EV61"/>
    <mergeCell ref="DM61:DO61"/>
    <mergeCell ref="DP61:DR61"/>
    <mergeCell ref="DS61:DU61"/>
    <mergeCell ref="DV61:DX61"/>
    <mergeCell ref="DY61:EA61"/>
    <mergeCell ref="EB61:ED61"/>
    <mergeCell ref="CU61:CW61"/>
    <mergeCell ref="CX61:CZ61"/>
    <mergeCell ref="DA61:DC61"/>
    <mergeCell ref="DD61:DF61"/>
    <mergeCell ref="DG61:DI61"/>
    <mergeCell ref="DJ61:DL61"/>
    <mergeCell ref="CC61:CE61"/>
    <mergeCell ref="CF61:CH61"/>
    <mergeCell ref="CI61:CK61"/>
    <mergeCell ref="CL61:CN61"/>
    <mergeCell ref="CO61:CQ61"/>
    <mergeCell ref="CR61:CT61"/>
    <mergeCell ref="BK61:BM61"/>
    <mergeCell ref="BN61:BP61"/>
    <mergeCell ref="BQ61:BS61"/>
    <mergeCell ref="BT61:BV61"/>
    <mergeCell ref="BW61:BY61"/>
    <mergeCell ref="BZ61:CB61"/>
    <mergeCell ref="AS61:AU61"/>
    <mergeCell ref="AV61:AX61"/>
    <mergeCell ref="AY61:BA61"/>
    <mergeCell ref="BB61:BD61"/>
    <mergeCell ref="BE61:BG61"/>
    <mergeCell ref="BH61:BJ61"/>
    <mergeCell ref="BN62:BP62"/>
    <mergeCell ref="HE62:HG62"/>
    <mergeCell ref="HH62:HJ62"/>
    <mergeCell ref="HK62:HM62"/>
    <mergeCell ref="HH64:HJ64"/>
    <mergeCell ref="B63:U64"/>
    <mergeCell ref="V63:AA64"/>
    <mergeCell ref="AB63:AF64"/>
    <mergeCell ref="AG63:AK63"/>
    <mergeCell ref="AL63:AO63"/>
    <mergeCell ref="AP63:AR63"/>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W62:EY62"/>
    <mergeCell ref="EZ62:FB62"/>
    <mergeCell ref="DS62:DU62"/>
    <mergeCell ref="DV62:DX62"/>
    <mergeCell ref="DY62:EA62"/>
    <mergeCell ref="EB62:ED62"/>
    <mergeCell ref="EE62:EG62"/>
    <mergeCell ref="EH62:EJ62"/>
    <mergeCell ref="DA62:DC62"/>
    <mergeCell ref="DD62:DF62"/>
    <mergeCell ref="DG62:DI62"/>
    <mergeCell ref="DJ62:DL62"/>
    <mergeCell ref="DM62:DO62"/>
    <mergeCell ref="DP62:DR62"/>
    <mergeCell ref="CI62:CK62"/>
    <mergeCell ref="CL62:CN62"/>
    <mergeCell ref="CO62:CQ62"/>
    <mergeCell ref="CR62:CT62"/>
    <mergeCell ref="CU62:CW62"/>
    <mergeCell ref="CX62:CZ62"/>
    <mergeCell ref="BQ62:BS62"/>
    <mergeCell ref="BT62:BV62"/>
    <mergeCell ref="BW62:BY62"/>
    <mergeCell ref="BZ62:CB62"/>
    <mergeCell ref="CC62:CE62"/>
    <mergeCell ref="CF62:CH62"/>
    <mergeCell ref="AY62:BA62"/>
    <mergeCell ref="BB62:BD62"/>
    <mergeCell ref="BE62:BG62"/>
    <mergeCell ref="BH62:BJ62"/>
    <mergeCell ref="BK62:BM62"/>
    <mergeCell ref="HB63:HD63"/>
    <mergeCell ref="B61:U62"/>
    <mergeCell ref="HE65:HG65"/>
    <mergeCell ref="HE63:HG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EN63:EP63"/>
    <mergeCell ref="EQ63:ES63"/>
    <mergeCell ref="ET63:EV63"/>
    <mergeCell ref="EW63:EY63"/>
    <mergeCell ref="DP63:DR63"/>
    <mergeCell ref="DS63:DU63"/>
    <mergeCell ref="DV63:DX63"/>
    <mergeCell ref="DY63:EA63"/>
    <mergeCell ref="EB63:ED63"/>
    <mergeCell ref="EE63:EG63"/>
    <mergeCell ref="CX63:CZ63"/>
    <mergeCell ref="DA63:DC63"/>
    <mergeCell ref="DD63:DF63"/>
    <mergeCell ref="DG63:DI63"/>
    <mergeCell ref="DJ63:DL63"/>
    <mergeCell ref="DM63:DO63"/>
    <mergeCell ref="CF63:CH63"/>
    <mergeCell ref="CI63:CK63"/>
    <mergeCell ref="CL63:CN63"/>
    <mergeCell ref="CO63:CQ63"/>
    <mergeCell ref="CR63:CT63"/>
    <mergeCell ref="CU63:CW63"/>
    <mergeCell ref="BN63:BP63"/>
    <mergeCell ref="BQ63:BS63"/>
    <mergeCell ref="BT63:BV63"/>
    <mergeCell ref="BW63:BY63"/>
    <mergeCell ref="BZ63:CB63"/>
    <mergeCell ref="CC63:CE63"/>
    <mergeCell ref="AV63:AX63"/>
    <mergeCell ref="AY63:BA63"/>
    <mergeCell ref="BB63:BD63"/>
    <mergeCell ref="BE63:BG63"/>
    <mergeCell ref="BH63:BJ63"/>
    <mergeCell ref="BK63:BM63"/>
    <mergeCell ref="HK66:HM66"/>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FC64:FE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BT64:BV64"/>
    <mergeCell ref="BW64:BY64"/>
    <mergeCell ref="BZ64:CB64"/>
    <mergeCell ref="CC64:CE64"/>
    <mergeCell ref="CF64:CH64"/>
    <mergeCell ref="CI64:CK64"/>
    <mergeCell ref="BB64:BD64"/>
    <mergeCell ref="BE64:BG64"/>
    <mergeCell ref="BH64:BJ64"/>
    <mergeCell ref="BK64:BM64"/>
    <mergeCell ref="BN64:BP64"/>
    <mergeCell ref="BQ64:BS64"/>
    <mergeCell ref="HH67:HJ67"/>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CU65:CW65"/>
    <mergeCell ref="CX65:CZ65"/>
    <mergeCell ref="BQ65:BS65"/>
    <mergeCell ref="BT65:BV65"/>
    <mergeCell ref="BW65:BY65"/>
    <mergeCell ref="BZ65:CB65"/>
    <mergeCell ref="CC65:CE65"/>
    <mergeCell ref="CF65:CH65"/>
    <mergeCell ref="AY65:BA65"/>
    <mergeCell ref="BB65:BD65"/>
    <mergeCell ref="BE65:BG65"/>
    <mergeCell ref="BH65:BJ65"/>
    <mergeCell ref="BK65:BM65"/>
    <mergeCell ref="BN65:BP65"/>
    <mergeCell ref="BQ67:BS67"/>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BE66:BG66"/>
    <mergeCell ref="BH66:BJ66"/>
    <mergeCell ref="BK66:BM66"/>
    <mergeCell ref="BN66:BP66"/>
    <mergeCell ref="BQ66:BS66"/>
    <mergeCell ref="BT66:BV66"/>
    <mergeCell ref="HE69:HG69"/>
    <mergeCell ref="HH69:HJ69"/>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CL67:CN67"/>
    <mergeCell ref="CO67:CQ67"/>
    <mergeCell ref="CR67:CT67"/>
    <mergeCell ref="CU67:CW67"/>
    <mergeCell ref="CX67:CZ67"/>
    <mergeCell ref="DA67:DC67"/>
    <mergeCell ref="BT67:BV67"/>
    <mergeCell ref="BW67:BY67"/>
    <mergeCell ref="BZ67:CB67"/>
    <mergeCell ref="CC67:CE67"/>
    <mergeCell ref="CF67:CH67"/>
    <mergeCell ref="CI67:CK67"/>
    <mergeCell ref="BB67:BD67"/>
    <mergeCell ref="BE67:BG67"/>
    <mergeCell ref="BH67:BJ67"/>
    <mergeCell ref="BK67:BM67"/>
    <mergeCell ref="BN67:BP67"/>
    <mergeCell ref="HH70:HJ70"/>
    <mergeCell ref="HK70:HM70"/>
    <mergeCell ref="B69:U70"/>
    <mergeCell ref="V69:AA70"/>
    <mergeCell ref="AB69:AF70"/>
    <mergeCell ref="AG69:AK69"/>
    <mergeCell ref="AL69:AO69"/>
    <mergeCell ref="AP69:AR69"/>
    <mergeCell ref="GV68:GX68"/>
    <mergeCell ref="GY68:HA68"/>
    <mergeCell ref="HB68:HD68"/>
    <mergeCell ref="HE68:HG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FI68:FK68"/>
    <mergeCell ref="EB68:ED68"/>
    <mergeCell ref="EE68:EG68"/>
    <mergeCell ref="EH68:EJ68"/>
    <mergeCell ref="EK68:EM68"/>
    <mergeCell ref="EN68:EP68"/>
    <mergeCell ref="EQ68:ES68"/>
    <mergeCell ref="DJ68:DL68"/>
    <mergeCell ref="DM68:DO68"/>
    <mergeCell ref="DP68:DR68"/>
    <mergeCell ref="DS68:DU68"/>
    <mergeCell ref="DV68:DX68"/>
    <mergeCell ref="DY68:EA68"/>
    <mergeCell ref="CR68:CT68"/>
    <mergeCell ref="CU68:CW68"/>
    <mergeCell ref="CX68:CZ68"/>
    <mergeCell ref="DA68:DC68"/>
    <mergeCell ref="DD68:DF68"/>
    <mergeCell ref="DG68:DI68"/>
    <mergeCell ref="BZ68:CB68"/>
    <mergeCell ref="CC68:CE68"/>
    <mergeCell ref="CF68:CH68"/>
    <mergeCell ref="CI68:CK68"/>
    <mergeCell ref="CL68:CN68"/>
    <mergeCell ref="CO68:CQ68"/>
    <mergeCell ref="BH68:BJ68"/>
    <mergeCell ref="BK68:BM68"/>
    <mergeCell ref="BN68:BP68"/>
    <mergeCell ref="BQ68:BS68"/>
    <mergeCell ref="BT68:BV68"/>
    <mergeCell ref="BW68:BY68"/>
    <mergeCell ref="GY69:HA69"/>
    <mergeCell ref="HB69:HD69"/>
    <mergeCell ref="BN70:BP70"/>
    <mergeCell ref="HB71:HD71"/>
    <mergeCell ref="AP71:BY71"/>
    <mergeCell ref="HK69:HM69"/>
    <mergeCell ref="AG70:AK70"/>
    <mergeCell ref="AL70:AO70"/>
    <mergeCell ref="AP70:AR70"/>
    <mergeCell ref="AS70:AU70"/>
    <mergeCell ref="AV70:AX70"/>
    <mergeCell ref="GG69:GI69"/>
    <mergeCell ref="GJ69:GL69"/>
    <mergeCell ref="GM69:GO69"/>
    <mergeCell ref="GP69:GR69"/>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E69:EG69"/>
    <mergeCell ref="EH69:EJ69"/>
    <mergeCell ref="EK69:EM69"/>
    <mergeCell ref="EN69:EP69"/>
    <mergeCell ref="EQ69:ES69"/>
    <mergeCell ref="ET69:EV69"/>
    <mergeCell ref="DM69:DO69"/>
    <mergeCell ref="DP69:DR69"/>
    <mergeCell ref="DS69:DU69"/>
    <mergeCell ref="DV69:DX69"/>
    <mergeCell ref="DY69:EA69"/>
    <mergeCell ref="EB69:ED69"/>
    <mergeCell ref="CU69:CW69"/>
    <mergeCell ref="CX69:CZ69"/>
    <mergeCell ref="DA69:DC69"/>
    <mergeCell ref="DD69:DF69"/>
    <mergeCell ref="DG69:DI69"/>
    <mergeCell ref="DJ69:DL69"/>
    <mergeCell ref="CC69:CE69"/>
    <mergeCell ref="CF69:CH69"/>
    <mergeCell ref="CI69:CK69"/>
    <mergeCell ref="CL69:CN69"/>
    <mergeCell ref="CO69:CQ69"/>
    <mergeCell ref="CR69:CT69"/>
    <mergeCell ref="BK69:BM69"/>
    <mergeCell ref="BN69:BP69"/>
    <mergeCell ref="BQ69:BS69"/>
    <mergeCell ref="BT69:BV69"/>
    <mergeCell ref="BW69:BY69"/>
    <mergeCell ref="BZ69:CB69"/>
    <mergeCell ref="AS69:AU69"/>
    <mergeCell ref="AV69:AX69"/>
    <mergeCell ref="AY69:BA69"/>
    <mergeCell ref="BB69:BD69"/>
    <mergeCell ref="BE69:BG69"/>
    <mergeCell ref="BH69:BJ69"/>
    <mergeCell ref="HE70:HG70"/>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FF70:FH70"/>
    <mergeCell ref="FI70:FK70"/>
    <mergeCell ref="FL70:FN70"/>
    <mergeCell ref="FO70:FQ70"/>
    <mergeCell ref="FR70:FT70"/>
    <mergeCell ref="EK70:EM70"/>
    <mergeCell ref="EN70:EP70"/>
    <mergeCell ref="EQ70:ES70"/>
    <mergeCell ref="ET70:EV70"/>
    <mergeCell ref="EW70:EY70"/>
    <mergeCell ref="EZ70:FB70"/>
    <mergeCell ref="DS70:DU70"/>
    <mergeCell ref="DV70:DX70"/>
    <mergeCell ref="DY70:EA70"/>
    <mergeCell ref="EB70:ED70"/>
    <mergeCell ref="EE70:EG70"/>
    <mergeCell ref="EH70:EJ70"/>
    <mergeCell ref="DA70:DC70"/>
    <mergeCell ref="DD70:DF70"/>
    <mergeCell ref="DG70:DI70"/>
    <mergeCell ref="DJ70:DL70"/>
    <mergeCell ref="DM70:DO70"/>
    <mergeCell ref="DP70:DR70"/>
    <mergeCell ref="CI70:CK70"/>
    <mergeCell ref="CL70:CN70"/>
    <mergeCell ref="CO70:CQ70"/>
    <mergeCell ref="CR70:CT70"/>
    <mergeCell ref="CU70:CW70"/>
    <mergeCell ref="CX70:CZ70"/>
    <mergeCell ref="BQ70:BS70"/>
    <mergeCell ref="BT70:BV70"/>
    <mergeCell ref="BW70:BY70"/>
    <mergeCell ref="BZ70:CB70"/>
    <mergeCell ref="CC70:CE70"/>
    <mergeCell ref="CF70:CH70"/>
    <mergeCell ref="DM72:DO72"/>
    <mergeCell ref="DP72:DR72"/>
    <mergeCell ref="DS72:DU72"/>
    <mergeCell ref="AY70:BA70"/>
    <mergeCell ref="BB70:BD70"/>
    <mergeCell ref="BE70:BG70"/>
    <mergeCell ref="BH70:BJ70"/>
    <mergeCell ref="BK70:BM70"/>
    <mergeCell ref="HE71:HG71"/>
    <mergeCell ref="DJ71:ES71"/>
    <mergeCell ref="HH71:HJ71"/>
    <mergeCell ref="HK71:HM71"/>
    <mergeCell ref="AG72:AK72"/>
    <mergeCell ref="AL72:AO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T71:EV71"/>
    <mergeCell ref="EW71:EY71"/>
    <mergeCell ref="HH72:HJ72"/>
    <mergeCell ref="BZ72:DI72"/>
    <mergeCell ref="BZ83:DI83"/>
    <mergeCell ref="DJ83:ES83"/>
    <mergeCell ref="ET83:GC83"/>
    <mergeCell ref="GD83:HM83"/>
    <mergeCell ref="AP84:AR84"/>
    <mergeCell ref="AS84:AU84"/>
    <mergeCell ref="AV84:AX84"/>
    <mergeCell ref="AY84:BA84"/>
    <mergeCell ref="BB84:BD84"/>
    <mergeCell ref="BE84:BG84"/>
    <mergeCell ref="C80:N80"/>
    <mergeCell ref="O80:Q80"/>
    <mergeCell ref="C81:N81"/>
    <mergeCell ref="O81:BW81"/>
    <mergeCell ref="B83:U84"/>
    <mergeCell ref="V83:AA84"/>
    <mergeCell ref="AB83:AF84"/>
    <mergeCell ref="AG83:AO84"/>
    <mergeCell ref="AP83:BY83"/>
    <mergeCell ref="BH84:BJ84"/>
    <mergeCell ref="C77:N77"/>
    <mergeCell ref="O77:Q77"/>
    <mergeCell ref="C78:N78"/>
    <mergeCell ref="O78:BW78"/>
    <mergeCell ref="C79:N79"/>
    <mergeCell ref="O79:R79"/>
    <mergeCell ref="C75:N75"/>
    <mergeCell ref="O75:BW75"/>
    <mergeCell ref="C76:N76"/>
    <mergeCell ref="O76:Q76"/>
    <mergeCell ref="HK72:HM72"/>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L72:FN72"/>
    <mergeCell ref="FO72:FQ72"/>
    <mergeCell ref="FR72:FT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J72:DL72"/>
    <mergeCell ref="GY84:HA84"/>
    <mergeCell ref="HB84:HD84"/>
    <mergeCell ref="HE84:HG84"/>
    <mergeCell ref="HH84:HJ84"/>
    <mergeCell ref="HK84:HM84"/>
    <mergeCell ref="B85:U86"/>
    <mergeCell ref="V85:AA86"/>
    <mergeCell ref="AB85:AF86"/>
    <mergeCell ref="AG85:AK85"/>
    <mergeCell ref="AL85:AO85"/>
    <mergeCell ref="GG84:GI84"/>
    <mergeCell ref="GJ84:GL84"/>
    <mergeCell ref="GM84:GO84"/>
    <mergeCell ref="GP84:GR84"/>
    <mergeCell ref="GS84:GU84"/>
    <mergeCell ref="GV84:GX84"/>
    <mergeCell ref="FO84:FQ84"/>
    <mergeCell ref="FR84:FT84"/>
    <mergeCell ref="FU84:FW84"/>
    <mergeCell ref="FX84:FZ84"/>
    <mergeCell ref="GA84:GC84"/>
    <mergeCell ref="GD84:GF84"/>
    <mergeCell ref="EW84:EY84"/>
    <mergeCell ref="EZ84:FB84"/>
    <mergeCell ref="FC84:FE84"/>
    <mergeCell ref="FF84:FH84"/>
    <mergeCell ref="FI84:FK84"/>
    <mergeCell ref="FL84:FN84"/>
    <mergeCell ref="EE84:EG84"/>
    <mergeCell ref="EH84:EJ84"/>
    <mergeCell ref="EK84:EM84"/>
    <mergeCell ref="EN84:EP84"/>
    <mergeCell ref="EQ84:ES84"/>
    <mergeCell ref="ET84:EV84"/>
    <mergeCell ref="DM84:DO84"/>
    <mergeCell ref="DP84:DR84"/>
    <mergeCell ref="DS84:DU84"/>
    <mergeCell ref="DV84:DX84"/>
    <mergeCell ref="DY84:EA84"/>
    <mergeCell ref="EB84:ED84"/>
    <mergeCell ref="CU84:CW84"/>
    <mergeCell ref="CX84:CZ84"/>
    <mergeCell ref="DA84:DC84"/>
    <mergeCell ref="DD84:DF84"/>
    <mergeCell ref="DG84:DI84"/>
    <mergeCell ref="DJ84:DL84"/>
    <mergeCell ref="CC84:CE84"/>
    <mergeCell ref="CF84:CH84"/>
    <mergeCell ref="CI84:CK84"/>
    <mergeCell ref="CL84:CN84"/>
    <mergeCell ref="CO84:CQ84"/>
    <mergeCell ref="CR84:CT84"/>
    <mergeCell ref="BK84:BM84"/>
    <mergeCell ref="BN84:BP84"/>
    <mergeCell ref="BQ84:BS84"/>
    <mergeCell ref="BT84:BV84"/>
    <mergeCell ref="BW84:BY84"/>
    <mergeCell ref="BZ84:CB84"/>
    <mergeCell ref="AG86:AK86"/>
    <mergeCell ref="AL86:AO86"/>
    <mergeCell ref="AP86:AR86"/>
    <mergeCell ref="AS86:AU86"/>
    <mergeCell ref="AV86:AX86"/>
    <mergeCell ref="AY86:BA86"/>
    <mergeCell ref="GV85:GX85"/>
    <mergeCell ref="CR85:CT85"/>
    <mergeCell ref="CU85:CW85"/>
    <mergeCell ref="CX85:CZ85"/>
    <mergeCell ref="DA85:DC85"/>
    <mergeCell ref="GY85:HA85"/>
    <mergeCell ref="HB85:HD85"/>
    <mergeCell ref="HE85:HG85"/>
    <mergeCell ref="HH85:HJ85"/>
    <mergeCell ref="HK85:HM85"/>
    <mergeCell ref="GD85:GF85"/>
    <mergeCell ref="GG85:GI85"/>
    <mergeCell ref="GJ85:GL85"/>
    <mergeCell ref="GM85:GO85"/>
    <mergeCell ref="GP85:GR85"/>
    <mergeCell ref="GS85:GU85"/>
    <mergeCell ref="FL85:FN85"/>
    <mergeCell ref="FO85:FQ85"/>
    <mergeCell ref="FR85:FT85"/>
    <mergeCell ref="FU85:FW85"/>
    <mergeCell ref="FX85:FZ85"/>
    <mergeCell ref="GA85:GC85"/>
    <mergeCell ref="ET85:EV85"/>
    <mergeCell ref="EW85:EY85"/>
    <mergeCell ref="EZ85:FB85"/>
    <mergeCell ref="FC85:FE85"/>
    <mergeCell ref="FF85:FH85"/>
    <mergeCell ref="FI85:FK85"/>
    <mergeCell ref="EB85:ED85"/>
    <mergeCell ref="EE85:EG85"/>
    <mergeCell ref="EH85:EJ85"/>
    <mergeCell ref="EK85:EM85"/>
    <mergeCell ref="EN85:EP85"/>
    <mergeCell ref="EQ85:ES85"/>
    <mergeCell ref="DJ85:DL85"/>
    <mergeCell ref="DM85:DO85"/>
    <mergeCell ref="DP85:DR85"/>
    <mergeCell ref="DS85:DU85"/>
    <mergeCell ref="DV85:DX85"/>
    <mergeCell ref="DY85:EA85"/>
    <mergeCell ref="DD85:DF85"/>
    <mergeCell ref="DG85:DI85"/>
    <mergeCell ref="BZ85:CB85"/>
    <mergeCell ref="CC85:CE85"/>
    <mergeCell ref="CF85:CH85"/>
    <mergeCell ref="CI85:CK85"/>
    <mergeCell ref="CL85:CN85"/>
    <mergeCell ref="CO85:CQ85"/>
    <mergeCell ref="BH85:BJ85"/>
    <mergeCell ref="BK85:BM85"/>
    <mergeCell ref="BN85:BP85"/>
    <mergeCell ref="BQ85:BS85"/>
    <mergeCell ref="BT85:BV85"/>
    <mergeCell ref="BW85:BY85"/>
    <mergeCell ref="BH86:BJ86"/>
    <mergeCell ref="BK86:BM86"/>
    <mergeCell ref="BN86:BP86"/>
    <mergeCell ref="BQ86:BS86"/>
    <mergeCell ref="BB85:BD85"/>
    <mergeCell ref="BE85:BG85"/>
    <mergeCell ref="AP85:AR85"/>
    <mergeCell ref="AS85:AU85"/>
    <mergeCell ref="AV85:AX85"/>
    <mergeCell ref="AY85:BA85"/>
    <mergeCell ref="HH86:HJ86"/>
    <mergeCell ref="HK86:HM86"/>
    <mergeCell ref="B87:U88"/>
    <mergeCell ref="V87:AA88"/>
    <mergeCell ref="AB87:AF88"/>
    <mergeCell ref="AG87:AK87"/>
    <mergeCell ref="AL87:AO87"/>
    <mergeCell ref="AP87:AR87"/>
    <mergeCell ref="AS87:AU87"/>
    <mergeCell ref="AV87:AX87"/>
    <mergeCell ref="GP86:GR86"/>
    <mergeCell ref="GS86:GU86"/>
    <mergeCell ref="GV86:GX86"/>
    <mergeCell ref="GY86:HA86"/>
    <mergeCell ref="HB86:HD86"/>
    <mergeCell ref="HE86:HG86"/>
    <mergeCell ref="FX86:FZ86"/>
    <mergeCell ref="GA86:GC86"/>
    <mergeCell ref="GD86:GF86"/>
    <mergeCell ref="GG86:GI86"/>
    <mergeCell ref="GJ86:GL86"/>
    <mergeCell ref="GM86:GO86"/>
    <mergeCell ref="FF86:FH86"/>
    <mergeCell ref="FI86:FK86"/>
    <mergeCell ref="FL86:FN86"/>
    <mergeCell ref="FO86:FQ86"/>
    <mergeCell ref="FR86:FT86"/>
    <mergeCell ref="FU86:FW86"/>
    <mergeCell ref="EN86:EP86"/>
    <mergeCell ref="EQ86:ES86"/>
    <mergeCell ref="ET86:EV86"/>
    <mergeCell ref="EW86:EY86"/>
    <mergeCell ref="EZ86:FB86"/>
    <mergeCell ref="FC86:FE86"/>
    <mergeCell ref="DV86:DX86"/>
    <mergeCell ref="DY86:EA86"/>
    <mergeCell ref="EB86:ED86"/>
    <mergeCell ref="EE86:EG86"/>
    <mergeCell ref="EH86:EJ86"/>
    <mergeCell ref="EK86:EM86"/>
    <mergeCell ref="DD86:DF86"/>
    <mergeCell ref="DG86:DI86"/>
    <mergeCell ref="DJ86:DL86"/>
    <mergeCell ref="DM86:DO86"/>
    <mergeCell ref="DP86:DR86"/>
    <mergeCell ref="DS86:DU86"/>
    <mergeCell ref="CL86:CN86"/>
    <mergeCell ref="CO86:CQ86"/>
    <mergeCell ref="CR86:CT86"/>
    <mergeCell ref="CU86:CW86"/>
    <mergeCell ref="CX86:CZ86"/>
    <mergeCell ref="DA86:DC86"/>
    <mergeCell ref="BT86:BV86"/>
    <mergeCell ref="BW86:BY86"/>
    <mergeCell ref="BZ86:CB86"/>
    <mergeCell ref="CC86:CE86"/>
    <mergeCell ref="CF86:CH86"/>
    <mergeCell ref="CI86:CK86"/>
    <mergeCell ref="BB86:BD86"/>
    <mergeCell ref="BE86:BG86"/>
    <mergeCell ref="HE87:HG87"/>
    <mergeCell ref="HH87:HJ87"/>
    <mergeCell ref="HK87:HM87"/>
    <mergeCell ref="AG88:AK88"/>
    <mergeCell ref="AL88:AO88"/>
    <mergeCell ref="AP88:AR88"/>
    <mergeCell ref="AS88:AU88"/>
    <mergeCell ref="AV88:AX88"/>
    <mergeCell ref="AY88:BA88"/>
    <mergeCell ref="BB88:BD88"/>
    <mergeCell ref="GM87:GO87"/>
    <mergeCell ref="GP87:GR87"/>
    <mergeCell ref="GS87:GU87"/>
    <mergeCell ref="GV87:GX87"/>
    <mergeCell ref="GY87:HA87"/>
    <mergeCell ref="HB87:HD87"/>
    <mergeCell ref="FU87:FW87"/>
    <mergeCell ref="FX87:FZ87"/>
    <mergeCell ref="GA87:GC87"/>
    <mergeCell ref="GD87:GF87"/>
    <mergeCell ref="GG87:GI87"/>
    <mergeCell ref="GJ87:GL87"/>
    <mergeCell ref="FC87:FE87"/>
    <mergeCell ref="FF87:FH87"/>
    <mergeCell ref="FI87:FK87"/>
    <mergeCell ref="FL87:FN87"/>
    <mergeCell ref="FO87:FQ87"/>
    <mergeCell ref="FR87:FT87"/>
    <mergeCell ref="EK87:EM87"/>
    <mergeCell ref="EN87:EP87"/>
    <mergeCell ref="EQ87:ES87"/>
    <mergeCell ref="ET87:EV87"/>
    <mergeCell ref="EW87:EY87"/>
    <mergeCell ref="EZ87:FB87"/>
    <mergeCell ref="DS87:DU87"/>
    <mergeCell ref="DV87:DX87"/>
    <mergeCell ref="DY87:EA87"/>
    <mergeCell ref="EB87:ED87"/>
    <mergeCell ref="EE87:EG87"/>
    <mergeCell ref="EH87:EJ87"/>
    <mergeCell ref="DA87:DC87"/>
    <mergeCell ref="DD87:DF87"/>
    <mergeCell ref="DG87:DI87"/>
    <mergeCell ref="DJ87:DL87"/>
    <mergeCell ref="DM87:DO87"/>
    <mergeCell ref="DP87:DR87"/>
    <mergeCell ref="CI87:CK87"/>
    <mergeCell ref="CL87:CN87"/>
    <mergeCell ref="CO87:CQ87"/>
    <mergeCell ref="CR87:CT87"/>
    <mergeCell ref="CU87:CW87"/>
    <mergeCell ref="CX87:CZ87"/>
    <mergeCell ref="BQ87:BS87"/>
    <mergeCell ref="BT87:BV87"/>
    <mergeCell ref="BW87:BY87"/>
    <mergeCell ref="BZ87:CB87"/>
    <mergeCell ref="CC87:CE87"/>
    <mergeCell ref="CF87:CH87"/>
    <mergeCell ref="AY87:BA87"/>
    <mergeCell ref="BB87:BD87"/>
    <mergeCell ref="BE87:BG87"/>
    <mergeCell ref="BH87:BJ87"/>
    <mergeCell ref="BK87:BM87"/>
    <mergeCell ref="BN87:BP87"/>
    <mergeCell ref="HK88:HM88"/>
    <mergeCell ref="B89:U90"/>
    <mergeCell ref="V89:AA90"/>
    <mergeCell ref="AB89:AF90"/>
    <mergeCell ref="AG89:AK89"/>
    <mergeCell ref="AL89:AO89"/>
    <mergeCell ref="AP89:AR89"/>
    <mergeCell ref="AS89:AU89"/>
    <mergeCell ref="AV89:AX89"/>
    <mergeCell ref="AY89:BA89"/>
    <mergeCell ref="GS88:GU88"/>
    <mergeCell ref="GV88:GX88"/>
    <mergeCell ref="GY88:HA88"/>
    <mergeCell ref="HB88:HD88"/>
    <mergeCell ref="HE88:HG88"/>
    <mergeCell ref="HH88:HJ88"/>
    <mergeCell ref="GA88:GC88"/>
    <mergeCell ref="GD88:GF88"/>
    <mergeCell ref="GG88:GI88"/>
    <mergeCell ref="GJ88:GL88"/>
    <mergeCell ref="GM88:GO88"/>
    <mergeCell ref="GP88:GR88"/>
    <mergeCell ref="FI88:FK88"/>
    <mergeCell ref="FL88:FN88"/>
    <mergeCell ref="FO88:FQ88"/>
    <mergeCell ref="FR88:FT88"/>
    <mergeCell ref="FU88:FW88"/>
    <mergeCell ref="FX88:FZ88"/>
    <mergeCell ref="EQ88:ES88"/>
    <mergeCell ref="ET88:EV88"/>
    <mergeCell ref="EW88:EY88"/>
    <mergeCell ref="EZ88:FB88"/>
    <mergeCell ref="FC88:FE88"/>
    <mergeCell ref="FF88:FH88"/>
    <mergeCell ref="DY88:EA88"/>
    <mergeCell ref="EB88:ED88"/>
    <mergeCell ref="EE88:EG88"/>
    <mergeCell ref="EH88:EJ88"/>
    <mergeCell ref="EK88:EM88"/>
    <mergeCell ref="EN88:EP88"/>
    <mergeCell ref="DG88:DI88"/>
    <mergeCell ref="DJ88:DL88"/>
    <mergeCell ref="DM88:DO88"/>
    <mergeCell ref="DP88:DR88"/>
    <mergeCell ref="DS88:DU88"/>
    <mergeCell ref="DV88:DX88"/>
    <mergeCell ref="CO88:CQ88"/>
    <mergeCell ref="CR88:CT88"/>
    <mergeCell ref="CU88:CW88"/>
    <mergeCell ref="CX88:CZ88"/>
    <mergeCell ref="DA88:DC88"/>
    <mergeCell ref="DD88:DF88"/>
    <mergeCell ref="BW88:BY88"/>
    <mergeCell ref="BZ88:CB88"/>
    <mergeCell ref="CC88:CE88"/>
    <mergeCell ref="CF88:CH88"/>
    <mergeCell ref="CI88:CK88"/>
    <mergeCell ref="CL88:CN88"/>
    <mergeCell ref="BE88:BG88"/>
    <mergeCell ref="BH88:BJ88"/>
    <mergeCell ref="BK88:BM88"/>
    <mergeCell ref="BN88:BP88"/>
    <mergeCell ref="BQ88:BS88"/>
    <mergeCell ref="BT88:BV88"/>
    <mergeCell ref="HH89:HJ89"/>
    <mergeCell ref="HK89:HM89"/>
    <mergeCell ref="AG90:AK90"/>
    <mergeCell ref="AL90:AO90"/>
    <mergeCell ref="AP90:AR90"/>
    <mergeCell ref="AS90:AU90"/>
    <mergeCell ref="AV90:AX90"/>
    <mergeCell ref="AY90:BA90"/>
    <mergeCell ref="BB90:BD90"/>
    <mergeCell ref="BE90:BG90"/>
    <mergeCell ref="GP89:GR89"/>
    <mergeCell ref="GS89:GU89"/>
    <mergeCell ref="GV89:GX89"/>
    <mergeCell ref="GY89:HA89"/>
    <mergeCell ref="HB89:HD89"/>
    <mergeCell ref="HE89:HG89"/>
    <mergeCell ref="FX89:FZ89"/>
    <mergeCell ref="GA89:GC89"/>
    <mergeCell ref="GD89:GF89"/>
    <mergeCell ref="GG89:GI89"/>
    <mergeCell ref="GJ89:GL89"/>
    <mergeCell ref="GM89:GO89"/>
    <mergeCell ref="FF89:FH89"/>
    <mergeCell ref="FI89:FK89"/>
    <mergeCell ref="FL89:FN89"/>
    <mergeCell ref="FO89:FQ89"/>
    <mergeCell ref="FR89:FT89"/>
    <mergeCell ref="FU89:FW89"/>
    <mergeCell ref="EN89:EP89"/>
    <mergeCell ref="EQ89:ES89"/>
    <mergeCell ref="ET89:EV89"/>
    <mergeCell ref="EW89:EY89"/>
    <mergeCell ref="EZ89:FB89"/>
    <mergeCell ref="FC89:FE89"/>
    <mergeCell ref="DV89:DX89"/>
    <mergeCell ref="DY89:EA89"/>
    <mergeCell ref="EB89:ED89"/>
    <mergeCell ref="EE89:EG89"/>
    <mergeCell ref="EH89:EJ89"/>
    <mergeCell ref="EK89:EM89"/>
    <mergeCell ref="DD89:DF89"/>
    <mergeCell ref="DG89:DI89"/>
    <mergeCell ref="DJ89:DL89"/>
    <mergeCell ref="DM89:DO89"/>
    <mergeCell ref="DP89:DR89"/>
    <mergeCell ref="DS89:DU89"/>
    <mergeCell ref="CL89:CN89"/>
    <mergeCell ref="CO89:CQ89"/>
    <mergeCell ref="CR89:CT89"/>
    <mergeCell ref="CU89:CW89"/>
    <mergeCell ref="CX89:CZ89"/>
    <mergeCell ref="DA89:DC89"/>
    <mergeCell ref="BT89:BV89"/>
    <mergeCell ref="BW89:BY89"/>
    <mergeCell ref="BZ89:CB89"/>
    <mergeCell ref="CC89:CE89"/>
    <mergeCell ref="CF89:CH89"/>
    <mergeCell ref="CI89:CK89"/>
    <mergeCell ref="BB89:BD89"/>
    <mergeCell ref="BE89:BG89"/>
    <mergeCell ref="BH89:BJ89"/>
    <mergeCell ref="BK89:BM89"/>
    <mergeCell ref="BN89:BP89"/>
    <mergeCell ref="BQ89:BS89"/>
    <mergeCell ref="AB91:AF92"/>
    <mergeCell ref="AG91:AK91"/>
    <mergeCell ref="AL91:AO91"/>
    <mergeCell ref="AP91:AR91"/>
    <mergeCell ref="GV90:GX90"/>
    <mergeCell ref="GY90:HA90"/>
    <mergeCell ref="HB90:HD90"/>
    <mergeCell ref="HE90:HG90"/>
    <mergeCell ref="HH90:HJ90"/>
    <mergeCell ref="BZ90:CB90"/>
    <mergeCell ref="CC90:CE90"/>
    <mergeCell ref="CF90:CH90"/>
    <mergeCell ref="CI90:CK90"/>
    <mergeCell ref="CL90:CN90"/>
    <mergeCell ref="CO90:CQ90"/>
    <mergeCell ref="BH90:BJ90"/>
    <mergeCell ref="BK90:BM90"/>
    <mergeCell ref="BN90:BP90"/>
    <mergeCell ref="BQ90:BS90"/>
    <mergeCell ref="BT90:BV90"/>
    <mergeCell ref="BW90:BY90"/>
    <mergeCell ref="GY91:HA91"/>
    <mergeCell ref="HB91:HD91"/>
    <mergeCell ref="HE91:HG91"/>
    <mergeCell ref="HH91:HJ91"/>
    <mergeCell ref="HK90:HM90"/>
    <mergeCell ref="GD90:GF90"/>
    <mergeCell ref="GG90:GI90"/>
    <mergeCell ref="GJ90:GL90"/>
    <mergeCell ref="GM90:GO90"/>
    <mergeCell ref="GP90:GR90"/>
    <mergeCell ref="GS90:GU90"/>
    <mergeCell ref="FL90:FN90"/>
    <mergeCell ref="FO90:FQ90"/>
    <mergeCell ref="FR90:FT90"/>
    <mergeCell ref="FU90:FW90"/>
    <mergeCell ref="FX90:FZ90"/>
    <mergeCell ref="GA90:GC90"/>
    <mergeCell ref="ET90:EV90"/>
    <mergeCell ref="EW90:EY90"/>
    <mergeCell ref="EZ90:FB90"/>
    <mergeCell ref="FC90:FE90"/>
    <mergeCell ref="FF90:FH90"/>
    <mergeCell ref="FI90:FK90"/>
    <mergeCell ref="EB90:ED90"/>
    <mergeCell ref="EE90:EG90"/>
    <mergeCell ref="EH90:EJ90"/>
    <mergeCell ref="EK90:EM90"/>
    <mergeCell ref="EN90:EP90"/>
    <mergeCell ref="EQ90:ES90"/>
    <mergeCell ref="DJ90:DL90"/>
    <mergeCell ref="DM90:DO90"/>
    <mergeCell ref="DP90:DR90"/>
    <mergeCell ref="DS90:DU90"/>
    <mergeCell ref="DV90:DX90"/>
    <mergeCell ref="DY90:EA90"/>
    <mergeCell ref="CR90:CT90"/>
    <mergeCell ref="CU90:CW90"/>
    <mergeCell ref="CX90:CZ90"/>
    <mergeCell ref="DA90:DC90"/>
    <mergeCell ref="DD90:DF90"/>
    <mergeCell ref="DG90:DI90"/>
    <mergeCell ref="HK91:HM91"/>
    <mergeCell ref="AG92:AK92"/>
    <mergeCell ref="AL92:AO92"/>
    <mergeCell ref="AP92:AR92"/>
    <mergeCell ref="AS92:AU92"/>
    <mergeCell ref="AV92:AX92"/>
    <mergeCell ref="GG91:GI91"/>
    <mergeCell ref="GJ91:GL91"/>
    <mergeCell ref="GM91:GO91"/>
    <mergeCell ref="GP91:GR91"/>
    <mergeCell ref="GS91:GU91"/>
    <mergeCell ref="GV91:GX91"/>
    <mergeCell ref="FO91:FQ91"/>
    <mergeCell ref="FR91:FT91"/>
    <mergeCell ref="FU91:FW91"/>
    <mergeCell ref="FX91:FZ91"/>
    <mergeCell ref="GA91:GC91"/>
    <mergeCell ref="GD91:GF91"/>
    <mergeCell ref="EW91:EY91"/>
    <mergeCell ref="EZ91:FB91"/>
    <mergeCell ref="FC91:FE91"/>
    <mergeCell ref="FF91:FH91"/>
    <mergeCell ref="FI91:FK91"/>
    <mergeCell ref="FL91:FN91"/>
    <mergeCell ref="EE91:EG91"/>
    <mergeCell ref="EH91:EJ91"/>
    <mergeCell ref="EK91:EM91"/>
    <mergeCell ref="EN91:EP91"/>
    <mergeCell ref="EQ91:ES91"/>
    <mergeCell ref="ET91:EV91"/>
    <mergeCell ref="DM91:DO91"/>
    <mergeCell ref="DP91:DR91"/>
    <mergeCell ref="DS91:DU91"/>
    <mergeCell ref="DV91:DX91"/>
    <mergeCell ref="DY91:EA91"/>
    <mergeCell ref="EB91:ED91"/>
    <mergeCell ref="CU91:CW91"/>
    <mergeCell ref="CX91:CZ91"/>
    <mergeCell ref="DA91:DC91"/>
    <mergeCell ref="DD91:DF91"/>
    <mergeCell ref="DG91:DI91"/>
    <mergeCell ref="DJ91:DL91"/>
    <mergeCell ref="CC91:CE91"/>
    <mergeCell ref="CF91:CH91"/>
    <mergeCell ref="CI91:CK91"/>
    <mergeCell ref="CL91:CN91"/>
    <mergeCell ref="CO91:CQ91"/>
    <mergeCell ref="CR91:CT91"/>
    <mergeCell ref="BK91:BM91"/>
    <mergeCell ref="BN91:BP91"/>
    <mergeCell ref="BQ91:BS91"/>
    <mergeCell ref="BT91:BV91"/>
    <mergeCell ref="BW91:BY91"/>
    <mergeCell ref="BZ91:CB91"/>
    <mergeCell ref="AS91:AU91"/>
    <mergeCell ref="AV91:AX91"/>
    <mergeCell ref="AY91:BA91"/>
    <mergeCell ref="BB91:BD91"/>
    <mergeCell ref="BE91:BG91"/>
    <mergeCell ref="BH91:BJ91"/>
    <mergeCell ref="HE92:HG92"/>
    <mergeCell ref="HH92:HJ92"/>
    <mergeCell ref="HK92:HM92"/>
    <mergeCell ref="B93:U94"/>
    <mergeCell ref="V93:AA94"/>
    <mergeCell ref="AB93:AF94"/>
    <mergeCell ref="AG93:AK93"/>
    <mergeCell ref="AL93:AO93"/>
    <mergeCell ref="AP93:AR93"/>
    <mergeCell ref="AS93:AU93"/>
    <mergeCell ref="GM92:GO92"/>
    <mergeCell ref="GP92:GR92"/>
    <mergeCell ref="GS92:GU92"/>
    <mergeCell ref="GV92:GX92"/>
    <mergeCell ref="GY92:HA92"/>
    <mergeCell ref="HB92:HD92"/>
    <mergeCell ref="FU92:FW92"/>
    <mergeCell ref="FX92:FZ92"/>
    <mergeCell ref="GA92:GC92"/>
    <mergeCell ref="GD92:GF92"/>
    <mergeCell ref="GG92:GI92"/>
    <mergeCell ref="GJ92:GL92"/>
    <mergeCell ref="FC92:FE92"/>
    <mergeCell ref="FF92:FH92"/>
    <mergeCell ref="FI92:FK92"/>
    <mergeCell ref="FL92:FN92"/>
    <mergeCell ref="FO92:FQ92"/>
    <mergeCell ref="FR92:FT92"/>
    <mergeCell ref="EK92:EM92"/>
    <mergeCell ref="EN92:EP92"/>
    <mergeCell ref="EQ92:ES92"/>
    <mergeCell ref="ET92:EV92"/>
    <mergeCell ref="EW92:EY92"/>
    <mergeCell ref="EZ92:FB92"/>
    <mergeCell ref="DS92:DU92"/>
    <mergeCell ref="DV92:DX92"/>
    <mergeCell ref="DY92:EA92"/>
    <mergeCell ref="EB92:ED92"/>
    <mergeCell ref="EE92:EG92"/>
    <mergeCell ref="EH92:EJ92"/>
    <mergeCell ref="DA92:DC92"/>
    <mergeCell ref="DD92:DF92"/>
    <mergeCell ref="DG92:DI92"/>
    <mergeCell ref="DJ92:DL92"/>
    <mergeCell ref="DM92:DO92"/>
    <mergeCell ref="DP92:DR92"/>
    <mergeCell ref="CI92:CK92"/>
    <mergeCell ref="CL92:CN92"/>
    <mergeCell ref="CO92:CQ92"/>
    <mergeCell ref="CR92:CT92"/>
    <mergeCell ref="CU92:CW92"/>
    <mergeCell ref="CX92:CZ92"/>
    <mergeCell ref="BQ92:BS92"/>
    <mergeCell ref="BT92:BV92"/>
    <mergeCell ref="BW92:BY92"/>
    <mergeCell ref="BZ92:CB92"/>
    <mergeCell ref="CC92:CE92"/>
    <mergeCell ref="CF92:CH92"/>
    <mergeCell ref="AY92:BA92"/>
    <mergeCell ref="BB92:BD92"/>
    <mergeCell ref="BE92:BG92"/>
    <mergeCell ref="BH92:BJ92"/>
    <mergeCell ref="BK92:BM92"/>
    <mergeCell ref="BN92:BP92"/>
    <mergeCell ref="HB93:HD93"/>
    <mergeCell ref="B91:U92"/>
    <mergeCell ref="V91:AA92"/>
    <mergeCell ref="HE93:HG93"/>
    <mergeCell ref="HH93:HJ93"/>
    <mergeCell ref="HK93:HM93"/>
    <mergeCell ref="AG94:AK94"/>
    <mergeCell ref="AL94:AO94"/>
    <mergeCell ref="AP94:AR94"/>
    <mergeCell ref="AS94:AU94"/>
    <mergeCell ref="AV94:AX94"/>
    <mergeCell ref="AY94:BA94"/>
    <mergeCell ref="GJ93:GL93"/>
    <mergeCell ref="GM93:GO93"/>
    <mergeCell ref="GP93:GR93"/>
    <mergeCell ref="GS93:GU93"/>
    <mergeCell ref="GV93:GX93"/>
    <mergeCell ref="GY93:HA93"/>
    <mergeCell ref="FR93:FT93"/>
    <mergeCell ref="FU93:FW93"/>
    <mergeCell ref="FX93:FZ93"/>
    <mergeCell ref="GA93:GC93"/>
    <mergeCell ref="GD93:GF93"/>
    <mergeCell ref="GG93:GI93"/>
    <mergeCell ref="EZ93:FB93"/>
    <mergeCell ref="FC93:FE93"/>
    <mergeCell ref="FF93:FH93"/>
    <mergeCell ref="FI93:FK93"/>
    <mergeCell ref="FL93:FN93"/>
    <mergeCell ref="FO93:FQ93"/>
    <mergeCell ref="EH93:EJ93"/>
    <mergeCell ref="EK93:EM93"/>
    <mergeCell ref="EN93:EP93"/>
    <mergeCell ref="EQ93:ES93"/>
    <mergeCell ref="ET93:EV93"/>
    <mergeCell ref="EW93:EY93"/>
    <mergeCell ref="DP93:DR93"/>
    <mergeCell ref="DS93:DU93"/>
    <mergeCell ref="DV93:DX93"/>
    <mergeCell ref="DY93:EA93"/>
    <mergeCell ref="EB93:ED93"/>
    <mergeCell ref="EE93:EG93"/>
    <mergeCell ref="CX93:CZ93"/>
    <mergeCell ref="DA93:DC93"/>
    <mergeCell ref="DD93:DF93"/>
    <mergeCell ref="DG93:DI93"/>
    <mergeCell ref="DJ93:DL93"/>
    <mergeCell ref="DM93:DO93"/>
    <mergeCell ref="CF93:CH93"/>
    <mergeCell ref="CI93:CK93"/>
    <mergeCell ref="CL93:CN93"/>
    <mergeCell ref="CO93:CQ93"/>
    <mergeCell ref="CR93:CT93"/>
    <mergeCell ref="CU93:CW93"/>
    <mergeCell ref="BN93:BP93"/>
    <mergeCell ref="BQ93:BS93"/>
    <mergeCell ref="BT93:BV93"/>
    <mergeCell ref="BW93:BY93"/>
    <mergeCell ref="BZ93:CB93"/>
    <mergeCell ref="CC93:CE93"/>
    <mergeCell ref="AV93:AX93"/>
    <mergeCell ref="AY93:BA93"/>
    <mergeCell ref="BB93:BD93"/>
    <mergeCell ref="BE93:BG93"/>
    <mergeCell ref="BH93:BJ93"/>
    <mergeCell ref="BK93:BM93"/>
    <mergeCell ref="HH94:HJ94"/>
    <mergeCell ref="HK94:HM94"/>
    <mergeCell ref="B95:U96"/>
    <mergeCell ref="V95:AA96"/>
    <mergeCell ref="AB95:AF96"/>
    <mergeCell ref="AG95:AK95"/>
    <mergeCell ref="AL95:AO95"/>
    <mergeCell ref="AP95:AR95"/>
    <mergeCell ref="AS95:AU95"/>
    <mergeCell ref="AV95:AX95"/>
    <mergeCell ref="GP94:GR94"/>
    <mergeCell ref="GS94:GU94"/>
    <mergeCell ref="GV94:GX94"/>
    <mergeCell ref="GY94:HA94"/>
    <mergeCell ref="HB94:HD94"/>
    <mergeCell ref="HE94:HG94"/>
    <mergeCell ref="FX94:FZ94"/>
    <mergeCell ref="GA94:GC94"/>
    <mergeCell ref="GD94:GF94"/>
    <mergeCell ref="GG94:GI94"/>
    <mergeCell ref="GJ94:GL94"/>
    <mergeCell ref="GM94:GO94"/>
    <mergeCell ref="FF94:FH94"/>
    <mergeCell ref="FI94:FK94"/>
    <mergeCell ref="FL94:FN94"/>
    <mergeCell ref="FO94:FQ94"/>
    <mergeCell ref="FR94:FT94"/>
    <mergeCell ref="FU94:FW94"/>
    <mergeCell ref="EN94:EP94"/>
    <mergeCell ref="EQ94:ES94"/>
    <mergeCell ref="ET94:EV94"/>
    <mergeCell ref="EW94:EY94"/>
    <mergeCell ref="EZ94:FB94"/>
    <mergeCell ref="FC94:FE94"/>
    <mergeCell ref="DV94:DX94"/>
    <mergeCell ref="DY94:EA94"/>
    <mergeCell ref="EB94:ED94"/>
    <mergeCell ref="EE94:EG94"/>
    <mergeCell ref="EH94:EJ94"/>
    <mergeCell ref="EK94:EM94"/>
    <mergeCell ref="DD94:DF94"/>
    <mergeCell ref="DG94:DI94"/>
    <mergeCell ref="DJ94:DL94"/>
    <mergeCell ref="DM94:DO94"/>
    <mergeCell ref="DP94:DR94"/>
    <mergeCell ref="DS94:DU94"/>
    <mergeCell ref="CL94:CN94"/>
    <mergeCell ref="CO94:CQ94"/>
    <mergeCell ref="CR94:CT94"/>
    <mergeCell ref="CU94:CW94"/>
    <mergeCell ref="CX94:CZ94"/>
    <mergeCell ref="DA94:DC94"/>
    <mergeCell ref="BT94:BV94"/>
    <mergeCell ref="BW94:BY94"/>
    <mergeCell ref="BZ94:CB94"/>
    <mergeCell ref="CC94:CE94"/>
    <mergeCell ref="CF94:CH94"/>
    <mergeCell ref="CI94:CK94"/>
    <mergeCell ref="BB94:BD94"/>
    <mergeCell ref="BE94:BG94"/>
    <mergeCell ref="BH94:BJ94"/>
    <mergeCell ref="BK94:BM94"/>
    <mergeCell ref="BN94:BP94"/>
    <mergeCell ref="BQ94:BS94"/>
    <mergeCell ref="HE95:HG95"/>
    <mergeCell ref="HH95:HJ95"/>
    <mergeCell ref="HK95:HM95"/>
    <mergeCell ref="AG96:AK96"/>
    <mergeCell ref="AL96:AO96"/>
    <mergeCell ref="AP96:AR96"/>
    <mergeCell ref="AS96:AU96"/>
    <mergeCell ref="AV96:AX96"/>
    <mergeCell ref="AY96:BA96"/>
    <mergeCell ref="BB96:BD96"/>
    <mergeCell ref="GM95:GO95"/>
    <mergeCell ref="GP95:GR95"/>
    <mergeCell ref="GS95:GU95"/>
    <mergeCell ref="GV95:GX95"/>
    <mergeCell ref="GY95:HA95"/>
    <mergeCell ref="HB95:HD95"/>
    <mergeCell ref="FU95:FW95"/>
    <mergeCell ref="FX95:FZ95"/>
    <mergeCell ref="GA95:GC95"/>
    <mergeCell ref="GD95:GF95"/>
    <mergeCell ref="GG95:GI95"/>
    <mergeCell ref="GJ95:GL95"/>
    <mergeCell ref="FC95:FE95"/>
    <mergeCell ref="FF95:FH95"/>
    <mergeCell ref="FI95:FK95"/>
    <mergeCell ref="FL95:FN95"/>
    <mergeCell ref="FO95:FQ95"/>
    <mergeCell ref="FR95:FT95"/>
    <mergeCell ref="EK95:EM95"/>
    <mergeCell ref="EN95:EP95"/>
    <mergeCell ref="EQ95:ES95"/>
    <mergeCell ref="ET95:EV95"/>
    <mergeCell ref="EW95:EY95"/>
    <mergeCell ref="EZ95:FB95"/>
    <mergeCell ref="DS95:DU95"/>
    <mergeCell ref="DV95:DX95"/>
    <mergeCell ref="DY95:EA95"/>
    <mergeCell ref="EB95:ED95"/>
    <mergeCell ref="EE95:EG95"/>
    <mergeCell ref="EH95:EJ95"/>
    <mergeCell ref="DA95:DC95"/>
    <mergeCell ref="DD95:DF95"/>
    <mergeCell ref="DG95:DI95"/>
    <mergeCell ref="DJ95:DL95"/>
    <mergeCell ref="DM95:DO95"/>
    <mergeCell ref="DP95:DR95"/>
    <mergeCell ref="CI95:CK95"/>
    <mergeCell ref="CL95:CN95"/>
    <mergeCell ref="CO95:CQ95"/>
    <mergeCell ref="CR95:CT95"/>
    <mergeCell ref="CU95:CW95"/>
    <mergeCell ref="CX95:CZ95"/>
    <mergeCell ref="BQ95:BS95"/>
    <mergeCell ref="BT95:BV95"/>
    <mergeCell ref="BW95:BY95"/>
    <mergeCell ref="BZ95:CB95"/>
    <mergeCell ref="CC95:CE95"/>
    <mergeCell ref="CF95:CH95"/>
    <mergeCell ref="AY95:BA95"/>
    <mergeCell ref="BB95:BD95"/>
    <mergeCell ref="BE95:BG95"/>
    <mergeCell ref="BH95:BJ95"/>
    <mergeCell ref="BK95:BM95"/>
    <mergeCell ref="BN95:BP95"/>
    <mergeCell ref="HK96:HM96"/>
    <mergeCell ref="B97:U98"/>
    <mergeCell ref="V97:AA98"/>
    <mergeCell ref="AB97:AF98"/>
    <mergeCell ref="AG97:AK97"/>
    <mergeCell ref="AL97:AO97"/>
    <mergeCell ref="AP97:AR97"/>
    <mergeCell ref="AS97:AU97"/>
    <mergeCell ref="AV97:AX97"/>
    <mergeCell ref="AY97:BA97"/>
    <mergeCell ref="GS96:GU96"/>
    <mergeCell ref="GV96:GX96"/>
    <mergeCell ref="GY96:HA96"/>
    <mergeCell ref="HB96:HD96"/>
    <mergeCell ref="HE96:HG96"/>
    <mergeCell ref="HH96:HJ96"/>
    <mergeCell ref="GA96:GC96"/>
    <mergeCell ref="GD96:GF96"/>
    <mergeCell ref="GG96:GI96"/>
    <mergeCell ref="GJ96:GL96"/>
    <mergeCell ref="GM96:GO96"/>
    <mergeCell ref="GP96:GR96"/>
    <mergeCell ref="FI96:FK96"/>
    <mergeCell ref="FL96:FN96"/>
    <mergeCell ref="FO96:FQ96"/>
    <mergeCell ref="FR96:FT96"/>
    <mergeCell ref="FU96:FW96"/>
    <mergeCell ref="FX96:FZ96"/>
    <mergeCell ref="EQ96:ES96"/>
    <mergeCell ref="ET96:EV96"/>
    <mergeCell ref="EW96:EY96"/>
    <mergeCell ref="EZ96:FB96"/>
    <mergeCell ref="FC96:FE96"/>
    <mergeCell ref="FF96:FH96"/>
    <mergeCell ref="DY96:EA96"/>
    <mergeCell ref="EB96:ED96"/>
    <mergeCell ref="EE96:EG96"/>
    <mergeCell ref="EH96:EJ96"/>
    <mergeCell ref="EK96:EM96"/>
    <mergeCell ref="EN96:EP96"/>
    <mergeCell ref="DG96:DI96"/>
    <mergeCell ref="DJ96:DL96"/>
    <mergeCell ref="DM96:DO96"/>
    <mergeCell ref="DP96:DR96"/>
    <mergeCell ref="DS96:DU96"/>
    <mergeCell ref="DV96:DX96"/>
    <mergeCell ref="CO96:CQ96"/>
    <mergeCell ref="CR96:CT96"/>
    <mergeCell ref="CU96:CW96"/>
    <mergeCell ref="CX96:CZ96"/>
    <mergeCell ref="DA96:DC96"/>
    <mergeCell ref="DD96:DF96"/>
    <mergeCell ref="BW96:BY96"/>
    <mergeCell ref="BZ96:CB96"/>
    <mergeCell ref="CC96:CE96"/>
    <mergeCell ref="CF96:CH96"/>
    <mergeCell ref="CI96:CK96"/>
    <mergeCell ref="CL96:CN96"/>
    <mergeCell ref="BE96:BG96"/>
    <mergeCell ref="BH96:BJ96"/>
    <mergeCell ref="BK96:BM96"/>
    <mergeCell ref="BN96:BP96"/>
    <mergeCell ref="BQ96:BS96"/>
    <mergeCell ref="BT96:BV96"/>
    <mergeCell ref="HH97:HJ97"/>
    <mergeCell ref="HK97:HM97"/>
    <mergeCell ref="AG98:AK98"/>
    <mergeCell ref="AL98:AO98"/>
    <mergeCell ref="AP98:AR98"/>
    <mergeCell ref="AS98:AU98"/>
    <mergeCell ref="AV98:AX98"/>
    <mergeCell ref="AY98:BA98"/>
    <mergeCell ref="BB98:BD98"/>
    <mergeCell ref="BE98:BG98"/>
    <mergeCell ref="GP97:GR97"/>
    <mergeCell ref="GS97:GU97"/>
    <mergeCell ref="GV97:GX97"/>
    <mergeCell ref="GY97:HA97"/>
    <mergeCell ref="HB97:HD97"/>
    <mergeCell ref="HE97:HG97"/>
    <mergeCell ref="FX97:FZ97"/>
    <mergeCell ref="GA97:GC97"/>
    <mergeCell ref="GD97:GF97"/>
    <mergeCell ref="GG97:GI97"/>
    <mergeCell ref="GJ97:GL97"/>
    <mergeCell ref="GM97:GO97"/>
    <mergeCell ref="FF97:FH97"/>
    <mergeCell ref="FI97:FK97"/>
    <mergeCell ref="FL97:FN97"/>
    <mergeCell ref="FO97:FQ97"/>
    <mergeCell ref="FR97:FT97"/>
    <mergeCell ref="FU97:FW97"/>
    <mergeCell ref="EN97:EP97"/>
    <mergeCell ref="EQ97:ES97"/>
    <mergeCell ref="ET97:EV97"/>
    <mergeCell ref="EW97:EY97"/>
    <mergeCell ref="EZ97:FB97"/>
    <mergeCell ref="FC97:FE97"/>
    <mergeCell ref="DV97:DX97"/>
    <mergeCell ref="DY97:EA97"/>
    <mergeCell ref="EB97:ED97"/>
    <mergeCell ref="EE97:EG97"/>
    <mergeCell ref="EH97:EJ97"/>
    <mergeCell ref="EK97:EM97"/>
    <mergeCell ref="DD97:DF97"/>
    <mergeCell ref="DG97:DI97"/>
    <mergeCell ref="DJ97:DL97"/>
    <mergeCell ref="DM97:DO97"/>
    <mergeCell ref="DP97:DR97"/>
    <mergeCell ref="DS97:DU97"/>
    <mergeCell ref="CL97:CN97"/>
    <mergeCell ref="CO97:CQ97"/>
    <mergeCell ref="CR97:CT97"/>
    <mergeCell ref="CU97:CW97"/>
    <mergeCell ref="CX97:CZ97"/>
    <mergeCell ref="DA97:DC97"/>
    <mergeCell ref="BT97:BV97"/>
    <mergeCell ref="BW97:BY97"/>
    <mergeCell ref="BZ97:CB97"/>
    <mergeCell ref="CC97:CE97"/>
    <mergeCell ref="CF97:CH97"/>
    <mergeCell ref="CI97:CK97"/>
    <mergeCell ref="BB97:BD97"/>
    <mergeCell ref="BE97:BG97"/>
    <mergeCell ref="BH97:BJ97"/>
    <mergeCell ref="BK97:BM97"/>
    <mergeCell ref="BN97:BP97"/>
    <mergeCell ref="BQ97:BS97"/>
    <mergeCell ref="AB99:AF100"/>
    <mergeCell ref="AG99:AK99"/>
    <mergeCell ref="AL99:AO99"/>
    <mergeCell ref="AP99:AR99"/>
    <mergeCell ref="GV98:GX98"/>
    <mergeCell ref="GY98:HA98"/>
    <mergeCell ref="HB98:HD98"/>
    <mergeCell ref="HE98:HG98"/>
    <mergeCell ref="HH98:HJ98"/>
    <mergeCell ref="HK98:HM98"/>
    <mergeCell ref="GD98:GF98"/>
    <mergeCell ref="GG98:GI98"/>
    <mergeCell ref="GJ98:GL98"/>
    <mergeCell ref="GM98:GO98"/>
    <mergeCell ref="GP98:GR98"/>
    <mergeCell ref="GS98:GU98"/>
    <mergeCell ref="FL98:FN98"/>
    <mergeCell ref="FO98:FQ98"/>
    <mergeCell ref="FR98:FT98"/>
    <mergeCell ref="FU98:FW98"/>
    <mergeCell ref="FX98:FZ98"/>
    <mergeCell ref="GA98:GC98"/>
    <mergeCell ref="ET98:EV98"/>
    <mergeCell ref="EW98:EY98"/>
    <mergeCell ref="EZ98:FB98"/>
    <mergeCell ref="FC98:FE98"/>
    <mergeCell ref="FF98:FH98"/>
    <mergeCell ref="FI98:FK98"/>
    <mergeCell ref="EB98:ED98"/>
    <mergeCell ref="EE98:EG98"/>
    <mergeCell ref="EH98:EJ98"/>
    <mergeCell ref="EK98:EM98"/>
    <mergeCell ref="EN98:EP98"/>
    <mergeCell ref="EQ98:ES98"/>
    <mergeCell ref="DJ98:DL98"/>
    <mergeCell ref="DM98:DO98"/>
    <mergeCell ref="DP98:DR98"/>
    <mergeCell ref="DS98:DU98"/>
    <mergeCell ref="DV98:DX98"/>
    <mergeCell ref="DY98:EA98"/>
    <mergeCell ref="CR98:CT98"/>
    <mergeCell ref="CU98:CW98"/>
    <mergeCell ref="CX98:CZ98"/>
    <mergeCell ref="DA98:DC98"/>
    <mergeCell ref="DD98:DF98"/>
    <mergeCell ref="DG98:DI98"/>
    <mergeCell ref="BZ98:CB98"/>
    <mergeCell ref="CC98:CE98"/>
    <mergeCell ref="CF98:CH98"/>
    <mergeCell ref="CI98:CK98"/>
    <mergeCell ref="CL98:CN98"/>
    <mergeCell ref="CO98:CQ98"/>
    <mergeCell ref="BH98:BJ98"/>
    <mergeCell ref="BK98:BM98"/>
    <mergeCell ref="BN98:BP98"/>
    <mergeCell ref="BQ98:BS98"/>
    <mergeCell ref="BT98:BV98"/>
    <mergeCell ref="BW98:BY98"/>
    <mergeCell ref="GY99:HA99"/>
    <mergeCell ref="HB99:HD99"/>
    <mergeCell ref="HE99:HG99"/>
    <mergeCell ref="HH99:HJ99"/>
    <mergeCell ref="HK99:HM99"/>
    <mergeCell ref="AG100:AK100"/>
    <mergeCell ref="AL100:AO100"/>
    <mergeCell ref="AP100:AR100"/>
    <mergeCell ref="AS100:AU100"/>
    <mergeCell ref="AV100:AX100"/>
    <mergeCell ref="GG99:GI99"/>
    <mergeCell ref="GJ99:GL99"/>
    <mergeCell ref="GM99:GO99"/>
    <mergeCell ref="GP99:GR99"/>
    <mergeCell ref="GS99:GU99"/>
    <mergeCell ref="GV99:GX99"/>
    <mergeCell ref="FO99:FQ99"/>
    <mergeCell ref="FR99:FT99"/>
    <mergeCell ref="FU99:FW99"/>
    <mergeCell ref="FX99:FZ99"/>
    <mergeCell ref="GA99:GC99"/>
    <mergeCell ref="GD99:GF99"/>
    <mergeCell ref="EW99:EY99"/>
    <mergeCell ref="EZ99:FB99"/>
    <mergeCell ref="FC99:FE99"/>
    <mergeCell ref="FF99:FH99"/>
    <mergeCell ref="FI99:FK99"/>
    <mergeCell ref="FL99:FN99"/>
    <mergeCell ref="EE99:EG99"/>
    <mergeCell ref="EH99:EJ99"/>
    <mergeCell ref="EK99:EM99"/>
    <mergeCell ref="EN99:EP99"/>
    <mergeCell ref="EQ99:ES99"/>
    <mergeCell ref="ET99:EV99"/>
    <mergeCell ref="DM99:DO99"/>
    <mergeCell ref="DP99:DR99"/>
    <mergeCell ref="DS99:DU99"/>
    <mergeCell ref="DV99:DX99"/>
    <mergeCell ref="DY99:EA99"/>
    <mergeCell ref="EB99:ED99"/>
    <mergeCell ref="CU99:CW99"/>
    <mergeCell ref="CX99:CZ99"/>
    <mergeCell ref="DA99:DC99"/>
    <mergeCell ref="DD99:DF99"/>
    <mergeCell ref="DG99:DI99"/>
    <mergeCell ref="DJ99:DL99"/>
    <mergeCell ref="CC99:CE99"/>
    <mergeCell ref="CF99:CH99"/>
    <mergeCell ref="CI99:CK99"/>
    <mergeCell ref="CL99:CN99"/>
    <mergeCell ref="CO99:CQ99"/>
    <mergeCell ref="CR99:CT99"/>
    <mergeCell ref="BK99:BM99"/>
    <mergeCell ref="BN99:BP99"/>
    <mergeCell ref="BQ99:BS99"/>
    <mergeCell ref="BT99:BV99"/>
    <mergeCell ref="BW99:BY99"/>
    <mergeCell ref="BZ99:CB99"/>
    <mergeCell ref="AS99:AU99"/>
    <mergeCell ref="AV99:AX99"/>
    <mergeCell ref="AY99:BA99"/>
    <mergeCell ref="BB99:BD99"/>
    <mergeCell ref="BE99:BG99"/>
    <mergeCell ref="BH99:BJ99"/>
    <mergeCell ref="HE100:HG100"/>
    <mergeCell ref="HH100:HJ100"/>
    <mergeCell ref="HK100:HM100"/>
    <mergeCell ref="B101:U102"/>
    <mergeCell ref="V101:AA102"/>
    <mergeCell ref="AB101:AF102"/>
    <mergeCell ref="AG101:AK101"/>
    <mergeCell ref="AL101:AO101"/>
    <mergeCell ref="AP101:AR101"/>
    <mergeCell ref="AS101:AU101"/>
    <mergeCell ref="GM100:GO100"/>
    <mergeCell ref="GP100:GR100"/>
    <mergeCell ref="GS100:GU100"/>
    <mergeCell ref="GV100:GX100"/>
    <mergeCell ref="GY100:HA100"/>
    <mergeCell ref="HB100:HD100"/>
    <mergeCell ref="FU100:FW100"/>
    <mergeCell ref="FX100:FZ100"/>
    <mergeCell ref="GA100:GC100"/>
    <mergeCell ref="GD100:GF100"/>
    <mergeCell ref="GG100:GI100"/>
    <mergeCell ref="GJ100:GL100"/>
    <mergeCell ref="FC100:FE100"/>
    <mergeCell ref="FF100:FH100"/>
    <mergeCell ref="FI100:FK100"/>
    <mergeCell ref="FL100:FN100"/>
    <mergeCell ref="FO100:FQ100"/>
    <mergeCell ref="FR100:FT100"/>
    <mergeCell ref="EK100:EM100"/>
    <mergeCell ref="EN100:EP100"/>
    <mergeCell ref="EQ100:ES100"/>
    <mergeCell ref="ET100:EV100"/>
    <mergeCell ref="EW100:EY100"/>
    <mergeCell ref="EZ100:FB100"/>
    <mergeCell ref="DS100:DU100"/>
    <mergeCell ref="DV100:DX100"/>
    <mergeCell ref="DY100:EA100"/>
    <mergeCell ref="EB100:ED100"/>
    <mergeCell ref="EE100:EG100"/>
    <mergeCell ref="EH100:EJ100"/>
    <mergeCell ref="DA100:DC100"/>
    <mergeCell ref="DD100:DF100"/>
    <mergeCell ref="DG100:DI100"/>
    <mergeCell ref="DJ100:DL100"/>
    <mergeCell ref="DM100:DO100"/>
    <mergeCell ref="DP100:DR100"/>
    <mergeCell ref="CI100:CK100"/>
    <mergeCell ref="CL100:CN100"/>
    <mergeCell ref="CO100:CQ100"/>
    <mergeCell ref="CR100:CT100"/>
    <mergeCell ref="CU100:CW100"/>
    <mergeCell ref="CX100:CZ100"/>
    <mergeCell ref="BQ100:BS100"/>
    <mergeCell ref="BT100:BV100"/>
    <mergeCell ref="BW100:BY100"/>
    <mergeCell ref="BZ100:CB100"/>
    <mergeCell ref="CC100:CE100"/>
    <mergeCell ref="CF100:CH100"/>
    <mergeCell ref="AY100:BA100"/>
    <mergeCell ref="BB100:BD100"/>
    <mergeCell ref="BE100:BG100"/>
    <mergeCell ref="BH100:BJ100"/>
    <mergeCell ref="BK100:BM100"/>
    <mergeCell ref="BN100:BP100"/>
    <mergeCell ref="HB101:HD101"/>
    <mergeCell ref="B99:U100"/>
    <mergeCell ref="V99:AA100"/>
    <mergeCell ref="HE101:HG101"/>
    <mergeCell ref="HH101:HJ101"/>
    <mergeCell ref="HK101:HM101"/>
    <mergeCell ref="AG102:AK102"/>
    <mergeCell ref="AL102:AO102"/>
    <mergeCell ref="AP102:AR102"/>
    <mergeCell ref="AS102:AU102"/>
    <mergeCell ref="AV102:AX102"/>
    <mergeCell ref="AY102:BA102"/>
    <mergeCell ref="GJ101:GL101"/>
    <mergeCell ref="GM101:GO101"/>
    <mergeCell ref="GP101:GR101"/>
    <mergeCell ref="GS101:GU101"/>
    <mergeCell ref="GV101:GX101"/>
    <mergeCell ref="GY101:HA101"/>
    <mergeCell ref="FR101:FT101"/>
    <mergeCell ref="FU101:FW101"/>
    <mergeCell ref="FX101:FZ101"/>
    <mergeCell ref="GA101:GC101"/>
    <mergeCell ref="GD101:GF101"/>
    <mergeCell ref="GG101:GI101"/>
    <mergeCell ref="EZ101:FB101"/>
    <mergeCell ref="FC101:FE101"/>
    <mergeCell ref="FF101:FH101"/>
    <mergeCell ref="FI101:FK101"/>
    <mergeCell ref="FL101:FN101"/>
    <mergeCell ref="FO101:FQ101"/>
    <mergeCell ref="EH101:EJ101"/>
    <mergeCell ref="EK101:EM101"/>
    <mergeCell ref="EN101:EP101"/>
    <mergeCell ref="EQ101:ES101"/>
    <mergeCell ref="ET101:EV101"/>
    <mergeCell ref="EW101:EY101"/>
    <mergeCell ref="DP101:DR101"/>
    <mergeCell ref="DS101:DU101"/>
    <mergeCell ref="DV101:DX101"/>
    <mergeCell ref="DY101:EA101"/>
    <mergeCell ref="EB101:ED101"/>
    <mergeCell ref="EE101:EG101"/>
    <mergeCell ref="CX101:CZ101"/>
    <mergeCell ref="DA101:DC101"/>
    <mergeCell ref="DD101:DF101"/>
    <mergeCell ref="DG101:DI101"/>
    <mergeCell ref="DJ101:DL101"/>
    <mergeCell ref="DM101:DO101"/>
    <mergeCell ref="CF101:CH101"/>
    <mergeCell ref="CI101:CK101"/>
    <mergeCell ref="CL101:CN101"/>
    <mergeCell ref="CO101:CQ101"/>
    <mergeCell ref="CR101:CT101"/>
    <mergeCell ref="CU101:CW101"/>
    <mergeCell ref="BN101:BP101"/>
    <mergeCell ref="BQ101:BS101"/>
    <mergeCell ref="BT101:BV101"/>
    <mergeCell ref="BW101:BY101"/>
    <mergeCell ref="BZ101:CB101"/>
    <mergeCell ref="CC101:CE101"/>
    <mergeCell ref="AV101:AX101"/>
    <mergeCell ref="AY101:BA101"/>
    <mergeCell ref="BB101:BD101"/>
    <mergeCell ref="BE101:BG101"/>
    <mergeCell ref="BH101:BJ101"/>
    <mergeCell ref="BK101:BM101"/>
    <mergeCell ref="HH102:HJ102"/>
    <mergeCell ref="HK102:HM102"/>
    <mergeCell ref="B103:U104"/>
    <mergeCell ref="V103:AA104"/>
    <mergeCell ref="AB103:AF104"/>
    <mergeCell ref="AG103:AK103"/>
    <mergeCell ref="AL103:AO103"/>
    <mergeCell ref="AP103:AR103"/>
    <mergeCell ref="AS103:AU103"/>
    <mergeCell ref="AV103:AX103"/>
    <mergeCell ref="GP102:GR102"/>
    <mergeCell ref="GS102:GU102"/>
    <mergeCell ref="GV102:GX102"/>
    <mergeCell ref="GY102:HA102"/>
    <mergeCell ref="HB102:HD102"/>
    <mergeCell ref="HE102:HG102"/>
    <mergeCell ref="FX102:FZ102"/>
    <mergeCell ref="GA102:GC102"/>
    <mergeCell ref="GD102:GF102"/>
    <mergeCell ref="GG102:GI102"/>
    <mergeCell ref="GJ102:GL102"/>
    <mergeCell ref="GM102:GO102"/>
    <mergeCell ref="FF102:FH102"/>
    <mergeCell ref="FI102:FK102"/>
    <mergeCell ref="FL102:FN102"/>
    <mergeCell ref="FO102:FQ102"/>
    <mergeCell ref="FR102:FT102"/>
    <mergeCell ref="FU102:FW102"/>
    <mergeCell ref="EN102:EP102"/>
    <mergeCell ref="EQ102:ES102"/>
    <mergeCell ref="ET102:EV102"/>
    <mergeCell ref="EW102:EY102"/>
    <mergeCell ref="EZ102:FB102"/>
    <mergeCell ref="FC102:FE102"/>
    <mergeCell ref="DV102:DX102"/>
    <mergeCell ref="DY102:EA102"/>
    <mergeCell ref="EB102:ED102"/>
    <mergeCell ref="EE102:EG102"/>
    <mergeCell ref="EH102:EJ102"/>
    <mergeCell ref="EK102:EM102"/>
    <mergeCell ref="DD102:DF102"/>
    <mergeCell ref="DG102:DI102"/>
    <mergeCell ref="DJ102:DL102"/>
    <mergeCell ref="DM102:DO102"/>
    <mergeCell ref="DP102:DR102"/>
    <mergeCell ref="DS102:DU102"/>
    <mergeCell ref="CL102:CN102"/>
    <mergeCell ref="CO102:CQ102"/>
    <mergeCell ref="CR102:CT102"/>
    <mergeCell ref="CU102:CW102"/>
    <mergeCell ref="CX102:CZ102"/>
    <mergeCell ref="DA102:DC102"/>
    <mergeCell ref="BT102:BV102"/>
    <mergeCell ref="BW102:BY102"/>
    <mergeCell ref="BZ102:CB102"/>
    <mergeCell ref="CC102:CE102"/>
    <mergeCell ref="CF102:CH102"/>
    <mergeCell ref="CI102:CK102"/>
    <mergeCell ref="BB102:BD102"/>
    <mergeCell ref="BE102:BG102"/>
    <mergeCell ref="BH102:BJ102"/>
    <mergeCell ref="BK102:BM102"/>
    <mergeCell ref="BN102:BP102"/>
    <mergeCell ref="BQ102:BS102"/>
    <mergeCell ref="HE103:HG103"/>
    <mergeCell ref="HH103:HJ103"/>
    <mergeCell ref="HK103:HM103"/>
    <mergeCell ref="AG104:AK104"/>
    <mergeCell ref="AL104:AO104"/>
    <mergeCell ref="AP104:AR104"/>
    <mergeCell ref="AS104:AU104"/>
    <mergeCell ref="AV104:AX104"/>
    <mergeCell ref="AY104:BA104"/>
    <mergeCell ref="BB104:BD104"/>
    <mergeCell ref="GM103:GO103"/>
    <mergeCell ref="GP103:GR103"/>
    <mergeCell ref="GS103:GU103"/>
    <mergeCell ref="GV103:GX103"/>
    <mergeCell ref="GY103:HA103"/>
    <mergeCell ref="HB103:HD103"/>
    <mergeCell ref="FU103:FW103"/>
    <mergeCell ref="FX103:FZ103"/>
    <mergeCell ref="GA103:GC103"/>
    <mergeCell ref="GD103:GF103"/>
    <mergeCell ref="GG103:GI103"/>
    <mergeCell ref="GJ103:GL103"/>
    <mergeCell ref="FC103:FE103"/>
    <mergeCell ref="FF103:FH103"/>
    <mergeCell ref="FI103:FK103"/>
    <mergeCell ref="FL103:FN103"/>
    <mergeCell ref="FO103:FQ103"/>
    <mergeCell ref="FR103:FT103"/>
    <mergeCell ref="EK103:EM103"/>
    <mergeCell ref="EN103:EP103"/>
    <mergeCell ref="EQ103:ES103"/>
    <mergeCell ref="ET103:EV103"/>
    <mergeCell ref="EW103:EY103"/>
    <mergeCell ref="EZ103:FB103"/>
    <mergeCell ref="DS103:DU103"/>
    <mergeCell ref="DV103:DX103"/>
    <mergeCell ref="DY103:EA103"/>
    <mergeCell ref="EB103:ED103"/>
    <mergeCell ref="EE103:EG103"/>
    <mergeCell ref="EH103:EJ103"/>
    <mergeCell ref="DA103:DC103"/>
    <mergeCell ref="DD103:DF103"/>
    <mergeCell ref="DG103:DI103"/>
    <mergeCell ref="DJ103:DL103"/>
    <mergeCell ref="DM103:DO103"/>
    <mergeCell ref="DP103:DR103"/>
    <mergeCell ref="CI103:CK103"/>
    <mergeCell ref="CL103:CN103"/>
    <mergeCell ref="CO103:CQ103"/>
    <mergeCell ref="CR103:CT103"/>
    <mergeCell ref="CU103:CW103"/>
    <mergeCell ref="CX103:CZ103"/>
    <mergeCell ref="BQ103:BS103"/>
    <mergeCell ref="BT103:BV103"/>
    <mergeCell ref="BW103:BY103"/>
    <mergeCell ref="BZ103:CB103"/>
    <mergeCell ref="CC103:CE103"/>
    <mergeCell ref="CF103:CH103"/>
    <mergeCell ref="AY103:BA103"/>
    <mergeCell ref="BB103:BD103"/>
    <mergeCell ref="BE103:BG103"/>
    <mergeCell ref="BH103:BJ103"/>
    <mergeCell ref="BK103:BM103"/>
    <mergeCell ref="BN103:BP103"/>
    <mergeCell ref="HK104:HM104"/>
    <mergeCell ref="B105:U106"/>
    <mergeCell ref="V105:AA106"/>
    <mergeCell ref="AB105:AF106"/>
    <mergeCell ref="AG105:AK105"/>
    <mergeCell ref="AL105:AO105"/>
    <mergeCell ref="AP105:AR105"/>
    <mergeCell ref="AS105:AU105"/>
    <mergeCell ref="AV105:AX105"/>
    <mergeCell ref="AY105:BA105"/>
    <mergeCell ref="GS104:GU104"/>
    <mergeCell ref="GV104:GX104"/>
    <mergeCell ref="GY104:HA104"/>
    <mergeCell ref="HB104:HD104"/>
    <mergeCell ref="HE104:HG104"/>
    <mergeCell ref="HH104:HJ104"/>
    <mergeCell ref="GA104:GC104"/>
    <mergeCell ref="GD104:GF104"/>
    <mergeCell ref="GG104:GI104"/>
    <mergeCell ref="GJ104:GL104"/>
    <mergeCell ref="GM104:GO104"/>
    <mergeCell ref="GP104:GR104"/>
    <mergeCell ref="FI104:FK104"/>
    <mergeCell ref="FL104:FN104"/>
    <mergeCell ref="FO104:FQ104"/>
    <mergeCell ref="FR104:FT104"/>
    <mergeCell ref="FU104:FW104"/>
    <mergeCell ref="FX104:FZ104"/>
    <mergeCell ref="EQ104:ES104"/>
    <mergeCell ref="ET104:EV104"/>
    <mergeCell ref="EW104:EY104"/>
    <mergeCell ref="EZ104:FB104"/>
    <mergeCell ref="FC104:FE104"/>
    <mergeCell ref="FF104:FH104"/>
    <mergeCell ref="DY104:EA104"/>
    <mergeCell ref="EB104:ED104"/>
    <mergeCell ref="EE104:EG104"/>
    <mergeCell ref="EH104:EJ104"/>
    <mergeCell ref="EK104:EM104"/>
    <mergeCell ref="EN104:EP104"/>
    <mergeCell ref="DG104:DI104"/>
    <mergeCell ref="DJ104:DL104"/>
    <mergeCell ref="DM104:DO104"/>
    <mergeCell ref="DP104:DR104"/>
    <mergeCell ref="DS104:DU104"/>
    <mergeCell ref="DV104:DX104"/>
    <mergeCell ref="CO104:CQ104"/>
    <mergeCell ref="CR104:CT104"/>
    <mergeCell ref="CU104:CW104"/>
    <mergeCell ref="CX104:CZ104"/>
    <mergeCell ref="DA104:DC104"/>
    <mergeCell ref="DD104:DF104"/>
    <mergeCell ref="BW104:BY104"/>
    <mergeCell ref="BZ104:CB104"/>
    <mergeCell ref="CC104:CE104"/>
    <mergeCell ref="CF104:CH104"/>
    <mergeCell ref="CI104:CK104"/>
    <mergeCell ref="CL104:CN104"/>
    <mergeCell ref="BE104:BG104"/>
    <mergeCell ref="BH104:BJ104"/>
    <mergeCell ref="BK104:BM104"/>
    <mergeCell ref="BN104:BP104"/>
    <mergeCell ref="BQ104:BS104"/>
    <mergeCell ref="BT104:BV104"/>
    <mergeCell ref="HH105:HJ105"/>
    <mergeCell ref="HK105:HM105"/>
    <mergeCell ref="AG106:AK106"/>
    <mergeCell ref="AL106:AO106"/>
    <mergeCell ref="AP106:AR106"/>
    <mergeCell ref="AS106:AU106"/>
    <mergeCell ref="AV106:AX106"/>
    <mergeCell ref="AY106:BA106"/>
    <mergeCell ref="BB106:BD106"/>
    <mergeCell ref="BE106:BG106"/>
    <mergeCell ref="GP105:GR105"/>
    <mergeCell ref="GS105:GU105"/>
    <mergeCell ref="GV105:GX105"/>
    <mergeCell ref="GY105:HA105"/>
    <mergeCell ref="HB105:HD105"/>
    <mergeCell ref="HE105:HG105"/>
    <mergeCell ref="FX105:FZ105"/>
    <mergeCell ref="GA105:GC105"/>
    <mergeCell ref="GD105:GF105"/>
    <mergeCell ref="GG105:GI105"/>
    <mergeCell ref="GJ105:GL105"/>
    <mergeCell ref="GM105:GO105"/>
    <mergeCell ref="FF105:FH105"/>
    <mergeCell ref="FI105:FK105"/>
    <mergeCell ref="FL105:FN105"/>
    <mergeCell ref="FO105:FQ105"/>
    <mergeCell ref="FR105:FT105"/>
    <mergeCell ref="FU105:FW105"/>
    <mergeCell ref="EN105:EP105"/>
    <mergeCell ref="EQ105:ES105"/>
    <mergeCell ref="ET105:EV105"/>
    <mergeCell ref="EW105:EY105"/>
    <mergeCell ref="EZ105:FB105"/>
    <mergeCell ref="FC105:FE105"/>
    <mergeCell ref="DV105:DX105"/>
    <mergeCell ref="DY105:EA105"/>
    <mergeCell ref="EB105:ED105"/>
    <mergeCell ref="EE105:EG105"/>
    <mergeCell ref="EH105:EJ105"/>
    <mergeCell ref="EK105:EM105"/>
    <mergeCell ref="DD105:DF105"/>
    <mergeCell ref="DG105:DI105"/>
    <mergeCell ref="DJ105:DL105"/>
    <mergeCell ref="DM105:DO105"/>
    <mergeCell ref="DP105:DR105"/>
    <mergeCell ref="DS105:DU105"/>
    <mergeCell ref="CL105:CN105"/>
    <mergeCell ref="CO105:CQ105"/>
    <mergeCell ref="CR105:CT105"/>
    <mergeCell ref="CU105:CW105"/>
    <mergeCell ref="CX105:CZ105"/>
    <mergeCell ref="DA105:DC105"/>
    <mergeCell ref="BT105:BV105"/>
    <mergeCell ref="BW105:BY105"/>
    <mergeCell ref="BZ105:CB105"/>
    <mergeCell ref="CC105:CE105"/>
    <mergeCell ref="CF105:CH105"/>
    <mergeCell ref="CI105:CK105"/>
    <mergeCell ref="BB105:BD105"/>
    <mergeCell ref="BE105:BG105"/>
    <mergeCell ref="BH105:BJ105"/>
    <mergeCell ref="BK105:BM105"/>
    <mergeCell ref="BN105:BP105"/>
    <mergeCell ref="BQ105:BS105"/>
    <mergeCell ref="AB107:AF108"/>
    <mergeCell ref="AG107:AK107"/>
    <mergeCell ref="AL107:AO107"/>
    <mergeCell ref="AP107:AR107"/>
    <mergeCell ref="GV106:GX106"/>
    <mergeCell ref="GY106:HA106"/>
    <mergeCell ref="HB106:HD106"/>
    <mergeCell ref="HE106:HG106"/>
    <mergeCell ref="HH106:HJ106"/>
    <mergeCell ref="HK106:HM106"/>
    <mergeCell ref="GD106:GF106"/>
    <mergeCell ref="GG106:GI106"/>
    <mergeCell ref="GJ106:GL106"/>
    <mergeCell ref="GM106:GO106"/>
    <mergeCell ref="GP106:GR106"/>
    <mergeCell ref="GS106:GU106"/>
    <mergeCell ref="FL106:FN106"/>
    <mergeCell ref="FO106:FQ106"/>
    <mergeCell ref="FR106:FT106"/>
    <mergeCell ref="FU106:FW106"/>
    <mergeCell ref="FX106:FZ106"/>
    <mergeCell ref="GA106:GC106"/>
    <mergeCell ref="ET106:EV106"/>
    <mergeCell ref="EW106:EY106"/>
    <mergeCell ref="EZ106:FB106"/>
    <mergeCell ref="FC106:FE106"/>
    <mergeCell ref="FF106:FH106"/>
    <mergeCell ref="FI106:FK106"/>
    <mergeCell ref="EB106:ED106"/>
    <mergeCell ref="EE106:EG106"/>
    <mergeCell ref="EH106:EJ106"/>
    <mergeCell ref="EK106:EM106"/>
    <mergeCell ref="EN106:EP106"/>
    <mergeCell ref="EQ106:ES106"/>
    <mergeCell ref="DJ106:DL106"/>
    <mergeCell ref="DM106:DO106"/>
    <mergeCell ref="DP106:DR106"/>
    <mergeCell ref="DS106:DU106"/>
    <mergeCell ref="DV106:DX106"/>
    <mergeCell ref="DY106:EA106"/>
    <mergeCell ref="CR106:CT106"/>
    <mergeCell ref="CU106:CW106"/>
    <mergeCell ref="CX106:CZ106"/>
    <mergeCell ref="DA106:DC106"/>
    <mergeCell ref="DD106:DF106"/>
    <mergeCell ref="DG106:DI106"/>
    <mergeCell ref="BZ106:CB106"/>
    <mergeCell ref="CC106:CE106"/>
    <mergeCell ref="CF106:CH106"/>
    <mergeCell ref="CI106:CK106"/>
    <mergeCell ref="CL106:CN106"/>
    <mergeCell ref="CO106:CQ106"/>
    <mergeCell ref="BH106:BJ106"/>
    <mergeCell ref="BK106:BM106"/>
    <mergeCell ref="BN106:BP106"/>
    <mergeCell ref="BQ106:BS106"/>
    <mergeCell ref="BT106:BV106"/>
    <mergeCell ref="BW106:BY106"/>
    <mergeCell ref="GY107:HA107"/>
    <mergeCell ref="HB107:HD107"/>
    <mergeCell ref="HE107:HG107"/>
    <mergeCell ref="HH107:HJ107"/>
    <mergeCell ref="HK107:HM107"/>
    <mergeCell ref="AG108:AK108"/>
    <mergeCell ref="AL108:AO108"/>
    <mergeCell ref="AP108:AR108"/>
    <mergeCell ref="AS108:AU108"/>
    <mergeCell ref="AV108:AX108"/>
    <mergeCell ref="GG107:GI107"/>
    <mergeCell ref="GJ107:GL107"/>
    <mergeCell ref="GM107:GO107"/>
    <mergeCell ref="GP107:GR107"/>
    <mergeCell ref="GS107:GU107"/>
    <mergeCell ref="GV107:GX107"/>
    <mergeCell ref="FO107:FQ107"/>
    <mergeCell ref="FR107:FT107"/>
    <mergeCell ref="FU107:FW107"/>
    <mergeCell ref="FX107:FZ107"/>
    <mergeCell ref="GA107:GC107"/>
    <mergeCell ref="GD107:GF107"/>
    <mergeCell ref="EW107:EY107"/>
    <mergeCell ref="EZ107:FB107"/>
    <mergeCell ref="FC107:FE107"/>
    <mergeCell ref="FF107:FH107"/>
    <mergeCell ref="FI107:FK107"/>
    <mergeCell ref="FL107:FN107"/>
    <mergeCell ref="EE107:EG107"/>
    <mergeCell ref="EH107:EJ107"/>
    <mergeCell ref="EK107:EM107"/>
    <mergeCell ref="EN107:EP107"/>
    <mergeCell ref="EQ107:ES107"/>
    <mergeCell ref="ET107:EV107"/>
    <mergeCell ref="DM107:DO107"/>
    <mergeCell ref="DP107:DR107"/>
    <mergeCell ref="DS107:DU107"/>
    <mergeCell ref="DV107:DX107"/>
    <mergeCell ref="DY107:EA107"/>
    <mergeCell ref="EB107:ED107"/>
    <mergeCell ref="CU107:CW107"/>
    <mergeCell ref="CX107:CZ107"/>
    <mergeCell ref="DA107:DC107"/>
    <mergeCell ref="DD107:DF107"/>
    <mergeCell ref="DG107:DI107"/>
    <mergeCell ref="DJ107:DL107"/>
    <mergeCell ref="CC107:CE107"/>
    <mergeCell ref="CF107:CH107"/>
    <mergeCell ref="CI107:CK107"/>
    <mergeCell ref="CL107:CN107"/>
    <mergeCell ref="CO107:CQ107"/>
    <mergeCell ref="CR107:CT107"/>
    <mergeCell ref="BK107:BM107"/>
    <mergeCell ref="BN107:BP107"/>
    <mergeCell ref="BQ107:BS107"/>
    <mergeCell ref="BT107:BV107"/>
    <mergeCell ref="BW107:BY107"/>
    <mergeCell ref="BZ107:CB107"/>
    <mergeCell ref="AS107:AU107"/>
    <mergeCell ref="AV107:AX107"/>
    <mergeCell ref="AY107:BA107"/>
    <mergeCell ref="BB107:BD107"/>
    <mergeCell ref="BE107:BG107"/>
    <mergeCell ref="BH107:BJ107"/>
    <mergeCell ref="HE108:HG108"/>
    <mergeCell ref="HH108:HJ108"/>
    <mergeCell ref="HK108:HM108"/>
    <mergeCell ref="B109:U110"/>
    <mergeCell ref="V109:AA110"/>
    <mergeCell ref="AB109:AF110"/>
    <mergeCell ref="AG109:AK109"/>
    <mergeCell ref="AL109:AO109"/>
    <mergeCell ref="AP109:AR109"/>
    <mergeCell ref="AS109:AU109"/>
    <mergeCell ref="GM108:GO108"/>
    <mergeCell ref="GP108:GR108"/>
    <mergeCell ref="GS108:GU108"/>
    <mergeCell ref="GV108:GX108"/>
    <mergeCell ref="GY108:HA108"/>
    <mergeCell ref="HB108:HD108"/>
    <mergeCell ref="FU108:FW108"/>
    <mergeCell ref="FX108:FZ108"/>
    <mergeCell ref="GA108:GC108"/>
    <mergeCell ref="GD108:GF108"/>
    <mergeCell ref="GG108:GI108"/>
    <mergeCell ref="GJ108:GL108"/>
    <mergeCell ref="FC108:FE108"/>
    <mergeCell ref="FF108:FH108"/>
    <mergeCell ref="FI108:FK108"/>
    <mergeCell ref="FL108:FN108"/>
    <mergeCell ref="FO108:FQ108"/>
    <mergeCell ref="FR108:FT108"/>
    <mergeCell ref="EK108:EM108"/>
    <mergeCell ref="EN108:EP108"/>
    <mergeCell ref="EQ108:ES108"/>
    <mergeCell ref="ET108:EV108"/>
    <mergeCell ref="EW108:EY108"/>
    <mergeCell ref="EZ108:FB108"/>
    <mergeCell ref="DS108:DU108"/>
    <mergeCell ref="DV108:DX108"/>
    <mergeCell ref="DY108:EA108"/>
    <mergeCell ref="EB108:ED108"/>
    <mergeCell ref="EE108:EG108"/>
    <mergeCell ref="EH108:EJ108"/>
    <mergeCell ref="DA108:DC108"/>
    <mergeCell ref="DD108:DF108"/>
    <mergeCell ref="DG108:DI108"/>
    <mergeCell ref="DJ108:DL108"/>
    <mergeCell ref="DM108:DO108"/>
    <mergeCell ref="DP108:DR108"/>
    <mergeCell ref="CI108:CK108"/>
    <mergeCell ref="CL108:CN108"/>
    <mergeCell ref="CO108:CQ108"/>
    <mergeCell ref="CR108:CT108"/>
    <mergeCell ref="CU108:CW108"/>
    <mergeCell ref="CX108:CZ108"/>
    <mergeCell ref="BQ108:BS108"/>
    <mergeCell ref="BT108:BV108"/>
    <mergeCell ref="BW108:BY108"/>
    <mergeCell ref="BZ108:CB108"/>
    <mergeCell ref="CC108:CE108"/>
    <mergeCell ref="CF108:CH108"/>
    <mergeCell ref="AY108:BA108"/>
    <mergeCell ref="BB108:BD108"/>
    <mergeCell ref="BE108:BG108"/>
    <mergeCell ref="BH108:BJ108"/>
    <mergeCell ref="BK108:BM108"/>
    <mergeCell ref="BN108:BP108"/>
    <mergeCell ref="HB109:HD109"/>
    <mergeCell ref="B107:U108"/>
    <mergeCell ref="V107:AA108"/>
    <mergeCell ref="HE109:HG109"/>
    <mergeCell ref="HH109:HJ109"/>
    <mergeCell ref="HK109:HM109"/>
    <mergeCell ref="AG110:AK110"/>
    <mergeCell ref="AL110:AO110"/>
    <mergeCell ref="AP110:AR110"/>
    <mergeCell ref="AS110:AU110"/>
    <mergeCell ref="AV110:AX110"/>
    <mergeCell ref="AY110:BA110"/>
    <mergeCell ref="GJ109:GL109"/>
    <mergeCell ref="GM109:GO109"/>
    <mergeCell ref="GP109:GR109"/>
    <mergeCell ref="GS109:GU109"/>
    <mergeCell ref="GV109:GX109"/>
    <mergeCell ref="GY109:HA109"/>
    <mergeCell ref="FR109:FT109"/>
    <mergeCell ref="FU109:FW109"/>
    <mergeCell ref="FX109:FZ109"/>
    <mergeCell ref="GA109:GC109"/>
    <mergeCell ref="GD109:GF109"/>
    <mergeCell ref="GG109:GI109"/>
    <mergeCell ref="EZ109:FB109"/>
    <mergeCell ref="FC109:FE109"/>
    <mergeCell ref="FF109:FH109"/>
    <mergeCell ref="FI109:FK109"/>
    <mergeCell ref="FL109:FN109"/>
    <mergeCell ref="FO109:FQ109"/>
    <mergeCell ref="EH109:EJ109"/>
    <mergeCell ref="EK109:EM109"/>
    <mergeCell ref="EN109:EP109"/>
    <mergeCell ref="EQ109:ES109"/>
    <mergeCell ref="ET109:EV109"/>
    <mergeCell ref="EW109:EY109"/>
    <mergeCell ref="DP109:DR109"/>
    <mergeCell ref="DS109:DU109"/>
    <mergeCell ref="DV109:DX109"/>
    <mergeCell ref="DY109:EA109"/>
    <mergeCell ref="EB109:ED109"/>
    <mergeCell ref="EE109:EG109"/>
    <mergeCell ref="CX109:CZ109"/>
    <mergeCell ref="DA109:DC109"/>
    <mergeCell ref="DD109:DF109"/>
    <mergeCell ref="DG109:DI109"/>
    <mergeCell ref="DJ109:DL109"/>
    <mergeCell ref="DM109:DO109"/>
    <mergeCell ref="CF109:CH109"/>
    <mergeCell ref="CI109:CK109"/>
    <mergeCell ref="CL109:CN109"/>
    <mergeCell ref="CO109:CQ109"/>
    <mergeCell ref="CR109:CT109"/>
    <mergeCell ref="CU109:CW109"/>
    <mergeCell ref="BN109:BP109"/>
    <mergeCell ref="BQ109:BS109"/>
    <mergeCell ref="BT109:BV109"/>
    <mergeCell ref="BW109:BY109"/>
    <mergeCell ref="BZ109:CB109"/>
    <mergeCell ref="CC109:CE109"/>
    <mergeCell ref="AV109:AX109"/>
    <mergeCell ref="AY109:BA109"/>
    <mergeCell ref="BB109:BD109"/>
    <mergeCell ref="BE109:BG109"/>
    <mergeCell ref="BH109:BJ109"/>
    <mergeCell ref="BK109:BM109"/>
    <mergeCell ref="HH110:HJ110"/>
    <mergeCell ref="HK110:HM110"/>
    <mergeCell ref="B111:U112"/>
    <mergeCell ref="V111:AA112"/>
    <mergeCell ref="AB111:AF112"/>
    <mergeCell ref="AG111:AK111"/>
    <mergeCell ref="AL111:AO111"/>
    <mergeCell ref="AP111:AR111"/>
    <mergeCell ref="AS111:AU111"/>
    <mergeCell ref="AV111:AX111"/>
    <mergeCell ref="GP110:GR110"/>
    <mergeCell ref="GS110:GU110"/>
    <mergeCell ref="GV110:GX110"/>
    <mergeCell ref="GY110:HA110"/>
    <mergeCell ref="HB110:HD110"/>
    <mergeCell ref="HE110:HG110"/>
    <mergeCell ref="FX110:FZ110"/>
    <mergeCell ref="GA110:GC110"/>
    <mergeCell ref="GD110:GF110"/>
    <mergeCell ref="GG110:GI110"/>
    <mergeCell ref="GJ110:GL110"/>
    <mergeCell ref="GM110:GO110"/>
    <mergeCell ref="FF110:FH110"/>
    <mergeCell ref="FI110:FK110"/>
    <mergeCell ref="FL110:FN110"/>
    <mergeCell ref="FO110:FQ110"/>
    <mergeCell ref="FR110:FT110"/>
    <mergeCell ref="FU110:FW110"/>
    <mergeCell ref="EN110:EP110"/>
    <mergeCell ref="EQ110:ES110"/>
    <mergeCell ref="ET110:EV110"/>
    <mergeCell ref="EW110:EY110"/>
    <mergeCell ref="EZ110:FB110"/>
    <mergeCell ref="FC110:FE110"/>
    <mergeCell ref="DV110:DX110"/>
    <mergeCell ref="DY110:EA110"/>
    <mergeCell ref="EB110:ED110"/>
    <mergeCell ref="EE110:EG110"/>
    <mergeCell ref="EH110:EJ110"/>
    <mergeCell ref="EK110:EM110"/>
    <mergeCell ref="DD110:DF110"/>
    <mergeCell ref="DG110:DI110"/>
    <mergeCell ref="DJ110:DL110"/>
    <mergeCell ref="DM110:DO110"/>
    <mergeCell ref="DP110:DR110"/>
    <mergeCell ref="DS110:DU110"/>
    <mergeCell ref="CL110:CN110"/>
    <mergeCell ref="CO110:CQ110"/>
    <mergeCell ref="CR110:CT110"/>
    <mergeCell ref="CU110:CW110"/>
    <mergeCell ref="CX110:CZ110"/>
    <mergeCell ref="DA110:DC110"/>
    <mergeCell ref="BT110:BV110"/>
    <mergeCell ref="BW110:BY110"/>
    <mergeCell ref="BZ110:CB110"/>
    <mergeCell ref="CC110:CE110"/>
    <mergeCell ref="CF110:CH110"/>
    <mergeCell ref="CI110:CK110"/>
    <mergeCell ref="BB110:BD110"/>
    <mergeCell ref="BE110:BG110"/>
    <mergeCell ref="BH110:BJ110"/>
    <mergeCell ref="BK110:BM110"/>
    <mergeCell ref="BN110:BP110"/>
    <mergeCell ref="BQ110:BS110"/>
    <mergeCell ref="HE111:HG111"/>
    <mergeCell ref="HH111:HJ111"/>
    <mergeCell ref="HK111:HM111"/>
    <mergeCell ref="AG112:AK112"/>
    <mergeCell ref="AL112:AO112"/>
    <mergeCell ref="AP112:AR112"/>
    <mergeCell ref="AS112:AU112"/>
    <mergeCell ref="AV112:AX112"/>
    <mergeCell ref="AY112:BA112"/>
    <mergeCell ref="BB112:BD112"/>
    <mergeCell ref="GM111:GO111"/>
    <mergeCell ref="GP111:GR111"/>
    <mergeCell ref="GS111:GU111"/>
    <mergeCell ref="GV111:GX111"/>
    <mergeCell ref="GY111:HA111"/>
    <mergeCell ref="HB111:HD111"/>
    <mergeCell ref="FU111:FW111"/>
    <mergeCell ref="FX111:FZ111"/>
    <mergeCell ref="GA111:GC111"/>
    <mergeCell ref="GD111:GF111"/>
    <mergeCell ref="GG111:GI111"/>
    <mergeCell ref="GJ111:GL111"/>
    <mergeCell ref="FC111:FE111"/>
    <mergeCell ref="FF111:FH111"/>
    <mergeCell ref="FI111:FK111"/>
    <mergeCell ref="FL111:FN111"/>
    <mergeCell ref="FO111:FQ111"/>
    <mergeCell ref="FR111:FT111"/>
    <mergeCell ref="EK111:EM111"/>
    <mergeCell ref="EN111:EP111"/>
    <mergeCell ref="EQ111:ES111"/>
    <mergeCell ref="ET111:EV111"/>
    <mergeCell ref="EW111:EY111"/>
    <mergeCell ref="EZ111:FB111"/>
    <mergeCell ref="DS111:DU111"/>
    <mergeCell ref="DV111:DX111"/>
    <mergeCell ref="DY111:EA111"/>
    <mergeCell ref="EB111:ED111"/>
    <mergeCell ref="EE111:EG111"/>
    <mergeCell ref="EH111:EJ111"/>
    <mergeCell ref="DA111:DC111"/>
    <mergeCell ref="DD111:DF111"/>
    <mergeCell ref="DG111:DI111"/>
    <mergeCell ref="DJ111:DL111"/>
    <mergeCell ref="DM111:DO111"/>
    <mergeCell ref="DP111:DR111"/>
    <mergeCell ref="CI111:CK111"/>
    <mergeCell ref="CL111:CN111"/>
    <mergeCell ref="CO111:CQ111"/>
    <mergeCell ref="CR111:CT111"/>
    <mergeCell ref="CU111:CW111"/>
    <mergeCell ref="CX111:CZ111"/>
    <mergeCell ref="BQ111:BS111"/>
    <mergeCell ref="BT111:BV111"/>
    <mergeCell ref="BW111:BY111"/>
    <mergeCell ref="BZ111:CB111"/>
    <mergeCell ref="CC111:CE111"/>
    <mergeCell ref="CF111:CH111"/>
    <mergeCell ref="AY111:BA111"/>
    <mergeCell ref="BB111:BD111"/>
    <mergeCell ref="BE111:BG111"/>
    <mergeCell ref="BH111:BJ111"/>
    <mergeCell ref="BK111:BM111"/>
    <mergeCell ref="BN111:BP111"/>
    <mergeCell ref="HK112:HM112"/>
    <mergeCell ref="B113:U114"/>
    <mergeCell ref="V113:AA114"/>
    <mergeCell ref="AB113:AF114"/>
    <mergeCell ref="AG113:AK113"/>
    <mergeCell ref="AL113:AO113"/>
    <mergeCell ref="AP113:AR113"/>
    <mergeCell ref="AS113:AU113"/>
    <mergeCell ref="AV113:AX113"/>
    <mergeCell ref="AY113:BA113"/>
    <mergeCell ref="GS112:GU112"/>
    <mergeCell ref="GV112:GX112"/>
    <mergeCell ref="GY112:HA112"/>
    <mergeCell ref="HB112:HD112"/>
    <mergeCell ref="HE112:HG112"/>
    <mergeCell ref="HH112:HJ112"/>
    <mergeCell ref="GA112:GC112"/>
    <mergeCell ref="GD112:GF112"/>
    <mergeCell ref="GG112:GI112"/>
    <mergeCell ref="GJ112:GL112"/>
    <mergeCell ref="GM112:GO112"/>
    <mergeCell ref="GP112:GR112"/>
    <mergeCell ref="FI112:FK112"/>
    <mergeCell ref="FL112:FN112"/>
    <mergeCell ref="FO112:FQ112"/>
    <mergeCell ref="FR112:FT112"/>
    <mergeCell ref="FU112:FW112"/>
    <mergeCell ref="FX112:FZ112"/>
    <mergeCell ref="EQ112:ES112"/>
    <mergeCell ref="ET112:EV112"/>
    <mergeCell ref="EW112:EY112"/>
    <mergeCell ref="EZ112:FB112"/>
    <mergeCell ref="FC112:FE112"/>
    <mergeCell ref="FF112:FH112"/>
    <mergeCell ref="DY112:EA112"/>
    <mergeCell ref="EB112:ED112"/>
    <mergeCell ref="EE112:EG112"/>
    <mergeCell ref="EH112:EJ112"/>
    <mergeCell ref="EK112:EM112"/>
    <mergeCell ref="EN112:EP112"/>
    <mergeCell ref="DG112:DI112"/>
    <mergeCell ref="DJ112:DL112"/>
    <mergeCell ref="DM112:DO112"/>
    <mergeCell ref="DP112:DR112"/>
    <mergeCell ref="DS112:DU112"/>
    <mergeCell ref="DV112:DX112"/>
    <mergeCell ref="CO112:CQ112"/>
    <mergeCell ref="CR112:CT112"/>
    <mergeCell ref="CU112:CW112"/>
    <mergeCell ref="CX112:CZ112"/>
    <mergeCell ref="DA112:DC112"/>
    <mergeCell ref="DD112:DF112"/>
    <mergeCell ref="BW112:BY112"/>
    <mergeCell ref="BZ112:CB112"/>
    <mergeCell ref="CC112:CE112"/>
    <mergeCell ref="CF112:CH112"/>
    <mergeCell ref="CI112:CK112"/>
    <mergeCell ref="CL112:CN112"/>
    <mergeCell ref="BE112:BG112"/>
    <mergeCell ref="BH112:BJ112"/>
    <mergeCell ref="BK112:BM112"/>
    <mergeCell ref="BN112:BP112"/>
    <mergeCell ref="BQ112:BS112"/>
    <mergeCell ref="BT112:BV112"/>
    <mergeCell ref="HH113:HJ113"/>
    <mergeCell ref="HK113:HM113"/>
    <mergeCell ref="AG114:AK114"/>
    <mergeCell ref="AL114:AO114"/>
    <mergeCell ref="AP114:AR114"/>
    <mergeCell ref="AS114:AU114"/>
    <mergeCell ref="AV114:AX114"/>
    <mergeCell ref="AY114:BA114"/>
    <mergeCell ref="BB114:BD114"/>
    <mergeCell ref="BE114:BG114"/>
    <mergeCell ref="GP113:GR113"/>
    <mergeCell ref="GS113:GU113"/>
    <mergeCell ref="GV113:GX113"/>
    <mergeCell ref="GY113:HA113"/>
    <mergeCell ref="HB113:HD113"/>
    <mergeCell ref="HE113:HG113"/>
    <mergeCell ref="FX113:FZ113"/>
    <mergeCell ref="GA113:GC113"/>
    <mergeCell ref="GD113:GF113"/>
    <mergeCell ref="GG113:GI113"/>
    <mergeCell ref="GJ113:GL113"/>
    <mergeCell ref="GM113:GO113"/>
    <mergeCell ref="FF113:FH113"/>
    <mergeCell ref="FI113:FK113"/>
    <mergeCell ref="FL113:FN113"/>
    <mergeCell ref="FO113:FQ113"/>
    <mergeCell ref="FR113:FT113"/>
    <mergeCell ref="FU113:FW113"/>
    <mergeCell ref="EN113:EP113"/>
    <mergeCell ref="EQ113:ES113"/>
    <mergeCell ref="ET113:EV113"/>
    <mergeCell ref="EW113:EY113"/>
    <mergeCell ref="EZ113:FB113"/>
    <mergeCell ref="FC113:FE113"/>
    <mergeCell ref="DV113:DX113"/>
    <mergeCell ref="DY113:EA113"/>
    <mergeCell ref="EB113:ED113"/>
    <mergeCell ref="EE113:EG113"/>
    <mergeCell ref="EH113:EJ113"/>
    <mergeCell ref="EK113:EM113"/>
    <mergeCell ref="DD113:DF113"/>
    <mergeCell ref="DG113:DI113"/>
    <mergeCell ref="DJ113:DL113"/>
    <mergeCell ref="DM113:DO113"/>
    <mergeCell ref="DP113:DR113"/>
    <mergeCell ref="DS113:DU113"/>
    <mergeCell ref="CL113:CN113"/>
    <mergeCell ref="CO113:CQ113"/>
    <mergeCell ref="CR113:CT113"/>
    <mergeCell ref="CU113:CW113"/>
    <mergeCell ref="CX113:CZ113"/>
    <mergeCell ref="DA113:DC113"/>
    <mergeCell ref="BT113:BV113"/>
    <mergeCell ref="BW113:BY113"/>
    <mergeCell ref="BZ113:CB113"/>
    <mergeCell ref="CC113:CE113"/>
    <mergeCell ref="CF113:CH113"/>
    <mergeCell ref="CI113:CK113"/>
    <mergeCell ref="BB113:BD113"/>
    <mergeCell ref="BE113:BG113"/>
    <mergeCell ref="BH113:BJ113"/>
    <mergeCell ref="BK113:BM113"/>
    <mergeCell ref="BN113:BP113"/>
    <mergeCell ref="BQ113:BS113"/>
    <mergeCell ref="AB115:AF116"/>
    <mergeCell ref="AG115:AK115"/>
    <mergeCell ref="AL115:AO115"/>
    <mergeCell ref="AP115:AR115"/>
    <mergeCell ref="GV114:GX114"/>
    <mergeCell ref="GY114:HA114"/>
    <mergeCell ref="HB114:HD114"/>
    <mergeCell ref="HE114:HG114"/>
    <mergeCell ref="HH114:HJ114"/>
    <mergeCell ref="HK114:HM114"/>
    <mergeCell ref="GD114:GF114"/>
    <mergeCell ref="GG114:GI114"/>
    <mergeCell ref="GJ114:GL114"/>
    <mergeCell ref="GM114:GO114"/>
    <mergeCell ref="GP114:GR114"/>
    <mergeCell ref="GS114:GU114"/>
    <mergeCell ref="FL114:FN114"/>
    <mergeCell ref="FO114:FQ114"/>
    <mergeCell ref="FR114:FT114"/>
    <mergeCell ref="FU114:FW114"/>
    <mergeCell ref="FX114:FZ114"/>
    <mergeCell ref="GA114:GC114"/>
    <mergeCell ref="ET114:EV114"/>
    <mergeCell ref="EW114:EY114"/>
    <mergeCell ref="EZ114:FB114"/>
    <mergeCell ref="FC114:FE114"/>
    <mergeCell ref="FF114:FH114"/>
    <mergeCell ref="FI114:FK114"/>
    <mergeCell ref="EB114:ED114"/>
    <mergeCell ref="EE114:EG114"/>
    <mergeCell ref="EH114:EJ114"/>
    <mergeCell ref="EK114:EM114"/>
    <mergeCell ref="EN114:EP114"/>
    <mergeCell ref="EQ114:ES114"/>
    <mergeCell ref="DJ114:DL114"/>
    <mergeCell ref="DM114:DO114"/>
    <mergeCell ref="DP114:DR114"/>
    <mergeCell ref="DS114:DU114"/>
    <mergeCell ref="DV114:DX114"/>
    <mergeCell ref="DY114:EA114"/>
    <mergeCell ref="CR114:CT114"/>
    <mergeCell ref="CU114:CW114"/>
    <mergeCell ref="CX114:CZ114"/>
    <mergeCell ref="DA114:DC114"/>
    <mergeCell ref="DD114:DF114"/>
    <mergeCell ref="DG114:DI114"/>
    <mergeCell ref="BZ114:CB114"/>
    <mergeCell ref="CC114:CE114"/>
    <mergeCell ref="CF114:CH114"/>
    <mergeCell ref="CI114:CK114"/>
    <mergeCell ref="CL114:CN114"/>
    <mergeCell ref="CO114:CQ114"/>
    <mergeCell ref="BH114:BJ114"/>
    <mergeCell ref="BK114:BM114"/>
    <mergeCell ref="BN114:BP114"/>
    <mergeCell ref="BQ114:BS114"/>
    <mergeCell ref="BT114:BV114"/>
    <mergeCell ref="BW114:BY114"/>
    <mergeCell ref="GY115:HA115"/>
    <mergeCell ref="HB115:HD115"/>
    <mergeCell ref="HE115:HG115"/>
    <mergeCell ref="HH115:HJ115"/>
    <mergeCell ref="HK115:HM115"/>
    <mergeCell ref="AG116:AK116"/>
    <mergeCell ref="AL116:AO116"/>
    <mergeCell ref="AP116:AR116"/>
    <mergeCell ref="AS116:AU116"/>
    <mergeCell ref="AV116:AX116"/>
    <mergeCell ref="GG115:GI115"/>
    <mergeCell ref="GJ115:GL115"/>
    <mergeCell ref="GM115:GO115"/>
    <mergeCell ref="GP115:GR115"/>
    <mergeCell ref="GS115:GU115"/>
    <mergeCell ref="GV115:GX115"/>
    <mergeCell ref="FO115:FQ115"/>
    <mergeCell ref="FR115:FT115"/>
    <mergeCell ref="FU115:FW115"/>
    <mergeCell ref="FX115:FZ115"/>
    <mergeCell ref="GA115:GC115"/>
    <mergeCell ref="GD115:GF115"/>
    <mergeCell ref="EW115:EY115"/>
    <mergeCell ref="EZ115:FB115"/>
    <mergeCell ref="FC115:FE115"/>
    <mergeCell ref="FF115:FH115"/>
    <mergeCell ref="FI115:FK115"/>
    <mergeCell ref="FL115:FN115"/>
    <mergeCell ref="EE115:EG115"/>
    <mergeCell ref="EH115:EJ115"/>
    <mergeCell ref="EK115:EM115"/>
    <mergeCell ref="EN115:EP115"/>
    <mergeCell ref="EQ115:ES115"/>
    <mergeCell ref="ET115:EV115"/>
    <mergeCell ref="DM115:DO115"/>
    <mergeCell ref="DP115:DR115"/>
    <mergeCell ref="DS115:DU115"/>
    <mergeCell ref="DV115:DX115"/>
    <mergeCell ref="DY115:EA115"/>
    <mergeCell ref="EB115:ED115"/>
    <mergeCell ref="CU115:CW115"/>
    <mergeCell ref="CX115:CZ115"/>
    <mergeCell ref="DA115:DC115"/>
    <mergeCell ref="DD115:DF115"/>
    <mergeCell ref="DG115:DI115"/>
    <mergeCell ref="DJ115:DL115"/>
    <mergeCell ref="CC115:CE115"/>
    <mergeCell ref="CF115:CH115"/>
    <mergeCell ref="CI115:CK115"/>
    <mergeCell ref="CL115:CN115"/>
    <mergeCell ref="CO115:CQ115"/>
    <mergeCell ref="CR115:CT115"/>
    <mergeCell ref="BK115:BM115"/>
    <mergeCell ref="BN115:BP115"/>
    <mergeCell ref="BQ115:BS115"/>
    <mergeCell ref="BT115:BV115"/>
    <mergeCell ref="BW115:BY115"/>
    <mergeCell ref="BZ115:CB115"/>
    <mergeCell ref="AS115:AU115"/>
    <mergeCell ref="AV115:AX115"/>
    <mergeCell ref="AY115:BA115"/>
    <mergeCell ref="BB115:BD115"/>
    <mergeCell ref="BE115:BG115"/>
    <mergeCell ref="BH115:BJ115"/>
    <mergeCell ref="HE116:HG116"/>
    <mergeCell ref="HH116:HJ116"/>
    <mergeCell ref="HK116:HM116"/>
    <mergeCell ref="B117:U118"/>
    <mergeCell ref="V117:AA118"/>
    <mergeCell ref="AB117:AF118"/>
    <mergeCell ref="AG117:AK117"/>
    <mergeCell ref="AL117:AO117"/>
    <mergeCell ref="AP117:AR117"/>
    <mergeCell ref="AS117:AU117"/>
    <mergeCell ref="GM116:GO116"/>
    <mergeCell ref="GP116:GR116"/>
    <mergeCell ref="GS116:GU116"/>
    <mergeCell ref="GV116:GX116"/>
    <mergeCell ref="GY116:HA116"/>
    <mergeCell ref="HB116:HD116"/>
    <mergeCell ref="FU116:FW116"/>
    <mergeCell ref="FX116:FZ116"/>
    <mergeCell ref="GA116:GC116"/>
    <mergeCell ref="GD116:GF116"/>
    <mergeCell ref="GG116:GI116"/>
    <mergeCell ref="GJ116:GL116"/>
    <mergeCell ref="FC116:FE116"/>
    <mergeCell ref="FF116:FH116"/>
    <mergeCell ref="FI116:FK116"/>
    <mergeCell ref="FL116:FN116"/>
    <mergeCell ref="FO116:FQ116"/>
    <mergeCell ref="FR116:FT116"/>
    <mergeCell ref="EK116:EM116"/>
    <mergeCell ref="EN116:EP116"/>
    <mergeCell ref="EQ116:ES116"/>
    <mergeCell ref="ET116:EV116"/>
    <mergeCell ref="EW116:EY116"/>
    <mergeCell ref="EZ116:FB116"/>
    <mergeCell ref="DS116:DU116"/>
    <mergeCell ref="DV116:DX116"/>
    <mergeCell ref="DY116:EA116"/>
    <mergeCell ref="EB116:ED116"/>
    <mergeCell ref="EE116:EG116"/>
    <mergeCell ref="EH116:EJ116"/>
    <mergeCell ref="DA116:DC116"/>
    <mergeCell ref="DD116:DF116"/>
    <mergeCell ref="DG116:DI116"/>
    <mergeCell ref="DJ116:DL116"/>
    <mergeCell ref="DM116:DO116"/>
    <mergeCell ref="DP116:DR116"/>
    <mergeCell ref="CI116:CK116"/>
    <mergeCell ref="CL116:CN116"/>
    <mergeCell ref="CO116:CQ116"/>
    <mergeCell ref="CR116:CT116"/>
    <mergeCell ref="CU116:CW116"/>
    <mergeCell ref="CX116:CZ116"/>
    <mergeCell ref="BQ116:BS116"/>
    <mergeCell ref="BT116:BV116"/>
    <mergeCell ref="BW116:BY116"/>
    <mergeCell ref="BZ116:CB116"/>
    <mergeCell ref="CC116:CE116"/>
    <mergeCell ref="CF116:CH116"/>
    <mergeCell ref="AY116:BA116"/>
    <mergeCell ref="BB116:BD116"/>
    <mergeCell ref="BE116:BG116"/>
    <mergeCell ref="BH116:BJ116"/>
    <mergeCell ref="BK116:BM116"/>
    <mergeCell ref="BN116:BP116"/>
    <mergeCell ref="HB117:HD117"/>
    <mergeCell ref="B115:U116"/>
    <mergeCell ref="V115:AA116"/>
    <mergeCell ref="HE117:HG117"/>
    <mergeCell ref="HH117:HJ117"/>
    <mergeCell ref="HK117:HM117"/>
    <mergeCell ref="AG118:AK118"/>
    <mergeCell ref="AL118:AO118"/>
    <mergeCell ref="AP118:AR118"/>
    <mergeCell ref="AS118:AU118"/>
    <mergeCell ref="AV118:AX118"/>
    <mergeCell ref="AY118:BA118"/>
    <mergeCell ref="GJ117:GL117"/>
    <mergeCell ref="GM117:GO117"/>
    <mergeCell ref="GP117:GR117"/>
    <mergeCell ref="GS117:GU117"/>
    <mergeCell ref="GV117:GX117"/>
    <mergeCell ref="GY117:HA117"/>
    <mergeCell ref="FR117:FT117"/>
    <mergeCell ref="FU117:FW117"/>
    <mergeCell ref="FX117:FZ117"/>
    <mergeCell ref="GA117:GC117"/>
    <mergeCell ref="GD117:GF117"/>
    <mergeCell ref="GG117:GI117"/>
    <mergeCell ref="EZ117:FB117"/>
    <mergeCell ref="FC117:FE117"/>
    <mergeCell ref="FF117:FH117"/>
    <mergeCell ref="FI117:FK117"/>
    <mergeCell ref="FL117:FN117"/>
    <mergeCell ref="FO117:FQ117"/>
    <mergeCell ref="EH117:EJ117"/>
    <mergeCell ref="EK117:EM117"/>
    <mergeCell ref="EN117:EP117"/>
    <mergeCell ref="EQ117:ES117"/>
    <mergeCell ref="ET117:EV117"/>
    <mergeCell ref="EW117:EY117"/>
    <mergeCell ref="DP117:DR117"/>
    <mergeCell ref="DS117:DU117"/>
    <mergeCell ref="DV117:DX117"/>
    <mergeCell ref="DY117:EA117"/>
    <mergeCell ref="EB117:ED117"/>
    <mergeCell ref="EE117:EG117"/>
    <mergeCell ref="CX117:CZ117"/>
    <mergeCell ref="DA117:DC117"/>
    <mergeCell ref="DD117:DF117"/>
    <mergeCell ref="DG117:DI117"/>
    <mergeCell ref="DJ117:DL117"/>
    <mergeCell ref="DM117:DO117"/>
    <mergeCell ref="CF117:CH117"/>
    <mergeCell ref="CI117:CK117"/>
    <mergeCell ref="CL117:CN117"/>
    <mergeCell ref="CO117:CQ117"/>
    <mergeCell ref="CR117:CT117"/>
    <mergeCell ref="CU117:CW117"/>
    <mergeCell ref="BN117:BP117"/>
    <mergeCell ref="BQ117:BS117"/>
    <mergeCell ref="BT117:BV117"/>
    <mergeCell ref="BW117:BY117"/>
    <mergeCell ref="BZ117:CB117"/>
    <mergeCell ref="CC117:CE117"/>
    <mergeCell ref="AV117:AX117"/>
    <mergeCell ref="AY117:BA117"/>
    <mergeCell ref="BB117:BD117"/>
    <mergeCell ref="BE117:BG117"/>
    <mergeCell ref="BH117:BJ117"/>
    <mergeCell ref="BK117:BM117"/>
    <mergeCell ref="HH118:HJ118"/>
    <mergeCell ref="HK118:HM118"/>
    <mergeCell ref="B119:U120"/>
    <mergeCell ref="V119:AA120"/>
    <mergeCell ref="AB119:AF120"/>
    <mergeCell ref="AG119:AK119"/>
    <mergeCell ref="AL119:AO119"/>
    <mergeCell ref="AP119:AR119"/>
    <mergeCell ref="AS119:AU119"/>
    <mergeCell ref="AV119:AX119"/>
    <mergeCell ref="GP118:GR118"/>
    <mergeCell ref="GS118:GU118"/>
    <mergeCell ref="GV118:GX118"/>
    <mergeCell ref="GY118:HA118"/>
    <mergeCell ref="HB118:HD118"/>
    <mergeCell ref="HE118:HG118"/>
    <mergeCell ref="FX118:FZ118"/>
    <mergeCell ref="GA118:GC118"/>
    <mergeCell ref="GD118:GF118"/>
    <mergeCell ref="GG118:GI118"/>
    <mergeCell ref="GJ118:GL118"/>
    <mergeCell ref="GM118:GO118"/>
    <mergeCell ref="FF118:FH118"/>
    <mergeCell ref="FI118:FK118"/>
    <mergeCell ref="FL118:FN118"/>
    <mergeCell ref="FO118:FQ118"/>
    <mergeCell ref="FR118:FT118"/>
    <mergeCell ref="FU118:FW118"/>
    <mergeCell ref="EN118:EP118"/>
    <mergeCell ref="EQ118:ES118"/>
    <mergeCell ref="ET118:EV118"/>
    <mergeCell ref="EW118:EY118"/>
    <mergeCell ref="EZ118:FB118"/>
    <mergeCell ref="FC118:FE118"/>
    <mergeCell ref="DV118:DX118"/>
    <mergeCell ref="DY118:EA118"/>
    <mergeCell ref="EB118:ED118"/>
    <mergeCell ref="EE118:EG118"/>
    <mergeCell ref="EH118:EJ118"/>
    <mergeCell ref="EK118:EM118"/>
    <mergeCell ref="DD118:DF118"/>
    <mergeCell ref="DG118:DI118"/>
    <mergeCell ref="DJ118:DL118"/>
    <mergeCell ref="DM118:DO118"/>
    <mergeCell ref="DP118:DR118"/>
    <mergeCell ref="DS118:DU118"/>
    <mergeCell ref="CL118:CN118"/>
    <mergeCell ref="CO118:CQ118"/>
    <mergeCell ref="CR118:CT118"/>
    <mergeCell ref="CU118:CW118"/>
    <mergeCell ref="CX118:CZ118"/>
    <mergeCell ref="DA118:DC118"/>
    <mergeCell ref="BT118:BV118"/>
    <mergeCell ref="BW118:BY118"/>
    <mergeCell ref="BZ118:CB118"/>
    <mergeCell ref="CC118:CE118"/>
    <mergeCell ref="CF118:CH118"/>
    <mergeCell ref="CI118:CK118"/>
    <mergeCell ref="BB118:BD118"/>
    <mergeCell ref="BE118:BG118"/>
    <mergeCell ref="BH118:BJ118"/>
    <mergeCell ref="BK118:BM118"/>
    <mergeCell ref="BN118:BP118"/>
    <mergeCell ref="BQ118:BS118"/>
    <mergeCell ref="HE119:HG119"/>
    <mergeCell ref="HH119:HJ119"/>
    <mergeCell ref="HK119:HM119"/>
    <mergeCell ref="AG120:AK120"/>
    <mergeCell ref="AL120:AO120"/>
    <mergeCell ref="AP120:AR120"/>
    <mergeCell ref="AS120:AU120"/>
    <mergeCell ref="AV120:AX120"/>
    <mergeCell ref="AY120:BA120"/>
    <mergeCell ref="BB120:BD120"/>
    <mergeCell ref="GM119:GO119"/>
    <mergeCell ref="GP119:GR119"/>
    <mergeCell ref="GS119:GU119"/>
    <mergeCell ref="GV119:GX119"/>
    <mergeCell ref="GY119:HA119"/>
    <mergeCell ref="HB119:HD119"/>
    <mergeCell ref="FU119:FW119"/>
    <mergeCell ref="FX119:FZ119"/>
    <mergeCell ref="GA119:GC119"/>
    <mergeCell ref="GD119:GF119"/>
    <mergeCell ref="GG119:GI119"/>
    <mergeCell ref="GJ119:GL119"/>
    <mergeCell ref="FC119:FE119"/>
    <mergeCell ref="FF119:FH119"/>
    <mergeCell ref="FI119:FK119"/>
    <mergeCell ref="FL119:FN119"/>
    <mergeCell ref="FO119:FQ119"/>
    <mergeCell ref="FR119:FT119"/>
    <mergeCell ref="EK119:EM119"/>
    <mergeCell ref="EN119:EP119"/>
    <mergeCell ref="EQ119:ES119"/>
    <mergeCell ref="ET119:EV119"/>
    <mergeCell ref="EW119:EY119"/>
    <mergeCell ref="EZ119:FB119"/>
    <mergeCell ref="DS119:DU119"/>
    <mergeCell ref="DV119:DX119"/>
    <mergeCell ref="DY119:EA119"/>
    <mergeCell ref="EB119:ED119"/>
    <mergeCell ref="EE119:EG119"/>
    <mergeCell ref="EH119:EJ119"/>
    <mergeCell ref="DA119:DC119"/>
    <mergeCell ref="DD119:DF119"/>
    <mergeCell ref="DG119:DI119"/>
    <mergeCell ref="DJ119:DL119"/>
    <mergeCell ref="DM119:DO119"/>
    <mergeCell ref="DP119:DR119"/>
    <mergeCell ref="CI119:CK119"/>
    <mergeCell ref="CL119:CN119"/>
    <mergeCell ref="CO119:CQ119"/>
    <mergeCell ref="CR119:CT119"/>
    <mergeCell ref="CU119:CW119"/>
    <mergeCell ref="CX119:CZ119"/>
    <mergeCell ref="BQ119:BS119"/>
    <mergeCell ref="BT119:BV119"/>
    <mergeCell ref="BW119:BY119"/>
    <mergeCell ref="BZ119:CB119"/>
    <mergeCell ref="CC119:CE119"/>
    <mergeCell ref="CF119:CH119"/>
    <mergeCell ref="AY119:BA119"/>
    <mergeCell ref="BB119:BD119"/>
    <mergeCell ref="BE119:BG119"/>
    <mergeCell ref="BH119:BJ119"/>
    <mergeCell ref="BK119:BM119"/>
    <mergeCell ref="BN119:BP119"/>
    <mergeCell ref="HK120:HM120"/>
    <mergeCell ref="B121:U122"/>
    <mergeCell ref="V121:AA122"/>
    <mergeCell ref="AB121:AF122"/>
    <mergeCell ref="AG121:AK121"/>
    <mergeCell ref="AL121:AO121"/>
    <mergeCell ref="AP121:AR121"/>
    <mergeCell ref="AS121:AU121"/>
    <mergeCell ref="AV121:AX121"/>
    <mergeCell ref="AY121:BA121"/>
    <mergeCell ref="GS120:GU120"/>
    <mergeCell ref="GV120:GX120"/>
    <mergeCell ref="GY120:HA120"/>
    <mergeCell ref="HB120:HD120"/>
    <mergeCell ref="HE120:HG120"/>
    <mergeCell ref="HH120:HJ120"/>
    <mergeCell ref="GA120:GC120"/>
    <mergeCell ref="GD120:GF120"/>
    <mergeCell ref="GG120:GI120"/>
    <mergeCell ref="GJ120:GL120"/>
    <mergeCell ref="GM120:GO120"/>
    <mergeCell ref="GP120:GR120"/>
    <mergeCell ref="FI120:FK120"/>
    <mergeCell ref="FL120:FN120"/>
    <mergeCell ref="FO120:FQ120"/>
    <mergeCell ref="FR120:FT120"/>
    <mergeCell ref="FU120:FW120"/>
    <mergeCell ref="FX120:FZ120"/>
    <mergeCell ref="EQ120:ES120"/>
    <mergeCell ref="ET120:EV120"/>
    <mergeCell ref="EW120:EY120"/>
    <mergeCell ref="EZ120:FB120"/>
    <mergeCell ref="FC120:FE120"/>
    <mergeCell ref="FF120:FH120"/>
    <mergeCell ref="DY120:EA120"/>
    <mergeCell ref="EB120:ED120"/>
    <mergeCell ref="EE120:EG120"/>
    <mergeCell ref="EH120:EJ120"/>
    <mergeCell ref="EK120:EM120"/>
    <mergeCell ref="EN120:EP120"/>
    <mergeCell ref="DG120:DI120"/>
    <mergeCell ref="DJ120:DL120"/>
    <mergeCell ref="DM120:DO120"/>
    <mergeCell ref="DP120:DR120"/>
    <mergeCell ref="DS120:DU120"/>
    <mergeCell ref="DV120:DX120"/>
    <mergeCell ref="CO120:CQ120"/>
    <mergeCell ref="CR120:CT120"/>
    <mergeCell ref="CU120:CW120"/>
    <mergeCell ref="CX120:CZ120"/>
    <mergeCell ref="DA120:DC120"/>
    <mergeCell ref="DD120:DF120"/>
    <mergeCell ref="BW120:BY120"/>
    <mergeCell ref="BZ120:CB120"/>
    <mergeCell ref="CC120:CE120"/>
    <mergeCell ref="CF120:CH120"/>
    <mergeCell ref="CI120:CK120"/>
    <mergeCell ref="CL120:CN120"/>
    <mergeCell ref="BE120:BG120"/>
    <mergeCell ref="BH120:BJ120"/>
    <mergeCell ref="BK120:BM120"/>
    <mergeCell ref="BN120:BP120"/>
    <mergeCell ref="BQ120:BS120"/>
    <mergeCell ref="BT120:BV120"/>
    <mergeCell ref="HH121:HJ121"/>
    <mergeCell ref="HK121:HM121"/>
    <mergeCell ref="AG122:AK122"/>
    <mergeCell ref="AL122:AO122"/>
    <mergeCell ref="AP122:AR122"/>
    <mergeCell ref="AS122:AU122"/>
    <mergeCell ref="AV122:AX122"/>
    <mergeCell ref="AY122:BA122"/>
    <mergeCell ref="BB122:BD122"/>
    <mergeCell ref="BE122:BG122"/>
    <mergeCell ref="GP121:GR121"/>
    <mergeCell ref="GS121:GU121"/>
    <mergeCell ref="GV121:GX121"/>
    <mergeCell ref="GY121:HA121"/>
    <mergeCell ref="HB121:HD121"/>
    <mergeCell ref="HE121:HG121"/>
    <mergeCell ref="FX121:FZ121"/>
    <mergeCell ref="GA121:GC121"/>
    <mergeCell ref="GD121:GF121"/>
    <mergeCell ref="GG121:GI121"/>
    <mergeCell ref="GJ121:GL121"/>
    <mergeCell ref="GM121:GO121"/>
    <mergeCell ref="FF121:FH121"/>
    <mergeCell ref="FI121:FK121"/>
    <mergeCell ref="FL121:FN121"/>
    <mergeCell ref="FO121:FQ121"/>
    <mergeCell ref="FR121:FT121"/>
    <mergeCell ref="FU121:FW121"/>
    <mergeCell ref="EN121:EP121"/>
    <mergeCell ref="EQ121:ES121"/>
    <mergeCell ref="ET121:EV121"/>
    <mergeCell ref="EW121:EY121"/>
    <mergeCell ref="EZ121:FB121"/>
    <mergeCell ref="FC121:FE121"/>
    <mergeCell ref="DV121:DX121"/>
    <mergeCell ref="DY121:EA121"/>
    <mergeCell ref="EB121:ED121"/>
    <mergeCell ref="EE121:EG121"/>
    <mergeCell ref="EH121:EJ121"/>
    <mergeCell ref="EK121:EM121"/>
    <mergeCell ref="DD121:DF121"/>
    <mergeCell ref="DG121:DI121"/>
    <mergeCell ref="DJ121:DL121"/>
    <mergeCell ref="DM121:DO121"/>
    <mergeCell ref="DP121:DR121"/>
    <mergeCell ref="DS121:DU121"/>
    <mergeCell ref="CL121:CN121"/>
    <mergeCell ref="CO121:CQ121"/>
    <mergeCell ref="CR121:CT121"/>
    <mergeCell ref="CU121:CW121"/>
    <mergeCell ref="CX121:CZ121"/>
    <mergeCell ref="DA121:DC121"/>
    <mergeCell ref="BT121:BV121"/>
    <mergeCell ref="BW121:BY121"/>
    <mergeCell ref="BZ121:CB121"/>
    <mergeCell ref="CC121:CE121"/>
    <mergeCell ref="CF121:CH121"/>
    <mergeCell ref="CI121:CK121"/>
    <mergeCell ref="BB121:BD121"/>
    <mergeCell ref="BE121:BG121"/>
    <mergeCell ref="BH121:BJ121"/>
    <mergeCell ref="BK121:BM121"/>
    <mergeCell ref="BN121:BP121"/>
    <mergeCell ref="BQ121:BS121"/>
    <mergeCell ref="AB123:AF124"/>
    <mergeCell ref="AG123:AK123"/>
    <mergeCell ref="AL123:AO123"/>
    <mergeCell ref="AP123:AR123"/>
    <mergeCell ref="GV122:GX122"/>
    <mergeCell ref="GY122:HA122"/>
    <mergeCell ref="HB122:HD122"/>
    <mergeCell ref="HE122:HG122"/>
    <mergeCell ref="HH122:HJ122"/>
    <mergeCell ref="HK122:HM122"/>
    <mergeCell ref="GD122:GF122"/>
    <mergeCell ref="GG122:GI122"/>
    <mergeCell ref="GJ122:GL122"/>
    <mergeCell ref="GM122:GO122"/>
    <mergeCell ref="GP122:GR122"/>
    <mergeCell ref="GS122:GU122"/>
    <mergeCell ref="FL122:FN122"/>
    <mergeCell ref="FO122:FQ122"/>
    <mergeCell ref="FR122:FT122"/>
    <mergeCell ref="FU122:FW122"/>
    <mergeCell ref="FX122:FZ122"/>
    <mergeCell ref="GA122:GC122"/>
    <mergeCell ref="ET122:EV122"/>
    <mergeCell ref="EW122:EY122"/>
    <mergeCell ref="EZ122:FB122"/>
    <mergeCell ref="FC122:FE122"/>
    <mergeCell ref="FF122:FH122"/>
    <mergeCell ref="FI122:FK122"/>
    <mergeCell ref="EB122:ED122"/>
    <mergeCell ref="EE122:EG122"/>
    <mergeCell ref="EH122:EJ122"/>
    <mergeCell ref="EK122:EM122"/>
    <mergeCell ref="EN122:EP122"/>
    <mergeCell ref="EQ122:ES122"/>
    <mergeCell ref="DJ122:DL122"/>
    <mergeCell ref="DM122:DO122"/>
    <mergeCell ref="DP122:DR122"/>
    <mergeCell ref="DS122:DU122"/>
    <mergeCell ref="DV122:DX122"/>
    <mergeCell ref="DY122:EA122"/>
    <mergeCell ref="CR122:CT122"/>
    <mergeCell ref="CU122:CW122"/>
    <mergeCell ref="CX122:CZ122"/>
    <mergeCell ref="DA122:DC122"/>
    <mergeCell ref="DD122:DF122"/>
    <mergeCell ref="DG122:DI122"/>
    <mergeCell ref="BZ122:CB122"/>
    <mergeCell ref="CC122:CE122"/>
    <mergeCell ref="CF122:CH122"/>
    <mergeCell ref="CI122:CK122"/>
    <mergeCell ref="CL122:CN122"/>
    <mergeCell ref="CO122:CQ122"/>
    <mergeCell ref="BH122:BJ122"/>
    <mergeCell ref="BK122:BM122"/>
    <mergeCell ref="BN122:BP122"/>
    <mergeCell ref="BQ122:BS122"/>
    <mergeCell ref="BT122:BV122"/>
    <mergeCell ref="BW122:BY122"/>
    <mergeCell ref="GY123:HA123"/>
    <mergeCell ref="HB123:HD123"/>
    <mergeCell ref="HE123:HG123"/>
    <mergeCell ref="HH123:HJ123"/>
    <mergeCell ref="HK123:HM123"/>
    <mergeCell ref="AG124:AK124"/>
    <mergeCell ref="AL124:AO124"/>
    <mergeCell ref="AP124:AR124"/>
    <mergeCell ref="AS124:AU124"/>
    <mergeCell ref="AV124:AX124"/>
    <mergeCell ref="GG123:GI123"/>
    <mergeCell ref="GJ123:GL123"/>
    <mergeCell ref="GM123:GO123"/>
    <mergeCell ref="GP123:GR123"/>
    <mergeCell ref="GS123:GU123"/>
    <mergeCell ref="GV123:GX123"/>
    <mergeCell ref="FO123:FQ123"/>
    <mergeCell ref="FR123:FT123"/>
    <mergeCell ref="FU123:FW123"/>
    <mergeCell ref="FX123:FZ123"/>
    <mergeCell ref="GA123:GC123"/>
    <mergeCell ref="GD123:GF123"/>
    <mergeCell ref="EW123:EY123"/>
    <mergeCell ref="EZ123:FB123"/>
    <mergeCell ref="FC123:FE123"/>
    <mergeCell ref="FF123:FH123"/>
    <mergeCell ref="FI123:FK123"/>
    <mergeCell ref="FL123:FN123"/>
    <mergeCell ref="EE123:EG123"/>
    <mergeCell ref="EH123:EJ123"/>
    <mergeCell ref="EK123:EM123"/>
    <mergeCell ref="EN123:EP123"/>
    <mergeCell ref="EQ123:ES123"/>
    <mergeCell ref="ET123:EV123"/>
    <mergeCell ref="DM123:DO123"/>
    <mergeCell ref="DP123:DR123"/>
    <mergeCell ref="DS123:DU123"/>
    <mergeCell ref="DV123:DX123"/>
    <mergeCell ref="DY123:EA123"/>
    <mergeCell ref="EB123:ED123"/>
    <mergeCell ref="CU123:CW123"/>
    <mergeCell ref="CX123:CZ123"/>
    <mergeCell ref="DA123:DC123"/>
    <mergeCell ref="DD123:DF123"/>
    <mergeCell ref="DG123:DI123"/>
    <mergeCell ref="DJ123:DL123"/>
    <mergeCell ref="CC123:CE123"/>
    <mergeCell ref="CF123:CH123"/>
    <mergeCell ref="CI123:CK123"/>
    <mergeCell ref="CL123:CN123"/>
    <mergeCell ref="CO123:CQ123"/>
    <mergeCell ref="CR123:CT123"/>
    <mergeCell ref="BK123:BM123"/>
    <mergeCell ref="BN123:BP123"/>
    <mergeCell ref="BQ123:BS123"/>
    <mergeCell ref="BT123:BV123"/>
    <mergeCell ref="BW123:BY123"/>
    <mergeCell ref="BZ123:CB123"/>
    <mergeCell ref="AS123:AU123"/>
    <mergeCell ref="AV123:AX123"/>
    <mergeCell ref="AY123:BA123"/>
    <mergeCell ref="BB123:BD123"/>
    <mergeCell ref="BE123:BG123"/>
    <mergeCell ref="BH123:BJ123"/>
    <mergeCell ref="HE124:HG124"/>
    <mergeCell ref="HH124:HJ124"/>
    <mergeCell ref="HK124:HM124"/>
    <mergeCell ref="B125:U126"/>
    <mergeCell ref="V125:AA126"/>
    <mergeCell ref="AB125:AF126"/>
    <mergeCell ref="AG125:AK125"/>
    <mergeCell ref="AL125:AO125"/>
    <mergeCell ref="AP125:AR125"/>
    <mergeCell ref="AS125:AU125"/>
    <mergeCell ref="GM124:GO124"/>
    <mergeCell ref="GP124:GR124"/>
    <mergeCell ref="GS124:GU124"/>
    <mergeCell ref="GV124:GX124"/>
    <mergeCell ref="GY124:HA124"/>
    <mergeCell ref="HB124:HD124"/>
    <mergeCell ref="FU124:FW124"/>
    <mergeCell ref="FX124:FZ124"/>
    <mergeCell ref="GA124:GC124"/>
    <mergeCell ref="GD124:GF124"/>
    <mergeCell ref="GG124:GI124"/>
    <mergeCell ref="GJ124:GL124"/>
    <mergeCell ref="FC124:FE124"/>
    <mergeCell ref="FF124:FH124"/>
    <mergeCell ref="FI124:FK124"/>
    <mergeCell ref="FL124:FN124"/>
    <mergeCell ref="FO124:FQ124"/>
    <mergeCell ref="FR124:FT124"/>
    <mergeCell ref="EK124:EM124"/>
    <mergeCell ref="EN124:EP124"/>
    <mergeCell ref="EQ124:ES124"/>
    <mergeCell ref="ET124:EV124"/>
    <mergeCell ref="EW124:EY124"/>
    <mergeCell ref="EZ124:FB124"/>
    <mergeCell ref="DS124:DU124"/>
    <mergeCell ref="DV124:DX124"/>
    <mergeCell ref="DY124:EA124"/>
    <mergeCell ref="EB124:ED124"/>
    <mergeCell ref="EE124:EG124"/>
    <mergeCell ref="EH124:EJ124"/>
    <mergeCell ref="DA124:DC124"/>
    <mergeCell ref="DD124:DF124"/>
    <mergeCell ref="DG124:DI124"/>
    <mergeCell ref="DJ124:DL124"/>
    <mergeCell ref="DM124:DO124"/>
    <mergeCell ref="DP124:DR124"/>
    <mergeCell ref="CI124:CK124"/>
    <mergeCell ref="CL124:CN124"/>
    <mergeCell ref="CO124:CQ124"/>
    <mergeCell ref="CR124:CT124"/>
    <mergeCell ref="CU124:CW124"/>
    <mergeCell ref="CX124:CZ124"/>
    <mergeCell ref="BQ124:BS124"/>
    <mergeCell ref="BT124:BV124"/>
    <mergeCell ref="BW124:BY124"/>
    <mergeCell ref="BZ124:CB124"/>
    <mergeCell ref="CC124:CE124"/>
    <mergeCell ref="CF124:CH124"/>
    <mergeCell ref="AY124:BA124"/>
    <mergeCell ref="BB124:BD124"/>
    <mergeCell ref="BE124:BG124"/>
    <mergeCell ref="BH124:BJ124"/>
    <mergeCell ref="BK124:BM124"/>
    <mergeCell ref="BN124:BP124"/>
    <mergeCell ref="HB125:HD125"/>
    <mergeCell ref="B123:U124"/>
    <mergeCell ref="V123:AA124"/>
    <mergeCell ref="HE125:HG125"/>
    <mergeCell ref="HH125:HJ125"/>
    <mergeCell ref="HK125:HM125"/>
    <mergeCell ref="AG126:AK126"/>
    <mergeCell ref="AL126:AO126"/>
    <mergeCell ref="AP126:AR126"/>
    <mergeCell ref="AS126:AU126"/>
    <mergeCell ref="AV126:AX126"/>
    <mergeCell ref="AY126:BA126"/>
    <mergeCell ref="GJ125:GL125"/>
    <mergeCell ref="GM125:GO125"/>
    <mergeCell ref="GP125:GR125"/>
    <mergeCell ref="GS125:GU125"/>
    <mergeCell ref="GV125:GX125"/>
    <mergeCell ref="GY125:HA125"/>
    <mergeCell ref="FR125:FT125"/>
    <mergeCell ref="FU125:FW125"/>
    <mergeCell ref="FX125:FZ125"/>
    <mergeCell ref="GA125:GC125"/>
    <mergeCell ref="GD125:GF125"/>
    <mergeCell ref="GG125:GI125"/>
    <mergeCell ref="EZ125:FB125"/>
    <mergeCell ref="FC125:FE125"/>
    <mergeCell ref="FF125:FH125"/>
    <mergeCell ref="FI125:FK125"/>
    <mergeCell ref="FL125:FN125"/>
    <mergeCell ref="FO125:FQ125"/>
    <mergeCell ref="EH125:EJ125"/>
    <mergeCell ref="EK125:EM125"/>
    <mergeCell ref="EN125:EP125"/>
    <mergeCell ref="EQ125:ES125"/>
    <mergeCell ref="ET125:EV125"/>
    <mergeCell ref="EW125:EY125"/>
    <mergeCell ref="DP125:DR125"/>
    <mergeCell ref="DS125:DU125"/>
    <mergeCell ref="DV125:DX125"/>
    <mergeCell ref="DY125:EA125"/>
    <mergeCell ref="EB125:ED125"/>
    <mergeCell ref="EE125:EG125"/>
    <mergeCell ref="CX125:CZ125"/>
    <mergeCell ref="DA125:DC125"/>
    <mergeCell ref="DD125:DF125"/>
    <mergeCell ref="DG125:DI125"/>
    <mergeCell ref="DJ125:DL125"/>
    <mergeCell ref="DM125:DO125"/>
    <mergeCell ref="CF125:CH125"/>
    <mergeCell ref="CI125:CK125"/>
    <mergeCell ref="CL125:CN125"/>
    <mergeCell ref="CO125:CQ125"/>
    <mergeCell ref="CR125:CT125"/>
    <mergeCell ref="CU125:CW125"/>
    <mergeCell ref="BN125:BP125"/>
    <mergeCell ref="BQ125:BS125"/>
    <mergeCell ref="BT125:BV125"/>
    <mergeCell ref="BW125:BY125"/>
    <mergeCell ref="BZ125:CB125"/>
    <mergeCell ref="CC125:CE125"/>
    <mergeCell ref="AV125:AX125"/>
    <mergeCell ref="AY125:BA125"/>
    <mergeCell ref="BB125:BD125"/>
    <mergeCell ref="BE125:BG125"/>
    <mergeCell ref="BH125:BJ125"/>
    <mergeCell ref="BK125:BM125"/>
    <mergeCell ref="HH126:HJ126"/>
    <mergeCell ref="HK126:HM126"/>
    <mergeCell ref="B127:U128"/>
    <mergeCell ref="V127:AA128"/>
    <mergeCell ref="AB127:AF128"/>
    <mergeCell ref="AG127:AK127"/>
    <mergeCell ref="AL127:AO127"/>
    <mergeCell ref="AP127:AR127"/>
    <mergeCell ref="AS127:AU127"/>
    <mergeCell ref="AV127:AX127"/>
    <mergeCell ref="GP126:GR126"/>
    <mergeCell ref="GS126:GU126"/>
    <mergeCell ref="GV126:GX126"/>
    <mergeCell ref="GY126:HA126"/>
    <mergeCell ref="HB126:HD126"/>
    <mergeCell ref="HE126:HG126"/>
    <mergeCell ref="FX126:FZ126"/>
    <mergeCell ref="GA126:GC126"/>
    <mergeCell ref="GD126:GF126"/>
    <mergeCell ref="GG126:GI126"/>
    <mergeCell ref="GJ126:GL126"/>
    <mergeCell ref="GM126:GO126"/>
    <mergeCell ref="FF126:FH126"/>
    <mergeCell ref="FI126:FK126"/>
    <mergeCell ref="FL126:FN126"/>
    <mergeCell ref="FO126:FQ126"/>
    <mergeCell ref="FR126:FT126"/>
    <mergeCell ref="FU126:FW126"/>
    <mergeCell ref="EN126:EP126"/>
    <mergeCell ref="EQ126:ES126"/>
    <mergeCell ref="ET126:EV126"/>
    <mergeCell ref="EW126:EY126"/>
    <mergeCell ref="EZ126:FB126"/>
    <mergeCell ref="FC126:FE126"/>
    <mergeCell ref="DV126:DX126"/>
    <mergeCell ref="DY126:EA126"/>
    <mergeCell ref="EB126:ED126"/>
    <mergeCell ref="EE126:EG126"/>
    <mergeCell ref="EH126:EJ126"/>
    <mergeCell ref="EK126:EM126"/>
    <mergeCell ref="DD126:DF126"/>
    <mergeCell ref="DG126:DI126"/>
    <mergeCell ref="DJ126:DL126"/>
    <mergeCell ref="DM126:DO126"/>
    <mergeCell ref="DP126:DR126"/>
    <mergeCell ref="DS126:DU126"/>
    <mergeCell ref="CL126:CN126"/>
    <mergeCell ref="CO126:CQ126"/>
    <mergeCell ref="CR126:CT126"/>
    <mergeCell ref="CU126:CW126"/>
    <mergeCell ref="CX126:CZ126"/>
    <mergeCell ref="DA126:DC126"/>
    <mergeCell ref="BT126:BV126"/>
    <mergeCell ref="BW126:BY126"/>
    <mergeCell ref="BZ126:CB126"/>
    <mergeCell ref="CC126:CE126"/>
    <mergeCell ref="CF126:CH126"/>
    <mergeCell ref="CI126:CK126"/>
    <mergeCell ref="BB126:BD126"/>
    <mergeCell ref="BE126:BG126"/>
    <mergeCell ref="BH126:BJ126"/>
    <mergeCell ref="BK126:BM126"/>
    <mergeCell ref="BN126:BP126"/>
    <mergeCell ref="BQ126:BS126"/>
    <mergeCell ref="HE127:HG127"/>
    <mergeCell ref="HH127:HJ127"/>
    <mergeCell ref="HK127:HM127"/>
    <mergeCell ref="AG128:AK128"/>
    <mergeCell ref="AL128:AO128"/>
    <mergeCell ref="AP128:AR128"/>
    <mergeCell ref="AS128:AU128"/>
    <mergeCell ref="AV128:AX128"/>
    <mergeCell ref="AY128:BA128"/>
    <mergeCell ref="BB128:BD128"/>
    <mergeCell ref="GM127:GO127"/>
    <mergeCell ref="GP127:GR127"/>
    <mergeCell ref="GS127:GU127"/>
    <mergeCell ref="GV127:GX127"/>
    <mergeCell ref="GY127:HA127"/>
    <mergeCell ref="HB127:HD127"/>
    <mergeCell ref="FU127:FW127"/>
    <mergeCell ref="FX127:FZ127"/>
    <mergeCell ref="GA127:GC127"/>
    <mergeCell ref="GD127:GF127"/>
    <mergeCell ref="GG127:GI127"/>
    <mergeCell ref="GJ127:GL127"/>
    <mergeCell ref="FC127:FE127"/>
    <mergeCell ref="FF127:FH127"/>
    <mergeCell ref="FI127:FK127"/>
    <mergeCell ref="FL127:FN127"/>
    <mergeCell ref="FO127:FQ127"/>
    <mergeCell ref="FR127:FT127"/>
    <mergeCell ref="EK127:EM127"/>
    <mergeCell ref="EN127:EP127"/>
    <mergeCell ref="EQ127:ES127"/>
    <mergeCell ref="ET127:EV127"/>
    <mergeCell ref="EW127:EY127"/>
    <mergeCell ref="EZ127:FB127"/>
    <mergeCell ref="DS127:DU127"/>
    <mergeCell ref="DV127:DX127"/>
    <mergeCell ref="DY127:EA127"/>
    <mergeCell ref="EB127:ED127"/>
    <mergeCell ref="EE127:EG127"/>
    <mergeCell ref="EH127:EJ127"/>
    <mergeCell ref="DA127:DC127"/>
    <mergeCell ref="DD127:DF127"/>
    <mergeCell ref="DG127:DI127"/>
    <mergeCell ref="DJ127:DL127"/>
    <mergeCell ref="DM127:DO127"/>
    <mergeCell ref="DP127:DR127"/>
    <mergeCell ref="CI127:CK127"/>
    <mergeCell ref="CL127:CN127"/>
    <mergeCell ref="CO127:CQ127"/>
    <mergeCell ref="CR127:CT127"/>
    <mergeCell ref="CU127:CW127"/>
    <mergeCell ref="CX127:CZ127"/>
    <mergeCell ref="BQ127:BS127"/>
    <mergeCell ref="BT127:BV127"/>
    <mergeCell ref="BW127:BY127"/>
    <mergeCell ref="BZ127:CB127"/>
    <mergeCell ref="CC127:CE127"/>
    <mergeCell ref="CF127:CH127"/>
    <mergeCell ref="AY127:BA127"/>
    <mergeCell ref="BB127:BD127"/>
    <mergeCell ref="BE127:BG127"/>
    <mergeCell ref="BH127:BJ127"/>
    <mergeCell ref="BK127:BM127"/>
    <mergeCell ref="BN127:BP127"/>
    <mergeCell ref="HK128:HM128"/>
    <mergeCell ref="B129:U130"/>
    <mergeCell ref="V129:AA130"/>
    <mergeCell ref="AB129:AF130"/>
    <mergeCell ref="AG129:AK129"/>
    <mergeCell ref="AL129:AO129"/>
    <mergeCell ref="AP129:AR129"/>
    <mergeCell ref="AS129:AU129"/>
    <mergeCell ref="AV129:AX129"/>
    <mergeCell ref="AY129:BA129"/>
    <mergeCell ref="GS128:GU128"/>
    <mergeCell ref="GV128:GX128"/>
    <mergeCell ref="GY128:HA128"/>
    <mergeCell ref="HB128:HD128"/>
    <mergeCell ref="HE128:HG128"/>
    <mergeCell ref="HH128:HJ128"/>
    <mergeCell ref="GA128:GC128"/>
    <mergeCell ref="GD128:GF128"/>
    <mergeCell ref="GG128:GI128"/>
    <mergeCell ref="GJ128:GL128"/>
    <mergeCell ref="GM128:GO128"/>
    <mergeCell ref="GP128:GR128"/>
    <mergeCell ref="FI128:FK128"/>
    <mergeCell ref="FL128:FN128"/>
    <mergeCell ref="FO128:FQ128"/>
    <mergeCell ref="FR128:FT128"/>
    <mergeCell ref="FU128:FW128"/>
    <mergeCell ref="FX128:FZ128"/>
    <mergeCell ref="EQ128:ES128"/>
    <mergeCell ref="ET128:EV128"/>
    <mergeCell ref="EW128:EY128"/>
    <mergeCell ref="EZ128:FB128"/>
    <mergeCell ref="FC128:FE128"/>
    <mergeCell ref="FF128:FH128"/>
    <mergeCell ref="DY128:EA128"/>
    <mergeCell ref="EB128:ED128"/>
    <mergeCell ref="EE128:EG128"/>
    <mergeCell ref="EH128:EJ128"/>
    <mergeCell ref="EK128:EM128"/>
    <mergeCell ref="EN128:EP128"/>
    <mergeCell ref="DG128:DI128"/>
    <mergeCell ref="DJ128:DL128"/>
    <mergeCell ref="DM128:DO128"/>
    <mergeCell ref="DP128:DR128"/>
    <mergeCell ref="DS128:DU128"/>
    <mergeCell ref="DV128:DX128"/>
    <mergeCell ref="CO128:CQ128"/>
    <mergeCell ref="CR128:CT128"/>
    <mergeCell ref="CU128:CW128"/>
    <mergeCell ref="CX128:CZ128"/>
    <mergeCell ref="DA128:DC128"/>
    <mergeCell ref="DD128:DF128"/>
    <mergeCell ref="BW128:BY128"/>
    <mergeCell ref="BZ128:CB128"/>
    <mergeCell ref="CC128:CE128"/>
    <mergeCell ref="CF128:CH128"/>
    <mergeCell ref="CI128:CK128"/>
    <mergeCell ref="CL128:CN128"/>
    <mergeCell ref="BE128:BG128"/>
    <mergeCell ref="BH128:BJ128"/>
    <mergeCell ref="BK128:BM128"/>
    <mergeCell ref="BN128:BP128"/>
    <mergeCell ref="BQ128:BS128"/>
    <mergeCell ref="BT128:BV128"/>
    <mergeCell ref="HH129:HJ129"/>
    <mergeCell ref="HK129:HM129"/>
    <mergeCell ref="AG130:AK130"/>
    <mergeCell ref="AL130:AO130"/>
    <mergeCell ref="AP130:AR130"/>
    <mergeCell ref="AS130:AU130"/>
    <mergeCell ref="AV130:AX130"/>
    <mergeCell ref="AY130:BA130"/>
    <mergeCell ref="BB130:BD130"/>
    <mergeCell ref="BE130:BG130"/>
    <mergeCell ref="GP129:GR129"/>
    <mergeCell ref="GS129:GU129"/>
    <mergeCell ref="GV129:GX129"/>
    <mergeCell ref="GY129:HA129"/>
    <mergeCell ref="HB129:HD129"/>
    <mergeCell ref="HE129:HG129"/>
    <mergeCell ref="FX129:FZ129"/>
    <mergeCell ref="GA129:GC129"/>
    <mergeCell ref="GD129:GF129"/>
    <mergeCell ref="GG129:GI129"/>
    <mergeCell ref="GJ129:GL129"/>
    <mergeCell ref="GM129:GO129"/>
    <mergeCell ref="FF129:FH129"/>
    <mergeCell ref="FI129:FK129"/>
    <mergeCell ref="FL129:FN129"/>
    <mergeCell ref="FO129:FQ129"/>
    <mergeCell ref="FR129:FT129"/>
    <mergeCell ref="FU129:FW129"/>
    <mergeCell ref="EN129:EP129"/>
    <mergeCell ref="EQ129:ES129"/>
    <mergeCell ref="ET129:EV129"/>
    <mergeCell ref="EW129:EY129"/>
    <mergeCell ref="EZ129:FB129"/>
    <mergeCell ref="FC129:FE129"/>
    <mergeCell ref="DV129:DX129"/>
    <mergeCell ref="DY129:EA129"/>
    <mergeCell ref="EB129:ED129"/>
    <mergeCell ref="EE129:EG129"/>
    <mergeCell ref="EH129:EJ129"/>
    <mergeCell ref="EK129:EM129"/>
    <mergeCell ref="DD129:DF129"/>
    <mergeCell ref="DG129:DI129"/>
    <mergeCell ref="DJ129:DL129"/>
    <mergeCell ref="DM129:DO129"/>
    <mergeCell ref="DP129:DR129"/>
    <mergeCell ref="DS129:DU129"/>
    <mergeCell ref="CL129:CN129"/>
    <mergeCell ref="CO129:CQ129"/>
    <mergeCell ref="CR129:CT129"/>
    <mergeCell ref="CU129:CW129"/>
    <mergeCell ref="CX129:CZ129"/>
    <mergeCell ref="DA129:DC129"/>
    <mergeCell ref="BT129:BV129"/>
    <mergeCell ref="BW129:BY129"/>
    <mergeCell ref="BZ129:CB129"/>
    <mergeCell ref="CC129:CE129"/>
    <mergeCell ref="CF129:CH129"/>
    <mergeCell ref="CI129:CK129"/>
    <mergeCell ref="BB129:BD129"/>
    <mergeCell ref="BE129:BG129"/>
    <mergeCell ref="BH129:BJ129"/>
    <mergeCell ref="BK129:BM129"/>
    <mergeCell ref="BN129:BP129"/>
    <mergeCell ref="BQ129:BS129"/>
    <mergeCell ref="AB131:AF132"/>
    <mergeCell ref="AG131:AK131"/>
    <mergeCell ref="AL131:AO131"/>
    <mergeCell ref="AP131:AR131"/>
    <mergeCell ref="GV130:GX130"/>
    <mergeCell ref="GY130:HA130"/>
    <mergeCell ref="HB130:HD130"/>
    <mergeCell ref="HE130:HG130"/>
    <mergeCell ref="HH130:HJ130"/>
    <mergeCell ref="HK130:HM130"/>
    <mergeCell ref="GD130:GF130"/>
    <mergeCell ref="GG130:GI130"/>
    <mergeCell ref="GJ130:GL130"/>
    <mergeCell ref="GM130:GO130"/>
    <mergeCell ref="GP130:GR130"/>
    <mergeCell ref="GS130:GU130"/>
    <mergeCell ref="FL130:FN130"/>
    <mergeCell ref="FO130:FQ130"/>
    <mergeCell ref="FR130:FT130"/>
    <mergeCell ref="FU130:FW130"/>
    <mergeCell ref="FX130:FZ130"/>
    <mergeCell ref="GA130:GC130"/>
    <mergeCell ref="ET130:EV130"/>
    <mergeCell ref="EW130:EY130"/>
    <mergeCell ref="EZ130:FB130"/>
    <mergeCell ref="FC130:FE130"/>
    <mergeCell ref="FF130:FH130"/>
    <mergeCell ref="FI130:FK130"/>
    <mergeCell ref="EB130:ED130"/>
    <mergeCell ref="EE130:EG130"/>
    <mergeCell ref="EH130:EJ130"/>
    <mergeCell ref="EK130:EM130"/>
    <mergeCell ref="EN130:EP130"/>
    <mergeCell ref="EQ130:ES130"/>
    <mergeCell ref="DJ130:DL130"/>
    <mergeCell ref="DM130:DO130"/>
    <mergeCell ref="DP130:DR130"/>
    <mergeCell ref="DS130:DU130"/>
    <mergeCell ref="DV130:DX130"/>
    <mergeCell ref="DY130:EA130"/>
    <mergeCell ref="CR130:CT130"/>
    <mergeCell ref="CU130:CW130"/>
    <mergeCell ref="CX130:CZ130"/>
    <mergeCell ref="DA130:DC130"/>
    <mergeCell ref="DD130:DF130"/>
    <mergeCell ref="DG130:DI130"/>
    <mergeCell ref="BZ130:CB130"/>
    <mergeCell ref="CC130:CE130"/>
    <mergeCell ref="CF130:CH130"/>
    <mergeCell ref="CI130:CK130"/>
    <mergeCell ref="CL130:CN130"/>
    <mergeCell ref="CO130:CQ130"/>
    <mergeCell ref="BH130:BJ130"/>
    <mergeCell ref="BK130:BM130"/>
    <mergeCell ref="BN130:BP130"/>
    <mergeCell ref="BQ130:BS130"/>
    <mergeCell ref="BT130:BV130"/>
    <mergeCell ref="BW130:BY130"/>
    <mergeCell ref="GY131:HA131"/>
    <mergeCell ref="HB131:HD131"/>
    <mergeCell ref="HE131:HG131"/>
    <mergeCell ref="HH131:HJ131"/>
    <mergeCell ref="HK131:HM131"/>
    <mergeCell ref="AG132:AK132"/>
    <mergeCell ref="AL132:AO132"/>
    <mergeCell ref="AP132:AR132"/>
    <mergeCell ref="AS132:AU132"/>
    <mergeCell ref="AV132:AX132"/>
    <mergeCell ref="GG131:GI131"/>
    <mergeCell ref="GJ131:GL131"/>
    <mergeCell ref="GM131:GO131"/>
    <mergeCell ref="GP131:GR131"/>
    <mergeCell ref="GS131:GU131"/>
    <mergeCell ref="GV131:GX131"/>
    <mergeCell ref="FO131:FQ131"/>
    <mergeCell ref="FR131:FT131"/>
    <mergeCell ref="FU131:FW131"/>
    <mergeCell ref="FX131:FZ131"/>
    <mergeCell ref="GA131:GC131"/>
    <mergeCell ref="GD131:GF131"/>
    <mergeCell ref="EW131:EY131"/>
    <mergeCell ref="EZ131:FB131"/>
    <mergeCell ref="FC131:FE131"/>
    <mergeCell ref="FF131:FH131"/>
    <mergeCell ref="FI131:FK131"/>
    <mergeCell ref="FL131:FN131"/>
    <mergeCell ref="EE131:EG131"/>
    <mergeCell ref="EH131:EJ131"/>
    <mergeCell ref="EK131:EM131"/>
    <mergeCell ref="EN131:EP131"/>
    <mergeCell ref="EQ131:ES131"/>
    <mergeCell ref="ET131:EV131"/>
    <mergeCell ref="DM131:DO131"/>
    <mergeCell ref="DP131:DR131"/>
    <mergeCell ref="DS131:DU131"/>
    <mergeCell ref="DV131:DX131"/>
    <mergeCell ref="DY131:EA131"/>
    <mergeCell ref="EB131:ED131"/>
    <mergeCell ref="CU131:CW131"/>
    <mergeCell ref="CX131:CZ131"/>
    <mergeCell ref="DA131:DC131"/>
    <mergeCell ref="DD131:DF131"/>
    <mergeCell ref="DG131:DI131"/>
    <mergeCell ref="DJ131:DL131"/>
    <mergeCell ref="CC131:CE131"/>
    <mergeCell ref="CF131:CH131"/>
    <mergeCell ref="CI131:CK131"/>
    <mergeCell ref="CL131:CN131"/>
    <mergeCell ref="CO131:CQ131"/>
    <mergeCell ref="CR131:CT131"/>
    <mergeCell ref="BK131:BM131"/>
    <mergeCell ref="BN131:BP131"/>
    <mergeCell ref="BQ131:BS131"/>
    <mergeCell ref="BT131:BV131"/>
    <mergeCell ref="BW131:BY131"/>
    <mergeCell ref="BZ131:CB131"/>
    <mergeCell ref="AS131:AU131"/>
    <mergeCell ref="AV131:AX131"/>
    <mergeCell ref="AY131:BA131"/>
    <mergeCell ref="BB131:BD131"/>
    <mergeCell ref="BE131:BG131"/>
    <mergeCell ref="BH131:BJ131"/>
    <mergeCell ref="HE132:HG132"/>
    <mergeCell ref="HH132:HJ132"/>
    <mergeCell ref="HK132:HM132"/>
    <mergeCell ref="B133:U134"/>
    <mergeCell ref="V133:AA134"/>
    <mergeCell ref="AB133:AF134"/>
    <mergeCell ref="AG133:AK133"/>
    <mergeCell ref="AL133:AO133"/>
    <mergeCell ref="AP133:AR133"/>
    <mergeCell ref="AS133:AU133"/>
    <mergeCell ref="GM132:GO132"/>
    <mergeCell ref="GP132:GR132"/>
    <mergeCell ref="GS132:GU132"/>
    <mergeCell ref="GV132:GX132"/>
    <mergeCell ref="GY132:HA132"/>
    <mergeCell ref="HB132:HD132"/>
    <mergeCell ref="FU132:FW132"/>
    <mergeCell ref="FX132:FZ132"/>
    <mergeCell ref="GA132:GC132"/>
    <mergeCell ref="GD132:GF132"/>
    <mergeCell ref="GG132:GI132"/>
    <mergeCell ref="GJ132:GL132"/>
    <mergeCell ref="FC132:FE132"/>
    <mergeCell ref="FF132:FH132"/>
    <mergeCell ref="FI132:FK132"/>
    <mergeCell ref="FL132:FN132"/>
    <mergeCell ref="FO132:FQ132"/>
    <mergeCell ref="FR132:FT132"/>
    <mergeCell ref="EK132:EM132"/>
    <mergeCell ref="EN132:EP132"/>
    <mergeCell ref="EQ132:ES132"/>
    <mergeCell ref="ET132:EV132"/>
    <mergeCell ref="EW132:EY132"/>
    <mergeCell ref="EZ132:FB132"/>
    <mergeCell ref="DS132:DU132"/>
    <mergeCell ref="DV132:DX132"/>
    <mergeCell ref="DY132:EA132"/>
    <mergeCell ref="EB132:ED132"/>
    <mergeCell ref="EE132:EG132"/>
    <mergeCell ref="EH132:EJ132"/>
    <mergeCell ref="DA132:DC132"/>
    <mergeCell ref="DD132:DF132"/>
    <mergeCell ref="DG132:DI132"/>
    <mergeCell ref="DJ132:DL132"/>
    <mergeCell ref="DM132:DO132"/>
    <mergeCell ref="DP132:DR132"/>
    <mergeCell ref="CI132:CK132"/>
    <mergeCell ref="CL132:CN132"/>
    <mergeCell ref="CO132:CQ132"/>
    <mergeCell ref="CR132:CT132"/>
    <mergeCell ref="CU132:CW132"/>
    <mergeCell ref="CX132:CZ132"/>
    <mergeCell ref="BQ132:BS132"/>
    <mergeCell ref="BT132:BV132"/>
    <mergeCell ref="BW132:BY132"/>
    <mergeCell ref="BZ132:CB132"/>
    <mergeCell ref="CC132:CE132"/>
    <mergeCell ref="CF132:CH132"/>
    <mergeCell ref="AY132:BA132"/>
    <mergeCell ref="BB132:BD132"/>
    <mergeCell ref="BE132:BG132"/>
    <mergeCell ref="BH132:BJ132"/>
    <mergeCell ref="BK132:BM132"/>
    <mergeCell ref="BN132:BP132"/>
    <mergeCell ref="HB133:HD133"/>
    <mergeCell ref="B131:U132"/>
    <mergeCell ref="V131:AA132"/>
    <mergeCell ref="HE133:HG133"/>
    <mergeCell ref="HH133:HJ133"/>
    <mergeCell ref="HK133:HM133"/>
    <mergeCell ref="AG134:AK134"/>
    <mergeCell ref="AL134:AO134"/>
    <mergeCell ref="AP134:AR134"/>
    <mergeCell ref="AS134:AU134"/>
    <mergeCell ref="AV134:AX134"/>
    <mergeCell ref="AY134:BA134"/>
    <mergeCell ref="GJ133:GL133"/>
    <mergeCell ref="GM133:GO133"/>
    <mergeCell ref="GP133:GR133"/>
    <mergeCell ref="GS133:GU133"/>
    <mergeCell ref="GV133:GX133"/>
    <mergeCell ref="GY133:HA133"/>
    <mergeCell ref="FR133:FT133"/>
    <mergeCell ref="FU133:FW133"/>
    <mergeCell ref="FX133:FZ133"/>
    <mergeCell ref="GA133:GC133"/>
    <mergeCell ref="GD133:GF133"/>
    <mergeCell ref="GG133:GI133"/>
    <mergeCell ref="EZ133:FB133"/>
    <mergeCell ref="FC133:FE133"/>
    <mergeCell ref="FF133:FH133"/>
    <mergeCell ref="FI133:FK133"/>
    <mergeCell ref="FL133:FN133"/>
    <mergeCell ref="FO133:FQ133"/>
    <mergeCell ref="EH133:EJ133"/>
    <mergeCell ref="EK133:EM133"/>
    <mergeCell ref="EN133:EP133"/>
    <mergeCell ref="EQ133:ES133"/>
    <mergeCell ref="ET133:EV133"/>
    <mergeCell ref="EW133:EY133"/>
    <mergeCell ref="DP133:DR133"/>
    <mergeCell ref="DS133:DU133"/>
    <mergeCell ref="DV133:DX133"/>
    <mergeCell ref="DY133:EA133"/>
    <mergeCell ref="EB133:ED133"/>
    <mergeCell ref="EE133:EG133"/>
    <mergeCell ref="CX133:CZ133"/>
    <mergeCell ref="DA133:DC133"/>
    <mergeCell ref="DD133:DF133"/>
    <mergeCell ref="DG133:DI133"/>
    <mergeCell ref="DJ133:DL133"/>
    <mergeCell ref="DM133:DO133"/>
    <mergeCell ref="CF133:CH133"/>
    <mergeCell ref="CI133:CK133"/>
    <mergeCell ref="CL133:CN133"/>
    <mergeCell ref="CO133:CQ133"/>
    <mergeCell ref="CR133:CT133"/>
    <mergeCell ref="CU133:CW133"/>
    <mergeCell ref="BN133:BP133"/>
    <mergeCell ref="BQ133:BS133"/>
    <mergeCell ref="BT133:BV133"/>
    <mergeCell ref="BW133:BY133"/>
    <mergeCell ref="BZ133:CB133"/>
    <mergeCell ref="CC133:CE133"/>
    <mergeCell ref="AV133:AX133"/>
    <mergeCell ref="AY133:BA133"/>
    <mergeCell ref="BB133:BD133"/>
    <mergeCell ref="BE133:BG133"/>
    <mergeCell ref="BH133:BJ133"/>
    <mergeCell ref="BK133:BM133"/>
    <mergeCell ref="HH134:HJ134"/>
    <mergeCell ref="HK134:HM134"/>
    <mergeCell ref="B135:U136"/>
    <mergeCell ref="V135:AA136"/>
    <mergeCell ref="AB135:AF136"/>
    <mergeCell ref="AG135:AK135"/>
    <mergeCell ref="AL135:AO135"/>
    <mergeCell ref="AP135:AR135"/>
    <mergeCell ref="AS135:AU135"/>
    <mergeCell ref="AV135:AX135"/>
    <mergeCell ref="GP134:GR134"/>
    <mergeCell ref="GS134:GU134"/>
    <mergeCell ref="GV134:GX134"/>
    <mergeCell ref="GY134:HA134"/>
    <mergeCell ref="HB134:HD134"/>
    <mergeCell ref="HE134:HG134"/>
    <mergeCell ref="FX134:FZ134"/>
    <mergeCell ref="GA134:GC134"/>
    <mergeCell ref="GD134:GF134"/>
    <mergeCell ref="GG134:GI134"/>
    <mergeCell ref="GJ134:GL134"/>
    <mergeCell ref="GM134:GO134"/>
    <mergeCell ref="FF134:FH134"/>
    <mergeCell ref="FI134:FK134"/>
    <mergeCell ref="FL134:FN134"/>
    <mergeCell ref="FO134:FQ134"/>
    <mergeCell ref="FR134:FT134"/>
    <mergeCell ref="FU134:FW134"/>
    <mergeCell ref="EN134:EP134"/>
    <mergeCell ref="EQ134:ES134"/>
    <mergeCell ref="ET134:EV134"/>
    <mergeCell ref="EW134:EY134"/>
    <mergeCell ref="EZ134:FB134"/>
    <mergeCell ref="FC134:FE134"/>
    <mergeCell ref="DV134:DX134"/>
    <mergeCell ref="DY134:EA134"/>
    <mergeCell ref="EB134:ED134"/>
    <mergeCell ref="EE134:EG134"/>
    <mergeCell ref="EH134:EJ134"/>
    <mergeCell ref="EK134:EM134"/>
    <mergeCell ref="DD134:DF134"/>
    <mergeCell ref="DG134:DI134"/>
    <mergeCell ref="DJ134:DL134"/>
    <mergeCell ref="DM134:DO134"/>
    <mergeCell ref="DP134:DR134"/>
    <mergeCell ref="DS134:DU134"/>
    <mergeCell ref="CL134:CN134"/>
    <mergeCell ref="CO134:CQ134"/>
    <mergeCell ref="CR134:CT134"/>
    <mergeCell ref="CU134:CW134"/>
    <mergeCell ref="CX134:CZ134"/>
    <mergeCell ref="DA134:DC134"/>
    <mergeCell ref="BT134:BV134"/>
    <mergeCell ref="BW134:BY134"/>
    <mergeCell ref="BZ134:CB134"/>
    <mergeCell ref="CC134:CE134"/>
    <mergeCell ref="CF134:CH134"/>
    <mergeCell ref="CI134:CK134"/>
    <mergeCell ref="BB134:BD134"/>
    <mergeCell ref="BE134:BG134"/>
    <mergeCell ref="BH134:BJ134"/>
    <mergeCell ref="BK134:BM134"/>
    <mergeCell ref="BN134:BP134"/>
    <mergeCell ref="BQ134:BS134"/>
    <mergeCell ref="HE135:HG135"/>
    <mergeCell ref="HH135:HJ135"/>
    <mergeCell ref="HK135:HM135"/>
    <mergeCell ref="AG136:AK136"/>
    <mergeCell ref="AL136:AO136"/>
    <mergeCell ref="AP136:AR136"/>
    <mergeCell ref="AS136:AU136"/>
    <mergeCell ref="AV136:AX136"/>
    <mergeCell ref="AY136:BA136"/>
    <mergeCell ref="BB136:BD136"/>
    <mergeCell ref="GM135:GO135"/>
    <mergeCell ref="GP135:GR135"/>
    <mergeCell ref="GS135:GU135"/>
    <mergeCell ref="GV135:GX135"/>
    <mergeCell ref="GY135:HA135"/>
    <mergeCell ref="HB135:HD135"/>
    <mergeCell ref="FU135:FW135"/>
    <mergeCell ref="FX135:FZ135"/>
    <mergeCell ref="GA135:GC135"/>
    <mergeCell ref="GD135:GF135"/>
    <mergeCell ref="GG135:GI135"/>
    <mergeCell ref="GJ135:GL135"/>
    <mergeCell ref="FC135:FE135"/>
    <mergeCell ref="FF135:FH135"/>
    <mergeCell ref="FI135:FK135"/>
    <mergeCell ref="FL135:FN135"/>
    <mergeCell ref="FO135:FQ135"/>
    <mergeCell ref="FR135:FT135"/>
    <mergeCell ref="EK135:EM135"/>
    <mergeCell ref="EN135:EP135"/>
    <mergeCell ref="EQ135:ES135"/>
    <mergeCell ref="ET135:EV135"/>
    <mergeCell ref="EW135:EY135"/>
    <mergeCell ref="EZ135:FB135"/>
    <mergeCell ref="DS135:DU135"/>
    <mergeCell ref="DV135:DX135"/>
    <mergeCell ref="DY135:EA135"/>
    <mergeCell ref="EB135:ED135"/>
    <mergeCell ref="EE135:EG135"/>
    <mergeCell ref="EH135:EJ135"/>
    <mergeCell ref="DA135:DC135"/>
    <mergeCell ref="DD135:DF135"/>
    <mergeCell ref="DG135:DI135"/>
    <mergeCell ref="DJ135:DL135"/>
    <mergeCell ref="DM135:DO135"/>
    <mergeCell ref="DP135:DR135"/>
    <mergeCell ref="CI135:CK135"/>
    <mergeCell ref="CL135:CN135"/>
    <mergeCell ref="CO135:CQ135"/>
    <mergeCell ref="CR135:CT135"/>
    <mergeCell ref="CU135:CW135"/>
    <mergeCell ref="CX135:CZ135"/>
    <mergeCell ref="BQ135:BS135"/>
    <mergeCell ref="BT135:BV135"/>
    <mergeCell ref="BW135:BY135"/>
    <mergeCell ref="BZ135:CB135"/>
    <mergeCell ref="CC135:CE135"/>
    <mergeCell ref="CF135:CH135"/>
    <mergeCell ref="AY135:BA135"/>
    <mergeCell ref="BB135:BD135"/>
    <mergeCell ref="BE135:BG135"/>
    <mergeCell ref="BH135:BJ135"/>
    <mergeCell ref="BK135:BM135"/>
    <mergeCell ref="BN135:BP135"/>
    <mergeCell ref="HK136:HM136"/>
    <mergeCell ref="B137:U138"/>
    <mergeCell ref="V137:AA138"/>
    <mergeCell ref="AB137:AF138"/>
    <mergeCell ref="AG137:AK137"/>
    <mergeCell ref="AL137:AO137"/>
    <mergeCell ref="AP137:AR137"/>
    <mergeCell ref="AS137:AU137"/>
    <mergeCell ref="AV137:AX137"/>
    <mergeCell ref="AY137:BA137"/>
    <mergeCell ref="GS136:GU136"/>
    <mergeCell ref="GV136:GX136"/>
    <mergeCell ref="GY136:HA136"/>
    <mergeCell ref="HB136:HD136"/>
    <mergeCell ref="HE136:HG136"/>
    <mergeCell ref="HH136:HJ136"/>
    <mergeCell ref="GA136:GC136"/>
    <mergeCell ref="GD136:GF136"/>
    <mergeCell ref="GG136:GI136"/>
    <mergeCell ref="GJ136:GL136"/>
    <mergeCell ref="GM136:GO136"/>
    <mergeCell ref="GP136:GR136"/>
    <mergeCell ref="FI136:FK136"/>
    <mergeCell ref="FL136:FN136"/>
    <mergeCell ref="FO136:FQ136"/>
    <mergeCell ref="FR136:FT136"/>
    <mergeCell ref="FU136:FW136"/>
    <mergeCell ref="FX136:FZ136"/>
    <mergeCell ref="EQ136:ES136"/>
    <mergeCell ref="ET136:EV136"/>
    <mergeCell ref="EW136:EY136"/>
    <mergeCell ref="EZ136:FB136"/>
    <mergeCell ref="FC136:FE136"/>
    <mergeCell ref="FF136:FH136"/>
    <mergeCell ref="DY136:EA136"/>
    <mergeCell ref="EB136:ED136"/>
    <mergeCell ref="EE136:EG136"/>
    <mergeCell ref="EH136:EJ136"/>
    <mergeCell ref="EK136:EM136"/>
    <mergeCell ref="EN136:EP136"/>
    <mergeCell ref="DG136:DI136"/>
    <mergeCell ref="DJ136:DL136"/>
    <mergeCell ref="DM136:DO136"/>
    <mergeCell ref="DP136:DR136"/>
    <mergeCell ref="DS136:DU136"/>
    <mergeCell ref="DV136:DX136"/>
    <mergeCell ref="CO136:CQ136"/>
    <mergeCell ref="CR136:CT136"/>
    <mergeCell ref="CU136:CW136"/>
    <mergeCell ref="CX136:CZ136"/>
    <mergeCell ref="DA136:DC136"/>
    <mergeCell ref="DD136:DF136"/>
    <mergeCell ref="BW136:BY136"/>
    <mergeCell ref="BZ136:CB136"/>
    <mergeCell ref="CC136:CE136"/>
    <mergeCell ref="CF136:CH136"/>
    <mergeCell ref="CI136:CK136"/>
    <mergeCell ref="CL136:CN136"/>
    <mergeCell ref="BE136:BG136"/>
    <mergeCell ref="BH136:BJ136"/>
    <mergeCell ref="BK136:BM136"/>
    <mergeCell ref="BN136:BP136"/>
    <mergeCell ref="BQ136:BS136"/>
    <mergeCell ref="BT136:BV136"/>
    <mergeCell ref="HH137:HJ137"/>
    <mergeCell ref="HK137:HM137"/>
    <mergeCell ref="AG138:AK138"/>
    <mergeCell ref="AL138:AO138"/>
    <mergeCell ref="AP138:AR138"/>
    <mergeCell ref="AS138:AU138"/>
    <mergeCell ref="AV138:AX138"/>
    <mergeCell ref="AY138:BA138"/>
    <mergeCell ref="BB138:BD138"/>
    <mergeCell ref="BE138:BG138"/>
    <mergeCell ref="GP137:GR137"/>
    <mergeCell ref="GS137:GU137"/>
    <mergeCell ref="GV137:GX137"/>
    <mergeCell ref="GY137:HA137"/>
    <mergeCell ref="HB137:HD137"/>
    <mergeCell ref="HE137:HG137"/>
    <mergeCell ref="FX137:FZ137"/>
    <mergeCell ref="GA137:GC137"/>
    <mergeCell ref="GD137:GF137"/>
    <mergeCell ref="GG137:GI137"/>
    <mergeCell ref="GJ137:GL137"/>
    <mergeCell ref="GM137:GO137"/>
    <mergeCell ref="FF137:FH137"/>
    <mergeCell ref="FI137:FK137"/>
    <mergeCell ref="FL137:FN137"/>
    <mergeCell ref="FO137:FQ137"/>
    <mergeCell ref="FR137:FT137"/>
    <mergeCell ref="FU137:FW137"/>
    <mergeCell ref="EN137:EP137"/>
    <mergeCell ref="EQ137:ES137"/>
    <mergeCell ref="ET137:EV137"/>
    <mergeCell ref="EW137:EY137"/>
    <mergeCell ref="EZ137:FB137"/>
    <mergeCell ref="FC137:FE137"/>
    <mergeCell ref="DV137:DX137"/>
    <mergeCell ref="DY137:EA137"/>
    <mergeCell ref="EB137:ED137"/>
    <mergeCell ref="EE137:EG137"/>
    <mergeCell ref="EH137:EJ137"/>
    <mergeCell ref="EK137:EM137"/>
    <mergeCell ref="DD137:DF137"/>
    <mergeCell ref="DG137:DI137"/>
    <mergeCell ref="DJ137:DL137"/>
    <mergeCell ref="DM137:DO137"/>
    <mergeCell ref="DP137:DR137"/>
    <mergeCell ref="DS137:DU137"/>
    <mergeCell ref="CL137:CN137"/>
    <mergeCell ref="CO137:CQ137"/>
    <mergeCell ref="CR137:CT137"/>
    <mergeCell ref="CU137:CW137"/>
    <mergeCell ref="CX137:CZ137"/>
    <mergeCell ref="DA137:DC137"/>
    <mergeCell ref="BT137:BV137"/>
    <mergeCell ref="BW137:BY137"/>
    <mergeCell ref="BZ137:CB137"/>
    <mergeCell ref="CC137:CE137"/>
    <mergeCell ref="CF137:CH137"/>
    <mergeCell ref="CI137:CK137"/>
    <mergeCell ref="BB137:BD137"/>
    <mergeCell ref="BE137:BG137"/>
    <mergeCell ref="BH137:BJ137"/>
    <mergeCell ref="BK137:BM137"/>
    <mergeCell ref="BN137:BP137"/>
    <mergeCell ref="BQ137:BS137"/>
    <mergeCell ref="AB139:AF140"/>
    <mergeCell ref="AG139:AK139"/>
    <mergeCell ref="AL139:AO139"/>
    <mergeCell ref="AP139:AR139"/>
    <mergeCell ref="GV138:GX138"/>
    <mergeCell ref="GY138:HA138"/>
    <mergeCell ref="HB138:HD138"/>
    <mergeCell ref="HE138:HG138"/>
    <mergeCell ref="HH138:HJ138"/>
    <mergeCell ref="HK138:HM138"/>
    <mergeCell ref="GD138:GF138"/>
    <mergeCell ref="GG138:GI138"/>
    <mergeCell ref="GJ138:GL138"/>
    <mergeCell ref="GM138:GO138"/>
    <mergeCell ref="GP138:GR138"/>
    <mergeCell ref="GS138:GU138"/>
    <mergeCell ref="FL138:FN138"/>
    <mergeCell ref="FO138:FQ138"/>
    <mergeCell ref="FR138:FT138"/>
    <mergeCell ref="FU138:FW138"/>
    <mergeCell ref="FX138:FZ138"/>
    <mergeCell ref="GA138:GC138"/>
    <mergeCell ref="ET138:EV138"/>
    <mergeCell ref="EW138:EY138"/>
    <mergeCell ref="EZ138:FB138"/>
    <mergeCell ref="FC138:FE138"/>
    <mergeCell ref="FF138:FH138"/>
    <mergeCell ref="FI138:FK138"/>
    <mergeCell ref="EB138:ED138"/>
    <mergeCell ref="EE138:EG138"/>
    <mergeCell ref="EH138:EJ138"/>
    <mergeCell ref="EK138:EM138"/>
    <mergeCell ref="EN138:EP138"/>
    <mergeCell ref="EQ138:ES138"/>
    <mergeCell ref="DJ138:DL138"/>
    <mergeCell ref="DM138:DO138"/>
    <mergeCell ref="DP138:DR138"/>
    <mergeCell ref="DS138:DU138"/>
    <mergeCell ref="DV138:DX138"/>
    <mergeCell ref="DY138:EA138"/>
    <mergeCell ref="CR138:CT138"/>
    <mergeCell ref="CU138:CW138"/>
    <mergeCell ref="CX138:CZ138"/>
    <mergeCell ref="DA138:DC138"/>
    <mergeCell ref="DD138:DF138"/>
    <mergeCell ref="DG138:DI138"/>
    <mergeCell ref="BZ138:CB138"/>
    <mergeCell ref="CC138:CE138"/>
    <mergeCell ref="CF138:CH138"/>
    <mergeCell ref="CI138:CK138"/>
    <mergeCell ref="CL138:CN138"/>
    <mergeCell ref="CO138:CQ138"/>
    <mergeCell ref="BH138:BJ138"/>
    <mergeCell ref="BK138:BM138"/>
    <mergeCell ref="BN138:BP138"/>
    <mergeCell ref="BQ138:BS138"/>
    <mergeCell ref="BT138:BV138"/>
    <mergeCell ref="BW138:BY138"/>
    <mergeCell ref="GY139:HA139"/>
    <mergeCell ref="HB139:HD139"/>
    <mergeCell ref="HE139:HG139"/>
    <mergeCell ref="HH139:HJ139"/>
    <mergeCell ref="HK139:HM139"/>
    <mergeCell ref="AG140:AK140"/>
    <mergeCell ref="AL140:AO140"/>
    <mergeCell ref="AP140:AR140"/>
    <mergeCell ref="AS140:AU140"/>
    <mergeCell ref="AV140:AX140"/>
    <mergeCell ref="GG139:GI139"/>
    <mergeCell ref="GJ139:GL139"/>
    <mergeCell ref="GM139:GO139"/>
    <mergeCell ref="GP139:GR139"/>
    <mergeCell ref="GS139:GU139"/>
    <mergeCell ref="GV139:GX139"/>
    <mergeCell ref="FO139:FQ139"/>
    <mergeCell ref="FR139:FT139"/>
    <mergeCell ref="FU139:FW139"/>
    <mergeCell ref="FX139:FZ139"/>
    <mergeCell ref="GA139:GC139"/>
    <mergeCell ref="GD139:GF139"/>
    <mergeCell ref="EW139:EY139"/>
    <mergeCell ref="EZ139:FB139"/>
    <mergeCell ref="FC139:FE139"/>
    <mergeCell ref="FF139:FH139"/>
    <mergeCell ref="FI139:FK139"/>
    <mergeCell ref="FL139:FN139"/>
    <mergeCell ref="EE139:EG139"/>
    <mergeCell ref="EH139:EJ139"/>
    <mergeCell ref="EK139:EM139"/>
    <mergeCell ref="EN139:EP139"/>
    <mergeCell ref="EQ139:ES139"/>
    <mergeCell ref="ET139:EV139"/>
    <mergeCell ref="DM139:DO139"/>
    <mergeCell ref="DP139:DR139"/>
    <mergeCell ref="DS139:DU139"/>
    <mergeCell ref="DV139:DX139"/>
    <mergeCell ref="DY139:EA139"/>
    <mergeCell ref="EB139:ED139"/>
    <mergeCell ref="CU139:CW139"/>
    <mergeCell ref="CX139:CZ139"/>
    <mergeCell ref="DA139:DC139"/>
    <mergeCell ref="DD139:DF139"/>
    <mergeCell ref="DG139:DI139"/>
    <mergeCell ref="DJ139:DL139"/>
    <mergeCell ref="CC139:CE139"/>
    <mergeCell ref="CF139:CH139"/>
    <mergeCell ref="CI139:CK139"/>
    <mergeCell ref="CL139:CN139"/>
    <mergeCell ref="CO139:CQ139"/>
    <mergeCell ref="CR139:CT139"/>
    <mergeCell ref="BK139:BM139"/>
    <mergeCell ref="BN139:BP139"/>
    <mergeCell ref="BQ139:BS139"/>
    <mergeCell ref="BT139:BV139"/>
    <mergeCell ref="BW139:BY139"/>
    <mergeCell ref="BZ139:CB139"/>
    <mergeCell ref="AS139:AU139"/>
    <mergeCell ref="AV139:AX139"/>
    <mergeCell ref="AY139:BA139"/>
    <mergeCell ref="BB139:BD139"/>
    <mergeCell ref="BE139:BG139"/>
    <mergeCell ref="BH139:BJ139"/>
    <mergeCell ref="HE140:HG140"/>
    <mergeCell ref="HH140:HJ140"/>
    <mergeCell ref="HK140:HM140"/>
    <mergeCell ref="B141:U142"/>
    <mergeCell ref="V141:AA142"/>
    <mergeCell ref="AB141:AF142"/>
    <mergeCell ref="AG141:AK141"/>
    <mergeCell ref="AL141:AO141"/>
    <mergeCell ref="AP141:AR141"/>
    <mergeCell ref="AS141:AU141"/>
    <mergeCell ref="GM140:GO140"/>
    <mergeCell ref="GP140:GR140"/>
    <mergeCell ref="GS140:GU140"/>
    <mergeCell ref="GV140:GX140"/>
    <mergeCell ref="GY140:HA140"/>
    <mergeCell ref="HB140:HD140"/>
    <mergeCell ref="FU140:FW140"/>
    <mergeCell ref="FX140:FZ140"/>
    <mergeCell ref="GA140:GC140"/>
    <mergeCell ref="GD140:GF140"/>
    <mergeCell ref="GG140:GI140"/>
    <mergeCell ref="GJ140:GL140"/>
    <mergeCell ref="FC140:FE140"/>
    <mergeCell ref="FF140:FH140"/>
    <mergeCell ref="FI140:FK140"/>
    <mergeCell ref="FL140:FN140"/>
    <mergeCell ref="FO140:FQ140"/>
    <mergeCell ref="FR140:FT140"/>
    <mergeCell ref="EK140:EM140"/>
    <mergeCell ref="EN140:EP140"/>
    <mergeCell ref="EQ140:ES140"/>
    <mergeCell ref="ET140:EV140"/>
    <mergeCell ref="EW140:EY140"/>
    <mergeCell ref="EZ140:FB140"/>
    <mergeCell ref="DS140:DU140"/>
    <mergeCell ref="DV140:DX140"/>
    <mergeCell ref="DY140:EA140"/>
    <mergeCell ref="EB140:ED140"/>
    <mergeCell ref="EE140:EG140"/>
    <mergeCell ref="EH140:EJ140"/>
    <mergeCell ref="DA140:DC140"/>
    <mergeCell ref="DD140:DF140"/>
    <mergeCell ref="DG140:DI140"/>
    <mergeCell ref="DJ140:DL140"/>
    <mergeCell ref="DM140:DO140"/>
    <mergeCell ref="DP140:DR140"/>
    <mergeCell ref="CI140:CK140"/>
    <mergeCell ref="CL140:CN140"/>
    <mergeCell ref="CO140:CQ140"/>
    <mergeCell ref="CR140:CT140"/>
    <mergeCell ref="CU140:CW140"/>
    <mergeCell ref="CX140:CZ140"/>
    <mergeCell ref="BQ140:BS140"/>
    <mergeCell ref="BT140:BV140"/>
    <mergeCell ref="BW140:BY140"/>
    <mergeCell ref="BZ140:CB140"/>
    <mergeCell ref="CC140:CE140"/>
    <mergeCell ref="CF140:CH140"/>
    <mergeCell ref="AY140:BA140"/>
    <mergeCell ref="BB140:BD140"/>
    <mergeCell ref="BE140:BG140"/>
    <mergeCell ref="BH140:BJ140"/>
    <mergeCell ref="BK140:BM140"/>
    <mergeCell ref="BN140:BP140"/>
    <mergeCell ref="HB141:HD141"/>
    <mergeCell ref="B139:U140"/>
    <mergeCell ref="V139:AA140"/>
    <mergeCell ref="HE141:HG141"/>
    <mergeCell ref="HH141:HJ141"/>
    <mergeCell ref="HK141:HM141"/>
    <mergeCell ref="AG142:AK142"/>
    <mergeCell ref="AL142:AO142"/>
    <mergeCell ref="AP142:AR142"/>
    <mergeCell ref="AS142:AU142"/>
    <mergeCell ref="AV142:AX142"/>
    <mergeCell ref="AY142:BA142"/>
    <mergeCell ref="GJ141:GL141"/>
    <mergeCell ref="GM141:GO141"/>
    <mergeCell ref="GP141:GR141"/>
    <mergeCell ref="GS141:GU141"/>
    <mergeCell ref="GV141:GX141"/>
    <mergeCell ref="GY141:HA141"/>
    <mergeCell ref="FR141:FT141"/>
    <mergeCell ref="FU141:FW141"/>
    <mergeCell ref="FX141:FZ141"/>
    <mergeCell ref="GA141:GC141"/>
    <mergeCell ref="GD141:GF141"/>
    <mergeCell ref="GG141:GI141"/>
    <mergeCell ref="EZ141:FB141"/>
    <mergeCell ref="FC141:FE141"/>
    <mergeCell ref="FF141:FH141"/>
    <mergeCell ref="FI141:FK141"/>
    <mergeCell ref="FL141:FN141"/>
    <mergeCell ref="FO141:FQ141"/>
    <mergeCell ref="EH141:EJ141"/>
    <mergeCell ref="EK141:EM141"/>
    <mergeCell ref="EN141:EP141"/>
    <mergeCell ref="EQ141:ES141"/>
    <mergeCell ref="ET141:EV141"/>
    <mergeCell ref="EW141:EY141"/>
    <mergeCell ref="DP141:DR141"/>
    <mergeCell ref="DS141:DU141"/>
    <mergeCell ref="DV141:DX141"/>
    <mergeCell ref="DY141:EA141"/>
    <mergeCell ref="EB141:ED141"/>
    <mergeCell ref="EE141:EG141"/>
    <mergeCell ref="CX141:CZ141"/>
    <mergeCell ref="DA141:DC141"/>
    <mergeCell ref="DD141:DF141"/>
    <mergeCell ref="DG141:DI141"/>
    <mergeCell ref="DJ141:DL141"/>
    <mergeCell ref="DM141:DO141"/>
    <mergeCell ref="CF141:CH141"/>
    <mergeCell ref="CI141:CK141"/>
    <mergeCell ref="CL141:CN141"/>
    <mergeCell ref="CO141:CQ141"/>
    <mergeCell ref="CR141:CT141"/>
    <mergeCell ref="CU141:CW141"/>
    <mergeCell ref="BN141:BP141"/>
    <mergeCell ref="BQ141:BS141"/>
    <mergeCell ref="BT141:BV141"/>
    <mergeCell ref="BW141:BY141"/>
    <mergeCell ref="BZ141:CB141"/>
    <mergeCell ref="CC141:CE141"/>
    <mergeCell ref="AV141:AX141"/>
    <mergeCell ref="AY141:BA141"/>
    <mergeCell ref="BB141:BD141"/>
    <mergeCell ref="BE141:BG141"/>
    <mergeCell ref="BH141:BJ141"/>
    <mergeCell ref="BK141:BM141"/>
    <mergeCell ref="HH142:HJ142"/>
    <mergeCell ref="HK142:HM142"/>
    <mergeCell ref="B143:U144"/>
    <mergeCell ref="V143:AA144"/>
    <mergeCell ref="AB143:AF144"/>
    <mergeCell ref="AG143:AK143"/>
    <mergeCell ref="AL143:AO143"/>
    <mergeCell ref="AP143:AR143"/>
    <mergeCell ref="AS143:AU143"/>
    <mergeCell ref="AV143:AX143"/>
    <mergeCell ref="GP142:GR142"/>
    <mergeCell ref="GS142:GU142"/>
    <mergeCell ref="GV142:GX142"/>
    <mergeCell ref="GY142:HA142"/>
    <mergeCell ref="HB142:HD142"/>
    <mergeCell ref="HE142:HG142"/>
    <mergeCell ref="FX142:FZ142"/>
    <mergeCell ref="GA142:GC142"/>
    <mergeCell ref="GD142:GF142"/>
    <mergeCell ref="GG142:GI142"/>
    <mergeCell ref="GJ142:GL142"/>
    <mergeCell ref="GM142:GO142"/>
    <mergeCell ref="FF142:FH142"/>
    <mergeCell ref="FI142:FK142"/>
    <mergeCell ref="FL142:FN142"/>
    <mergeCell ref="FO142:FQ142"/>
    <mergeCell ref="FR142:FT142"/>
    <mergeCell ref="FU142:FW142"/>
    <mergeCell ref="EN142:EP142"/>
    <mergeCell ref="EQ142:ES142"/>
    <mergeCell ref="ET142:EV142"/>
    <mergeCell ref="EW142:EY142"/>
    <mergeCell ref="EZ142:FB142"/>
    <mergeCell ref="FC142:FE142"/>
    <mergeCell ref="DV142:DX142"/>
    <mergeCell ref="DY142:EA142"/>
    <mergeCell ref="EB142:ED142"/>
    <mergeCell ref="EE142:EG142"/>
    <mergeCell ref="EH142:EJ142"/>
    <mergeCell ref="EK142:EM142"/>
    <mergeCell ref="DD142:DF142"/>
    <mergeCell ref="DG142:DI142"/>
    <mergeCell ref="DJ142:DL142"/>
    <mergeCell ref="DM142:DO142"/>
    <mergeCell ref="DP142:DR142"/>
    <mergeCell ref="DS142:DU142"/>
    <mergeCell ref="CL142:CN142"/>
    <mergeCell ref="CO142:CQ142"/>
    <mergeCell ref="CR142:CT142"/>
    <mergeCell ref="CU142:CW142"/>
    <mergeCell ref="CX142:CZ142"/>
    <mergeCell ref="DA142:DC142"/>
    <mergeCell ref="BT142:BV142"/>
    <mergeCell ref="BW142:BY142"/>
    <mergeCell ref="BZ142:CB142"/>
    <mergeCell ref="CC142:CE142"/>
    <mergeCell ref="CF142:CH142"/>
    <mergeCell ref="CI142:CK142"/>
    <mergeCell ref="BB142:BD142"/>
    <mergeCell ref="BE142:BG142"/>
    <mergeCell ref="BH142:BJ142"/>
    <mergeCell ref="BK142:BM142"/>
    <mergeCell ref="BN142:BP142"/>
    <mergeCell ref="BQ142:BS142"/>
    <mergeCell ref="HE143:HG143"/>
    <mergeCell ref="HH143:HJ143"/>
    <mergeCell ref="HK143:HM143"/>
    <mergeCell ref="AG144:AK144"/>
    <mergeCell ref="AL144:AO144"/>
    <mergeCell ref="AP144:AR144"/>
    <mergeCell ref="AS144:AU144"/>
    <mergeCell ref="AV144:AX144"/>
    <mergeCell ref="AY144:BA144"/>
    <mergeCell ref="BB144:BD144"/>
    <mergeCell ref="GM143:GO143"/>
    <mergeCell ref="GP143:GR143"/>
    <mergeCell ref="GS143:GU143"/>
    <mergeCell ref="GV143:GX143"/>
    <mergeCell ref="GY143:HA143"/>
    <mergeCell ref="HB143:HD143"/>
    <mergeCell ref="FU143:FW143"/>
    <mergeCell ref="FX143:FZ143"/>
    <mergeCell ref="GA143:GC143"/>
    <mergeCell ref="GD143:GF143"/>
    <mergeCell ref="GG143:GI143"/>
    <mergeCell ref="GJ143:GL143"/>
    <mergeCell ref="FC143:FE143"/>
    <mergeCell ref="FF143:FH143"/>
    <mergeCell ref="FI143:FK143"/>
    <mergeCell ref="FL143:FN143"/>
    <mergeCell ref="FO143:FQ143"/>
    <mergeCell ref="FR143:FT143"/>
    <mergeCell ref="EK143:EM143"/>
    <mergeCell ref="EN143:EP143"/>
    <mergeCell ref="EQ143:ES143"/>
    <mergeCell ref="ET143:EV143"/>
    <mergeCell ref="EW143:EY143"/>
    <mergeCell ref="EZ143:FB143"/>
    <mergeCell ref="DS143:DU143"/>
    <mergeCell ref="DV143:DX143"/>
    <mergeCell ref="DY143:EA143"/>
    <mergeCell ref="EB143:ED143"/>
    <mergeCell ref="EE143:EG143"/>
    <mergeCell ref="EH143:EJ143"/>
    <mergeCell ref="DA143:DC143"/>
    <mergeCell ref="DD143:DF143"/>
    <mergeCell ref="DG143:DI143"/>
    <mergeCell ref="DJ143:DL143"/>
    <mergeCell ref="DM143:DO143"/>
    <mergeCell ref="DP143:DR143"/>
    <mergeCell ref="CI143:CK143"/>
    <mergeCell ref="CL143:CN143"/>
    <mergeCell ref="CO143:CQ143"/>
    <mergeCell ref="CR143:CT143"/>
    <mergeCell ref="CU143:CW143"/>
    <mergeCell ref="CX143:CZ143"/>
    <mergeCell ref="BQ143:BS143"/>
    <mergeCell ref="BT143:BV143"/>
    <mergeCell ref="BW143:BY143"/>
    <mergeCell ref="BZ143:CB143"/>
    <mergeCell ref="CC143:CE143"/>
    <mergeCell ref="CF143:CH143"/>
    <mergeCell ref="AY143:BA143"/>
    <mergeCell ref="BB143:BD143"/>
    <mergeCell ref="BE143:BG143"/>
    <mergeCell ref="BH143:BJ143"/>
    <mergeCell ref="BK143:BM143"/>
    <mergeCell ref="BN143:BP143"/>
    <mergeCell ref="HK144:HM144"/>
    <mergeCell ref="B145:U146"/>
    <mergeCell ref="V145:AA146"/>
    <mergeCell ref="AB145:AF146"/>
    <mergeCell ref="AG145:AK145"/>
    <mergeCell ref="AL145:AO145"/>
    <mergeCell ref="AP145:AR145"/>
    <mergeCell ref="AS145:AU145"/>
    <mergeCell ref="AV145:AX145"/>
    <mergeCell ref="AY145:BA145"/>
    <mergeCell ref="GS144:GU144"/>
    <mergeCell ref="GV144:GX144"/>
    <mergeCell ref="GY144:HA144"/>
    <mergeCell ref="HB144:HD144"/>
    <mergeCell ref="HE144:HG144"/>
    <mergeCell ref="HH144:HJ144"/>
    <mergeCell ref="GA144:GC144"/>
    <mergeCell ref="GD144:GF144"/>
    <mergeCell ref="GG144:GI144"/>
    <mergeCell ref="GJ144:GL144"/>
    <mergeCell ref="GM144:GO144"/>
    <mergeCell ref="GP144:GR144"/>
    <mergeCell ref="FI144:FK144"/>
    <mergeCell ref="FL144:FN144"/>
    <mergeCell ref="FO144:FQ144"/>
    <mergeCell ref="FR144:FT144"/>
    <mergeCell ref="FU144:FW144"/>
    <mergeCell ref="FX144:FZ144"/>
    <mergeCell ref="EQ144:ES144"/>
    <mergeCell ref="ET144:EV144"/>
    <mergeCell ref="EW144:EY144"/>
    <mergeCell ref="EZ144:FB144"/>
    <mergeCell ref="FC144:FE144"/>
    <mergeCell ref="FF144:FH144"/>
    <mergeCell ref="DY144:EA144"/>
    <mergeCell ref="EB144:ED144"/>
    <mergeCell ref="EE144:EG144"/>
    <mergeCell ref="EH144:EJ144"/>
    <mergeCell ref="EK144:EM144"/>
    <mergeCell ref="EN144:EP144"/>
    <mergeCell ref="DG144:DI144"/>
    <mergeCell ref="DJ144:DL144"/>
    <mergeCell ref="DM144:DO144"/>
    <mergeCell ref="DP144:DR144"/>
    <mergeCell ref="DS144:DU144"/>
    <mergeCell ref="DV144:DX144"/>
    <mergeCell ref="CO144:CQ144"/>
    <mergeCell ref="CR144:CT144"/>
    <mergeCell ref="CU144:CW144"/>
    <mergeCell ref="CX144:CZ144"/>
    <mergeCell ref="DA144:DC144"/>
    <mergeCell ref="DD144:DF144"/>
    <mergeCell ref="BW144:BY144"/>
    <mergeCell ref="BZ144:CB144"/>
    <mergeCell ref="CC144:CE144"/>
    <mergeCell ref="CF144:CH144"/>
    <mergeCell ref="CI144:CK144"/>
    <mergeCell ref="CL144:CN144"/>
    <mergeCell ref="BE144:BG144"/>
    <mergeCell ref="BH144:BJ144"/>
    <mergeCell ref="BK144:BM144"/>
    <mergeCell ref="BN144:BP144"/>
    <mergeCell ref="BQ144:BS144"/>
    <mergeCell ref="BT144:BV144"/>
    <mergeCell ref="HH145:HJ145"/>
    <mergeCell ref="HK145:HM145"/>
    <mergeCell ref="AG146:AK146"/>
    <mergeCell ref="AL146:AO146"/>
    <mergeCell ref="AP146:AR146"/>
    <mergeCell ref="AS146:AU146"/>
    <mergeCell ref="AV146:AX146"/>
    <mergeCell ref="AY146:BA146"/>
    <mergeCell ref="BB146:BD146"/>
    <mergeCell ref="BE146:BG146"/>
    <mergeCell ref="GP145:GR145"/>
    <mergeCell ref="GS145:GU145"/>
    <mergeCell ref="GV145:GX145"/>
    <mergeCell ref="GY145:HA145"/>
    <mergeCell ref="HB145:HD145"/>
    <mergeCell ref="HE145:HG145"/>
    <mergeCell ref="FX145:FZ145"/>
    <mergeCell ref="GA145:GC145"/>
    <mergeCell ref="GD145:GF145"/>
    <mergeCell ref="GG145:GI145"/>
    <mergeCell ref="GJ145:GL145"/>
    <mergeCell ref="GM145:GO145"/>
    <mergeCell ref="FF145:FH145"/>
    <mergeCell ref="FI145:FK145"/>
    <mergeCell ref="FL145:FN145"/>
    <mergeCell ref="FO145:FQ145"/>
    <mergeCell ref="FR145:FT145"/>
    <mergeCell ref="FU145:FW145"/>
    <mergeCell ref="EN145:EP145"/>
    <mergeCell ref="EQ145:ES145"/>
    <mergeCell ref="ET145:EV145"/>
    <mergeCell ref="EW145:EY145"/>
    <mergeCell ref="EZ145:FB145"/>
    <mergeCell ref="FC145:FE145"/>
    <mergeCell ref="DV145:DX145"/>
    <mergeCell ref="DY145:EA145"/>
    <mergeCell ref="EB145:ED145"/>
    <mergeCell ref="EE145:EG145"/>
    <mergeCell ref="EH145:EJ145"/>
    <mergeCell ref="EK145:EM145"/>
    <mergeCell ref="DD145:DF145"/>
    <mergeCell ref="DG145:DI145"/>
    <mergeCell ref="DJ145:DL145"/>
    <mergeCell ref="DM145:DO145"/>
    <mergeCell ref="DP145:DR145"/>
    <mergeCell ref="DS145:DU145"/>
    <mergeCell ref="CL145:CN145"/>
    <mergeCell ref="CO145:CQ145"/>
    <mergeCell ref="CR145:CT145"/>
    <mergeCell ref="CU145:CW145"/>
    <mergeCell ref="CX145:CZ145"/>
    <mergeCell ref="DA145:DC145"/>
    <mergeCell ref="BT145:BV145"/>
    <mergeCell ref="BW145:BY145"/>
    <mergeCell ref="BZ145:CB145"/>
    <mergeCell ref="CC145:CE145"/>
    <mergeCell ref="CF145:CH145"/>
    <mergeCell ref="CI145:CK145"/>
    <mergeCell ref="BB145:BD145"/>
    <mergeCell ref="BE145:BG145"/>
    <mergeCell ref="BH145:BJ145"/>
    <mergeCell ref="BK145:BM145"/>
    <mergeCell ref="BN145:BP145"/>
    <mergeCell ref="BQ145:BS145"/>
    <mergeCell ref="AB147:AF148"/>
    <mergeCell ref="AG147:AK147"/>
    <mergeCell ref="AL147:AO147"/>
    <mergeCell ref="AP147:AR147"/>
    <mergeCell ref="GV146:GX146"/>
    <mergeCell ref="GY146:HA146"/>
    <mergeCell ref="HB146:HD146"/>
    <mergeCell ref="HE146:HG146"/>
    <mergeCell ref="HH146:HJ146"/>
    <mergeCell ref="HK146:HM146"/>
    <mergeCell ref="GD146:GF146"/>
    <mergeCell ref="GG146:GI146"/>
    <mergeCell ref="GJ146:GL146"/>
    <mergeCell ref="GM146:GO146"/>
    <mergeCell ref="GP146:GR146"/>
    <mergeCell ref="GS146:GU146"/>
    <mergeCell ref="FL146:FN146"/>
    <mergeCell ref="FO146:FQ146"/>
    <mergeCell ref="FR146:FT146"/>
    <mergeCell ref="FU146:FW146"/>
    <mergeCell ref="FX146:FZ146"/>
    <mergeCell ref="GA146:GC146"/>
    <mergeCell ref="ET146:EV146"/>
    <mergeCell ref="EW146:EY146"/>
    <mergeCell ref="EZ146:FB146"/>
    <mergeCell ref="FC146:FE146"/>
    <mergeCell ref="FF146:FH146"/>
    <mergeCell ref="FI146:FK146"/>
    <mergeCell ref="EB146:ED146"/>
    <mergeCell ref="EE146:EG146"/>
    <mergeCell ref="EH146:EJ146"/>
    <mergeCell ref="EK146:EM146"/>
    <mergeCell ref="EN146:EP146"/>
    <mergeCell ref="EQ146:ES146"/>
    <mergeCell ref="DJ146:DL146"/>
    <mergeCell ref="DM146:DO146"/>
    <mergeCell ref="DP146:DR146"/>
    <mergeCell ref="DS146:DU146"/>
    <mergeCell ref="DV146:DX146"/>
    <mergeCell ref="DY146:EA146"/>
    <mergeCell ref="CR146:CT146"/>
    <mergeCell ref="CU146:CW146"/>
    <mergeCell ref="CX146:CZ146"/>
    <mergeCell ref="DA146:DC146"/>
    <mergeCell ref="DD146:DF146"/>
    <mergeCell ref="DG146:DI146"/>
    <mergeCell ref="BZ146:CB146"/>
    <mergeCell ref="CC146:CE146"/>
    <mergeCell ref="CF146:CH146"/>
    <mergeCell ref="CI146:CK146"/>
    <mergeCell ref="CL146:CN146"/>
    <mergeCell ref="CO146:CQ146"/>
    <mergeCell ref="BH146:BJ146"/>
    <mergeCell ref="BK146:BM146"/>
    <mergeCell ref="BN146:BP146"/>
    <mergeCell ref="BQ146:BS146"/>
    <mergeCell ref="BT146:BV146"/>
    <mergeCell ref="BW146:BY146"/>
    <mergeCell ref="GY147:HA147"/>
    <mergeCell ref="HB147:HD147"/>
    <mergeCell ref="HE147:HG147"/>
    <mergeCell ref="HH147:HJ147"/>
    <mergeCell ref="HK147:HM147"/>
    <mergeCell ref="AG148:AK148"/>
    <mergeCell ref="AL148:AO148"/>
    <mergeCell ref="AP148:AR148"/>
    <mergeCell ref="AS148:AU148"/>
    <mergeCell ref="AV148:AX148"/>
    <mergeCell ref="GG147:GI147"/>
    <mergeCell ref="GJ147:GL147"/>
    <mergeCell ref="GM147:GO147"/>
    <mergeCell ref="GP147:GR147"/>
    <mergeCell ref="GS147:GU147"/>
    <mergeCell ref="GV147:GX147"/>
    <mergeCell ref="FO147:FQ147"/>
    <mergeCell ref="FR147:FT147"/>
    <mergeCell ref="FU147:FW147"/>
    <mergeCell ref="FX147:FZ147"/>
    <mergeCell ref="GA147:GC147"/>
    <mergeCell ref="GD147:GF147"/>
    <mergeCell ref="EW147:EY147"/>
    <mergeCell ref="EZ147:FB147"/>
    <mergeCell ref="FC147:FE147"/>
    <mergeCell ref="FF147:FH147"/>
    <mergeCell ref="FI147:FK147"/>
    <mergeCell ref="FL147:FN147"/>
    <mergeCell ref="EE147:EG147"/>
    <mergeCell ref="EH147:EJ147"/>
    <mergeCell ref="EK147:EM147"/>
    <mergeCell ref="EN147:EP147"/>
    <mergeCell ref="EQ147:ES147"/>
    <mergeCell ref="ET147:EV147"/>
    <mergeCell ref="DM147:DO147"/>
    <mergeCell ref="DP147:DR147"/>
    <mergeCell ref="DS147:DU147"/>
    <mergeCell ref="DV147:DX147"/>
    <mergeCell ref="DY147:EA147"/>
    <mergeCell ref="EB147:ED147"/>
    <mergeCell ref="CU147:CW147"/>
    <mergeCell ref="CX147:CZ147"/>
    <mergeCell ref="DA147:DC147"/>
    <mergeCell ref="DD147:DF147"/>
    <mergeCell ref="DG147:DI147"/>
    <mergeCell ref="DJ147:DL147"/>
    <mergeCell ref="CC147:CE147"/>
    <mergeCell ref="CF147:CH147"/>
    <mergeCell ref="CI147:CK147"/>
    <mergeCell ref="CL147:CN147"/>
    <mergeCell ref="CO147:CQ147"/>
    <mergeCell ref="CR147:CT147"/>
    <mergeCell ref="BK147:BM147"/>
    <mergeCell ref="BN147:BP147"/>
    <mergeCell ref="BQ147:BS147"/>
    <mergeCell ref="BT147:BV147"/>
    <mergeCell ref="BW147:BY147"/>
    <mergeCell ref="BZ147:CB147"/>
    <mergeCell ref="AS147:AU147"/>
    <mergeCell ref="AV147:AX147"/>
    <mergeCell ref="AY147:BA147"/>
    <mergeCell ref="BB147:BD147"/>
    <mergeCell ref="BE147:BG147"/>
    <mergeCell ref="BH147:BJ147"/>
    <mergeCell ref="HE148:HG148"/>
    <mergeCell ref="HH148:HJ148"/>
    <mergeCell ref="HK148:HM148"/>
    <mergeCell ref="B149:U150"/>
    <mergeCell ref="V149:AA150"/>
    <mergeCell ref="AB149:AF150"/>
    <mergeCell ref="AG149:AK149"/>
    <mergeCell ref="AL149:AO149"/>
    <mergeCell ref="AP149:AR149"/>
    <mergeCell ref="AS149:AU149"/>
    <mergeCell ref="GM148:GO148"/>
    <mergeCell ref="GP148:GR148"/>
    <mergeCell ref="GS148:GU148"/>
    <mergeCell ref="GV148:GX148"/>
    <mergeCell ref="GY148:HA148"/>
    <mergeCell ref="HB148:HD148"/>
    <mergeCell ref="FU148:FW148"/>
    <mergeCell ref="FX148:FZ148"/>
    <mergeCell ref="GA148:GC148"/>
    <mergeCell ref="GD148:GF148"/>
    <mergeCell ref="GG148:GI148"/>
    <mergeCell ref="GJ148:GL148"/>
    <mergeCell ref="FC148:FE148"/>
    <mergeCell ref="FF148:FH148"/>
    <mergeCell ref="FI148:FK148"/>
    <mergeCell ref="FL148:FN148"/>
    <mergeCell ref="FO148:FQ148"/>
    <mergeCell ref="FR148:FT148"/>
    <mergeCell ref="EK148:EM148"/>
    <mergeCell ref="EN148:EP148"/>
    <mergeCell ref="EQ148:ES148"/>
    <mergeCell ref="ET148:EV148"/>
    <mergeCell ref="EW148:EY148"/>
    <mergeCell ref="EZ148:FB148"/>
    <mergeCell ref="DS148:DU148"/>
    <mergeCell ref="DV148:DX148"/>
    <mergeCell ref="DY148:EA148"/>
    <mergeCell ref="EB148:ED148"/>
    <mergeCell ref="EE148:EG148"/>
    <mergeCell ref="EH148:EJ148"/>
    <mergeCell ref="DA148:DC148"/>
    <mergeCell ref="DD148:DF148"/>
    <mergeCell ref="DG148:DI148"/>
    <mergeCell ref="DJ148:DL148"/>
    <mergeCell ref="DM148:DO148"/>
    <mergeCell ref="DP148:DR148"/>
    <mergeCell ref="CI148:CK148"/>
    <mergeCell ref="CL148:CN148"/>
    <mergeCell ref="CO148:CQ148"/>
    <mergeCell ref="CR148:CT148"/>
    <mergeCell ref="CU148:CW148"/>
    <mergeCell ref="CX148:CZ148"/>
    <mergeCell ref="BQ148:BS148"/>
    <mergeCell ref="BT148:BV148"/>
    <mergeCell ref="BW148:BY148"/>
    <mergeCell ref="BZ148:CB148"/>
    <mergeCell ref="CC148:CE148"/>
    <mergeCell ref="CF148:CH148"/>
    <mergeCell ref="AY148:BA148"/>
    <mergeCell ref="BB148:BD148"/>
    <mergeCell ref="BE148:BG148"/>
    <mergeCell ref="BH148:BJ148"/>
    <mergeCell ref="BK148:BM148"/>
    <mergeCell ref="BN148:BP148"/>
    <mergeCell ref="HB149:HD149"/>
    <mergeCell ref="B147:U148"/>
    <mergeCell ref="V147:AA148"/>
    <mergeCell ref="HE149:HG149"/>
    <mergeCell ref="HH149:HJ149"/>
    <mergeCell ref="HK149:HM149"/>
    <mergeCell ref="AG150:AK150"/>
    <mergeCell ref="AL150:AO150"/>
    <mergeCell ref="AP150:AR150"/>
    <mergeCell ref="AS150:AU150"/>
    <mergeCell ref="AV150:AX150"/>
    <mergeCell ref="AY150:BA150"/>
    <mergeCell ref="GJ149:GL149"/>
    <mergeCell ref="GM149:GO149"/>
    <mergeCell ref="GP149:GR149"/>
    <mergeCell ref="GS149:GU149"/>
    <mergeCell ref="GV149:GX149"/>
    <mergeCell ref="GY149:HA149"/>
    <mergeCell ref="FR149:FT149"/>
    <mergeCell ref="FU149:FW149"/>
    <mergeCell ref="FX149:FZ149"/>
    <mergeCell ref="GA149:GC149"/>
    <mergeCell ref="GD149:GF149"/>
    <mergeCell ref="GG149:GI149"/>
    <mergeCell ref="EZ149:FB149"/>
    <mergeCell ref="FC149:FE149"/>
    <mergeCell ref="FF149:FH149"/>
    <mergeCell ref="FI149:FK149"/>
    <mergeCell ref="FL149:FN149"/>
    <mergeCell ref="FO149:FQ149"/>
    <mergeCell ref="EH149:EJ149"/>
    <mergeCell ref="EK149:EM149"/>
    <mergeCell ref="EN149:EP149"/>
    <mergeCell ref="EQ149:ES149"/>
    <mergeCell ref="ET149:EV149"/>
    <mergeCell ref="EW149:EY149"/>
    <mergeCell ref="DP149:DR149"/>
    <mergeCell ref="DS149:DU149"/>
    <mergeCell ref="DV149:DX149"/>
    <mergeCell ref="DY149:EA149"/>
    <mergeCell ref="EB149:ED149"/>
    <mergeCell ref="EE149:EG149"/>
    <mergeCell ref="CX149:CZ149"/>
    <mergeCell ref="DA149:DC149"/>
    <mergeCell ref="DD149:DF149"/>
    <mergeCell ref="DG149:DI149"/>
    <mergeCell ref="DJ149:DL149"/>
    <mergeCell ref="DM149:DO149"/>
    <mergeCell ref="CF149:CH149"/>
    <mergeCell ref="CI149:CK149"/>
    <mergeCell ref="CL149:CN149"/>
    <mergeCell ref="CO149:CQ149"/>
    <mergeCell ref="CR149:CT149"/>
    <mergeCell ref="CU149:CW149"/>
    <mergeCell ref="BN149:BP149"/>
    <mergeCell ref="BQ149:BS149"/>
    <mergeCell ref="BT149:BV149"/>
    <mergeCell ref="BW149:BY149"/>
    <mergeCell ref="BZ149:CB149"/>
    <mergeCell ref="CC149:CE149"/>
    <mergeCell ref="AV149:AX149"/>
    <mergeCell ref="AY149:BA149"/>
    <mergeCell ref="BB149:BD149"/>
    <mergeCell ref="BE149:BG149"/>
    <mergeCell ref="BH149:BJ149"/>
    <mergeCell ref="BK149:BM149"/>
    <mergeCell ref="HH150:HJ150"/>
    <mergeCell ref="HK150:HM150"/>
    <mergeCell ref="B151:U152"/>
    <mergeCell ref="V151:AA152"/>
    <mergeCell ref="AB151:AF152"/>
    <mergeCell ref="AG151:AK151"/>
    <mergeCell ref="AL151:AO151"/>
    <mergeCell ref="AP151:AR151"/>
    <mergeCell ref="AS151:AU151"/>
    <mergeCell ref="AV151:AX151"/>
    <mergeCell ref="GP150:GR150"/>
    <mergeCell ref="GS150:GU150"/>
    <mergeCell ref="GV150:GX150"/>
    <mergeCell ref="GY150:HA150"/>
    <mergeCell ref="HB150:HD150"/>
    <mergeCell ref="HE150:HG150"/>
    <mergeCell ref="FX150:FZ150"/>
    <mergeCell ref="GA150:GC150"/>
    <mergeCell ref="GD150:GF150"/>
    <mergeCell ref="GG150:GI150"/>
    <mergeCell ref="GJ150:GL150"/>
    <mergeCell ref="GM150:GO150"/>
    <mergeCell ref="FF150:FH150"/>
    <mergeCell ref="FI150:FK150"/>
    <mergeCell ref="FL150:FN150"/>
    <mergeCell ref="FO150:FQ150"/>
    <mergeCell ref="FR150:FT150"/>
    <mergeCell ref="FU150:FW150"/>
    <mergeCell ref="EN150:EP150"/>
    <mergeCell ref="EQ150:ES150"/>
    <mergeCell ref="ET150:EV150"/>
    <mergeCell ref="EW150:EY150"/>
    <mergeCell ref="EZ150:FB150"/>
    <mergeCell ref="FC150:FE150"/>
    <mergeCell ref="DV150:DX150"/>
    <mergeCell ref="DY150:EA150"/>
    <mergeCell ref="EB150:ED150"/>
    <mergeCell ref="EE150:EG150"/>
    <mergeCell ref="EH150:EJ150"/>
    <mergeCell ref="EK150:EM150"/>
    <mergeCell ref="DD150:DF150"/>
    <mergeCell ref="DG150:DI150"/>
    <mergeCell ref="DJ150:DL150"/>
    <mergeCell ref="DM150:DO150"/>
    <mergeCell ref="DP150:DR150"/>
    <mergeCell ref="DS150:DU150"/>
    <mergeCell ref="CL150:CN150"/>
    <mergeCell ref="CO150:CQ150"/>
    <mergeCell ref="CR150:CT150"/>
    <mergeCell ref="CU150:CW150"/>
    <mergeCell ref="CX150:CZ150"/>
    <mergeCell ref="DA150:DC150"/>
    <mergeCell ref="BT150:BV150"/>
    <mergeCell ref="BW150:BY150"/>
    <mergeCell ref="BZ150:CB150"/>
    <mergeCell ref="CC150:CE150"/>
    <mergeCell ref="CF150:CH150"/>
    <mergeCell ref="CI150:CK150"/>
    <mergeCell ref="BB150:BD150"/>
    <mergeCell ref="BE150:BG150"/>
    <mergeCell ref="BH150:BJ150"/>
    <mergeCell ref="BK150:BM150"/>
    <mergeCell ref="BN150:BP150"/>
    <mergeCell ref="BQ150:BS150"/>
    <mergeCell ref="HE151:HG151"/>
    <mergeCell ref="HH151:HJ151"/>
    <mergeCell ref="HK151:HM151"/>
    <mergeCell ref="AG152:AK152"/>
    <mergeCell ref="AL152:AO152"/>
    <mergeCell ref="AP152:AR152"/>
    <mergeCell ref="AS152:AU152"/>
    <mergeCell ref="AV152:AX152"/>
    <mergeCell ref="AY152:BA152"/>
    <mergeCell ref="BB152:BD152"/>
    <mergeCell ref="GM151:GO151"/>
    <mergeCell ref="GP151:GR151"/>
    <mergeCell ref="GS151:GU151"/>
    <mergeCell ref="GV151:GX151"/>
    <mergeCell ref="GY151:HA151"/>
    <mergeCell ref="HB151:HD151"/>
    <mergeCell ref="FU151:FW151"/>
    <mergeCell ref="FX151:FZ151"/>
    <mergeCell ref="GA151:GC151"/>
    <mergeCell ref="GD151:GF151"/>
    <mergeCell ref="GG151:GI151"/>
    <mergeCell ref="GJ151:GL151"/>
    <mergeCell ref="FC151:FE151"/>
    <mergeCell ref="FF151:FH151"/>
    <mergeCell ref="FI151:FK151"/>
    <mergeCell ref="FL151:FN151"/>
    <mergeCell ref="FO151:FQ151"/>
    <mergeCell ref="FR151:FT151"/>
    <mergeCell ref="EK151:EM151"/>
    <mergeCell ref="EN151:EP151"/>
    <mergeCell ref="EQ151:ES151"/>
    <mergeCell ref="ET151:EV151"/>
    <mergeCell ref="EW151:EY151"/>
    <mergeCell ref="EZ151:FB151"/>
    <mergeCell ref="DS151:DU151"/>
    <mergeCell ref="DV151:DX151"/>
    <mergeCell ref="DY151:EA151"/>
    <mergeCell ref="EB151:ED151"/>
    <mergeCell ref="EE151:EG151"/>
    <mergeCell ref="EH151:EJ151"/>
    <mergeCell ref="DA151:DC151"/>
    <mergeCell ref="DD151:DF151"/>
    <mergeCell ref="DG151:DI151"/>
    <mergeCell ref="DJ151:DL151"/>
    <mergeCell ref="DM151:DO151"/>
    <mergeCell ref="DP151:DR151"/>
    <mergeCell ref="CI151:CK151"/>
    <mergeCell ref="CL151:CN151"/>
    <mergeCell ref="CO151:CQ151"/>
    <mergeCell ref="CR151:CT151"/>
    <mergeCell ref="CU151:CW151"/>
    <mergeCell ref="CX151:CZ151"/>
    <mergeCell ref="BQ151:BS151"/>
    <mergeCell ref="BT151:BV151"/>
    <mergeCell ref="BW151:BY151"/>
    <mergeCell ref="BZ151:CB151"/>
    <mergeCell ref="CC151:CE151"/>
    <mergeCell ref="CF151:CH151"/>
    <mergeCell ref="AY151:BA151"/>
    <mergeCell ref="BB151:BD151"/>
    <mergeCell ref="BE151:BG151"/>
    <mergeCell ref="BH151:BJ151"/>
    <mergeCell ref="BK151:BM151"/>
    <mergeCell ref="BN151:BP151"/>
    <mergeCell ref="HK152:HM152"/>
    <mergeCell ref="B153:U154"/>
    <mergeCell ref="V153:AA154"/>
    <mergeCell ref="AB153:AF154"/>
    <mergeCell ref="AG153:AK153"/>
    <mergeCell ref="AL153:AO153"/>
    <mergeCell ref="AP153:AR153"/>
    <mergeCell ref="AS153:AU153"/>
    <mergeCell ref="AV153:AX153"/>
    <mergeCell ref="AY153:BA153"/>
    <mergeCell ref="GS152:GU152"/>
    <mergeCell ref="GV152:GX152"/>
    <mergeCell ref="GY152:HA152"/>
    <mergeCell ref="HB152:HD152"/>
    <mergeCell ref="HE152:HG152"/>
    <mergeCell ref="HH152:HJ152"/>
    <mergeCell ref="GA152:GC152"/>
    <mergeCell ref="GD152:GF152"/>
    <mergeCell ref="GG152:GI152"/>
    <mergeCell ref="GJ152:GL152"/>
    <mergeCell ref="GM152:GO152"/>
    <mergeCell ref="GP152:GR152"/>
    <mergeCell ref="FI152:FK152"/>
    <mergeCell ref="FL152:FN152"/>
    <mergeCell ref="FO152:FQ152"/>
    <mergeCell ref="FR152:FT152"/>
    <mergeCell ref="FU152:FW152"/>
    <mergeCell ref="FX152:FZ152"/>
    <mergeCell ref="EQ152:ES152"/>
    <mergeCell ref="ET152:EV152"/>
    <mergeCell ref="EW152:EY152"/>
    <mergeCell ref="EZ152:FB152"/>
    <mergeCell ref="FC152:FE152"/>
    <mergeCell ref="FF152:FH152"/>
    <mergeCell ref="DY152:EA152"/>
    <mergeCell ref="EB152:ED152"/>
    <mergeCell ref="EE152:EG152"/>
    <mergeCell ref="EH152:EJ152"/>
    <mergeCell ref="EK152:EM152"/>
    <mergeCell ref="EN152:EP152"/>
    <mergeCell ref="DG152:DI152"/>
    <mergeCell ref="DJ152:DL152"/>
    <mergeCell ref="DM152:DO152"/>
    <mergeCell ref="DP152:DR152"/>
    <mergeCell ref="DS152:DU152"/>
    <mergeCell ref="DV152:DX152"/>
    <mergeCell ref="CO152:CQ152"/>
    <mergeCell ref="CR152:CT152"/>
    <mergeCell ref="CU152:CW152"/>
    <mergeCell ref="CX152:CZ152"/>
    <mergeCell ref="DA152:DC152"/>
    <mergeCell ref="DD152:DF152"/>
    <mergeCell ref="BW152:BY152"/>
    <mergeCell ref="BZ152:CB152"/>
    <mergeCell ref="CC152:CE152"/>
    <mergeCell ref="CF152:CH152"/>
    <mergeCell ref="CI152:CK152"/>
    <mergeCell ref="CL152:CN152"/>
    <mergeCell ref="BE152:BG152"/>
    <mergeCell ref="BH152:BJ152"/>
    <mergeCell ref="BK152:BM152"/>
    <mergeCell ref="BN152:BP152"/>
    <mergeCell ref="BQ152:BS152"/>
    <mergeCell ref="BT152:BV152"/>
    <mergeCell ref="HH153:HJ153"/>
    <mergeCell ref="HK153:HM153"/>
    <mergeCell ref="AG154:AK154"/>
    <mergeCell ref="AL154:AO154"/>
    <mergeCell ref="AP154:AR154"/>
    <mergeCell ref="AS154:AU154"/>
    <mergeCell ref="AV154:AX154"/>
    <mergeCell ref="AY154:BA154"/>
    <mergeCell ref="BB154:BD154"/>
    <mergeCell ref="BE154:BG154"/>
    <mergeCell ref="GP153:GR153"/>
    <mergeCell ref="GS153:GU153"/>
    <mergeCell ref="GV153:GX153"/>
    <mergeCell ref="GY153:HA153"/>
    <mergeCell ref="HB153:HD153"/>
    <mergeCell ref="HE153:HG153"/>
    <mergeCell ref="FX153:FZ153"/>
    <mergeCell ref="GA153:GC153"/>
    <mergeCell ref="GD153:GF153"/>
    <mergeCell ref="GG153:GI153"/>
    <mergeCell ref="GJ153:GL153"/>
    <mergeCell ref="GM153:GO153"/>
    <mergeCell ref="FF153:FH153"/>
    <mergeCell ref="FI153:FK153"/>
    <mergeCell ref="FL153:FN153"/>
    <mergeCell ref="FO153:FQ153"/>
    <mergeCell ref="FR153:FT153"/>
    <mergeCell ref="FU153:FW153"/>
    <mergeCell ref="EN153:EP153"/>
    <mergeCell ref="EQ153:ES153"/>
    <mergeCell ref="ET153:EV153"/>
    <mergeCell ref="EW153:EY153"/>
    <mergeCell ref="EZ153:FB153"/>
    <mergeCell ref="FC153:FE153"/>
    <mergeCell ref="DV153:DX153"/>
    <mergeCell ref="DY153:EA153"/>
    <mergeCell ref="EB153:ED153"/>
    <mergeCell ref="EE153:EG153"/>
    <mergeCell ref="EH153:EJ153"/>
    <mergeCell ref="EK153:EM153"/>
    <mergeCell ref="DD153:DF153"/>
    <mergeCell ref="DG153:DI153"/>
    <mergeCell ref="DJ153:DL153"/>
    <mergeCell ref="DM153:DO153"/>
    <mergeCell ref="DP153:DR153"/>
    <mergeCell ref="DS153:DU153"/>
    <mergeCell ref="CL153:CN153"/>
    <mergeCell ref="CO153:CQ153"/>
    <mergeCell ref="CR153:CT153"/>
    <mergeCell ref="CU153:CW153"/>
    <mergeCell ref="CX153:CZ153"/>
    <mergeCell ref="DA153:DC153"/>
    <mergeCell ref="BT153:BV153"/>
    <mergeCell ref="BW153:BY153"/>
    <mergeCell ref="BZ153:CB153"/>
    <mergeCell ref="CC153:CE153"/>
    <mergeCell ref="CF153:CH153"/>
    <mergeCell ref="CI153:CK153"/>
    <mergeCell ref="BB153:BD153"/>
    <mergeCell ref="BE153:BG153"/>
    <mergeCell ref="BH153:BJ153"/>
    <mergeCell ref="BK153:BM153"/>
    <mergeCell ref="BN153:BP153"/>
    <mergeCell ref="BQ153:BS153"/>
    <mergeCell ref="AB155:AF156"/>
    <mergeCell ref="AG155:AK155"/>
    <mergeCell ref="AL155:AO155"/>
    <mergeCell ref="AP155:AR155"/>
    <mergeCell ref="GV154:GX154"/>
    <mergeCell ref="GY154:HA154"/>
    <mergeCell ref="HB154:HD154"/>
    <mergeCell ref="HE154:HG154"/>
    <mergeCell ref="HH154:HJ154"/>
    <mergeCell ref="HK154:HM154"/>
    <mergeCell ref="GD154:GF154"/>
    <mergeCell ref="GG154:GI154"/>
    <mergeCell ref="GJ154:GL154"/>
    <mergeCell ref="GM154:GO154"/>
    <mergeCell ref="GP154:GR154"/>
    <mergeCell ref="GS154:GU154"/>
    <mergeCell ref="FL154:FN154"/>
    <mergeCell ref="FO154:FQ154"/>
    <mergeCell ref="FR154:FT154"/>
    <mergeCell ref="FU154:FW154"/>
    <mergeCell ref="FX154:FZ154"/>
    <mergeCell ref="GA154:GC154"/>
    <mergeCell ref="ET154:EV154"/>
    <mergeCell ref="EW154:EY154"/>
    <mergeCell ref="EZ154:FB154"/>
    <mergeCell ref="FC154:FE154"/>
    <mergeCell ref="FF154:FH154"/>
    <mergeCell ref="FI154:FK154"/>
    <mergeCell ref="EB154:ED154"/>
    <mergeCell ref="EE154:EG154"/>
    <mergeCell ref="EH154:EJ154"/>
    <mergeCell ref="EK154:EM154"/>
    <mergeCell ref="EN154:EP154"/>
    <mergeCell ref="EQ154:ES154"/>
    <mergeCell ref="DJ154:DL154"/>
    <mergeCell ref="DM154:DO154"/>
    <mergeCell ref="DP154:DR154"/>
    <mergeCell ref="DS154:DU154"/>
    <mergeCell ref="DV154:DX154"/>
    <mergeCell ref="DY154:EA154"/>
    <mergeCell ref="CR154:CT154"/>
    <mergeCell ref="CU154:CW154"/>
    <mergeCell ref="CX154:CZ154"/>
    <mergeCell ref="DA154:DC154"/>
    <mergeCell ref="DD154:DF154"/>
    <mergeCell ref="DG154:DI154"/>
    <mergeCell ref="BZ154:CB154"/>
    <mergeCell ref="CC154:CE154"/>
    <mergeCell ref="CF154:CH154"/>
    <mergeCell ref="CI154:CK154"/>
    <mergeCell ref="CL154:CN154"/>
    <mergeCell ref="CO154:CQ154"/>
    <mergeCell ref="BH154:BJ154"/>
    <mergeCell ref="BK154:BM154"/>
    <mergeCell ref="BN154:BP154"/>
    <mergeCell ref="BQ154:BS154"/>
    <mergeCell ref="BT154:BV154"/>
    <mergeCell ref="BW154:BY154"/>
    <mergeCell ref="GY155:HA155"/>
    <mergeCell ref="HB155:HD155"/>
    <mergeCell ref="HE155:HG155"/>
    <mergeCell ref="HH155:HJ155"/>
    <mergeCell ref="HK155:HM155"/>
    <mergeCell ref="AG156:AK156"/>
    <mergeCell ref="AL156:AO156"/>
    <mergeCell ref="AP156:AR156"/>
    <mergeCell ref="AS156:AU156"/>
    <mergeCell ref="AV156:AX156"/>
    <mergeCell ref="GG155:GI155"/>
    <mergeCell ref="GJ155:GL155"/>
    <mergeCell ref="GM155:GO155"/>
    <mergeCell ref="GP155:GR155"/>
    <mergeCell ref="GS155:GU155"/>
    <mergeCell ref="GV155:GX155"/>
    <mergeCell ref="FO155:FQ155"/>
    <mergeCell ref="FR155:FT155"/>
    <mergeCell ref="FU155:FW155"/>
    <mergeCell ref="FX155:FZ155"/>
    <mergeCell ref="GA155:GC155"/>
    <mergeCell ref="GD155:GF155"/>
    <mergeCell ref="EW155:EY155"/>
    <mergeCell ref="EZ155:FB155"/>
    <mergeCell ref="FC155:FE155"/>
    <mergeCell ref="FF155:FH155"/>
    <mergeCell ref="FI155:FK155"/>
    <mergeCell ref="FL155:FN155"/>
    <mergeCell ref="EE155:EG155"/>
    <mergeCell ref="EH155:EJ155"/>
    <mergeCell ref="EK155:EM155"/>
    <mergeCell ref="EN155:EP155"/>
    <mergeCell ref="EQ155:ES155"/>
    <mergeCell ref="ET155:EV155"/>
    <mergeCell ref="DM155:DO155"/>
    <mergeCell ref="DP155:DR155"/>
    <mergeCell ref="DS155:DU155"/>
    <mergeCell ref="DV155:DX155"/>
    <mergeCell ref="DY155:EA155"/>
    <mergeCell ref="EB155:ED155"/>
    <mergeCell ref="CU155:CW155"/>
    <mergeCell ref="CX155:CZ155"/>
    <mergeCell ref="DA155:DC155"/>
    <mergeCell ref="DD155:DF155"/>
    <mergeCell ref="DG155:DI155"/>
    <mergeCell ref="DJ155:DL155"/>
    <mergeCell ref="CC155:CE155"/>
    <mergeCell ref="CF155:CH155"/>
    <mergeCell ref="CI155:CK155"/>
    <mergeCell ref="CL155:CN155"/>
    <mergeCell ref="CO155:CQ155"/>
    <mergeCell ref="CR155:CT155"/>
    <mergeCell ref="BK155:BM155"/>
    <mergeCell ref="BN155:BP155"/>
    <mergeCell ref="BQ155:BS155"/>
    <mergeCell ref="BT155:BV155"/>
    <mergeCell ref="BW155:BY155"/>
    <mergeCell ref="BZ155:CB155"/>
    <mergeCell ref="AS155:AU155"/>
    <mergeCell ref="AV155:AX155"/>
    <mergeCell ref="AY155:BA155"/>
    <mergeCell ref="BB155:BD155"/>
    <mergeCell ref="BE155:BG155"/>
    <mergeCell ref="BH155:BJ155"/>
    <mergeCell ref="HE156:HG156"/>
    <mergeCell ref="HH156:HJ156"/>
    <mergeCell ref="HK156:HM156"/>
    <mergeCell ref="B157:U158"/>
    <mergeCell ref="V157:AA158"/>
    <mergeCell ref="AB157:AF158"/>
    <mergeCell ref="AG157:AK157"/>
    <mergeCell ref="AL157:AO157"/>
    <mergeCell ref="AP157:AR157"/>
    <mergeCell ref="AS157:AU157"/>
    <mergeCell ref="GM156:GO156"/>
    <mergeCell ref="GP156:GR156"/>
    <mergeCell ref="GS156:GU156"/>
    <mergeCell ref="GV156:GX156"/>
    <mergeCell ref="GY156:HA156"/>
    <mergeCell ref="HB156:HD156"/>
    <mergeCell ref="FU156:FW156"/>
    <mergeCell ref="FX156:FZ156"/>
    <mergeCell ref="GA156:GC156"/>
    <mergeCell ref="GD156:GF156"/>
    <mergeCell ref="GG156:GI156"/>
    <mergeCell ref="GJ156:GL156"/>
    <mergeCell ref="FC156:FE156"/>
    <mergeCell ref="FF156:FH156"/>
    <mergeCell ref="FI156:FK156"/>
    <mergeCell ref="FL156:FN156"/>
    <mergeCell ref="FO156:FQ156"/>
    <mergeCell ref="FR156:FT156"/>
    <mergeCell ref="EK156:EM156"/>
    <mergeCell ref="EN156:EP156"/>
    <mergeCell ref="EQ156:ES156"/>
    <mergeCell ref="ET156:EV156"/>
    <mergeCell ref="EW156:EY156"/>
    <mergeCell ref="EZ156:FB156"/>
    <mergeCell ref="DS156:DU156"/>
    <mergeCell ref="DV156:DX156"/>
    <mergeCell ref="DY156:EA156"/>
    <mergeCell ref="EB156:ED156"/>
    <mergeCell ref="EE156:EG156"/>
    <mergeCell ref="EH156:EJ156"/>
    <mergeCell ref="DA156:DC156"/>
    <mergeCell ref="DD156:DF156"/>
    <mergeCell ref="DG156:DI156"/>
    <mergeCell ref="DJ156:DL156"/>
    <mergeCell ref="DM156:DO156"/>
    <mergeCell ref="DP156:DR156"/>
    <mergeCell ref="CI156:CK156"/>
    <mergeCell ref="CL156:CN156"/>
    <mergeCell ref="CO156:CQ156"/>
    <mergeCell ref="CR156:CT156"/>
    <mergeCell ref="CU156:CW156"/>
    <mergeCell ref="CX156:CZ156"/>
    <mergeCell ref="BQ156:BS156"/>
    <mergeCell ref="BT156:BV156"/>
    <mergeCell ref="BW156:BY156"/>
    <mergeCell ref="BZ156:CB156"/>
    <mergeCell ref="CC156:CE156"/>
    <mergeCell ref="CF156:CH156"/>
    <mergeCell ref="AY156:BA156"/>
    <mergeCell ref="BB156:BD156"/>
    <mergeCell ref="BE156:BG156"/>
    <mergeCell ref="BH156:BJ156"/>
    <mergeCell ref="BK156:BM156"/>
    <mergeCell ref="BN156:BP156"/>
    <mergeCell ref="HB157:HD157"/>
    <mergeCell ref="B155:U156"/>
    <mergeCell ref="V155:AA156"/>
    <mergeCell ref="HE157:HG157"/>
    <mergeCell ref="HH157:HJ157"/>
    <mergeCell ref="HK157:HM157"/>
    <mergeCell ref="AG158:AK158"/>
    <mergeCell ref="AL158:AO158"/>
    <mergeCell ref="AP158:AR158"/>
    <mergeCell ref="AS158:AU158"/>
    <mergeCell ref="AV158:AX158"/>
    <mergeCell ref="AY158:BA158"/>
    <mergeCell ref="GJ157:GL157"/>
    <mergeCell ref="GM157:GO157"/>
    <mergeCell ref="GP157:GR157"/>
    <mergeCell ref="GS157:GU157"/>
    <mergeCell ref="GV157:GX157"/>
    <mergeCell ref="GY157:HA157"/>
    <mergeCell ref="FR157:FT157"/>
    <mergeCell ref="FU157:FW157"/>
    <mergeCell ref="FX157:FZ157"/>
    <mergeCell ref="GA157:GC157"/>
    <mergeCell ref="GD157:GF157"/>
    <mergeCell ref="GG157:GI157"/>
    <mergeCell ref="EZ157:FB157"/>
    <mergeCell ref="FC157:FE157"/>
    <mergeCell ref="FF157:FH157"/>
    <mergeCell ref="FI157:FK157"/>
    <mergeCell ref="FL157:FN157"/>
    <mergeCell ref="FO157:FQ157"/>
    <mergeCell ref="EH157:EJ157"/>
    <mergeCell ref="EK157:EM157"/>
    <mergeCell ref="EN157:EP157"/>
    <mergeCell ref="EQ157:ES157"/>
    <mergeCell ref="ET157:EV157"/>
    <mergeCell ref="EW157:EY157"/>
    <mergeCell ref="DP157:DR157"/>
    <mergeCell ref="DS157:DU157"/>
    <mergeCell ref="DV157:DX157"/>
    <mergeCell ref="DY157:EA157"/>
    <mergeCell ref="EB157:ED157"/>
    <mergeCell ref="EE157:EG157"/>
    <mergeCell ref="CX157:CZ157"/>
    <mergeCell ref="DA157:DC157"/>
    <mergeCell ref="DD157:DF157"/>
    <mergeCell ref="DG157:DI157"/>
    <mergeCell ref="DJ157:DL157"/>
    <mergeCell ref="DM157:DO157"/>
    <mergeCell ref="CF157:CH157"/>
    <mergeCell ref="CI157:CK157"/>
    <mergeCell ref="CL157:CN157"/>
    <mergeCell ref="CO157:CQ157"/>
    <mergeCell ref="CR157:CT157"/>
    <mergeCell ref="CU157:CW157"/>
    <mergeCell ref="BN157:BP157"/>
    <mergeCell ref="BQ157:BS157"/>
    <mergeCell ref="BT157:BV157"/>
    <mergeCell ref="BW157:BY157"/>
    <mergeCell ref="BZ157:CB157"/>
    <mergeCell ref="CC157:CE157"/>
    <mergeCell ref="AV157:AX157"/>
    <mergeCell ref="AY157:BA157"/>
    <mergeCell ref="BB157:BD157"/>
    <mergeCell ref="BE157:BG157"/>
    <mergeCell ref="BH157:BJ157"/>
    <mergeCell ref="BK157:BM157"/>
    <mergeCell ref="HH158:HJ158"/>
    <mergeCell ref="HK158:HM158"/>
    <mergeCell ref="B159:U160"/>
    <mergeCell ref="V159:AA160"/>
    <mergeCell ref="AB159:AF160"/>
    <mergeCell ref="AG159:AK159"/>
    <mergeCell ref="AL159:AO159"/>
    <mergeCell ref="AP159:AR159"/>
    <mergeCell ref="AS159:AU159"/>
    <mergeCell ref="AV159:AX159"/>
    <mergeCell ref="GP158:GR158"/>
    <mergeCell ref="GS158:GU158"/>
    <mergeCell ref="GV158:GX158"/>
    <mergeCell ref="GY158:HA158"/>
    <mergeCell ref="HB158:HD158"/>
    <mergeCell ref="HE158:HG158"/>
    <mergeCell ref="FX158:FZ158"/>
    <mergeCell ref="GA158:GC158"/>
    <mergeCell ref="GD158:GF158"/>
    <mergeCell ref="GG158:GI158"/>
    <mergeCell ref="GJ158:GL158"/>
    <mergeCell ref="GM158:GO158"/>
    <mergeCell ref="FF158:FH158"/>
    <mergeCell ref="FI158:FK158"/>
    <mergeCell ref="FL158:FN158"/>
    <mergeCell ref="FO158:FQ158"/>
    <mergeCell ref="FR158:FT158"/>
    <mergeCell ref="FU158:FW158"/>
    <mergeCell ref="EN158:EP158"/>
    <mergeCell ref="EQ158:ES158"/>
    <mergeCell ref="ET158:EV158"/>
    <mergeCell ref="EW158:EY158"/>
    <mergeCell ref="EZ158:FB158"/>
    <mergeCell ref="FC158:FE158"/>
    <mergeCell ref="DV158:DX158"/>
    <mergeCell ref="DY158:EA158"/>
    <mergeCell ref="EB158:ED158"/>
    <mergeCell ref="EE158:EG158"/>
    <mergeCell ref="EH158:EJ158"/>
    <mergeCell ref="EK158:EM158"/>
    <mergeCell ref="DD158:DF158"/>
    <mergeCell ref="DG158:DI158"/>
    <mergeCell ref="DJ158:DL158"/>
    <mergeCell ref="DM158:DO158"/>
    <mergeCell ref="DP158:DR158"/>
    <mergeCell ref="DS158:DU158"/>
    <mergeCell ref="CL158:CN158"/>
    <mergeCell ref="CO158:CQ158"/>
    <mergeCell ref="CR158:CT158"/>
    <mergeCell ref="CU158:CW158"/>
    <mergeCell ref="CX158:CZ158"/>
    <mergeCell ref="DA158:DC158"/>
    <mergeCell ref="BT158:BV158"/>
    <mergeCell ref="BW158:BY158"/>
    <mergeCell ref="BZ158:CB158"/>
    <mergeCell ref="CC158:CE158"/>
    <mergeCell ref="CF158:CH158"/>
    <mergeCell ref="CI158:CK158"/>
    <mergeCell ref="BB158:BD158"/>
    <mergeCell ref="BE158:BG158"/>
    <mergeCell ref="BH158:BJ158"/>
    <mergeCell ref="BK158:BM158"/>
    <mergeCell ref="BN158:BP158"/>
    <mergeCell ref="BQ158:BS158"/>
    <mergeCell ref="HE159:HG159"/>
    <mergeCell ref="HH159:HJ159"/>
    <mergeCell ref="HK159:HM159"/>
    <mergeCell ref="AG160:AK160"/>
    <mergeCell ref="AL160:AO160"/>
    <mergeCell ref="AP160:AR160"/>
    <mergeCell ref="AS160:AU160"/>
    <mergeCell ref="AV160:AX160"/>
    <mergeCell ref="AY160:BA160"/>
    <mergeCell ref="BB160:BD160"/>
    <mergeCell ref="GM159:GO159"/>
    <mergeCell ref="GP159:GR159"/>
    <mergeCell ref="GS159:GU159"/>
    <mergeCell ref="GV159:GX159"/>
    <mergeCell ref="GY159:HA159"/>
    <mergeCell ref="HB159:HD159"/>
    <mergeCell ref="FU159:FW159"/>
    <mergeCell ref="FX159:FZ159"/>
    <mergeCell ref="GA159:GC159"/>
    <mergeCell ref="GD159:GF159"/>
    <mergeCell ref="GG159:GI159"/>
    <mergeCell ref="GJ159:GL159"/>
    <mergeCell ref="FC159:FE159"/>
    <mergeCell ref="FF159:FH159"/>
    <mergeCell ref="FI159:FK159"/>
    <mergeCell ref="FL159:FN159"/>
    <mergeCell ref="FO159:FQ159"/>
    <mergeCell ref="FR159:FT159"/>
    <mergeCell ref="EK159:EM159"/>
    <mergeCell ref="EN159:EP159"/>
    <mergeCell ref="EQ159:ES159"/>
    <mergeCell ref="ET159:EV159"/>
    <mergeCell ref="EW159:EY159"/>
    <mergeCell ref="EZ159:FB159"/>
    <mergeCell ref="DS159:DU159"/>
    <mergeCell ref="DV159:DX159"/>
    <mergeCell ref="DY159:EA159"/>
    <mergeCell ref="EB159:ED159"/>
    <mergeCell ref="EE159:EG159"/>
    <mergeCell ref="EH159:EJ159"/>
    <mergeCell ref="DA159:DC159"/>
    <mergeCell ref="DD159:DF159"/>
    <mergeCell ref="DG159:DI159"/>
    <mergeCell ref="DJ159:DL159"/>
    <mergeCell ref="DM159:DO159"/>
    <mergeCell ref="DP159:DR159"/>
    <mergeCell ref="CI159:CK159"/>
    <mergeCell ref="CL159:CN159"/>
    <mergeCell ref="CO159:CQ159"/>
    <mergeCell ref="CR159:CT159"/>
    <mergeCell ref="CU159:CW159"/>
    <mergeCell ref="CX159:CZ159"/>
    <mergeCell ref="BQ159:BS159"/>
    <mergeCell ref="BT159:BV159"/>
    <mergeCell ref="BW159:BY159"/>
    <mergeCell ref="BZ159:CB159"/>
    <mergeCell ref="CC159:CE159"/>
    <mergeCell ref="CF159:CH159"/>
    <mergeCell ref="AY159:BA159"/>
    <mergeCell ref="BB159:BD159"/>
    <mergeCell ref="BE159:BG159"/>
    <mergeCell ref="BH159:BJ159"/>
    <mergeCell ref="BK159:BM159"/>
    <mergeCell ref="BN159:BP159"/>
    <mergeCell ref="HK160:HM160"/>
    <mergeCell ref="B161:U162"/>
    <mergeCell ref="V161:AA162"/>
    <mergeCell ref="AB161:AF162"/>
    <mergeCell ref="AG161:AK161"/>
    <mergeCell ref="AL161:AO161"/>
    <mergeCell ref="AP161:AR161"/>
    <mergeCell ref="AS161:AU161"/>
    <mergeCell ref="AV161:AX161"/>
    <mergeCell ref="AY161:BA161"/>
    <mergeCell ref="GS160:GU160"/>
    <mergeCell ref="GV160:GX160"/>
    <mergeCell ref="GY160:HA160"/>
    <mergeCell ref="HB160:HD160"/>
    <mergeCell ref="HE160:HG160"/>
    <mergeCell ref="HH160:HJ160"/>
    <mergeCell ref="GA160:GC160"/>
    <mergeCell ref="GD160:GF160"/>
    <mergeCell ref="GG160:GI160"/>
    <mergeCell ref="GJ160:GL160"/>
    <mergeCell ref="GM160:GO160"/>
    <mergeCell ref="GP160:GR160"/>
    <mergeCell ref="FI160:FK160"/>
    <mergeCell ref="FL160:FN160"/>
    <mergeCell ref="FO160:FQ160"/>
    <mergeCell ref="FR160:FT160"/>
    <mergeCell ref="FU160:FW160"/>
    <mergeCell ref="FX160:FZ160"/>
    <mergeCell ref="EQ160:ES160"/>
    <mergeCell ref="ET160:EV160"/>
    <mergeCell ref="EW160:EY160"/>
    <mergeCell ref="EZ160:FB160"/>
    <mergeCell ref="FC160:FE160"/>
    <mergeCell ref="FF160:FH160"/>
    <mergeCell ref="DY160:EA160"/>
    <mergeCell ref="EB160:ED160"/>
    <mergeCell ref="EE160:EG160"/>
    <mergeCell ref="EH160:EJ160"/>
    <mergeCell ref="EK160:EM160"/>
    <mergeCell ref="EN160:EP160"/>
    <mergeCell ref="DG160:DI160"/>
    <mergeCell ref="DJ160:DL160"/>
    <mergeCell ref="DM160:DO160"/>
    <mergeCell ref="DP160:DR160"/>
    <mergeCell ref="DS160:DU160"/>
    <mergeCell ref="DV160:DX160"/>
    <mergeCell ref="CO160:CQ160"/>
    <mergeCell ref="CR160:CT160"/>
    <mergeCell ref="CU160:CW160"/>
    <mergeCell ref="CX160:CZ160"/>
    <mergeCell ref="DA160:DC160"/>
    <mergeCell ref="DD160:DF160"/>
    <mergeCell ref="BW160:BY160"/>
    <mergeCell ref="BZ160:CB160"/>
    <mergeCell ref="CC160:CE160"/>
    <mergeCell ref="CF160:CH160"/>
    <mergeCell ref="CI160:CK160"/>
    <mergeCell ref="CL160:CN160"/>
    <mergeCell ref="BE160:BG160"/>
    <mergeCell ref="BH160:BJ160"/>
    <mergeCell ref="BK160:BM160"/>
    <mergeCell ref="BN160:BP160"/>
    <mergeCell ref="BQ160:BS160"/>
    <mergeCell ref="BT160:BV160"/>
    <mergeCell ref="HH161:HJ161"/>
    <mergeCell ref="HK161:HM161"/>
    <mergeCell ref="AG162:AK162"/>
    <mergeCell ref="AL162:AO162"/>
    <mergeCell ref="AP162:AR162"/>
    <mergeCell ref="AS162:AU162"/>
    <mergeCell ref="AV162:AX162"/>
    <mergeCell ref="AY162:BA162"/>
    <mergeCell ref="BB162:BD162"/>
    <mergeCell ref="BE162:BG162"/>
    <mergeCell ref="GP161:GR161"/>
    <mergeCell ref="GS161:GU161"/>
    <mergeCell ref="GV161:GX161"/>
    <mergeCell ref="GY161:HA161"/>
    <mergeCell ref="HB161:HD161"/>
    <mergeCell ref="HE161:HG161"/>
    <mergeCell ref="FX161:FZ161"/>
    <mergeCell ref="GA161:GC161"/>
    <mergeCell ref="GD161:GF161"/>
    <mergeCell ref="GG161:GI161"/>
    <mergeCell ref="GJ161:GL161"/>
    <mergeCell ref="GM161:GO161"/>
    <mergeCell ref="FF161:FH161"/>
    <mergeCell ref="FI161:FK161"/>
    <mergeCell ref="FL161:FN161"/>
    <mergeCell ref="FO161:FQ161"/>
    <mergeCell ref="FR161:FT161"/>
    <mergeCell ref="FU161:FW161"/>
    <mergeCell ref="EN161:EP161"/>
    <mergeCell ref="EQ161:ES161"/>
    <mergeCell ref="ET161:EV161"/>
    <mergeCell ref="EW161:EY161"/>
    <mergeCell ref="EZ161:FB161"/>
    <mergeCell ref="FC161:FE161"/>
    <mergeCell ref="DV161:DX161"/>
    <mergeCell ref="DY161:EA161"/>
    <mergeCell ref="EB161:ED161"/>
    <mergeCell ref="EE161:EG161"/>
    <mergeCell ref="EH161:EJ161"/>
    <mergeCell ref="EK161:EM161"/>
    <mergeCell ref="DD161:DF161"/>
    <mergeCell ref="DG161:DI161"/>
    <mergeCell ref="DJ161:DL161"/>
    <mergeCell ref="DM161:DO161"/>
    <mergeCell ref="DP161:DR161"/>
    <mergeCell ref="DS161:DU161"/>
    <mergeCell ref="CL161:CN161"/>
    <mergeCell ref="CO161:CQ161"/>
    <mergeCell ref="CR161:CT161"/>
    <mergeCell ref="CU161:CW161"/>
    <mergeCell ref="CX161:CZ161"/>
    <mergeCell ref="DA161:DC161"/>
    <mergeCell ref="BT161:BV161"/>
    <mergeCell ref="BW161:BY161"/>
    <mergeCell ref="BZ161:CB161"/>
    <mergeCell ref="CC161:CE161"/>
    <mergeCell ref="CF161:CH161"/>
    <mergeCell ref="CI161:CK161"/>
    <mergeCell ref="BB161:BD161"/>
    <mergeCell ref="BE161:BG161"/>
    <mergeCell ref="BH161:BJ161"/>
    <mergeCell ref="BK161:BM161"/>
    <mergeCell ref="BN161:BP161"/>
    <mergeCell ref="BQ161:BS161"/>
    <mergeCell ref="B163:U164"/>
    <mergeCell ref="V163:AA164"/>
    <mergeCell ref="AB163:AF164"/>
    <mergeCell ref="AG163:AK163"/>
    <mergeCell ref="AL163:AO163"/>
    <mergeCell ref="AP163:AR163"/>
    <mergeCell ref="GV162:GX162"/>
    <mergeCell ref="GY162:HA162"/>
    <mergeCell ref="HB162:HD162"/>
    <mergeCell ref="HE162:HG162"/>
    <mergeCell ref="HH162:HJ162"/>
    <mergeCell ref="HK162:HM162"/>
    <mergeCell ref="GD162:GF162"/>
    <mergeCell ref="GG162:GI162"/>
    <mergeCell ref="GJ162:GL162"/>
    <mergeCell ref="GM162:GO162"/>
    <mergeCell ref="GP162:GR162"/>
    <mergeCell ref="GS162:GU162"/>
    <mergeCell ref="FL162:FN162"/>
    <mergeCell ref="FO162:FQ162"/>
    <mergeCell ref="FR162:FT162"/>
    <mergeCell ref="FU162:FW162"/>
    <mergeCell ref="FX162:FZ162"/>
    <mergeCell ref="GA162:GC162"/>
    <mergeCell ref="ET162:EV162"/>
    <mergeCell ref="EW162:EY162"/>
    <mergeCell ref="EZ162:FB162"/>
    <mergeCell ref="FC162:FE162"/>
    <mergeCell ref="FF162:FH162"/>
    <mergeCell ref="FI162:FK162"/>
    <mergeCell ref="EB162:ED162"/>
    <mergeCell ref="EE162:EG162"/>
    <mergeCell ref="EH162:EJ162"/>
    <mergeCell ref="EK162:EM162"/>
    <mergeCell ref="EN162:EP162"/>
    <mergeCell ref="EQ162:ES162"/>
    <mergeCell ref="DJ162:DL162"/>
    <mergeCell ref="DM162:DO162"/>
    <mergeCell ref="DP162:DR162"/>
    <mergeCell ref="DS162:DU162"/>
    <mergeCell ref="DV162:DX162"/>
    <mergeCell ref="DY162:EA162"/>
    <mergeCell ref="CR162:CT162"/>
    <mergeCell ref="CU162:CW162"/>
    <mergeCell ref="CX162:CZ162"/>
    <mergeCell ref="DA162:DC162"/>
    <mergeCell ref="DD162:DF162"/>
    <mergeCell ref="DG162:DI162"/>
    <mergeCell ref="BZ162:CB162"/>
    <mergeCell ref="CC162:CE162"/>
    <mergeCell ref="CF162:CH162"/>
    <mergeCell ref="CI162:CK162"/>
    <mergeCell ref="CL162:CN162"/>
    <mergeCell ref="CO162:CQ162"/>
    <mergeCell ref="BH162:BJ162"/>
    <mergeCell ref="BK162:BM162"/>
    <mergeCell ref="BN162:BP162"/>
    <mergeCell ref="BQ162:BS162"/>
    <mergeCell ref="BT162:BV162"/>
    <mergeCell ref="BW162:BY162"/>
    <mergeCell ref="GY163:HA163"/>
    <mergeCell ref="HB163:HD163"/>
    <mergeCell ref="HE163:HG163"/>
    <mergeCell ref="HH163:HJ163"/>
    <mergeCell ref="HB165:HD165"/>
    <mergeCell ref="HK163:HM163"/>
    <mergeCell ref="AG164:AK164"/>
    <mergeCell ref="AL164:AO164"/>
    <mergeCell ref="AP164:AR164"/>
    <mergeCell ref="AS164:AU164"/>
    <mergeCell ref="AV164:AX164"/>
    <mergeCell ref="GG163:GI163"/>
    <mergeCell ref="GJ163:GL163"/>
    <mergeCell ref="GM163:GO163"/>
    <mergeCell ref="GP163:GR163"/>
    <mergeCell ref="GS163:GU163"/>
    <mergeCell ref="GV163:GX163"/>
    <mergeCell ref="FO163:FQ163"/>
    <mergeCell ref="FR163:FT163"/>
    <mergeCell ref="FU163:FW163"/>
    <mergeCell ref="FX163:FZ163"/>
    <mergeCell ref="GA163:GC163"/>
    <mergeCell ref="GD163:GF163"/>
    <mergeCell ref="EW163:EY163"/>
    <mergeCell ref="EZ163:FB163"/>
    <mergeCell ref="FC163:FE163"/>
    <mergeCell ref="FF163:FH163"/>
    <mergeCell ref="FI163:FK163"/>
    <mergeCell ref="FL163:FN163"/>
    <mergeCell ref="EE163:EG163"/>
    <mergeCell ref="EH163:EJ163"/>
    <mergeCell ref="EK163:EM163"/>
    <mergeCell ref="EN163:EP163"/>
    <mergeCell ref="EQ163:ES163"/>
    <mergeCell ref="ET163:EV163"/>
    <mergeCell ref="DM163:DO163"/>
    <mergeCell ref="DP163:DR163"/>
    <mergeCell ref="DS163:DU163"/>
    <mergeCell ref="DV163:DX163"/>
    <mergeCell ref="DY163:EA163"/>
    <mergeCell ref="EB163:ED163"/>
    <mergeCell ref="CU163:CW163"/>
    <mergeCell ref="CX163:CZ163"/>
    <mergeCell ref="DA163:DC163"/>
    <mergeCell ref="DD163:DF163"/>
    <mergeCell ref="DG163:DI163"/>
    <mergeCell ref="DJ163:DL163"/>
    <mergeCell ref="CC163:CE163"/>
    <mergeCell ref="CF163:CH163"/>
    <mergeCell ref="CI163:CK163"/>
    <mergeCell ref="CL163:CN163"/>
    <mergeCell ref="CO163:CQ163"/>
    <mergeCell ref="CR163:CT163"/>
    <mergeCell ref="BK163:BM163"/>
    <mergeCell ref="BN163:BP163"/>
    <mergeCell ref="BQ163:BS163"/>
    <mergeCell ref="BT163:BV163"/>
    <mergeCell ref="BW163:BY163"/>
    <mergeCell ref="BZ163:CB163"/>
    <mergeCell ref="AS163:AU163"/>
    <mergeCell ref="AV163:AX163"/>
    <mergeCell ref="AY163:BA163"/>
    <mergeCell ref="BB163:BD163"/>
    <mergeCell ref="BE163:BG163"/>
    <mergeCell ref="BH163:BJ163"/>
    <mergeCell ref="HE164:HG164"/>
    <mergeCell ref="HH164:HJ164"/>
    <mergeCell ref="HK164:HM164"/>
    <mergeCell ref="BH165:BJ165"/>
    <mergeCell ref="BK165:BM165"/>
    <mergeCell ref="HH166:HJ166"/>
    <mergeCell ref="B165:U166"/>
    <mergeCell ref="V165:AA166"/>
    <mergeCell ref="AB165:AF166"/>
    <mergeCell ref="AG165:AK165"/>
    <mergeCell ref="AL165:AO165"/>
    <mergeCell ref="AP165:AR165"/>
    <mergeCell ref="AS165:AU165"/>
    <mergeCell ref="GM164:GO164"/>
    <mergeCell ref="GP164:GR164"/>
    <mergeCell ref="GS164:GU164"/>
    <mergeCell ref="GV164:GX164"/>
    <mergeCell ref="GY164:HA164"/>
    <mergeCell ref="HB164:HD164"/>
    <mergeCell ref="FU164:FW164"/>
    <mergeCell ref="FX164:FZ164"/>
    <mergeCell ref="GA164:GC164"/>
    <mergeCell ref="GD164:GF164"/>
    <mergeCell ref="GG164:GI164"/>
    <mergeCell ref="GJ164:GL164"/>
    <mergeCell ref="FC164:FE164"/>
    <mergeCell ref="FF164:FH164"/>
    <mergeCell ref="FI164:FK164"/>
    <mergeCell ref="FL164:FN164"/>
    <mergeCell ref="FO164:FQ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DJ164:DL164"/>
    <mergeCell ref="DM164:DO164"/>
    <mergeCell ref="DP164:DR164"/>
    <mergeCell ref="CI164:CK164"/>
    <mergeCell ref="CL164:CN164"/>
    <mergeCell ref="CO164:CQ164"/>
    <mergeCell ref="CR164:CT164"/>
    <mergeCell ref="CU164:CW164"/>
    <mergeCell ref="CX164:CZ164"/>
    <mergeCell ref="BQ164:BS164"/>
    <mergeCell ref="BT164:BV164"/>
    <mergeCell ref="BW164:BY164"/>
    <mergeCell ref="BZ164:CB164"/>
    <mergeCell ref="CC164:CE164"/>
    <mergeCell ref="CF164:CH164"/>
    <mergeCell ref="AY164:BA164"/>
    <mergeCell ref="BB164:BD164"/>
    <mergeCell ref="BE164:BG164"/>
    <mergeCell ref="BH164:BJ164"/>
    <mergeCell ref="BK164:BM164"/>
    <mergeCell ref="BN164:BP164"/>
    <mergeCell ref="BN166:BP166"/>
    <mergeCell ref="BQ166:BS166"/>
    <mergeCell ref="HE167:HG167"/>
    <mergeCell ref="HE165:HG165"/>
    <mergeCell ref="HH165:HJ165"/>
    <mergeCell ref="HK165:HM165"/>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CX165:CZ165"/>
    <mergeCell ref="DA165:DC165"/>
    <mergeCell ref="DD165:DF165"/>
    <mergeCell ref="DG165:DI165"/>
    <mergeCell ref="DJ165:DL165"/>
    <mergeCell ref="DM165:DO165"/>
    <mergeCell ref="CF165:CH165"/>
    <mergeCell ref="CI165:CK165"/>
    <mergeCell ref="CL165:CN165"/>
    <mergeCell ref="CO165:CQ165"/>
    <mergeCell ref="CR165:CT165"/>
    <mergeCell ref="CU165:CW165"/>
    <mergeCell ref="BN165:BP165"/>
    <mergeCell ref="BQ165:BS165"/>
    <mergeCell ref="BT165:BV165"/>
    <mergeCell ref="BW165:BY165"/>
    <mergeCell ref="BZ165:CB165"/>
    <mergeCell ref="CC165:CE165"/>
    <mergeCell ref="AV165:AX165"/>
    <mergeCell ref="AY165:BA165"/>
    <mergeCell ref="BB165:BD165"/>
    <mergeCell ref="BE165:BG165"/>
    <mergeCell ref="BK167:BM167"/>
    <mergeCell ref="BN167:BP167"/>
    <mergeCell ref="HK168:HM168"/>
    <mergeCell ref="HK166:HM166"/>
    <mergeCell ref="B167:U168"/>
    <mergeCell ref="V167:AA168"/>
    <mergeCell ref="AB167:AF168"/>
    <mergeCell ref="AG167:AK167"/>
    <mergeCell ref="AL167:AO167"/>
    <mergeCell ref="AP167:AR167"/>
    <mergeCell ref="AS167:AU167"/>
    <mergeCell ref="AV167:AX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CL166:CN166"/>
    <mergeCell ref="CO166:CQ166"/>
    <mergeCell ref="CR166:CT166"/>
    <mergeCell ref="CU166:CW166"/>
    <mergeCell ref="CX166:CZ166"/>
    <mergeCell ref="DA166:DC166"/>
    <mergeCell ref="BT166:BV166"/>
    <mergeCell ref="BW166:BY166"/>
    <mergeCell ref="BZ166:CB166"/>
    <mergeCell ref="CC166:CE166"/>
    <mergeCell ref="CF166:CH166"/>
    <mergeCell ref="CI166:CK166"/>
    <mergeCell ref="BB166:BD166"/>
    <mergeCell ref="BE166:BG166"/>
    <mergeCell ref="BH166:BJ166"/>
    <mergeCell ref="BK166:BM166"/>
    <mergeCell ref="BQ168:BS168"/>
    <mergeCell ref="BT168:BV168"/>
    <mergeCell ref="HH169:HJ169"/>
    <mergeCell ref="HH167:HJ167"/>
    <mergeCell ref="HK167:HM167"/>
    <mergeCell ref="AG168:AK168"/>
    <mergeCell ref="AL168:AO168"/>
    <mergeCell ref="AP168:AR168"/>
    <mergeCell ref="AS168:AU168"/>
    <mergeCell ref="AV168:AX168"/>
    <mergeCell ref="AY168:BA168"/>
    <mergeCell ref="BB168:BD168"/>
    <mergeCell ref="GM167:GO167"/>
    <mergeCell ref="GP167:GR167"/>
    <mergeCell ref="GS167:GU167"/>
    <mergeCell ref="GV167:GX167"/>
    <mergeCell ref="GY167:HA167"/>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K167:EM167"/>
    <mergeCell ref="EN167:EP167"/>
    <mergeCell ref="EQ167:ES167"/>
    <mergeCell ref="ET167:EV167"/>
    <mergeCell ref="EW167:EY167"/>
    <mergeCell ref="EZ167:FB167"/>
    <mergeCell ref="DS167:DU167"/>
    <mergeCell ref="DV167:DX167"/>
    <mergeCell ref="DY167:EA167"/>
    <mergeCell ref="EB167:ED167"/>
    <mergeCell ref="EE167:EG167"/>
    <mergeCell ref="EH167:EJ167"/>
    <mergeCell ref="DA167:DC167"/>
    <mergeCell ref="DD167:DF167"/>
    <mergeCell ref="DG167:DI167"/>
    <mergeCell ref="DJ167:DL167"/>
    <mergeCell ref="DM167:DO167"/>
    <mergeCell ref="DP167:DR167"/>
    <mergeCell ref="CI167:CK167"/>
    <mergeCell ref="CL167:CN167"/>
    <mergeCell ref="CO167:CQ167"/>
    <mergeCell ref="CR167:CT167"/>
    <mergeCell ref="CU167:CW167"/>
    <mergeCell ref="CX167:CZ167"/>
    <mergeCell ref="BQ167:BS167"/>
    <mergeCell ref="BT167:BV167"/>
    <mergeCell ref="BW167:BY167"/>
    <mergeCell ref="BZ167:CB167"/>
    <mergeCell ref="CC167:CE167"/>
    <mergeCell ref="CF167:CH167"/>
    <mergeCell ref="AY167:BA167"/>
    <mergeCell ref="BB167:BD167"/>
    <mergeCell ref="BE167:BG167"/>
    <mergeCell ref="BH167:BJ167"/>
    <mergeCell ref="BK169:BM169"/>
    <mergeCell ref="BN169:BP169"/>
    <mergeCell ref="BQ169:BS169"/>
    <mergeCell ref="B169:U170"/>
    <mergeCell ref="V169:AA170"/>
    <mergeCell ref="AB169:AF170"/>
    <mergeCell ref="AG169:AK169"/>
    <mergeCell ref="AL169:AO169"/>
    <mergeCell ref="AP169:AR169"/>
    <mergeCell ref="AS169:AU169"/>
    <mergeCell ref="AV169:AX169"/>
    <mergeCell ref="AY169:BA169"/>
    <mergeCell ref="GS168:GU168"/>
    <mergeCell ref="GV168:GX168"/>
    <mergeCell ref="GY168:HA168"/>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Q168:ES168"/>
    <mergeCell ref="ET168:EV168"/>
    <mergeCell ref="EW168:EY168"/>
    <mergeCell ref="EZ168:FB168"/>
    <mergeCell ref="FC168:FE168"/>
    <mergeCell ref="FF168:FH168"/>
    <mergeCell ref="DY168:EA168"/>
    <mergeCell ref="EB168:ED168"/>
    <mergeCell ref="EE168:EG168"/>
    <mergeCell ref="EH168:EJ168"/>
    <mergeCell ref="EK168:EM168"/>
    <mergeCell ref="EN168:EP168"/>
    <mergeCell ref="DG168:DI168"/>
    <mergeCell ref="DJ168:DL168"/>
    <mergeCell ref="DM168:DO168"/>
    <mergeCell ref="DP168:DR168"/>
    <mergeCell ref="DS168:DU168"/>
    <mergeCell ref="DV168:DX168"/>
    <mergeCell ref="CO168:CQ168"/>
    <mergeCell ref="CR168:CT168"/>
    <mergeCell ref="CU168:CW168"/>
    <mergeCell ref="CX168:CZ168"/>
    <mergeCell ref="DA168:DC168"/>
    <mergeCell ref="DD168:DF168"/>
    <mergeCell ref="BW168:BY168"/>
    <mergeCell ref="BZ168:CB168"/>
    <mergeCell ref="CC168:CE168"/>
    <mergeCell ref="CF168:CH168"/>
    <mergeCell ref="CI168:CK168"/>
    <mergeCell ref="CL168:CN168"/>
    <mergeCell ref="BE168:BG168"/>
    <mergeCell ref="BH168:BJ168"/>
    <mergeCell ref="BK168:BM168"/>
    <mergeCell ref="BN168:BP168"/>
    <mergeCell ref="GY171:HA171"/>
    <mergeCell ref="HB171:HD171"/>
    <mergeCell ref="HE171:HG171"/>
    <mergeCell ref="HH171:HJ171"/>
    <mergeCell ref="HK169:HM169"/>
    <mergeCell ref="AG170:AK170"/>
    <mergeCell ref="AL170:AO170"/>
    <mergeCell ref="AP170:AR170"/>
    <mergeCell ref="AS170:AU170"/>
    <mergeCell ref="AV170:AX170"/>
    <mergeCell ref="AY170:BA170"/>
    <mergeCell ref="BB170:BD170"/>
    <mergeCell ref="BE170:BG170"/>
    <mergeCell ref="GP169:GR169"/>
    <mergeCell ref="GS169:GU169"/>
    <mergeCell ref="GV169:GX169"/>
    <mergeCell ref="GY169:HA169"/>
    <mergeCell ref="HB169:HD169"/>
    <mergeCell ref="HE169:HG169"/>
    <mergeCell ref="FX169:FZ169"/>
    <mergeCell ref="GA169:GC169"/>
    <mergeCell ref="GD169:GF169"/>
    <mergeCell ref="GG169:GI169"/>
    <mergeCell ref="GJ169:GL169"/>
    <mergeCell ref="GM169:GO169"/>
    <mergeCell ref="FF169:FH169"/>
    <mergeCell ref="FI169:FK169"/>
    <mergeCell ref="FL169:FN169"/>
    <mergeCell ref="FO169:FQ169"/>
    <mergeCell ref="FR169:FT169"/>
    <mergeCell ref="FU169:FW169"/>
    <mergeCell ref="EN169:EP169"/>
    <mergeCell ref="EQ169:ES169"/>
    <mergeCell ref="ET169:EV169"/>
    <mergeCell ref="EW169:EY169"/>
    <mergeCell ref="EZ169:FB169"/>
    <mergeCell ref="FC169:FE169"/>
    <mergeCell ref="DV169:DX169"/>
    <mergeCell ref="DY169:EA169"/>
    <mergeCell ref="EB169:ED169"/>
    <mergeCell ref="EE169:EG169"/>
    <mergeCell ref="EH169:EJ169"/>
    <mergeCell ref="EK169:EM169"/>
    <mergeCell ref="DD169:DF169"/>
    <mergeCell ref="DG169:DI169"/>
    <mergeCell ref="DJ169:DL169"/>
    <mergeCell ref="DM169:DO169"/>
    <mergeCell ref="DP169:DR169"/>
    <mergeCell ref="DS169:DU169"/>
    <mergeCell ref="CL169:CN169"/>
    <mergeCell ref="CO169:CQ169"/>
    <mergeCell ref="CR169:CT169"/>
    <mergeCell ref="CU169:CW169"/>
    <mergeCell ref="CX169:CZ169"/>
    <mergeCell ref="DA169:DC169"/>
    <mergeCell ref="BT169:BV169"/>
    <mergeCell ref="BW169:BY169"/>
    <mergeCell ref="BZ169:CB169"/>
    <mergeCell ref="CC169:CE169"/>
    <mergeCell ref="CF169:CH169"/>
    <mergeCell ref="CI169:CK169"/>
    <mergeCell ref="BB169:BD169"/>
    <mergeCell ref="BE169:BG169"/>
    <mergeCell ref="BH169:BJ169"/>
    <mergeCell ref="BH171:BJ171"/>
    <mergeCell ref="HE172:HG172"/>
    <mergeCell ref="HH172:HJ172"/>
    <mergeCell ref="HK172:HM172"/>
    <mergeCell ref="B171:U172"/>
    <mergeCell ref="V171:AA172"/>
    <mergeCell ref="AB171:AF172"/>
    <mergeCell ref="AG171:AK171"/>
    <mergeCell ref="AL171:AO171"/>
    <mergeCell ref="AP171:AR171"/>
    <mergeCell ref="GV170:GX170"/>
    <mergeCell ref="GY170:HA170"/>
    <mergeCell ref="HB170:HD170"/>
    <mergeCell ref="HE170:HG170"/>
    <mergeCell ref="HH170:HJ170"/>
    <mergeCell ref="HK170:HM170"/>
    <mergeCell ref="GD170:GF170"/>
    <mergeCell ref="GG170:GI170"/>
    <mergeCell ref="GJ170:GL170"/>
    <mergeCell ref="GM170:GO170"/>
    <mergeCell ref="GP170:GR170"/>
    <mergeCell ref="GS170:GU170"/>
    <mergeCell ref="FL170:FN170"/>
    <mergeCell ref="FO170:FQ170"/>
    <mergeCell ref="FR170:FT170"/>
    <mergeCell ref="FU170:FW170"/>
    <mergeCell ref="FX170:FZ170"/>
    <mergeCell ref="GA170:GC170"/>
    <mergeCell ref="ET170:EV170"/>
    <mergeCell ref="EW170:EY170"/>
    <mergeCell ref="EZ170:FB170"/>
    <mergeCell ref="FC170:FE170"/>
    <mergeCell ref="FF170:FH170"/>
    <mergeCell ref="FI170:FK170"/>
    <mergeCell ref="EB170:ED170"/>
    <mergeCell ref="EE170:EG170"/>
    <mergeCell ref="EH170:EJ170"/>
    <mergeCell ref="EK170:EM170"/>
    <mergeCell ref="EN170:EP170"/>
    <mergeCell ref="EQ170:ES170"/>
    <mergeCell ref="DJ170:DL170"/>
    <mergeCell ref="DM170:DO170"/>
    <mergeCell ref="DP170:DR170"/>
    <mergeCell ref="DS170:DU170"/>
    <mergeCell ref="DV170:DX170"/>
    <mergeCell ref="DY170:EA170"/>
    <mergeCell ref="CR170:CT170"/>
    <mergeCell ref="CU170:CW170"/>
    <mergeCell ref="CX170:CZ170"/>
    <mergeCell ref="DA170:DC170"/>
    <mergeCell ref="DD170:DF170"/>
    <mergeCell ref="DG170:DI170"/>
    <mergeCell ref="BZ170:CB170"/>
    <mergeCell ref="CC170:CE170"/>
    <mergeCell ref="CF170:CH170"/>
    <mergeCell ref="CI170:CK170"/>
    <mergeCell ref="CL170:CN170"/>
    <mergeCell ref="CO170:CQ170"/>
    <mergeCell ref="BH170:BJ170"/>
    <mergeCell ref="BK170:BM170"/>
    <mergeCell ref="BN170:BP170"/>
    <mergeCell ref="BQ170:BS170"/>
    <mergeCell ref="BT170:BV170"/>
    <mergeCell ref="BW170:BY170"/>
    <mergeCell ref="BE172:BG172"/>
    <mergeCell ref="BH172:BJ172"/>
    <mergeCell ref="BK172:BM172"/>
    <mergeCell ref="BN172:BP172"/>
    <mergeCell ref="HB173:HD173"/>
    <mergeCell ref="HK171:HM171"/>
    <mergeCell ref="AG172:AK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G171:DI171"/>
    <mergeCell ref="DJ171:DL171"/>
    <mergeCell ref="CC171:CE171"/>
    <mergeCell ref="CF171:CH171"/>
    <mergeCell ref="CI171:CK171"/>
    <mergeCell ref="CL171:CN171"/>
    <mergeCell ref="CO171:CQ171"/>
    <mergeCell ref="CR171:CT171"/>
    <mergeCell ref="BK171:BM171"/>
    <mergeCell ref="BN171:BP171"/>
    <mergeCell ref="BQ171:BS171"/>
    <mergeCell ref="BT171:BV171"/>
    <mergeCell ref="BW171:BY171"/>
    <mergeCell ref="BZ171:CB171"/>
    <mergeCell ref="AS171:AU171"/>
    <mergeCell ref="AV171:AX171"/>
    <mergeCell ref="AY171:BA171"/>
    <mergeCell ref="BB171:BD171"/>
    <mergeCell ref="BE171:BG171"/>
    <mergeCell ref="AV173:AX173"/>
    <mergeCell ref="AY173:BA173"/>
    <mergeCell ref="BB173:BD173"/>
    <mergeCell ref="BE173:BG173"/>
    <mergeCell ref="BH173:BJ173"/>
    <mergeCell ref="BK173:BM173"/>
    <mergeCell ref="HH174:HJ174"/>
    <mergeCell ref="B173:U174"/>
    <mergeCell ref="V173:AA174"/>
    <mergeCell ref="AB173:AF174"/>
    <mergeCell ref="AG173:AK173"/>
    <mergeCell ref="AL173:AO173"/>
    <mergeCell ref="AP173:AR173"/>
    <mergeCell ref="AS173:AU173"/>
    <mergeCell ref="GM172:GO172"/>
    <mergeCell ref="GP172:GR172"/>
    <mergeCell ref="GS172:GU172"/>
    <mergeCell ref="GV172:GX172"/>
    <mergeCell ref="GY172:HA172"/>
    <mergeCell ref="HB172:HD172"/>
    <mergeCell ref="FU172:FW172"/>
    <mergeCell ref="FX172:FZ172"/>
    <mergeCell ref="GA172:GC172"/>
    <mergeCell ref="GD172:GF172"/>
    <mergeCell ref="GG172:GI172"/>
    <mergeCell ref="GJ172:GL172"/>
    <mergeCell ref="FC172:FE172"/>
    <mergeCell ref="FF172:FH172"/>
    <mergeCell ref="FI172:FK172"/>
    <mergeCell ref="FL172:FN172"/>
    <mergeCell ref="FO172:FQ172"/>
    <mergeCell ref="FR172:FT172"/>
    <mergeCell ref="EK172:EM172"/>
    <mergeCell ref="EN172:EP172"/>
    <mergeCell ref="EQ172:ES172"/>
    <mergeCell ref="ET172:EV172"/>
    <mergeCell ref="EW172:EY172"/>
    <mergeCell ref="EZ172:FB172"/>
    <mergeCell ref="DS172:DU172"/>
    <mergeCell ref="DV172:DX172"/>
    <mergeCell ref="DY172:EA172"/>
    <mergeCell ref="EB172:ED172"/>
    <mergeCell ref="EE172:EG172"/>
    <mergeCell ref="EH172:EJ172"/>
    <mergeCell ref="DA172:DC172"/>
    <mergeCell ref="DD172:DF172"/>
    <mergeCell ref="DG172:DI172"/>
    <mergeCell ref="DJ172:DL172"/>
    <mergeCell ref="DM172:DO172"/>
    <mergeCell ref="DP172:DR172"/>
    <mergeCell ref="CI172:CK172"/>
    <mergeCell ref="CL172:CN172"/>
    <mergeCell ref="CO172:CQ172"/>
    <mergeCell ref="CR172:CT172"/>
    <mergeCell ref="CU172:CW172"/>
    <mergeCell ref="CX172:CZ172"/>
    <mergeCell ref="BQ172:BS172"/>
    <mergeCell ref="BT172:BV172"/>
    <mergeCell ref="BW172:BY172"/>
    <mergeCell ref="BZ172:CB172"/>
    <mergeCell ref="CC172:CE172"/>
    <mergeCell ref="CF172:CH172"/>
    <mergeCell ref="AY172:BA172"/>
    <mergeCell ref="BB172:BD172"/>
    <mergeCell ref="BB174:BD174"/>
    <mergeCell ref="BE174:BG174"/>
    <mergeCell ref="BH174:BJ174"/>
    <mergeCell ref="BK174:BM174"/>
    <mergeCell ref="BN174:BP174"/>
    <mergeCell ref="BQ174:BS174"/>
    <mergeCell ref="HE175:HG175"/>
    <mergeCell ref="HE173:HG173"/>
    <mergeCell ref="HH173:HJ173"/>
    <mergeCell ref="HK173:HM173"/>
    <mergeCell ref="AG174:AK174"/>
    <mergeCell ref="AL174:AO174"/>
    <mergeCell ref="AP174:AR174"/>
    <mergeCell ref="AS174:AU174"/>
    <mergeCell ref="AV174:AX174"/>
    <mergeCell ref="AY174:BA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H173:EJ173"/>
    <mergeCell ref="EK173:EM173"/>
    <mergeCell ref="EN173:EP173"/>
    <mergeCell ref="EQ173:ES173"/>
    <mergeCell ref="ET173:EV173"/>
    <mergeCell ref="EW173:EY173"/>
    <mergeCell ref="DP173:DR173"/>
    <mergeCell ref="DS173:DU173"/>
    <mergeCell ref="DV173:DX173"/>
    <mergeCell ref="DY173:EA173"/>
    <mergeCell ref="EB173:ED173"/>
    <mergeCell ref="EE173:EG173"/>
    <mergeCell ref="CX173:CZ173"/>
    <mergeCell ref="DA173:DC173"/>
    <mergeCell ref="DD173:DF173"/>
    <mergeCell ref="DG173:DI173"/>
    <mergeCell ref="DJ173:DL173"/>
    <mergeCell ref="DM173:DO173"/>
    <mergeCell ref="CF173:CH173"/>
    <mergeCell ref="CI173:CK173"/>
    <mergeCell ref="CL173:CN173"/>
    <mergeCell ref="CO173:CQ173"/>
    <mergeCell ref="CR173:CT173"/>
    <mergeCell ref="CU173:CW173"/>
    <mergeCell ref="BN173:BP173"/>
    <mergeCell ref="BQ173:BS173"/>
    <mergeCell ref="BT173:BV173"/>
    <mergeCell ref="BW173:BY173"/>
    <mergeCell ref="BZ173:CB173"/>
    <mergeCell ref="CC173:CE173"/>
    <mergeCell ref="AY175:BA175"/>
    <mergeCell ref="BB175:BD175"/>
    <mergeCell ref="BE175:BG175"/>
    <mergeCell ref="BH175:BJ175"/>
    <mergeCell ref="BK175:BM175"/>
    <mergeCell ref="BN175:BP175"/>
    <mergeCell ref="HK176:HM176"/>
    <mergeCell ref="HK174:HM174"/>
    <mergeCell ref="B175:U176"/>
    <mergeCell ref="V175:AA176"/>
    <mergeCell ref="AB175:AF176"/>
    <mergeCell ref="AG175:AK175"/>
    <mergeCell ref="AL175:AO175"/>
    <mergeCell ref="AP175:AR175"/>
    <mergeCell ref="AS175:AU175"/>
    <mergeCell ref="AV175:AX175"/>
    <mergeCell ref="GP174:GR174"/>
    <mergeCell ref="GS174:GU174"/>
    <mergeCell ref="GV174:GX174"/>
    <mergeCell ref="GY174:HA174"/>
    <mergeCell ref="HB174:HD174"/>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N174:EP174"/>
    <mergeCell ref="EQ174:ES174"/>
    <mergeCell ref="ET174:EV174"/>
    <mergeCell ref="EW174:EY174"/>
    <mergeCell ref="EZ174:FB174"/>
    <mergeCell ref="FC174:FE174"/>
    <mergeCell ref="DV174:DX174"/>
    <mergeCell ref="DY174:EA174"/>
    <mergeCell ref="EB174:ED174"/>
    <mergeCell ref="EE174:EG174"/>
    <mergeCell ref="EH174:EJ174"/>
    <mergeCell ref="EK174:EM174"/>
    <mergeCell ref="DD174:DF174"/>
    <mergeCell ref="DG174:DI174"/>
    <mergeCell ref="DJ174:DL174"/>
    <mergeCell ref="DM174:DO174"/>
    <mergeCell ref="DP174:DR174"/>
    <mergeCell ref="DS174:DU174"/>
    <mergeCell ref="CL174:CN174"/>
    <mergeCell ref="CO174:CQ174"/>
    <mergeCell ref="CR174:CT174"/>
    <mergeCell ref="CU174:CW174"/>
    <mergeCell ref="CX174:CZ174"/>
    <mergeCell ref="DA174:DC174"/>
    <mergeCell ref="BT174:BV174"/>
    <mergeCell ref="BW174:BY174"/>
    <mergeCell ref="BZ174:CB174"/>
    <mergeCell ref="CC174:CE174"/>
    <mergeCell ref="CF174:CH174"/>
    <mergeCell ref="CI174:CK174"/>
    <mergeCell ref="BE176:BG176"/>
    <mergeCell ref="BH176:BJ176"/>
    <mergeCell ref="BK176:BM176"/>
    <mergeCell ref="BN176:BP176"/>
    <mergeCell ref="BQ176:BS176"/>
    <mergeCell ref="BT176:BV176"/>
    <mergeCell ref="HH177:HJ177"/>
    <mergeCell ref="HH175:HJ175"/>
    <mergeCell ref="HK175:HM175"/>
    <mergeCell ref="AG176:AK176"/>
    <mergeCell ref="AL176:AO176"/>
    <mergeCell ref="AP176:AR176"/>
    <mergeCell ref="AS176:AU176"/>
    <mergeCell ref="AV176:AX176"/>
    <mergeCell ref="AY176:BA176"/>
    <mergeCell ref="BB176:BD176"/>
    <mergeCell ref="GM175:GO175"/>
    <mergeCell ref="GP175:GR175"/>
    <mergeCell ref="GS175:GU175"/>
    <mergeCell ref="GV175:GX175"/>
    <mergeCell ref="GY175:HA175"/>
    <mergeCell ref="HB175:HD175"/>
    <mergeCell ref="FU175:FW175"/>
    <mergeCell ref="FX175:FZ175"/>
    <mergeCell ref="GA175:GC175"/>
    <mergeCell ref="GD175:GF175"/>
    <mergeCell ref="GG175:GI175"/>
    <mergeCell ref="GJ175:GL175"/>
    <mergeCell ref="FC175:FE175"/>
    <mergeCell ref="FF175:FH175"/>
    <mergeCell ref="FI175:FK175"/>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CI175:CK175"/>
    <mergeCell ref="CL175:CN175"/>
    <mergeCell ref="CO175:CQ175"/>
    <mergeCell ref="CR175:CT175"/>
    <mergeCell ref="CU175:CW175"/>
    <mergeCell ref="CX175:CZ175"/>
    <mergeCell ref="BQ175:BS175"/>
    <mergeCell ref="BT175:BV175"/>
    <mergeCell ref="BW175:BY175"/>
    <mergeCell ref="BZ175:CB175"/>
    <mergeCell ref="CC175:CE175"/>
    <mergeCell ref="CF175:CH175"/>
    <mergeCell ref="CI177:CK177"/>
    <mergeCell ref="BB177:BD177"/>
    <mergeCell ref="BE177:BG177"/>
    <mergeCell ref="BH177:BJ177"/>
    <mergeCell ref="BK177:BM177"/>
    <mergeCell ref="BN177:BP177"/>
    <mergeCell ref="BQ177:BS177"/>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DM176:DO176"/>
    <mergeCell ref="DP176:DR176"/>
    <mergeCell ref="DS176:DU176"/>
    <mergeCell ref="DV176:DX176"/>
    <mergeCell ref="CO176:CQ176"/>
    <mergeCell ref="CR176:CT176"/>
    <mergeCell ref="CU176:CW176"/>
    <mergeCell ref="CX176:CZ176"/>
    <mergeCell ref="DA176:DC176"/>
    <mergeCell ref="DD176:DF176"/>
    <mergeCell ref="BW176:BY176"/>
    <mergeCell ref="BZ176:CB176"/>
    <mergeCell ref="CC176:CE176"/>
    <mergeCell ref="CF176:CH176"/>
    <mergeCell ref="CI176:CK176"/>
    <mergeCell ref="CL176:CN176"/>
    <mergeCell ref="BN178:BP178"/>
    <mergeCell ref="BQ178:BS178"/>
    <mergeCell ref="BT178:BV178"/>
    <mergeCell ref="BW178:BY178"/>
    <mergeCell ref="GY179:HA179"/>
    <mergeCell ref="HB179:HD179"/>
    <mergeCell ref="HE179:HG179"/>
    <mergeCell ref="HH179:HJ179"/>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D177:DF177"/>
    <mergeCell ref="DG177:DI177"/>
    <mergeCell ref="DJ177:DL177"/>
    <mergeCell ref="DM177:DO177"/>
    <mergeCell ref="DP177:DR177"/>
    <mergeCell ref="DS177:DU177"/>
    <mergeCell ref="CL177:CN177"/>
    <mergeCell ref="CO177:CQ177"/>
    <mergeCell ref="CR177:CT177"/>
    <mergeCell ref="CU177:CW177"/>
    <mergeCell ref="CX177:CZ177"/>
    <mergeCell ref="DA177:DC177"/>
    <mergeCell ref="BT177:BV177"/>
    <mergeCell ref="BW177:BY177"/>
    <mergeCell ref="BZ177:CB177"/>
    <mergeCell ref="CC177:CE177"/>
    <mergeCell ref="CF177:CH177"/>
    <mergeCell ref="AV179:AX179"/>
    <mergeCell ref="AY179:BA179"/>
    <mergeCell ref="BB179:BD179"/>
    <mergeCell ref="BE179:BG179"/>
    <mergeCell ref="BH179:BJ179"/>
    <mergeCell ref="HE180:HG180"/>
    <mergeCell ref="HH180:HJ180"/>
    <mergeCell ref="HK180:HM180"/>
    <mergeCell ref="B179:U180"/>
    <mergeCell ref="V179:AA180"/>
    <mergeCell ref="AB179:AF180"/>
    <mergeCell ref="AG179:AK179"/>
    <mergeCell ref="AL179:AO179"/>
    <mergeCell ref="AP179:AR179"/>
    <mergeCell ref="GV178:GX178"/>
    <mergeCell ref="GY178:HA178"/>
    <mergeCell ref="HB178:HD178"/>
    <mergeCell ref="HE178:HG178"/>
    <mergeCell ref="HH178:HJ178"/>
    <mergeCell ref="HK178:HM178"/>
    <mergeCell ref="GD178:GF178"/>
    <mergeCell ref="GG178:GI178"/>
    <mergeCell ref="GJ178:GL178"/>
    <mergeCell ref="GM178:GO178"/>
    <mergeCell ref="GP178:GR178"/>
    <mergeCell ref="GS178:GU178"/>
    <mergeCell ref="FL178:FN178"/>
    <mergeCell ref="FO178:FQ178"/>
    <mergeCell ref="FR178:FT178"/>
    <mergeCell ref="FU178:FW178"/>
    <mergeCell ref="FX178:FZ178"/>
    <mergeCell ref="GA178:GC178"/>
    <mergeCell ref="ET178:EV178"/>
    <mergeCell ref="EW178:EY178"/>
    <mergeCell ref="EZ178:FB178"/>
    <mergeCell ref="FC178:FE178"/>
    <mergeCell ref="FF178:FH178"/>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BH178:BJ178"/>
    <mergeCell ref="BK178:BM178"/>
    <mergeCell ref="CC180:CE180"/>
    <mergeCell ref="CF180:CH180"/>
    <mergeCell ref="AY180:BA180"/>
    <mergeCell ref="BB180:BD180"/>
    <mergeCell ref="BE180:BG180"/>
    <mergeCell ref="BH180:BJ180"/>
    <mergeCell ref="BK180:BM180"/>
    <mergeCell ref="BN180:BP180"/>
    <mergeCell ref="HB181:HD181"/>
    <mergeCell ref="HK179:HM179"/>
    <mergeCell ref="AG180:AK180"/>
    <mergeCell ref="AL180:AO180"/>
    <mergeCell ref="AP180:AR180"/>
    <mergeCell ref="AS180:AU180"/>
    <mergeCell ref="AV180:AX180"/>
    <mergeCell ref="GG179:GI179"/>
    <mergeCell ref="GJ179:GL179"/>
    <mergeCell ref="GM179:GO179"/>
    <mergeCell ref="GP179:GR179"/>
    <mergeCell ref="GS179:GU179"/>
    <mergeCell ref="GV179:GX179"/>
    <mergeCell ref="FO179:FQ179"/>
    <mergeCell ref="FR179:FT179"/>
    <mergeCell ref="FU179:FW179"/>
    <mergeCell ref="FX179:FZ179"/>
    <mergeCell ref="GA179:GC179"/>
    <mergeCell ref="GD179:GF179"/>
    <mergeCell ref="EW179:EY179"/>
    <mergeCell ref="EZ179:FB179"/>
    <mergeCell ref="FC179:FE179"/>
    <mergeCell ref="FF179:FH179"/>
    <mergeCell ref="FI179:FK179"/>
    <mergeCell ref="FL179:FN179"/>
    <mergeCell ref="EE179:EG179"/>
    <mergeCell ref="EH179:EJ179"/>
    <mergeCell ref="EK179:EM179"/>
    <mergeCell ref="EN179:EP179"/>
    <mergeCell ref="EQ179:ES179"/>
    <mergeCell ref="ET179:EV179"/>
    <mergeCell ref="DM179:DO179"/>
    <mergeCell ref="DP179:DR179"/>
    <mergeCell ref="DS179:DU179"/>
    <mergeCell ref="DV179:DX179"/>
    <mergeCell ref="DY179:EA179"/>
    <mergeCell ref="EB179:ED179"/>
    <mergeCell ref="CU179:CW179"/>
    <mergeCell ref="CX179:CZ179"/>
    <mergeCell ref="DA179:DC179"/>
    <mergeCell ref="DD179:DF179"/>
    <mergeCell ref="DG179:DI179"/>
    <mergeCell ref="DJ179:DL179"/>
    <mergeCell ref="CC179:CE179"/>
    <mergeCell ref="CF179:CH179"/>
    <mergeCell ref="CI179:CK179"/>
    <mergeCell ref="CL179:CN179"/>
    <mergeCell ref="CO179:CQ179"/>
    <mergeCell ref="CR179:CT179"/>
    <mergeCell ref="BK179:BM179"/>
    <mergeCell ref="BN179:BP179"/>
    <mergeCell ref="BQ179:BS179"/>
    <mergeCell ref="BT179:BV179"/>
    <mergeCell ref="BW179:BY179"/>
    <mergeCell ref="BZ179:CB179"/>
    <mergeCell ref="AS179:AU179"/>
    <mergeCell ref="BT181:BV181"/>
    <mergeCell ref="BW181:BY181"/>
    <mergeCell ref="BZ181:CB181"/>
    <mergeCell ref="CC181:CE181"/>
    <mergeCell ref="AV181:AX181"/>
    <mergeCell ref="AY181:BA181"/>
    <mergeCell ref="BB181:BD181"/>
    <mergeCell ref="BE181:BG181"/>
    <mergeCell ref="BH181:BJ181"/>
    <mergeCell ref="BK181:BM181"/>
    <mergeCell ref="HH182:HJ182"/>
    <mergeCell ref="B181:U182"/>
    <mergeCell ref="V181:AA182"/>
    <mergeCell ref="AB181:AF182"/>
    <mergeCell ref="AG181:AK181"/>
    <mergeCell ref="AL181:AO181"/>
    <mergeCell ref="AP181:AR181"/>
    <mergeCell ref="AS181:AU181"/>
    <mergeCell ref="GM180:GO180"/>
    <mergeCell ref="GP180:GR180"/>
    <mergeCell ref="GS180:GU180"/>
    <mergeCell ref="GV180:GX180"/>
    <mergeCell ref="GY180:HA180"/>
    <mergeCell ref="HB180:HD180"/>
    <mergeCell ref="FU180:FW180"/>
    <mergeCell ref="FX180:FZ180"/>
    <mergeCell ref="GA180:GC180"/>
    <mergeCell ref="GD180:GF180"/>
    <mergeCell ref="GG180:GI180"/>
    <mergeCell ref="GJ180:GL180"/>
    <mergeCell ref="FC180:FE180"/>
    <mergeCell ref="FF180:FH180"/>
    <mergeCell ref="FI180:FK180"/>
    <mergeCell ref="FL180:FN180"/>
    <mergeCell ref="FO180:FQ180"/>
    <mergeCell ref="FR180:FT180"/>
    <mergeCell ref="EK180:EM180"/>
    <mergeCell ref="EN180:EP180"/>
    <mergeCell ref="EQ180:ES180"/>
    <mergeCell ref="ET180:EV180"/>
    <mergeCell ref="EW180:EY180"/>
    <mergeCell ref="EZ180:FB180"/>
    <mergeCell ref="DS180:DU180"/>
    <mergeCell ref="DV180:DX180"/>
    <mergeCell ref="DY180:EA180"/>
    <mergeCell ref="EB180:ED180"/>
    <mergeCell ref="EE180:EG180"/>
    <mergeCell ref="EH180:EJ180"/>
    <mergeCell ref="DA180:DC180"/>
    <mergeCell ref="DD180:DF180"/>
    <mergeCell ref="DG180:DI180"/>
    <mergeCell ref="DJ180:DL180"/>
    <mergeCell ref="DM180:DO180"/>
    <mergeCell ref="DP180:DR180"/>
    <mergeCell ref="CI180:CK180"/>
    <mergeCell ref="CL180:CN180"/>
    <mergeCell ref="CO180:CQ180"/>
    <mergeCell ref="CR180:CT180"/>
    <mergeCell ref="CU180:CW180"/>
    <mergeCell ref="CX180:CZ180"/>
    <mergeCell ref="BQ180:BS180"/>
    <mergeCell ref="BT180:BV180"/>
    <mergeCell ref="BW180:BY180"/>
    <mergeCell ref="BZ180:CB180"/>
    <mergeCell ref="BZ182:CB182"/>
    <mergeCell ref="CC182:CE182"/>
    <mergeCell ref="CF182:CH182"/>
    <mergeCell ref="CI182:CK182"/>
    <mergeCell ref="BB182:BD182"/>
    <mergeCell ref="BE182:BG182"/>
    <mergeCell ref="BH182:BJ182"/>
    <mergeCell ref="BK182:BM182"/>
    <mergeCell ref="BN182:BP182"/>
    <mergeCell ref="BQ182:BS182"/>
    <mergeCell ref="HE183:HG183"/>
    <mergeCell ref="HE181:HG181"/>
    <mergeCell ref="HH181:HJ181"/>
    <mergeCell ref="HK181:HM181"/>
    <mergeCell ref="AG182:AK182"/>
    <mergeCell ref="AL182:AO182"/>
    <mergeCell ref="AP182:AR182"/>
    <mergeCell ref="AS182:AU182"/>
    <mergeCell ref="AV182:AX182"/>
    <mergeCell ref="AY182:BA182"/>
    <mergeCell ref="GJ181:GL181"/>
    <mergeCell ref="GM181:GO181"/>
    <mergeCell ref="GP181:GR181"/>
    <mergeCell ref="GS181:GU181"/>
    <mergeCell ref="GV181:GX181"/>
    <mergeCell ref="GY181:HA181"/>
    <mergeCell ref="FR181:FT181"/>
    <mergeCell ref="FU181:FW181"/>
    <mergeCell ref="FX181:FZ181"/>
    <mergeCell ref="GA181:GC181"/>
    <mergeCell ref="GD181:GF181"/>
    <mergeCell ref="GG181:GI181"/>
    <mergeCell ref="EZ181:FB181"/>
    <mergeCell ref="FC181:FE181"/>
    <mergeCell ref="FF181:FH181"/>
    <mergeCell ref="FI181:FK181"/>
    <mergeCell ref="FL181:FN181"/>
    <mergeCell ref="FO181:FQ181"/>
    <mergeCell ref="EH181:EJ181"/>
    <mergeCell ref="EK181:EM181"/>
    <mergeCell ref="EN181:EP181"/>
    <mergeCell ref="EQ181:ES181"/>
    <mergeCell ref="ET181:EV181"/>
    <mergeCell ref="EW181:EY181"/>
    <mergeCell ref="DP181:DR181"/>
    <mergeCell ref="DS181:DU181"/>
    <mergeCell ref="DV181:DX181"/>
    <mergeCell ref="DY181:EA181"/>
    <mergeCell ref="EB181:ED181"/>
    <mergeCell ref="EE181:EG181"/>
    <mergeCell ref="CX181:CZ181"/>
    <mergeCell ref="DA181:DC181"/>
    <mergeCell ref="DD181:DF181"/>
    <mergeCell ref="DG181:DI181"/>
    <mergeCell ref="DJ181:DL181"/>
    <mergeCell ref="DM181:DO181"/>
    <mergeCell ref="CF181:CH181"/>
    <mergeCell ref="CI181:CK181"/>
    <mergeCell ref="CL181:CN181"/>
    <mergeCell ref="CO181:CQ181"/>
    <mergeCell ref="CR181:CT181"/>
    <mergeCell ref="CU181:CW181"/>
    <mergeCell ref="BN181:BP181"/>
    <mergeCell ref="BQ181:BS181"/>
    <mergeCell ref="BW183:BY183"/>
    <mergeCell ref="BZ183:CB183"/>
    <mergeCell ref="CC183:CE183"/>
    <mergeCell ref="CF183:CH183"/>
    <mergeCell ref="AY183:BA183"/>
    <mergeCell ref="BB183:BD183"/>
    <mergeCell ref="BE183:BG183"/>
    <mergeCell ref="BH183:BJ183"/>
    <mergeCell ref="BK183:BM183"/>
    <mergeCell ref="BN183:BP183"/>
    <mergeCell ref="HK184:HM184"/>
    <mergeCell ref="HK182:HM182"/>
    <mergeCell ref="B183:U184"/>
    <mergeCell ref="V183:AA184"/>
    <mergeCell ref="AB183:AF184"/>
    <mergeCell ref="AG183:AK183"/>
    <mergeCell ref="AL183:AO183"/>
    <mergeCell ref="AP183:AR183"/>
    <mergeCell ref="AS183:AU183"/>
    <mergeCell ref="AV183:AX183"/>
    <mergeCell ref="GP182:GR182"/>
    <mergeCell ref="GS182:GU182"/>
    <mergeCell ref="GV182:GX182"/>
    <mergeCell ref="GY182:HA182"/>
    <mergeCell ref="HB182:HD182"/>
    <mergeCell ref="HE182:HG182"/>
    <mergeCell ref="FX182:FZ182"/>
    <mergeCell ref="GA182:GC182"/>
    <mergeCell ref="GD182:GF182"/>
    <mergeCell ref="GG182:GI182"/>
    <mergeCell ref="GJ182:GL182"/>
    <mergeCell ref="GM182:GO182"/>
    <mergeCell ref="FF182:FH182"/>
    <mergeCell ref="FI182:FK182"/>
    <mergeCell ref="FL182:FN182"/>
    <mergeCell ref="FO182:FQ182"/>
    <mergeCell ref="FR182:FT182"/>
    <mergeCell ref="FU182:FW182"/>
    <mergeCell ref="EN182:EP182"/>
    <mergeCell ref="EQ182:ES182"/>
    <mergeCell ref="ET182:EV182"/>
    <mergeCell ref="EW182:EY182"/>
    <mergeCell ref="EZ182:FB182"/>
    <mergeCell ref="FC182:FE182"/>
    <mergeCell ref="DV182:DX182"/>
    <mergeCell ref="DY182:EA182"/>
    <mergeCell ref="EB182:ED182"/>
    <mergeCell ref="EE182:EG182"/>
    <mergeCell ref="EH182:EJ182"/>
    <mergeCell ref="EK182:EM182"/>
    <mergeCell ref="DD182:DF182"/>
    <mergeCell ref="DG182:DI182"/>
    <mergeCell ref="DJ182:DL182"/>
    <mergeCell ref="DM182:DO182"/>
    <mergeCell ref="DP182:DR182"/>
    <mergeCell ref="DS182:DU182"/>
    <mergeCell ref="CL182:CN182"/>
    <mergeCell ref="CO182:CQ182"/>
    <mergeCell ref="CR182:CT182"/>
    <mergeCell ref="CU182:CW182"/>
    <mergeCell ref="CX182:CZ182"/>
    <mergeCell ref="DA182:DC182"/>
    <mergeCell ref="BT182:BV182"/>
    <mergeCell ref="BW182:BY182"/>
    <mergeCell ref="CC184:CE184"/>
    <mergeCell ref="CF184:CH184"/>
    <mergeCell ref="CI184:CK184"/>
    <mergeCell ref="CL184:CN184"/>
    <mergeCell ref="BE184:BG184"/>
    <mergeCell ref="BH184:BJ184"/>
    <mergeCell ref="BK184:BM184"/>
    <mergeCell ref="BN184:BP184"/>
    <mergeCell ref="BQ184:BS184"/>
    <mergeCell ref="BT184:BV184"/>
    <mergeCell ref="HH185:HJ185"/>
    <mergeCell ref="HH183:HJ183"/>
    <mergeCell ref="HK183:HM183"/>
    <mergeCell ref="AG184:AK184"/>
    <mergeCell ref="AL184:AO184"/>
    <mergeCell ref="AP184:AR184"/>
    <mergeCell ref="AS184:AU184"/>
    <mergeCell ref="AV184:AX184"/>
    <mergeCell ref="AY184:BA184"/>
    <mergeCell ref="BB184:BD184"/>
    <mergeCell ref="GM183:GO183"/>
    <mergeCell ref="GP183:GR183"/>
    <mergeCell ref="GS183:GU183"/>
    <mergeCell ref="GV183:GX183"/>
    <mergeCell ref="GY183:HA183"/>
    <mergeCell ref="HB183:HD183"/>
    <mergeCell ref="FU183:FW183"/>
    <mergeCell ref="FX183:FZ183"/>
    <mergeCell ref="GA183:GC183"/>
    <mergeCell ref="GD183:GF183"/>
    <mergeCell ref="GG183:GI183"/>
    <mergeCell ref="GJ183:GL183"/>
    <mergeCell ref="FC183:FE183"/>
    <mergeCell ref="FF183:FH183"/>
    <mergeCell ref="FI183:FK183"/>
    <mergeCell ref="FL183:FN183"/>
    <mergeCell ref="FO183:FQ183"/>
    <mergeCell ref="FR183:FT183"/>
    <mergeCell ref="EK183:EM183"/>
    <mergeCell ref="EN183:EP183"/>
    <mergeCell ref="EQ183:ES183"/>
    <mergeCell ref="ET183:EV183"/>
    <mergeCell ref="EW183:EY183"/>
    <mergeCell ref="EZ183:FB183"/>
    <mergeCell ref="DS183:DU183"/>
    <mergeCell ref="DV183:DX183"/>
    <mergeCell ref="DY183:EA183"/>
    <mergeCell ref="EB183:ED183"/>
    <mergeCell ref="EE183:EG183"/>
    <mergeCell ref="EH183:EJ183"/>
    <mergeCell ref="DA183:DC183"/>
    <mergeCell ref="DD183:DF183"/>
    <mergeCell ref="DG183:DI183"/>
    <mergeCell ref="DJ183:DL183"/>
    <mergeCell ref="DM183:DO183"/>
    <mergeCell ref="DP183:DR183"/>
    <mergeCell ref="CI183:CK183"/>
    <mergeCell ref="CL183:CN183"/>
    <mergeCell ref="CO183:CQ183"/>
    <mergeCell ref="CR183:CT183"/>
    <mergeCell ref="CU183:CW183"/>
    <mergeCell ref="CX183:CZ183"/>
    <mergeCell ref="BQ183:BS183"/>
    <mergeCell ref="BT183:BV183"/>
    <mergeCell ref="BW185:BY185"/>
    <mergeCell ref="BZ185:CB185"/>
    <mergeCell ref="CC185:CE185"/>
    <mergeCell ref="CF185:CH185"/>
    <mergeCell ref="CI185:CK185"/>
    <mergeCell ref="BB185:BD185"/>
    <mergeCell ref="BE185:BG185"/>
    <mergeCell ref="BH185:BJ185"/>
    <mergeCell ref="BK185:BM185"/>
    <mergeCell ref="BN185:BP185"/>
    <mergeCell ref="BQ185:BS185"/>
    <mergeCell ref="B185:U186"/>
    <mergeCell ref="V185:AA186"/>
    <mergeCell ref="AB185:AF186"/>
    <mergeCell ref="AG185:AK185"/>
    <mergeCell ref="AL185:AO185"/>
    <mergeCell ref="AP185:AR185"/>
    <mergeCell ref="AS185:AU185"/>
    <mergeCell ref="AV185:AX185"/>
    <mergeCell ref="AY185:BA185"/>
    <mergeCell ref="GS184:GU184"/>
    <mergeCell ref="GV184:GX184"/>
    <mergeCell ref="GY184:HA184"/>
    <mergeCell ref="HB184:HD184"/>
    <mergeCell ref="HE184:HG184"/>
    <mergeCell ref="HH184:HJ184"/>
    <mergeCell ref="GA184:GC184"/>
    <mergeCell ref="GD184:GF184"/>
    <mergeCell ref="GG184:GI184"/>
    <mergeCell ref="GJ184:GL184"/>
    <mergeCell ref="GM184:GO184"/>
    <mergeCell ref="GP184:GR184"/>
    <mergeCell ref="FI184:FK184"/>
    <mergeCell ref="FL184:FN184"/>
    <mergeCell ref="FO184:FQ184"/>
    <mergeCell ref="FR184:FT184"/>
    <mergeCell ref="FU184:FW184"/>
    <mergeCell ref="FX184:FZ184"/>
    <mergeCell ref="EQ184:ES184"/>
    <mergeCell ref="ET184:EV184"/>
    <mergeCell ref="EW184:EY184"/>
    <mergeCell ref="EZ184:FB184"/>
    <mergeCell ref="FC184:FE184"/>
    <mergeCell ref="FF184:FH184"/>
    <mergeCell ref="DY184:EA184"/>
    <mergeCell ref="EB184:ED184"/>
    <mergeCell ref="EE184:EG184"/>
    <mergeCell ref="EH184:EJ184"/>
    <mergeCell ref="EK184:EM184"/>
    <mergeCell ref="EN184:EP184"/>
    <mergeCell ref="DG184:DI184"/>
    <mergeCell ref="DJ184:DL184"/>
    <mergeCell ref="DM184:DO184"/>
    <mergeCell ref="DP184:DR184"/>
    <mergeCell ref="DS184:DU184"/>
    <mergeCell ref="DV184:DX184"/>
    <mergeCell ref="CO184:CQ184"/>
    <mergeCell ref="CR184:CT184"/>
    <mergeCell ref="CU184:CW184"/>
    <mergeCell ref="CX184:CZ184"/>
    <mergeCell ref="DA184:DC184"/>
    <mergeCell ref="DD184:DF184"/>
    <mergeCell ref="BW184:BY184"/>
    <mergeCell ref="BZ184:CB184"/>
    <mergeCell ref="CL186:CN186"/>
    <mergeCell ref="CO186:CQ186"/>
    <mergeCell ref="BH186:BJ186"/>
    <mergeCell ref="BK186:BM186"/>
    <mergeCell ref="BN186:BP186"/>
    <mergeCell ref="BQ186:BS186"/>
    <mergeCell ref="BT186:BV186"/>
    <mergeCell ref="BW186:BY186"/>
    <mergeCell ref="GY187:HA187"/>
    <mergeCell ref="HB187:HD187"/>
    <mergeCell ref="HE187:HG187"/>
    <mergeCell ref="HH187:HJ187"/>
    <mergeCell ref="HK185:HM185"/>
    <mergeCell ref="AG186:AK186"/>
    <mergeCell ref="AL186:AO186"/>
    <mergeCell ref="AP186:AR186"/>
    <mergeCell ref="AS186:AU186"/>
    <mergeCell ref="AV186:AX186"/>
    <mergeCell ref="AY186:BA186"/>
    <mergeCell ref="BB186:BD186"/>
    <mergeCell ref="BE186:BG186"/>
    <mergeCell ref="GP185:GR185"/>
    <mergeCell ref="GS185:GU185"/>
    <mergeCell ref="GV185:GX185"/>
    <mergeCell ref="GY185:HA185"/>
    <mergeCell ref="HB185:HD185"/>
    <mergeCell ref="HE185:HG185"/>
    <mergeCell ref="FX185:FZ185"/>
    <mergeCell ref="GA185:GC185"/>
    <mergeCell ref="GD185:GF185"/>
    <mergeCell ref="GG185:GI185"/>
    <mergeCell ref="GJ185:GL185"/>
    <mergeCell ref="GM185:GO185"/>
    <mergeCell ref="FF185:FH185"/>
    <mergeCell ref="FI185:FK185"/>
    <mergeCell ref="FL185:FN185"/>
    <mergeCell ref="FO185:FQ185"/>
    <mergeCell ref="FR185:FT185"/>
    <mergeCell ref="FU185:FW185"/>
    <mergeCell ref="EN185:EP185"/>
    <mergeCell ref="EQ185:ES185"/>
    <mergeCell ref="ET185:EV185"/>
    <mergeCell ref="EW185:EY185"/>
    <mergeCell ref="EZ185:FB185"/>
    <mergeCell ref="FC185:FE185"/>
    <mergeCell ref="DV185:DX185"/>
    <mergeCell ref="DY185:EA185"/>
    <mergeCell ref="EB185:ED185"/>
    <mergeCell ref="EE185:EG185"/>
    <mergeCell ref="EH185:EJ185"/>
    <mergeCell ref="EK185:EM185"/>
    <mergeCell ref="DD185:DF185"/>
    <mergeCell ref="DG185:DI185"/>
    <mergeCell ref="DJ185:DL185"/>
    <mergeCell ref="DM185:DO185"/>
    <mergeCell ref="DP185:DR185"/>
    <mergeCell ref="DS185:DU185"/>
    <mergeCell ref="CL185:CN185"/>
    <mergeCell ref="CO185:CQ185"/>
    <mergeCell ref="CR185:CT185"/>
    <mergeCell ref="CU185:CW185"/>
    <mergeCell ref="CX185:CZ185"/>
    <mergeCell ref="DA185:DC185"/>
    <mergeCell ref="BT185:BV185"/>
    <mergeCell ref="BT187:BV187"/>
    <mergeCell ref="BW187:BY187"/>
    <mergeCell ref="BZ187:CB187"/>
    <mergeCell ref="AS187:AU187"/>
    <mergeCell ref="AV187:AX187"/>
    <mergeCell ref="AY187:BA187"/>
    <mergeCell ref="BB187:BD187"/>
    <mergeCell ref="BE187:BG187"/>
    <mergeCell ref="BH187:BJ187"/>
    <mergeCell ref="HE188:HG188"/>
    <mergeCell ref="HH188:HJ188"/>
    <mergeCell ref="HK188:HM188"/>
    <mergeCell ref="B187:U188"/>
    <mergeCell ref="V187:AA188"/>
    <mergeCell ref="AB187:AF188"/>
    <mergeCell ref="AG187:AK187"/>
    <mergeCell ref="AL187:AO187"/>
    <mergeCell ref="AP187:AR187"/>
    <mergeCell ref="GV186:GX186"/>
    <mergeCell ref="GY186:HA186"/>
    <mergeCell ref="HB186:HD186"/>
    <mergeCell ref="HE186:HG186"/>
    <mergeCell ref="HH186:HJ186"/>
    <mergeCell ref="HK186:HM186"/>
    <mergeCell ref="GD186:GF186"/>
    <mergeCell ref="GG186:GI186"/>
    <mergeCell ref="GJ186:GL186"/>
    <mergeCell ref="GM186:GO186"/>
    <mergeCell ref="GP186:GR186"/>
    <mergeCell ref="GS186:GU186"/>
    <mergeCell ref="FL186:FN186"/>
    <mergeCell ref="FO186:FQ186"/>
    <mergeCell ref="FR186:FT186"/>
    <mergeCell ref="FU186:FW186"/>
    <mergeCell ref="FX186:FZ186"/>
    <mergeCell ref="GA186:GC186"/>
    <mergeCell ref="ET186:EV186"/>
    <mergeCell ref="EW186:EY186"/>
    <mergeCell ref="EZ186:FB186"/>
    <mergeCell ref="FC186:FE186"/>
    <mergeCell ref="FF186:FH186"/>
    <mergeCell ref="FI186:FK186"/>
    <mergeCell ref="EB186:ED186"/>
    <mergeCell ref="EE186:EG186"/>
    <mergeCell ref="EH186:EJ186"/>
    <mergeCell ref="EK186:EM186"/>
    <mergeCell ref="EN186:EP186"/>
    <mergeCell ref="EQ186:ES186"/>
    <mergeCell ref="DJ186:DL186"/>
    <mergeCell ref="DM186:DO186"/>
    <mergeCell ref="DP186:DR186"/>
    <mergeCell ref="DS186:DU186"/>
    <mergeCell ref="DV186:DX186"/>
    <mergeCell ref="DY186:EA186"/>
    <mergeCell ref="CR186:CT186"/>
    <mergeCell ref="CU186:CW186"/>
    <mergeCell ref="CX186:CZ186"/>
    <mergeCell ref="DA186:DC186"/>
    <mergeCell ref="DD186:DF186"/>
    <mergeCell ref="DG186:DI186"/>
    <mergeCell ref="BZ186:CB186"/>
    <mergeCell ref="CC186:CE186"/>
    <mergeCell ref="CF186:CH186"/>
    <mergeCell ref="CI186:CK186"/>
    <mergeCell ref="BQ188:BS188"/>
    <mergeCell ref="BT188:BV188"/>
    <mergeCell ref="BW188:BY188"/>
    <mergeCell ref="BZ188:CB188"/>
    <mergeCell ref="CC188:CE188"/>
    <mergeCell ref="CF188:CH188"/>
    <mergeCell ref="AY188:BA188"/>
    <mergeCell ref="BB188:BD188"/>
    <mergeCell ref="BE188:BG188"/>
    <mergeCell ref="BH188:BJ188"/>
    <mergeCell ref="BK188:BM188"/>
    <mergeCell ref="BN188:BP188"/>
    <mergeCell ref="HB189:HD189"/>
    <mergeCell ref="HK187:HM187"/>
    <mergeCell ref="AG188:AK188"/>
    <mergeCell ref="AL188:AO188"/>
    <mergeCell ref="AP188:AR188"/>
    <mergeCell ref="AS188:AU188"/>
    <mergeCell ref="AV188:AX188"/>
    <mergeCell ref="GG187:GI187"/>
    <mergeCell ref="GJ187:GL187"/>
    <mergeCell ref="GM187:GO187"/>
    <mergeCell ref="GP187:GR187"/>
    <mergeCell ref="GS187:GU187"/>
    <mergeCell ref="GV187:GX187"/>
    <mergeCell ref="FO187:FQ187"/>
    <mergeCell ref="FR187:FT187"/>
    <mergeCell ref="FU187:FW187"/>
    <mergeCell ref="FX187:FZ187"/>
    <mergeCell ref="GA187:GC187"/>
    <mergeCell ref="GD187:GF187"/>
    <mergeCell ref="EW187:EY187"/>
    <mergeCell ref="EZ187:FB187"/>
    <mergeCell ref="FC187:FE187"/>
    <mergeCell ref="FF187:FH187"/>
    <mergeCell ref="FI187:FK187"/>
    <mergeCell ref="FL187:FN187"/>
    <mergeCell ref="EE187:EG187"/>
    <mergeCell ref="EH187:EJ187"/>
    <mergeCell ref="EK187:EM187"/>
    <mergeCell ref="EN187:EP187"/>
    <mergeCell ref="EQ187:ES187"/>
    <mergeCell ref="ET187:EV187"/>
    <mergeCell ref="DM187:DO187"/>
    <mergeCell ref="DP187:DR187"/>
    <mergeCell ref="DS187:DU187"/>
    <mergeCell ref="DV187:DX187"/>
    <mergeCell ref="DY187:EA187"/>
    <mergeCell ref="EB187:ED187"/>
    <mergeCell ref="CU187:CW187"/>
    <mergeCell ref="CX187:CZ187"/>
    <mergeCell ref="DA187:DC187"/>
    <mergeCell ref="DD187:DF187"/>
    <mergeCell ref="DG187:DI187"/>
    <mergeCell ref="DJ187:DL187"/>
    <mergeCell ref="CC187:CE187"/>
    <mergeCell ref="CF187:CH187"/>
    <mergeCell ref="CI187:CK187"/>
    <mergeCell ref="CL187:CN187"/>
    <mergeCell ref="CO187:CQ187"/>
    <mergeCell ref="CR187:CT187"/>
    <mergeCell ref="BK187:BM187"/>
    <mergeCell ref="BN187:BP187"/>
    <mergeCell ref="BQ187:BS187"/>
    <mergeCell ref="CR189:CT189"/>
    <mergeCell ref="CU189:CW189"/>
    <mergeCell ref="BN189:BP189"/>
    <mergeCell ref="BQ189:BS189"/>
    <mergeCell ref="BT189:BV189"/>
    <mergeCell ref="BW189:BY189"/>
    <mergeCell ref="BZ189:CB189"/>
    <mergeCell ref="CC189:CE189"/>
    <mergeCell ref="AV189:AX189"/>
    <mergeCell ref="AY189:BA189"/>
    <mergeCell ref="BB189:BD189"/>
    <mergeCell ref="BE189:BG189"/>
    <mergeCell ref="BH189:BJ189"/>
    <mergeCell ref="BK189:BM189"/>
    <mergeCell ref="HH190:HJ190"/>
    <mergeCell ref="B189:U190"/>
    <mergeCell ref="V189:AA190"/>
    <mergeCell ref="AB189:AF190"/>
    <mergeCell ref="AG189:AK189"/>
    <mergeCell ref="AL189:AO189"/>
    <mergeCell ref="AP189:AR189"/>
    <mergeCell ref="AS189:AU189"/>
    <mergeCell ref="GM188:GO188"/>
    <mergeCell ref="GP188:GR188"/>
    <mergeCell ref="GS188:GU188"/>
    <mergeCell ref="GV188:GX188"/>
    <mergeCell ref="GY188:HA188"/>
    <mergeCell ref="HB188:HD188"/>
    <mergeCell ref="FU188:FW188"/>
    <mergeCell ref="FX188:FZ188"/>
    <mergeCell ref="GA188:GC188"/>
    <mergeCell ref="GD188:GF188"/>
    <mergeCell ref="GG188:GI188"/>
    <mergeCell ref="GJ188:GL188"/>
    <mergeCell ref="FC188:FE188"/>
    <mergeCell ref="FF188:FH188"/>
    <mergeCell ref="FI188:FK188"/>
    <mergeCell ref="FL188:FN188"/>
    <mergeCell ref="FO188:FQ188"/>
    <mergeCell ref="FR188:FT188"/>
    <mergeCell ref="EK188:EM188"/>
    <mergeCell ref="EN188:EP188"/>
    <mergeCell ref="EQ188:ES188"/>
    <mergeCell ref="ET188:EV188"/>
    <mergeCell ref="EW188:EY188"/>
    <mergeCell ref="EZ188:FB188"/>
    <mergeCell ref="DS188:DU188"/>
    <mergeCell ref="DV188:DX188"/>
    <mergeCell ref="DY188:EA188"/>
    <mergeCell ref="EB188:ED188"/>
    <mergeCell ref="EE188:EG188"/>
    <mergeCell ref="EH188:EJ188"/>
    <mergeCell ref="DA188:DC188"/>
    <mergeCell ref="DD188:DF188"/>
    <mergeCell ref="DG188:DI188"/>
    <mergeCell ref="DJ188:DL188"/>
    <mergeCell ref="DM188:DO188"/>
    <mergeCell ref="DP188:DR188"/>
    <mergeCell ref="CI188:CK188"/>
    <mergeCell ref="CL188:CN188"/>
    <mergeCell ref="CO188:CQ188"/>
    <mergeCell ref="CR188:CT188"/>
    <mergeCell ref="CU188:CW188"/>
    <mergeCell ref="CX188:CZ188"/>
    <mergeCell ref="CX190:CZ190"/>
    <mergeCell ref="DA190:DC190"/>
    <mergeCell ref="BT190:BV190"/>
    <mergeCell ref="BW190:BY190"/>
    <mergeCell ref="BZ190:CB190"/>
    <mergeCell ref="CC190:CE190"/>
    <mergeCell ref="CF190:CH190"/>
    <mergeCell ref="CI190:CK190"/>
    <mergeCell ref="BB190:BD190"/>
    <mergeCell ref="BE190:BG190"/>
    <mergeCell ref="BH190:BJ190"/>
    <mergeCell ref="BK190:BM190"/>
    <mergeCell ref="BN190:BP190"/>
    <mergeCell ref="BQ190:BS190"/>
    <mergeCell ref="HE191:HG191"/>
    <mergeCell ref="HE189:HG189"/>
    <mergeCell ref="HH189:HJ189"/>
    <mergeCell ref="HK189:HM189"/>
    <mergeCell ref="AG190:AK190"/>
    <mergeCell ref="AL190:AO190"/>
    <mergeCell ref="AP190:AR190"/>
    <mergeCell ref="AS190:AU190"/>
    <mergeCell ref="AV190:AX190"/>
    <mergeCell ref="AY190:BA190"/>
    <mergeCell ref="GJ189:GL189"/>
    <mergeCell ref="GM189:GO189"/>
    <mergeCell ref="GP189:GR189"/>
    <mergeCell ref="GS189:GU189"/>
    <mergeCell ref="GV189:GX189"/>
    <mergeCell ref="GY189:HA189"/>
    <mergeCell ref="FR189:FT189"/>
    <mergeCell ref="FU189:FW189"/>
    <mergeCell ref="FX189:FZ189"/>
    <mergeCell ref="GA189:GC189"/>
    <mergeCell ref="GD189:GF189"/>
    <mergeCell ref="GG189:GI189"/>
    <mergeCell ref="EZ189:FB189"/>
    <mergeCell ref="FC189:FE189"/>
    <mergeCell ref="FF189:FH189"/>
    <mergeCell ref="FI189:FK189"/>
    <mergeCell ref="FL189:FN189"/>
    <mergeCell ref="FO189:FQ189"/>
    <mergeCell ref="EH189:EJ189"/>
    <mergeCell ref="EK189:EM189"/>
    <mergeCell ref="EN189:EP189"/>
    <mergeCell ref="EQ189:ES189"/>
    <mergeCell ref="ET189:EV189"/>
    <mergeCell ref="EW189:EY189"/>
    <mergeCell ref="DP189:DR189"/>
    <mergeCell ref="DS189:DU189"/>
    <mergeCell ref="DV189:DX189"/>
    <mergeCell ref="DY189:EA189"/>
    <mergeCell ref="EB189:ED189"/>
    <mergeCell ref="EE189:EG189"/>
    <mergeCell ref="CX189:CZ189"/>
    <mergeCell ref="DA189:DC189"/>
    <mergeCell ref="DD189:DF189"/>
    <mergeCell ref="DG189:DI189"/>
    <mergeCell ref="DJ189:DL189"/>
    <mergeCell ref="DM189:DO189"/>
    <mergeCell ref="CF189:CH189"/>
    <mergeCell ref="CI189:CK189"/>
    <mergeCell ref="CL189:CN189"/>
    <mergeCell ref="CO189:CQ189"/>
    <mergeCell ref="CU191:CW191"/>
    <mergeCell ref="CX191:CZ191"/>
    <mergeCell ref="BQ191:BS191"/>
    <mergeCell ref="BT191:BV191"/>
    <mergeCell ref="BW191:BY191"/>
    <mergeCell ref="BZ191:CB191"/>
    <mergeCell ref="CC191:CE191"/>
    <mergeCell ref="CF191:CH191"/>
    <mergeCell ref="AY191:BA191"/>
    <mergeCell ref="BB191:BD191"/>
    <mergeCell ref="BE191:BG191"/>
    <mergeCell ref="BH191:BJ191"/>
    <mergeCell ref="BK191:BM191"/>
    <mergeCell ref="BN191:BP191"/>
    <mergeCell ref="HK192:HM192"/>
    <mergeCell ref="HK190:HM190"/>
    <mergeCell ref="B191:U192"/>
    <mergeCell ref="V191:AA192"/>
    <mergeCell ref="AB191:AF192"/>
    <mergeCell ref="AG191:AK191"/>
    <mergeCell ref="AL191:AO191"/>
    <mergeCell ref="AP191:AR191"/>
    <mergeCell ref="AS191:AU191"/>
    <mergeCell ref="AV191:AX191"/>
    <mergeCell ref="GP190:GR190"/>
    <mergeCell ref="GS190:GU190"/>
    <mergeCell ref="GV190:GX190"/>
    <mergeCell ref="GY190:HA190"/>
    <mergeCell ref="HB190:HD190"/>
    <mergeCell ref="HE190:HG190"/>
    <mergeCell ref="FX190:FZ190"/>
    <mergeCell ref="GA190:GC190"/>
    <mergeCell ref="GD190:GF190"/>
    <mergeCell ref="GG190:GI190"/>
    <mergeCell ref="GJ190:GL190"/>
    <mergeCell ref="GM190:GO190"/>
    <mergeCell ref="FF190:FH190"/>
    <mergeCell ref="FI190:FK190"/>
    <mergeCell ref="FL190:FN190"/>
    <mergeCell ref="FO190:FQ190"/>
    <mergeCell ref="FR190:FT190"/>
    <mergeCell ref="FU190:FW190"/>
    <mergeCell ref="EN190:EP190"/>
    <mergeCell ref="EQ190:ES190"/>
    <mergeCell ref="ET190:EV190"/>
    <mergeCell ref="EW190:EY190"/>
    <mergeCell ref="EZ190:FB190"/>
    <mergeCell ref="FC190:FE190"/>
    <mergeCell ref="DV190:DX190"/>
    <mergeCell ref="DY190:EA190"/>
    <mergeCell ref="EB190:ED190"/>
    <mergeCell ref="EE190:EG190"/>
    <mergeCell ref="EH190:EJ190"/>
    <mergeCell ref="EK190:EM190"/>
    <mergeCell ref="DD190:DF190"/>
    <mergeCell ref="DG190:DI190"/>
    <mergeCell ref="DJ190:DL190"/>
    <mergeCell ref="DM190:DO190"/>
    <mergeCell ref="DP190:DR190"/>
    <mergeCell ref="DS190:DU190"/>
    <mergeCell ref="CL190:CN190"/>
    <mergeCell ref="CO190:CQ190"/>
    <mergeCell ref="CR190:CT190"/>
    <mergeCell ref="CU190:CW190"/>
    <mergeCell ref="DA192:DC192"/>
    <mergeCell ref="DD192:DF192"/>
    <mergeCell ref="BW192:BY192"/>
    <mergeCell ref="BZ192:CB192"/>
    <mergeCell ref="CC192:CE192"/>
    <mergeCell ref="CF192:CH192"/>
    <mergeCell ref="CI192:CK192"/>
    <mergeCell ref="CL192:CN192"/>
    <mergeCell ref="BE192:BG192"/>
    <mergeCell ref="BH192:BJ192"/>
    <mergeCell ref="BK192:BM192"/>
    <mergeCell ref="BN192:BP192"/>
    <mergeCell ref="BQ192:BS192"/>
    <mergeCell ref="BT192:BV192"/>
    <mergeCell ref="HH193:HJ193"/>
    <mergeCell ref="HH191:HJ191"/>
    <mergeCell ref="HK191:HM191"/>
    <mergeCell ref="AG192:AK192"/>
    <mergeCell ref="AL192:AO192"/>
    <mergeCell ref="AP192:AR192"/>
    <mergeCell ref="AS192:AU192"/>
    <mergeCell ref="AV192:AX192"/>
    <mergeCell ref="AY192:BA192"/>
    <mergeCell ref="BB192:BD192"/>
    <mergeCell ref="GM191:GO191"/>
    <mergeCell ref="GP191:GR191"/>
    <mergeCell ref="GS191:GU191"/>
    <mergeCell ref="GV191:GX191"/>
    <mergeCell ref="GY191:HA191"/>
    <mergeCell ref="HB191:HD191"/>
    <mergeCell ref="FU191:FW191"/>
    <mergeCell ref="FX191:FZ191"/>
    <mergeCell ref="GA191:GC191"/>
    <mergeCell ref="GD191:GF191"/>
    <mergeCell ref="GG191:GI191"/>
    <mergeCell ref="GJ191:GL191"/>
    <mergeCell ref="FC191:FE191"/>
    <mergeCell ref="FF191:FH191"/>
    <mergeCell ref="FI191:FK191"/>
    <mergeCell ref="FL191:FN191"/>
    <mergeCell ref="FO191:FQ191"/>
    <mergeCell ref="FR191:FT191"/>
    <mergeCell ref="EK191:EM191"/>
    <mergeCell ref="EN191:EP191"/>
    <mergeCell ref="EQ191:ES191"/>
    <mergeCell ref="ET191:EV191"/>
    <mergeCell ref="EW191:EY191"/>
    <mergeCell ref="EZ191:FB191"/>
    <mergeCell ref="DS191:DU191"/>
    <mergeCell ref="DV191:DX191"/>
    <mergeCell ref="DY191:EA191"/>
    <mergeCell ref="EB191:ED191"/>
    <mergeCell ref="EE191:EG191"/>
    <mergeCell ref="EH191:EJ191"/>
    <mergeCell ref="DA191:DC191"/>
    <mergeCell ref="DD191:DF191"/>
    <mergeCell ref="DG191:DI191"/>
    <mergeCell ref="DJ191:DL191"/>
    <mergeCell ref="DM191:DO191"/>
    <mergeCell ref="DP191:DR191"/>
    <mergeCell ref="CI191:CK191"/>
    <mergeCell ref="CL191:CN191"/>
    <mergeCell ref="CO191:CQ191"/>
    <mergeCell ref="CR191:CT191"/>
    <mergeCell ref="CU193:CW193"/>
    <mergeCell ref="CX193:CZ193"/>
    <mergeCell ref="DA193:DC193"/>
    <mergeCell ref="BT193:BV193"/>
    <mergeCell ref="BW193:BY193"/>
    <mergeCell ref="BZ193:CB193"/>
    <mergeCell ref="CC193:CE193"/>
    <mergeCell ref="CF193:CH193"/>
    <mergeCell ref="CI193:CK193"/>
    <mergeCell ref="BB193:BD193"/>
    <mergeCell ref="BE193:BG193"/>
    <mergeCell ref="BH193:BJ193"/>
    <mergeCell ref="BK193:BM193"/>
    <mergeCell ref="BN193:BP193"/>
    <mergeCell ref="BQ193:BS193"/>
    <mergeCell ref="B193:U194"/>
    <mergeCell ref="V193:AA194"/>
    <mergeCell ref="AB193:AF194"/>
    <mergeCell ref="AG193:AK193"/>
    <mergeCell ref="AL193:AO193"/>
    <mergeCell ref="AP193:AR193"/>
    <mergeCell ref="AS193:AU193"/>
    <mergeCell ref="AV193:AX193"/>
    <mergeCell ref="AY193:BA193"/>
    <mergeCell ref="GS192:GU192"/>
    <mergeCell ref="GV192:GX192"/>
    <mergeCell ref="GY192:HA192"/>
    <mergeCell ref="HB192:HD192"/>
    <mergeCell ref="HE192:HG192"/>
    <mergeCell ref="HH192:HJ192"/>
    <mergeCell ref="GA192:GC192"/>
    <mergeCell ref="GD192:GF192"/>
    <mergeCell ref="GG192:GI192"/>
    <mergeCell ref="GJ192:GL192"/>
    <mergeCell ref="GM192:GO192"/>
    <mergeCell ref="GP192:GR192"/>
    <mergeCell ref="FI192:FK192"/>
    <mergeCell ref="FL192:FN192"/>
    <mergeCell ref="FO192:FQ192"/>
    <mergeCell ref="FR192:FT192"/>
    <mergeCell ref="FU192:FW192"/>
    <mergeCell ref="FX192:FZ192"/>
    <mergeCell ref="EQ192:ES192"/>
    <mergeCell ref="ET192:EV192"/>
    <mergeCell ref="EW192:EY192"/>
    <mergeCell ref="EZ192:FB192"/>
    <mergeCell ref="FC192:FE192"/>
    <mergeCell ref="FF192:FH192"/>
    <mergeCell ref="DY192:EA192"/>
    <mergeCell ref="EB192:ED192"/>
    <mergeCell ref="EE192:EG192"/>
    <mergeCell ref="EH192:EJ192"/>
    <mergeCell ref="EK192:EM192"/>
    <mergeCell ref="EN192:EP192"/>
    <mergeCell ref="DG192:DI192"/>
    <mergeCell ref="DJ192:DL192"/>
    <mergeCell ref="DM192:DO192"/>
    <mergeCell ref="DP192:DR192"/>
    <mergeCell ref="DS192:DU192"/>
    <mergeCell ref="DV192:DX192"/>
    <mergeCell ref="CO192:CQ192"/>
    <mergeCell ref="CR192:CT192"/>
    <mergeCell ref="CU192:CW192"/>
    <mergeCell ref="CX192:CZ192"/>
    <mergeCell ref="BZ194:CB194"/>
    <mergeCell ref="CC194:CE194"/>
    <mergeCell ref="CF194:CH194"/>
    <mergeCell ref="CI194:CK194"/>
    <mergeCell ref="CL194:CN194"/>
    <mergeCell ref="CO194:CQ194"/>
    <mergeCell ref="BH194:BJ194"/>
    <mergeCell ref="BK194:BM194"/>
    <mergeCell ref="BN194:BP194"/>
    <mergeCell ref="BQ194:BS194"/>
    <mergeCell ref="BT194:BV194"/>
    <mergeCell ref="BW194:BY194"/>
    <mergeCell ref="GY195:HA195"/>
    <mergeCell ref="HB195:HD195"/>
    <mergeCell ref="HE195:HG195"/>
    <mergeCell ref="HH195:HJ195"/>
    <mergeCell ref="HK193:HM193"/>
    <mergeCell ref="AG194:AK194"/>
    <mergeCell ref="AL194:AO194"/>
    <mergeCell ref="AP194:AR194"/>
    <mergeCell ref="AS194:AU194"/>
    <mergeCell ref="AV194:AX194"/>
    <mergeCell ref="AY194:BA194"/>
    <mergeCell ref="BB194:BD194"/>
    <mergeCell ref="BE194:BG194"/>
    <mergeCell ref="GP193:GR193"/>
    <mergeCell ref="GS193:GU193"/>
    <mergeCell ref="GV193:GX193"/>
    <mergeCell ref="GY193:HA193"/>
    <mergeCell ref="HB193:HD193"/>
    <mergeCell ref="HE193:HG193"/>
    <mergeCell ref="FX193:FZ193"/>
    <mergeCell ref="GA193:GC193"/>
    <mergeCell ref="GD193:GF193"/>
    <mergeCell ref="GG193:GI193"/>
    <mergeCell ref="GJ193:GL193"/>
    <mergeCell ref="GM193:GO193"/>
    <mergeCell ref="FF193:FH193"/>
    <mergeCell ref="FI193:FK193"/>
    <mergeCell ref="FL193:FN193"/>
    <mergeCell ref="FO193:FQ193"/>
    <mergeCell ref="FR193:FT193"/>
    <mergeCell ref="FU193:FW193"/>
    <mergeCell ref="EN193:EP193"/>
    <mergeCell ref="EQ193:ES193"/>
    <mergeCell ref="ET193:EV193"/>
    <mergeCell ref="EW193:EY193"/>
    <mergeCell ref="EZ193:FB193"/>
    <mergeCell ref="FC193:FE193"/>
    <mergeCell ref="DV193:DX193"/>
    <mergeCell ref="DY193:EA193"/>
    <mergeCell ref="EB193:ED193"/>
    <mergeCell ref="EE193:EG193"/>
    <mergeCell ref="EH193:EJ193"/>
    <mergeCell ref="EK193:EM193"/>
    <mergeCell ref="DD193:DF193"/>
    <mergeCell ref="DG193:DI193"/>
    <mergeCell ref="DJ193:DL193"/>
    <mergeCell ref="DM193:DO193"/>
    <mergeCell ref="DP193:DR193"/>
    <mergeCell ref="DS193:DU193"/>
    <mergeCell ref="CL193:CN193"/>
    <mergeCell ref="CO193:CQ193"/>
    <mergeCell ref="CR193:CT193"/>
    <mergeCell ref="CR195:CT195"/>
    <mergeCell ref="BK195:BM195"/>
    <mergeCell ref="BN195:BP195"/>
    <mergeCell ref="BQ195:BS195"/>
    <mergeCell ref="BT195:BV195"/>
    <mergeCell ref="BW195:BY195"/>
    <mergeCell ref="BZ195:CB195"/>
    <mergeCell ref="AS195:AU195"/>
    <mergeCell ref="AV195:AX195"/>
    <mergeCell ref="AY195:BA195"/>
    <mergeCell ref="BB195:BD195"/>
    <mergeCell ref="BE195:BG195"/>
    <mergeCell ref="BH195:BJ195"/>
    <mergeCell ref="HE196:HG196"/>
    <mergeCell ref="HH196:HJ196"/>
    <mergeCell ref="HK196:HM196"/>
    <mergeCell ref="B195:U196"/>
    <mergeCell ref="V195:AA196"/>
    <mergeCell ref="AB195:AF196"/>
    <mergeCell ref="AG195:AK195"/>
    <mergeCell ref="AL195:AO195"/>
    <mergeCell ref="AP195:AR195"/>
    <mergeCell ref="GV194:GX194"/>
    <mergeCell ref="GY194:HA194"/>
    <mergeCell ref="HB194:HD194"/>
    <mergeCell ref="HE194:HG194"/>
    <mergeCell ref="HH194:HJ194"/>
    <mergeCell ref="HK194:HM194"/>
    <mergeCell ref="GD194:GF194"/>
    <mergeCell ref="GG194:GI194"/>
    <mergeCell ref="GJ194:GL194"/>
    <mergeCell ref="GM194:GO194"/>
    <mergeCell ref="GP194:GR194"/>
    <mergeCell ref="GS194:GU194"/>
    <mergeCell ref="FL194:FN194"/>
    <mergeCell ref="FO194:FQ194"/>
    <mergeCell ref="FR194:FT194"/>
    <mergeCell ref="FU194:FW194"/>
    <mergeCell ref="FX194:FZ194"/>
    <mergeCell ref="GA194:GC194"/>
    <mergeCell ref="ET194:EV194"/>
    <mergeCell ref="EW194:EY194"/>
    <mergeCell ref="EZ194:FB194"/>
    <mergeCell ref="FC194:FE194"/>
    <mergeCell ref="FF194:FH194"/>
    <mergeCell ref="FI194:FK194"/>
    <mergeCell ref="EB194:ED194"/>
    <mergeCell ref="EE194:EG194"/>
    <mergeCell ref="EH194:EJ194"/>
    <mergeCell ref="EK194:EM194"/>
    <mergeCell ref="EN194:EP194"/>
    <mergeCell ref="EQ194:ES194"/>
    <mergeCell ref="DJ194:DL194"/>
    <mergeCell ref="DM194:DO194"/>
    <mergeCell ref="DP194:DR194"/>
    <mergeCell ref="DS194:DU194"/>
    <mergeCell ref="DV194:DX194"/>
    <mergeCell ref="DY194:EA194"/>
    <mergeCell ref="CR194:CT194"/>
    <mergeCell ref="CU194:CW194"/>
    <mergeCell ref="CX194:CZ194"/>
    <mergeCell ref="DA194:DC194"/>
    <mergeCell ref="DD194:DF194"/>
    <mergeCell ref="DG194:DI194"/>
    <mergeCell ref="CO196:CQ196"/>
    <mergeCell ref="CR196:CT196"/>
    <mergeCell ref="CU196:CW196"/>
    <mergeCell ref="CX196:CZ196"/>
    <mergeCell ref="BQ196:BS196"/>
    <mergeCell ref="BT196:BV196"/>
    <mergeCell ref="BW196:BY196"/>
    <mergeCell ref="BZ196:CB196"/>
    <mergeCell ref="CC196:CE196"/>
    <mergeCell ref="CF196:CH196"/>
    <mergeCell ref="AY196:BA196"/>
    <mergeCell ref="BB196:BD196"/>
    <mergeCell ref="BE196:BG196"/>
    <mergeCell ref="BH196:BJ196"/>
    <mergeCell ref="BK196:BM196"/>
    <mergeCell ref="BN196:BP196"/>
    <mergeCell ref="HB197:HD197"/>
    <mergeCell ref="HK195:HM195"/>
    <mergeCell ref="AG196:AK196"/>
    <mergeCell ref="AL196:AO196"/>
    <mergeCell ref="AP196:AR196"/>
    <mergeCell ref="AS196:AU196"/>
    <mergeCell ref="AV196:AX196"/>
    <mergeCell ref="GG195:GI195"/>
    <mergeCell ref="GJ195:GL195"/>
    <mergeCell ref="GM195:GO195"/>
    <mergeCell ref="GP195:GR195"/>
    <mergeCell ref="GS195:GU195"/>
    <mergeCell ref="GV195:GX195"/>
    <mergeCell ref="FO195:FQ195"/>
    <mergeCell ref="FR195:FT195"/>
    <mergeCell ref="FU195:FW195"/>
    <mergeCell ref="FX195:FZ195"/>
    <mergeCell ref="GA195:GC195"/>
    <mergeCell ref="GD195:GF195"/>
    <mergeCell ref="EW195:EY195"/>
    <mergeCell ref="EZ195:FB195"/>
    <mergeCell ref="FC195:FE195"/>
    <mergeCell ref="FF195:FH195"/>
    <mergeCell ref="FI195:FK195"/>
    <mergeCell ref="FL195:FN195"/>
    <mergeCell ref="EE195:EG195"/>
    <mergeCell ref="EH195:EJ195"/>
    <mergeCell ref="EK195:EM195"/>
    <mergeCell ref="EN195:EP195"/>
    <mergeCell ref="EQ195:ES195"/>
    <mergeCell ref="ET195:EV195"/>
    <mergeCell ref="DM195:DO195"/>
    <mergeCell ref="DP195:DR195"/>
    <mergeCell ref="DS195:DU195"/>
    <mergeCell ref="DV195:DX195"/>
    <mergeCell ref="DY195:EA195"/>
    <mergeCell ref="EB195:ED195"/>
    <mergeCell ref="CU195:CW195"/>
    <mergeCell ref="CX195:CZ195"/>
    <mergeCell ref="DA195:DC195"/>
    <mergeCell ref="DD195:DF195"/>
    <mergeCell ref="DG195:DI195"/>
    <mergeCell ref="DJ195:DL195"/>
    <mergeCell ref="CC195:CE195"/>
    <mergeCell ref="CF195:CH195"/>
    <mergeCell ref="CI195:CK195"/>
    <mergeCell ref="CL195:CN195"/>
    <mergeCell ref="CO195:CQ195"/>
    <mergeCell ref="CF197:CH197"/>
    <mergeCell ref="CI197:CK197"/>
    <mergeCell ref="CL197:CN197"/>
    <mergeCell ref="CO197:CQ197"/>
    <mergeCell ref="CR197:CT197"/>
    <mergeCell ref="CU197:CW197"/>
    <mergeCell ref="BN197:BP197"/>
    <mergeCell ref="BQ197:BS197"/>
    <mergeCell ref="BT197:BV197"/>
    <mergeCell ref="BW197:BY197"/>
    <mergeCell ref="BZ197:CB197"/>
    <mergeCell ref="CC197:CE197"/>
    <mergeCell ref="AV197:AX197"/>
    <mergeCell ref="AY197:BA197"/>
    <mergeCell ref="BB197:BD197"/>
    <mergeCell ref="BE197:BG197"/>
    <mergeCell ref="BH197:BJ197"/>
    <mergeCell ref="BK197:BM197"/>
    <mergeCell ref="HH198:HJ198"/>
    <mergeCell ref="B197:U198"/>
    <mergeCell ref="V197:AA198"/>
    <mergeCell ref="AB197:AF198"/>
    <mergeCell ref="AG197:AK197"/>
    <mergeCell ref="AL197:AO197"/>
    <mergeCell ref="AP197:AR197"/>
    <mergeCell ref="AS197:AU197"/>
    <mergeCell ref="GM196:GO196"/>
    <mergeCell ref="GP196:GR196"/>
    <mergeCell ref="GS196:GU196"/>
    <mergeCell ref="GV196:GX196"/>
    <mergeCell ref="GY196:HA196"/>
    <mergeCell ref="HB196:HD196"/>
    <mergeCell ref="FU196:FW196"/>
    <mergeCell ref="FX196:FZ196"/>
    <mergeCell ref="GA196:GC196"/>
    <mergeCell ref="GD196:GF196"/>
    <mergeCell ref="GG196:GI196"/>
    <mergeCell ref="GJ196:GL196"/>
    <mergeCell ref="FC196:FE196"/>
    <mergeCell ref="FF196:FH196"/>
    <mergeCell ref="FI196:FK196"/>
    <mergeCell ref="FL196:FN196"/>
    <mergeCell ref="FO196:FQ196"/>
    <mergeCell ref="FR196:FT196"/>
    <mergeCell ref="EK196:EM196"/>
    <mergeCell ref="EN196:EP196"/>
    <mergeCell ref="EQ196:ES196"/>
    <mergeCell ref="ET196:EV196"/>
    <mergeCell ref="EW196:EY196"/>
    <mergeCell ref="EZ196:FB196"/>
    <mergeCell ref="DS196:DU196"/>
    <mergeCell ref="DV196:DX196"/>
    <mergeCell ref="DY196:EA196"/>
    <mergeCell ref="EB196:ED196"/>
    <mergeCell ref="EE196:EG196"/>
    <mergeCell ref="EH196:EJ196"/>
    <mergeCell ref="DA196:DC196"/>
    <mergeCell ref="DD196:DF196"/>
    <mergeCell ref="DG196:DI196"/>
    <mergeCell ref="DJ196:DL196"/>
    <mergeCell ref="DM196:DO196"/>
    <mergeCell ref="DP196:DR196"/>
    <mergeCell ref="CI196:CK196"/>
    <mergeCell ref="CL196:CN196"/>
    <mergeCell ref="CL198:CN198"/>
    <mergeCell ref="CO198:CQ198"/>
    <mergeCell ref="CR198:CT198"/>
    <mergeCell ref="CU198:CW198"/>
    <mergeCell ref="CX198:CZ198"/>
    <mergeCell ref="DA198:DC198"/>
    <mergeCell ref="BT198:BV198"/>
    <mergeCell ref="BW198:BY198"/>
    <mergeCell ref="BZ198:CB198"/>
    <mergeCell ref="CC198:CE198"/>
    <mergeCell ref="CF198:CH198"/>
    <mergeCell ref="CI198:CK198"/>
    <mergeCell ref="BB198:BD198"/>
    <mergeCell ref="BE198:BG198"/>
    <mergeCell ref="BH198:BJ198"/>
    <mergeCell ref="BK198:BM198"/>
    <mergeCell ref="BN198:BP198"/>
    <mergeCell ref="BQ198:BS198"/>
    <mergeCell ref="HE199:HG199"/>
    <mergeCell ref="HE197:HG197"/>
    <mergeCell ref="HH197:HJ197"/>
    <mergeCell ref="HK197:HM197"/>
    <mergeCell ref="AG198:AK198"/>
    <mergeCell ref="AL198:AO198"/>
    <mergeCell ref="AP198:AR198"/>
    <mergeCell ref="AS198:AU198"/>
    <mergeCell ref="AV198:AX198"/>
    <mergeCell ref="AY198:BA198"/>
    <mergeCell ref="GJ197:GL197"/>
    <mergeCell ref="GM197:GO197"/>
    <mergeCell ref="GP197:GR197"/>
    <mergeCell ref="GS197:GU197"/>
    <mergeCell ref="GV197:GX197"/>
    <mergeCell ref="GY197:HA197"/>
    <mergeCell ref="FR197:FT197"/>
    <mergeCell ref="FU197:FW197"/>
    <mergeCell ref="FX197:FZ197"/>
    <mergeCell ref="GA197:GC197"/>
    <mergeCell ref="GD197:GF197"/>
    <mergeCell ref="GG197:GI197"/>
    <mergeCell ref="EZ197:FB197"/>
    <mergeCell ref="FC197:FE197"/>
    <mergeCell ref="FF197:FH197"/>
    <mergeCell ref="FI197:FK197"/>
    <mergeCell ref="FL197:FN197"/>
    <mergeCell ref="FO197:FQ197"/>
    <mergeCell ref="EH197:EJ197"/>
    <mergeCell ref="EK197:EM197"/>
    <mergeCell ref="EN197:EP197"/>
    <mergeCell ref="EQ197:ES197"/>
    <mergeCell ref="ET197:EV197"/>
    <mergeCell ref="EW197:EY197"/>
    <mergeCell ref="DP197:DR197"/>
    <mergeCell ref="DS197:DU197"/>
    <mergeCell ref="DV197:DX197"/>
    <mergeCell ref="DY197:EA197"/>
    <mergeCell ref="EB197:ED197"/>
    <mergeCell ref="EE197:EG197"/>
    <mergeCell ref="CX197:CZ197"/>
    <mergeCell ref="DA197:DC197"/>
    <mergeCell ref="DD197:DF197"/>
    <mergeCell ref="DG197:DI197"/>
    <mergeCell ref="DJ197:DL197"/>
    <mergeCell ref="DM197:DO197"/>
    <mergeCell ref="CI199:CK199"/>
    <mergeCell ref="CL199:CN199"/>
    <mergeCell ref="CO199:CQ199"/>
    <mergeCell ref="CR199:CT199"/>
    <mergeCell ref="CU199:CW199"/>
    <mergeCell ref="CX199:CZ199"/>
    <mergeCell ref="BQ199:BS199"/>
    <mergeCell ref="BT199:BV199"/>
    <mergeCell ref="BW199:BY199"/>
    <mergeCell ref="BZ199:CB199"/>
    <mergeCell ref="CC199:CE199"/>
    <mergeCell ref="CF199:CH199"/>
    <mergeCell ref="AY199:BA199"/>
    <mergeCell ref="BB199:BD199"/>
    <mergeCell ref="BE199:BG199"/>
    <mergeCell ref="BH199:BJ199"/>
    <mergeCell ref="BK199:BM199"/>
    <mergeCell ref="BN199:BP199"/>
    <mergeCell ref="HK200:HM200"/>
    <mergeCell ref="HK198:HM198"/>
    <mergeCell ref="B199:U200"/>
    <mergeCell ref="V199:AA200"/>
    <mergeCell ref="AB199:AF200"/>
    <mergeCell ref="AG199:AK199"/>
    <mergeCell ref="AL199:AO199"/>
    <mergeCell ref="AP199:AR199"/>
    <mergeCell ref="AS199:AU199"/>
    <mergeCell ref="AV199:AX199"/>
    <mergeCell ref="GP198:GR198"/>
    <mergeCell ref="GS198:GU198"/>
    <mergeCell ref="GV198:GX198"/>
    <mergeCell ref="GY198:HA198"/>
    <mergeCell ref="HB198:HD198"/>
    <mergeCell ref="HE198:HG198"/>
    <mergeCell ref="FX198:FZ198"/>
    <mergeCell ref="GA198:GC198"/>
    <mergeCell ref="GD198:GF198"/>
    <mergeCell ref="GG198:GI198"/>
    <mergeCell ref="GJ198:GL198"/>
    <mergeCell ref="GM198:GO198"/>
    <mergeCell ref="FF198:FH198"/>
    <mergeCell ref="FI198:FK198"/>
    <mergeCell ref="FL198:FN198"/>
    <mergeCell ref="FO198:FQ198"/>
    <mergeCell ref="FR198:FT198"/>
    <mergeCell ref="FU198:FW198"/>
    <mergeCell ref="EN198:EP198"/>
    <mergeCell ref="EQ198:ES198"/>
    <mergeCell ref="ET198:EV198"/>
    <mergeCell ref="EW198:EY198"/>
    <mergeCell ref="EZ198:FB198"/>
    <mergeCell ref="FC198:FE198"/>
    <mergeCell ref="DV198:DX198"/>
    <mergeCell ref="DY198:EA198"/>
    <mergeCell ref="EB198:ED198"/>
    <mergeCell ref="EE198:EG198"/>
    <mergeCell ref="EH198:EJ198"/>
    <mergeCell ref="EK198:EM198"/>
    <mergeCell ref="DD198:DF198"/>
    <mergeCell ref="DG198:DI198"/>
    <mergeCell ref="DJ198:DL198"/>
    <mergeCell ref="DM198:DO198"/>
    <mergeCell ref="DP198:DR198"/>
    <mergeCell ref="DS198:DU198"/>
    <mergeCell ref="CO200:CQ200"/>
    <mergeCell ref="CR200:CT200"/>
    <mergeCell ref="CU200:CW200"/>
    <mergeCell ref="CX200:CZ200"/>
    <mergeCell ref="DA200:DC200"/>
    <mergeCell ref="DD200:DF200"/>
    <mergeCell ref="BW200:BY200"/>
    <mergeCell ref="BZ200:CB200"/>
    <mergeCell ref="CC200:CE200"/>
    <mergeCell ref="CF200:CH200"/>
    <mergeCell ref="CI200:CK200"/>
    <mergeCell ref="CL200:CN200"/>
    <mergeCell ref="BE200:BG200"/>
    <mergeCell ref="BH200:BJ200"/>
    <mergeCell ref="BK200:BM200"/>
    <mergeCell ref="BN200:BP200"/>
    <mergeCell ref="BQ200:BS200"/>
    <mergeCell ref="BT200:BV200"/>
    <mergeCell ref="HH201:HJ201"/>
    <mergeCell ref="HH199:HJ199"/>
    <mergeCell ref="HK199:HM199"/>
    <mergeCell ref="AG200:AK200"/>
    <mergeCell ref="AL200:AO200"/>
    <mergeCell ref="AP200:AR200"/>
    <mergeCell ref="AS200:AU200"/>
    <mergeCell ref="AV200:AX200"/>
    <mergeCell ref="AY200:BA200"/>
    <mergeCell ref="BB200:BD200"/>
    <mergeCell ref="GM199:GO199"/>
    <mergeCell ref="GP199:GR199"/>
    <mergeCell ref="GS199:GU199"/>
    <mergeCell ref="GV199:GX199"/>
    <mergeCell ref="GY199:HA199"/>
    <mergeCell ref="HB199:HD199"/>
    <mergeCell ref="FU199:FW199"/>
    <mergeCell ref="FX199:FZ199"/>
    <mergeCell ref="GA199:GC199"/>
    <mergeCell ref="GD199:GF199"/>
    <mergeCell ref="GG199:GI199"/>
    <mergeCell ref="GJ199:GL199"/>
    <mergeCell ref="FC199:FE199"/>
    <mergeCell ref="FF199:FH199"/>
    <mergeCell ref="FI199:FK199"/>
    <mergeCell ref="FL199:FN199"/>
    <mergeCell ref="FO199:FQ199"/>
    <mergeCell ref="FR199:FT199"/>
    <mergeCell ref="EK199:EM199"/>
    <mergeCell ref="EN199:EP199"/>
    <mergeCell ref="EQ199:ES199"/>
    <mergeCell ref="ET199:EV199"/>
    <mergeCell ref="EW199:EY199"/>
    <mergeCell ref="EZ199:FB199"/>
    <mergeCell ref="DS199:DU199"/>
    <mergeCell ref="DV199:DX199"/>
    <mergeCell ref="DY199:EA199"/>
    <mergeCell ref="EB199:ED199"/>
    <mergeCell ref="EE199:EG199"/>
    <mergeCell ref="EH199:EJ199"/>
    <mergeCell ref="DA199:DC199"/>
    <mergeCell ref="DD199:DF199"/>
    <mergeCell ref="DG199:DI199"/>
    <mergeCell ref="DJ199:DL199"/>
    <mergeCell ref="DM199:DO199"/>
    <mergeCell ref="DP199:DR199"/>
    <mergeCell ref="GS200:GU200"/>
    <mergeCell ref="GV200:GX200"/>
    <mergeCell ref="GY200:HA200"/>
    <mergeCell ref="HB200:HD200"/>
    <mergeCell ref="HE200:HG200"/>
    <mergeCell ref="HH200:HJ200"/>
    <mergeCell ref="GA200:GC200"/>
    <mergeCell ref="GD200:GF200"/>
    <mergeCell ref="GG200:GI200"/>
    <mergeCell ref="GJ200:GL200"/>
    <mergeCell ref="GM200:GO200"/>
    <mergeCell ref="GP200:GR200"/>
    <mergeCell ref="FI200:FK200"/>
    <mergeCell ref="FL200:FN200"/>
    <mergeCell ref="FO200:FQ200"/>
    <mergeCell ref="FR200:FT200"/>
    <mergeCell ref="FU200:FW200"/>
    <mergeCell ref="FX200:FZ200"/>
    <mergeCell ref="EQ200:ES200"/>
    <mergeCell ref="ET200:EV200"/>
    <mergeCell ref="EW200:EY200"/>
    <mergeCell ref="EZ200:FB200"/>
    <mergeCell ref="FC200:FE200"/>
    <mergeCell ref="FF200:FH200"/>
    <mergeCell ref="DY200:EA200"/>
    <mergeCell ref="EB200:ED200"/>
    <mergeCell ref="EE200:EG200"/>
    <mergeCell ref="EH200:EJ200"/>
    <mergeCell ref="EK200:EM200"/>
    <mergeCell ref="EN200:EP200"/>
    <mergeCell ref="DG200:DI200"/>
    <mergeCell ref="DJ200:DL200"/>
    <mergeCell ref="DM200:DO200"/>
    <mergeCell ref="DP200:DR200"/>
    <mergeCell ref="DS200:DU200"/>
    <mergeCell ref="DV200:DX200"/>
    <mergeCell ref="HK201:HM201"/>
    <mergeCell ref="AG202:AK202"/>
    <mergeCell ref="AL202:AO202"/>
    <mergeCell ref="AP202:AR202"/>
    <mergeCell ref="AS202:AU202"/>
    <mergeCell ref="AY202:BA202"/>
    <mergeCell ref="BB202:BD202"/>
    <mergeCell ref="BE202:BG202"/>
    <mergeCell ref="BH202:BJ202"/>
    <mergeCell ref="GP201:GR201"/>
    <mergeCell ref="GS201:GU201"/>
    <mergeCell ref="GV201:GX201"/>
    <mergeCell ref="GY201:HA201"/>
    <mergeCell ref="HB201:HD201"/>
    <mergeCell ref="HE201:HG201"/>
    <mergeCell ref="FX201:FZ201"/>
    <mergeCell ref="GA201:GC201"/>
    <mergeCell ref="GD201:GF201"/>
    <mergeCell ref="GG201:GI201"/>
    <mergeCell ref="GJ201:GL201"/>
    <mergeCell ref="GM201:GO201"/>
    <mergeCell ref="FF201:FH201"/>
    <mergeCell ref="FI201:FK201"/>
    <mergeCell ref="FL201:FN201"/>
    <mergeCell ref="FO201:FQ201"/>
    <mergeCell ref="FR201:FT201"/>
    <mergeCell ref="FU201:FW201"/>
    <mergeCell ref="EN201:EP201"/>
    <mergeCell ref="EQ201:ES201"/>
    <mergeCell ref="ET201:EV201"/>
    <mergeCell ref="EW201:EY201"/>
    <mergeCell ref="EZ201:FB201"/>
    <mergeCell ref="FC201:FE201"/>
    <mergeCell ref="DV201:DX201"/>
    <mergeCell ref="DY201:EA201"/>
    <mergeCell ref="EB201:ED201"/>
    <mergeCell ref="EE201:EG201"/>
    <mergeCell ref="EH201:EJ201"/>
    <mergeCell ref="EK201:EM201"/>
    <mergeCell ref="DD201:DF201"/>
    <mergeCell ref="DG201:DI201"/>
    <mergeCell ref="DJ201:DL201"/>
    <mergeCell ref="DM201:DO201"/>
    <mergeCell ref="DP201:DR201"/>
    <mergeCell ref="DS201:DU201"/>
    <mergeCell ref="CL201:CN201"/>
    <mergeCell ref="CO201:CQ201"/>
    <mergeCell ref="CR201:CT201"/>
    <mergeCell ref="CU201:CW201"/>
    <mergeCell ref="CX201:CZ201"/>
    <mergeCell ref="DA201:DC201"/>
    <mergeCell ref="BT201:BV201"/>
    <mergeCell ref="BW201:BY201"/>
    <mergeCell ref="BZ201:CB201"/>
    <mergeCell ref="CC201:CE201"/>
    <mergeCell ref="CF201:CH201"/>
    <mergeCell ref="CI201:CK201"/>
    <mergeCell ref="BB201:BD201"/>
    <mergeCell ref="BE201:BG201"/>
    <mergeCell ref="BH201:BJ201"/>
    <mergeCell ref="BK201:BM201"/>
    <mergeCell ref="BN201:BP201"/>
    <mergeCell ref="BQ201:BS201"/>
    <mergeCell ref="HH202:HJ202"/>
    <mergeCell ref="HK202:HM202"/>
    <mergeCell ref="GD202:GF202"/>
    <mergeCell ref="GG202:GI202"/>
    <mergeCell ref="GJ202:GL202"/>
    <mergeCell ref="GM202:GO202"/>
    <mergeCell ref="GP202:GR202"/>
    <mergeCell ref="GS202:GU202"/>
    <mergeCell ref="FL202:FN202"/>
    <mergeCell ref="FO202:FQ202"/>
    <mergeCell ref="FR202:FT202"/>
    <mergeCell ref="FU202:FW202"/>
    <mergeCell ref="FX202:FZ202"/>
    <mergeCell ref="GA202:GC202"/>
    <mergeCell ref="ET202:EV202"/>
    <mergeCell ref="EW202:EY202"/>
    <mergeCell ref="EZ202:FB202"/>
    <mergeCell ref="FC202:FE202"/>
    <mergeCell ref="FF202:FH202"/>
    <mergeCell ref="FI202:FK202"/>
    <mergeCell ref="EB202:ED202"/>
    <mergeCell ref="EE202:EG202"/>
    <mergeCell ref="EH202:EJ202"/>
    <mergeCell ref="EK202:EM202"/>
    <mergeCell ref="EN202:EP202"/>
    <mergeCell ref="EQ202:ES202"/>
    <mergeCell ref="DJ202:DL202"/>
    <mergeCell ref="DM202:DO202"/>
    <mergeCell ref="DP202:DR202"/>
    <mergeCell ref="DS202:DU202"/>
    <mergeCell ref="DV202:DX202"/>
    <mergeCell ref="DY202:EA202"/>
    <mergeCell ref="CR202:CT202"/>
    <mergeCell ref="CU202:CW202"/>
    <mergeCell ref="CX202:CZ202"/>
    <mergeCell ref="DA202:DC202"/>
    <mergeCell ref="DD202:DF202"/>
    <mergeCell ref="DG202:DI202"/>
    <mergeCell ref="B203:U204"/>
    <mergeCell ref="V203:AA204"/>
    <mergeCell ref="AB203:AF204"/>
    <mergeCell ref="AG203:AK203"/>
    <mergeCell ref="AL203:AO203"/>
    <mergeCell ref="AP203:AR203"/>
    <mergeCell ref="GV202:GX202"/>
    <mergeCell ref="GY202:HA202"/>
    <mergeCell ref="HB202:HD202"/>
    <mergeCell ref="HE202:HG202"/>
    <mergeCell ref="BZ202:CB202"/>
    <mergeCell ref="CC202:CE202"/>
    <mergeCell ref="CF202:CH202"/>
    <mergeCell ref="CI202:CK202"/>
    <mergeCell ref="CL202:CN202"/>
    <mergeCell ref="CO202:CQ202"/>
    <mergeCell ref="BK202:BM202"/>
    <mergeCell ref="BN202:BP202"/>
    <mergeCell ref="BQ202:BS202"/>
    <mergeCell ref="BT202:BV202"/>
    <mergeCell ref="BW202:BY202"/>
    <mergeCell ref="DD204:DF204"/>
    <mergeCell ref="DG204:DI204"/>
    <mergeCell ref="DJ204:DL204"/>
    <mergeCell ref="DM204:DO204"/>
    <mergeCell ref="DP204:DR204"/>
    <mergeCell ref="CI204:CK204"/>
    <mergeCell ref="CL204:CN204"/>
    <mergeCell ref="CO204:CQ204"/>
    <mergeCell ref="CR204:CT204"/>
    <mergeCell ref="CU204:CW204"/>
    <mergeCell ref="CX204:CZ204"/>
    <mergeCell ref="BQ204:BS204"/>
    <mergeCell ref="BT204:BV204"/>
    <mergeCell ref="BW204:BY204"/>
    <mergeCell ref="BZ204:CB204"/>
    <mergeCell ref="CC204:CE204"/>
    <mergeCell ref="CF204:CH204"/>
    <mergeCell ref="AY204:BA204"/>
    <mergeCell ref="BB204:BD204"/>
    <mergeCell ref="B201:U202"/>
    <mergeCell ref="V201:AA202"/>
    <mergeCell ref="AB201:AF202"/>
    <mergeCell ref="AG201:AK201"/>
    <mergeCell ref="AL201:AO201"/>
    <mergeCell ref="AP201:AR201"/>
    <mergeCell ref="AS201:AU201"/>
    <mergeCell ref="AV201:AX201"/>
    <mergeCell ref="AY201:BA201"/>
    <mergeCell ref="BE204:BG204"/>
    <mergeCell ref="BH204:BJ204"/>
    <mergeCell ref="BK204:BM204"/>
    <mergeCell ref="BN204:BP204"/>
    <mergeCell ref="GY203:HA203"/>
    <mergeCell ref="HB203:HD203"/>
    <mergeCell ref="HE203:HG203"/>
    <mergeCell ref="AV202:AX202"/>
    <mergeCell ref="HH203:HJ203"/>
    <mergeCell ref="HK203:HM203"/>
    <mergeCell ref="AG204:AK204"/>
    <mergeCell ref="AL204:AO204"/>
    <mergeCell ref="AP204:AR204"/>
    <mergeCell ref="AS204:AU204"/>
    <mergeCell ref="AV204:AX204"/>
    <mergeCell ref="GG203:GI203"/>
    <mergeCell ref="GJ203:GL203"/>
    <mergeCell ref="GM203:GO203"/>
    <mergeCell ref="GP203:GR203"/>
    <mergeCell ref="GS203:GU203"/>
    <mergeCell ref="GV203:GX203"/>
    <mergeCell ref="FO203:FQ203"/>
    <mergeCell ref="FR203:FT203"/>
    <mergeCell ref="FU203:FW203"/>
    <mergeCell ref="FX203:FZ203"/>
    <mergeCell ref="GA203:GC203"/>
    <mergeCell ref="GD203:GF203"/>
    <mergeCell ref="EW203:EY203"/>
    <mergeCell ref="EZ203:FB203"/>
    <mergeCell ref="FC203:FE203"/>
    <mergeCell ref="FF203:FH203"/>
    <mergeCell ref="FI203:FK203"/>
    <mergeCell ref="FL203:FN203"/>
    <mergeCell ref="EE203:EG203"/>
    <mergeCell ref="EH203:EJ203"/>
    <mergeCell ref="EK203:EM203"/>
    <mergeCell ref="EN203:EP203"/>
    <mergeCell ref="EQ203:ES203"/>
    <mergeCell ref="ET203:EV203"/>
    <mergeCell ref="DM203:DO203"/>
    <mergeCell ref="DP203:DR203"/>
    <mergeCell ref="DS203:DU203"/>
    <mergeCell ref="DV203:DX203"/>
    <mergeCell ref="DY203:EA203"/>
    <mergeCell ref="EB203:ED203"/>
    <mergeCell ref="CU203:CW203"/>
    <mergeCell ref="CX203:CZ203"/>
    <mergeCell ref="DA203:DC203"/>
    <mergeCell ref="DD203:DF203"/>
    <mergeCell ref="DG203:DI203"/>
    <mergeCell ref="DJ203:DL203"/>
    <mergeCell ref="CC203:CE203"/>
    <mergeCell ref="CF203:CH203"/>
    <mergeCell ref="CI203:CK203"/>
    <mergeCell ref="CL203:CN203"/>
    <mergeCell ref="CO203:CQ203"/>
    <mergeCell ref="CR203:CT203"/>
    <mergeCell ref="BK203:BM203"/>
    <mergeCell ref="BN203:BP203"/>
    <mergeCell ref="BQ203:BS203"/>
    <mergeCell ref="BT203:BV203"/>
    <mergeCell ref="BW203:BY203"/>
    <mergeCell ref="BZ203:CB203"/>
    <mergeCell ref="AS203:AU203"/>
    <mergeCell ref="AV203:AX203"/>
    <mergeCell ref="AY203:BA203"/>
    <mergeCell ref="BB203:BD203"/>
    <mergeCell ref="BE203:BG203"/>
    <mergeCell ref="BH203:BJ203"/>
    <mergeCell ref="DA205:DC205"/>
    <mergeCell ref="DD205:DF205"/>
    <mergeCell ref="DG205:DI205"/>
    <mergeCell ref="DJ205:DL205"/>
    <mergeCell ref="DM205:DO205"/>
    <mergeCell ref="CF205:CH205"/>
    <mergeCell ref="CI205:CK205"/>
    <mergeCell ref="CL205:CN205"/>
    <mergeCell ref="CO205:CQ205"/>
    <mergeCell ref="CR205:CT205"/>
    <mergeCell ref="CU205:CW205"/>
    <mergeCell ref="BN205:BP205"/>
    <mergeCell ref="BQ205:BS205"/>
    <mergeCell ref="BT205:BV205"/>
    <mergeCell ref="BW205:BY205"/>
    <mergeCell ref="BZ205:CB205"/>
    <mergeCell ref="CC205:CE205"/>
    <mergeCell ref="AV205:AX205"/>
    <mergeCell ref="AY205:BA205"/>
    <mergeCell ref="BB205:BD205"/>
    <mergeCell ref="BE205:BG205"/>
    <mergeCell ref="BH205:BJ205"/>
    <mergeCell ref="BK205:BM205"/>
    <mergeCell ref="HE204:HG204"/>
    <mergeCell ref="HH204:HJ204"/>
    <mergeCell ref="HK204:HM204"/>
    <mergeCell ref="B205:U206"/>
    <mergeCell ref="V205:AA206"/>
    <mergeCell ref="AB205:AF206"/>
    <mergeCell ref="AG205:AK205"/>
    <mergeCell ref="AL205:AO205"/>
    <mergeCell ref="AP205:AR205"/>
    <mergeCell ref="AS205:AU205"/>
    <mergeCell ref="GM204:GO204"/>
    <mergeCell ref="GP204:GR204"/>
    <mergeCell ref="GS204:GU204"/>
    <mergeCell ref="GV204:GX204"/>
    <mergeCell ref="GY204:HA204"/>
    <mergeCell ref="HB204:HD204"/>
    <mergeCell ref="FU204:FW204"/>
    <mergeCell ref="FX204:FZ204"/>
    <mergeCell ref="GA204:GC204"/>
    <mergeCell ref="GD204:GF204"/>
    <mergeCell ref="GG204:GI204"/>
    <mergeCell ref="GJ204:GL204"/>
    <mergeCell ref="FC204:FE204"/>
    <mergeCell ref="FF204:FH204"/>
    <mergeCell ref="FI204:FK204"/>
    <mergeCell ref="FL204:FN204"/>
    <mergeCell ref="FO204:FQ204"/>
    <mergeCell ref="FR204:FT204"/>
    <mergeCell ref="EK204:EM204"/>
    <mergeCell ref="EN204:EP204"/>
    <mergeCell ref="EQ204:ES204"/>
    <mergeCell ref="ET204:EV204"/>
    <mergeCell ref="EW204:EY204"/>
    <mergeCell ref="EZ204:FB204"/>
    <mergeCell ref="DS204:DU204"/>
    <mergeCell ref="DV204:DX204"/>
    <mergeCell ref="DY204:EA204"/>
    <mergeCell ref="EB204:ED204"/>
    <mergeCell ref="EE204:EG204"/>
    <mergeCell ref="EH204:EJ204"/>
    <mergeCell ref="DA204:DC204"/>
    <mergeCell ref="DG206:DI206"/>
    <mergeCell ref="DJ206:DL206"/>
    <mergeCell ref="DM206:DO206"/>
    <mergeCell ref="DP206:DR206"/>
    <mergeCell ref="DS206:DU206"/>
    <mergeCell ref="CL206:CN206"/>
    <mergeCell ref="CO206:CQ206"/>
    <mergeCell ref="CR206:CT206"/>
    <mergeCell ref="CU206:CW206"/>
    <mergeCell ref="CX206:CZ206"/>
    <mergeCell ref="DA206:DC206"/>
    <mergeCell ref="BT206:BV206"/>
    <mergeCell ref="BW206:BY206"/>
    <mergeCell ref="BZ206:CB206"/>
    <mergeCell ref="CC206:CE206"/>
    <mergeCell ref="CF206:CH206"/>
    <mergeCell ref="CI206:CK206"/>
    <mergeCell ref="BB206:BD206"/>
    <mergeCell ref="BE206:BG206"/>
    <mergeCell ref="BH206:BJ206"/>
    <mergeCell ref="BK206:BM206"/>
    <mergeCell ref="BN206:BP206"/>
    <mergeCell ref="BQ206:BS206"/>
    <mergeCell ref="HB205:HD205"/>
    <mergeCell ref="HE205:HG205"/>
    <mergeCell ref="HH205:HJ205"/>
    <mergeCell ref="HK205:HM205"/>
    <mergeCell ref="AG206:AK206"/>
    <mergeCell ref="AL206:AO206"/>
    <mergeCell ref="AP206:AR206"/>
    <mergeCell ref="AS206:AU206"/>
    <mergeCell ref="AV206:AX206"/>
    <mergeCell ref="AY206:BA206"/>
    <mergeCell ref="GJ205:GL205"/>
    <mergeCell ref="GM205:GO205"/>
    <mergeCell ref="GP205:GR205"/>
    <mergeCell ref="GS205:GU205"/>
    <mergeCell ref="GV205:GX205"/>
    <mergeCell ref="GY205:HA205"/>
    <mergeCell ref="FR205:FT205"/>
    <mergeCell ref="FU205:FW205"/>
    <mergeCell ref="FX205:FZ205"/>
    <mergeCell ref="GA205:GC205"/>
    <mergeCell ref="GD205:GF205"/>
    <mergeCell ref="GG205:GI205"/>
    <mergeCell ref="EZ205:FB205"/>
    <mergeCell ref="FC205:FE205"/>
    <mergeCell ref="FF205:FH205"/>
    <mergeCell ref="FI205:FK205"/>
    <mergeCell ref="FL205:FN205"/>
    <mergeCell ref="FO205:FQ205"/>
    <mergeCell ref="EH205:EJ205"/>
    <mergeCell ref="EK205:EM205"/>
    <mergeCell ref="EN205:EP205"/>
    <mergeCell ref="EQ205:ES205"/>
    <mergeCell ref="ET205:EV205"/>
    <mergeCell ref="EW205:EY205"/>
    <mergeCell ref="DP205:DR205"/>
    <mergeCell ref="DS205:DU205"/>
    <mergeCell ref="DV205:DX205"/>
    <mergeCell ref="DY205:EA205"/>
    <mergeCell ref="EB205:ED205"/>
    <mergeCell ref="EE205:EG205"/>
    <mergeCell ref="CX205:CZ205"/>
    <mergeCell ref="DD207:DF207"/>
    <mergeCell ref="DG207:DI207"/>
    <mergeCell ref="DJ207:DL207"/>
    <mergeCell ref="DM207:DO207"/>
    <mergeCell ref="DP207:DR207"/>
    <mergeCell ref="CI207:CK207"/>
    <mergeCell ref="CL207:CN207"/>
    <mergeCell ref="CO207:CQ207"/>
    <mergeCell ref="CR207:CT207"/>
    <mergeCell ref="CU207:CW207"/>
    <mergeCell ref="CX207:CZ207"/>
    <mergeCell ref="BQ207:BS207"/>
    <mergeCell ref="BT207:BV207"/>
    <mergeCell ref="BW207:BY207"/>
    <mergeCell ref="BZ207:CB207"/>
    <mergeCell ref="CC207:CE207"/>
    <mergeCell ref="CF207:CH207"/>
    <mergeCell ref="AY207:BA207"/>
    <mergeCell ref="BB207:BD207"/>
    <mergeCell ref="BE207:BG207"/>
    <mergeCell ref="BH207:BJ207"/>
    <mergeCell ref="BK207:BM207"/>
    <mergeCell ref="BN207:BP207"/>
    <mergeCell ref="HH206:HJ206"/>
    <mergeCell ref="HK206:HM206"/>
    <mergeCell ref="B207:U208"/>
    <mergeCell ref="V207:AA208"/>
    <mergeCell ref="AB207:AF208"/>
    <mergeCell ref="AG207:AK207"/>
    <mergeCell ref="AL207:AO207"/>
    <mergeCell ref="AP207:AR207"/>
    <mergeCell ref="AS207:AU207"/>
    <mergeCell ref="AV207:AX207"/>
    <mergeCell ref="GP206:GR206"/>
    <mergeCell ref="GS206:GU206"/>
    <mergeCell ref="GV206:GX206"/>
    <mergeCell ref="GY206:HA206"/>
    <mergeCell ref="HB206:HD206"/>
    <mergeCell ref="HE206:HG206"/>
    <mergeCell ref="FX206:FZ206"/>
    <mergeCell ref="GA206:GC206"/>
    <mergeCell ref="GD206:GF206"/>
    <mergeCell ref="GG206:GI206"/>
    <mergeCell ref="GJ206:GL206"/>
    <mergeCell ref="GM206:GO206"/>
    <mergeCell ref="FF206:FH206"/>
    <mergeCell ref="FI206:FK206"/>
    <mergeCell ref="FL206:FN206"/>
    <mergeCell ref="FO206:FQ206"/>
    <mergeCell ref="FR206:FT206"/>
    <mergeCell ref="FU206:FW206"/>
    <mergeCell ref="EN206:EP206"/>
    <mergeCell ref="EQ206:ES206"/>
    <mergeCell ref="ET206:EV206"/>
    <mergeCell ref="EW206:EY206"/>
    <mergeCell ref="EZ206:FB206"/>
    <mergeCell ref="FC206:FE206"/>
    <mergeCell ref="DV206:DX206"/>
    <mergeCell ref="DY206:EA206"/>
    <mergeCell ref="EB206:ED206"/>
    <mergeCell ref="EE206:EG206"/>
    <mergeCell ref="EH206:EJ206"/>
    <mergeCell ref="EK206:EM206"/>
    <mergeCell ref="DD206:DF206"/>
    <mergeCell ref="DJ208:DL208"/>
    <mergeCell ref="DM208:DO208"/>
    <mergeCell ref="DP208:DR208"/>
    <mergeCell ref="DS208:DU208"/>
    <mergeCell ref="DV208:DX208"/>
    <mergeCell ref="CO208:CQ208"/>
    <mergeCell ref="CR208:CT208"/>
    <mergeCell ref="CU208:CW208"/>
    <mergeCell ref="CX208:CZ208"/>
    <mergeCell ref="DA208:DC208"/>
    <mergeCell ref="DD208:DF208"/>
    <mergeCell ref="BW208:BY208"/>
    <mergeCell ref="BZ208:CB208"/>
    <mergeCell ref="CC208:CE208"/>
    <mergeCell ref="CF208:CH208"/>
    <mergeCell ref="CI208:CK208"/>
    <mergeCell ref="CL208:CN208"/>
    <mergeCell ref="BE208:BG208"/>
    <mergeCell ref="BH208:BJ208"/>
    <mergeCell ref="BK208:BM208"/>
    <mergeCell ref="BN208:BP208"/>
    <mergeCell ref="BQ208:BS208"/>
    <mergeCell ref="BT208:BV208"/>
    <mergeCell ref="HE207:HG207"/>
    <mergeCell ref="HH207:HJ207"/>
    <mergeCell ref="HK207:HM207"/>
    <mergeCell ref="AG208:AK208"/>
    <mergeCell ref="AL208:AO208"/>
    <mergeCell ref="AP208:AR208"/>
    <mergeCell ref="AS208:AU208"/>
    <mergeCell ref="AV208:AX208"/>
    <mergeCell ref="AY208:BA208"/>
    <mergeCell ref="BB208:BD208"/>
    <mergeCell ref="GM207:GO207"/>
    <mergeCell ref="GP207:GR207"/>
    <mergeCell ref="GS207:GU207"/>
    <mergeCell ref="GV207:GX207"/>
    <mergeCell ref="GY207:HA207"/>
    <mergeCell ref="HB207:HD207"/>
    <mergeCell ref="FU207:FW207"/>
    <mergeCell ref="FX207:FZ207"/>
    <mergeCell ref="GA207:GC207"/>
    <mergeCell ref="GD207:GF207"/>
    <mergeCell ref="GG207:GI207"/>
    <mergeCell ref="GJ207:GL207"/>
    <mergeCell ref="FC207:FE207"/>
    <mergeCell ref="FF207:FH207"/>
    <mergeCell ref="FI207:FK207"/>
    <mergeCell ref="FL207:FN207"/>
    <mergeCell ref="FO207:FQ207"/>
    <mergeCell ref="FR207:FT207"/>
    <mergeCell ref="EK207:EM207"/>
    <mergeCell ref="EN207:EP207"/>
    <mergeCell ref="EQ207:ES207"/>
    <mergeCell ref="ET207:EV207"/>
    <mergeCell ref="EW207:EY207"/>
    <mergeCell ref="EZ207:FB207"/>
    <mergeCell ref="DS207:DU207"/>
    <mergeCell ref="DV207:DX207"/>
    <mergeCell ref="DY207:EA207"/>
    <mergeCell ref="EB207:ED207"/>
    <mergeCell ref="EE207:EG207"/>
    <mergeCell ref="EH207:EJ207"/>
    <mergeCell ref="DA207:DC207"/>
    <mergeCell ref="BZ219:DI219"/>
    <mergeCell ref="DJ219:ES219"/>
    <mergeCell ref="ET219:GC219"/>
    <mergeCell ref="GD219:HM219"/>
    <mergeCell ref="AP220:AR220"/>
    <mergeCell ref="AS220:AU220"/>
    <mergeCell ref="AV220:AX220"/>
    <mergeCell ref="AY220:BA220"/>
    <mergeCell ref="BB220:BD220"/>
    <mergeCell ref="BE220:BG220"/>
    <mergeCell ref="C217:N217"/>
    <mergeCell ref="O217:BW217"/>
    <mergeCell ref="B219:U220"/>
    <mergeCell ref="V219:AA220"/>
    <mergeCell ref="AB219:AF220"/>
    <mergeCell ref="AG219:AO220"/>
    <mergeCell ref="AP219:BY219"/>
    <mergeCell ref="BH220:BJ220"/>
    <mergeCell ref="BK220:BM220"/>
    <mergeCell ref="BN220:BP220"/>
    <mergeCell ref="C214:N214"/>
    <mergeCell ref="O214:BW214"/>
    <mergeCell ref="C215:N215"/>
    <mergeCell ref="O215:R215"/>
    <mergeCell ref="C216:N216"/>
    <mergeCell ref="O216:Q216"/>
    <mergeCell ref="HK208:HM208"/>
    <mergeCell ref="C211:N211"/>
    <mergeCell ref="O211:BW211"/>
    <mergeCell ref="C212:N212"/>
    <mergeCell ref="O212:Q212"/>
    <mergeCell ref="C213:N213"/>
    <mergeCell ref="O213:Q213"/>
    <mergeCell ref="GS208:GU208"/>
    <mergeCell ref="GV208:GX208"/>
    <mergeCell ref="GY208:HA208"/>
    <mergeCell ref="HB208:HD208"/>
    <mergeCell ref="HE208:HG208"/>
    <mergeCell ref="HH208:HJ208"/>
    <mergeCell ref="GA208:GC208"/>
    <mergeCell ref="GD208:GF208"/>
    <mergeCell ref="GG208:GI208"/>
    <mergeCell ref="GJ208:GL208"/>
    <mergeCell ref="GM208:GO208"/>
    <mergeCell ref="GP208:GR208"/>
    <mergeCell ref="FI208:FK208"/>
    <mergeCell ref="FL208:FN208"/>
    <mergeCell ref="FO208:FQ208"/>
    <mergeCell ref="FR208:FT208"/>
    <mergeCell ref="FU208:FW208"/>
    <mergeCell ref="FX208:FZ208"/>
    <mergeCell ref="EQ208:ES208"/>
    <mergeCell ref="ET208:EV208"/>
    <mergeCell ref="EW208:EY208"/>
    <mergeCell ref="EZ208:FB208"/>
    <mergeCell ref="FC208:FE208"/>
    <mergeCell ref="FF208:FH208"/>
    <mergeCell ref="DY208:EA208"/>
    <mergeCell ref="EB208:ED208"/>
    <mergeCell ref="EE208:EG208"/>
    <mergeCell ref="EH208:EJ208"/>
    <mergeCell ref="EK208:EM208"/>
    <mergeCell ref="EN208:EP208"/>
    <mergeCell ref="DG208:DI208"/>
    <mergeCell ref="HE220:HG220"/>
    <mergeCell ref="HH220:HJ220"/>
    <mergeCell ref="HK220:HM220"/>
    <mergeCell ref="B221:U222"/>
    <mergeCell ref="V221:AA222"/>
    <mergeCell ref="AB221:AF222"/>
    <mergeCell ref="AG221:AK221"/>
    <mergeCell ref="AL221:AO221"/>
    <mergeCell ref="AP221:AR221"/>
    <mergeCell ref="AS221:AU221"/>
    <mergeCell ref="GM220:GO220"/>
    <mergeCell ref="GP220:GR220"/>
    <mergeCell ref="GS220:GU220"/>
    <mergeCell ref="GV220:GX220"/>
    <mergeCell ref="GY220:HA220"/>
    <mergeCell ref="HB220:HD220"/>
    <mergeCell ref="FU220:FW220"/>
    <mergeCell ref="FX220:FZ220"/>
    <mergeCell ref="GA220:GC220"/>
    <mergeCell ref="GD220:GF220"/>
    <mergeCell ref="GG220:GI220"/>
    <mergeCell ref="GJ220:GL220"/>
    <mergeCell ref="FC220:FE220"/>
    <mergeCell ref="FF220:FH220"/>
    <mergeCell ref="FI220:FK220"/>
    <mergeCell ref="FL220:FN220"/>
    <mergeCell ref="FO220:FQ220"/>
    <mergeCell ref="FR220:FT220"/>
    <mergeCell ref="EK220:EM220"/>
    <mergeCell ref="EN220:EP220"/>
    <mergeCell ref="EQ220:ES220"/>
    <mergeCell ref="ET220:EV220"/>
    <mergeCell ref="EW220:EY220"/>
    <mergeCell ref="EZ220:FB220"/>
    <mergeCell ref="DS220:DU220"/>
    <mergeCell ref="DV220:DX220"/>
    <mergeCell ref="DY220:EA220"/>
    <mergeCell ref="EB220:ED220"/>
    <mergeCell ref="EE220:EG220"/>
    <mergeCell ref="EH220:EJ220"/>
    <mergeCell ref="DA220:DC220"/>
    <mergeCell ref="DD220:DF220"/>
    <mergeCell ref="DG220:DI220"/>
    <mergeCell ref="DJ220:DL220"/>
    <mergeCell ref="DM220:DO220"/>
    <mergeCell ref="DP220:DR220"/>
    <mergeCell ref="CI220:CK220"/>
    <mergeCell ref="CL220:CN220"/>
    <mergeCell ref="CO220:CQ220"/>
    <mergeCell ref="CR220:CT220"/>
    <mergeCell ref="CU220:CW220"/>
    <mergeCell ref="CX220:CZ220"/>
    <mergeCell ref="BQ220:BS220"/>
    <mergeCell ref="BT220:BV220"/>
    <mergeCell ref="BW220:BY220"/>
    <mergeCell ref="BZ220:CB220"/>
    <mergeCell ref="CC220:CE220"/>
    <mergeCell ref="CF220:CH220"/>
    <mergeCell ref="HB221:HD221"/>
    <mergeCell ref="HE221:HG221"/>
    <mergeCell ref="HH221:HJ221"/>
    <mergeCell ref="HK221:HM221"/>
    <mergeCell ref="AG222:AK222"/>
    <mergeCell ref="AL222:AO222"/>
    <mergeCell ref="AP222:AR222"/>
    <mergeCell ref="AS222:AU222"/>
    <mergeCell ref="AV222:AX222"/>
    <mergeCell ref="AY222:BA222"/>
    <mergeCell ref="GJ221:GL221"/>
    <mergeCell ref="GM221:GO221"/>
    <mergeCell ref="GP221:GR221"/>
    <mergeCell ref="GS221:GU221"/>
    <mergeCell ref="GV221:GX221"/>
    <mergeCell ref="GY221:HA221"/>
    <mergeCell ref="FR221:FT221"/>
    <mergeCell ref="FU221:FW221"/>
    <mergeCell ref="FX221:FZ221"/>
    <mergeCell ref="GA221:GC221"/>
    <mergeCell ref="GD221:GF221"/>
    <mergeCell ref="GG221:GI221"/>
    <mergeCell ref="EZ221:FB221"/>
    <mergeCell ref="FC221:FE221"/>
    <mergeCell ref="FF221:FH221"/>
    <mergeCell ref="FI221:FK221"/>
    <mergeCell ref="FL221:FN221"/>
    <mergeCell ref="FO221:FQ221"/>
    <mergeCell ref="EH221:EJ221"/>
    <mergeCell ref="EK221:EM221"/>
    <mergeCell ref="EN221:EP221"/>
    <mergeCell ref="EQ221:ES221"/>
    <mergeCell ref="ET221:EV221"/>
    <mergeCell ref="EW221:EY221"/>
    <mergeCell ref="DP221:DR221"/>
    <mergeCell ref="DS221:DU221"/>
    <mergeCell ref="DV221:DX221"/>
    <mergeCell ref="DY221:EA221"/>
    <mergeCell ref="EB221:ED221"/>
    <mergeCell ref="EE221:EG221"/>
    <mergeCell ref="CX221:CZ221"/>
    <mergeCell ref="DA221:DC221"/>
    <mergeCell ref="DD221:DF221"/>
    <mergeCell ref="DG221:DI221"/>
    <mergeCell ref="DJ221:DL221"/>
    <mergeCell ref="DM221:DO221"/>
    <mergeCell ref="CF221:CH221"/>
    <mergeCell ref="CI221:CK221"/>
    <mergeCell ref="CL221:CN221"/>
    <mergeCell ref="CO221:CQ221"/>
    <mergeCell ref="CR221:CT221"/>
    <mergeCell ref="CU221:CW221"/>
    <mergeCell ref="BN221:BP221"/>
    <mergeCell ref="BQ221:BS221"/>
    <mergeCell ref="BT221:BV221"/>
    <mergeCell ref="BW221:BY221"/>
    <mergeCell ref="BZ221:CB221"/>
    <mergeCell ref="CC221:CE221"/>
    <mergeCell ref="AV221:AX221"/>
    <mergeCell ref="AY221:BA221"/>
    <mergeCell ref="BB221:BD221"/>
    <mergeCell ref="BE221:BG221"/>
    <mergeCell ref="BH221:BJ221"/>
    <mergeCell ref="BK221:BM221"/>
    <mergeCell ref="HH222:HJ222"/>
    <mergeCell ref="HK222:HM222"/>
    <mergeCell ref="B223:U224"/>
    <mergeCell ref="V223:AA224"/>
    <mergeCell ref="AB223:AF224"/>
    <mergeCell ref="AG223:AK223"/>
    <mergeCell ref="AL223:AO223"/>
    <mergeCell ref="AP223:AR223"/>
    <mergeCell ref="AS223:AU223"/>
    <mergeCell ref="AV223:AX223"/>
    <mergeCell ref="GP222:GR222"/>
    <mergeCell ref="GS222:GU222"/>
    <mergeCell ref="GV222:GX222"/>
    <mergeCell ref="GY222:HA222"/>
    <mergeCell ref="HB222:HD222"/>
    <mergeCell ref="HE222:HG222"/>
    <mergeCell ref="FX222:FZ222"/>
    <mergeCell ref="GA222:GC222"/>
    <mergeCell ref="GD222:GF222"/>
    <mergeCell ref="GG222:GI222"/>
    <mergeCell ref="GJ222:GL222"/>
    <mergeCell ref="GM222:GO222"/>
    <mergeCell ref="FF222:FH222"/>
    <mergeCell ref="FI222:FK222"/>
    <mergeCell ref="FL222:FN222"/>
    <mergeCell ref="FO222:FQ222"/>
    <mergeCell ref="FR222:FT222"/>
    <mergeCell ref="FU222:FW222"/>
    <mergeCell ref="EN222:EP222"/>
    <mergeCell ref="EQ222:ES222"/>
    <mergeCell ref="ET222:EV222"/>
    <mergeCell ref="EW222:EY222"/>
    <mergeCell ref="EZ222:FB222"/>
    <mergeCell ref="FC222:FE222"/>
    <mergeCell ref="DV222:DX222"/>
    <mergeCell ref="DY222:EA222"/>
    <mergeCell ref="EB222:ED222"/>
    <mergeCell ref="EE222:EG222"/>
    <mergeCell ref="EH222:EJ222"/>
    <mergeCell ref="EK222:EM222"/>
    <mergeCell ref="DD222:DF222"/>
    <mergeCell ref="DG222:DI222"/>
    <mergeCell ref="DJ222:DL222"/>
    <mergeCell ref="DM222:DO222"/>
    <mergeCell ref="DP222:DR222"/>
    <mergeCell ref="DS222:DU222"/>
    <mergeCell ref="CL222:CN222"/>
    <mergeCell ref="CO222:CQ222"/>
    <mergeCell ref="CR222:CT222"/>
    <mergeCell ref="CU222:CW222"/>
    <mergeCell ref="CX222:CZ222"/>
    <mergeCell ref="DA222:DC222"/>
    <mergeCell ref="BT222:BV222"/>
    <mergeCell ref="BW222:BY222"/>
    <mergeCell ref="BZ222:CB222"/>
    <mergeCell ref="CC222:CE222"/>
    <mergeCell ref="CF222:CH222"/>
    <mergeCell ref="CI222:CK222"/>
    <mergeCell ref="BB222:BD222"/>
    <mergeCell ref="BE222:BG222"/>
    <mergeCell ref="BH222:BJ222"/>
    <mergeCell ref="BK222:BM222"/>
    <mergeCell ref="BN222:BP222"/>
    <mergeCell ref="BQ222:BS222"/>
    <mergeCell ref="HE223:HG223"/>
    <mergeCell ref="HH223:HJ223"/>
    <mergeCell ref="HK223:HM223"/>
    <mergeCell ref="AG224:AK224"/>
    <mergeCell ref="AL224:AO224"/>
    <mergeCell ref="AP224:AR224"/>
    <mergeCell ref="AS224:AU224"/>
    <mergeCell ref="AV224:AX224"/>
    <mergeCell ref="AY224:BA224"/>
    <mergeCell ref="BB224:BD224"/>
    <mergeCell ref="GM223:GO223"/>
    <mergeCell ref="GP223:GR223"/>
    <mergeCell ref="GS223:GU223"/>
    <mergeCell ref="GV223:GX223"/>
    <mergeCell ref="GY223:HA223"/>
    <mergeCell ref="HB223:HD223"/>
    <mergeCell ref="FU223:FW223"/>
    <mergeCell ref="FX223:FZ223"/>
    <mergeCell ref="GA223:GC223"/>
    <mergeCell ref="GD223:GF223"/>
    <mergeCell ref="GG223:GI223"/>
    <mergeCell ref="GJ223:GL223"/>
    <mergeCell ref="FC223:FE223"/>
    <mergeCell ref="FF223:FH223"/>
    <mergeCell ref="FI223:FK223"/>
    <mergeCell ref="FL223:FN223"/>
    <mergeCell ref="FO223:FQ223"/>
    <mergeCell ref="FR223:FT223"/>
    <mergeCell ref="EK223:EM223"/>
    <mergeCell ref="EN223:EP223"/>
    <mergeCell ref="EQ223:ES223"/>
    <mergeCell ref="ET223:EV223"/>
    <mergeCell ref="EW223:EY223"/>
    <mergeCell ref="EZ223:FB223"/>
    <mergeCell ref="DS223:DU223"/>
    <mergeCell ref="DV223:DX223"/>
    <mergeCell ref="DY223:EA223"/>
    <mergeCell ref="EB223:ED223"/>
    <mergeCell ref="EE223:EG223"/>
    <mergeCell ref="EH223:EJ223"/>
    <mergeCell ref="DA223:DC223"/>
    <mergeCell ref="DD223:DF223"/>
    <mergeCell ref="DG223:DI223"/>
    <mergeCell ref="DJ223:DL223"/>
    <mergeCell ref="DM223:DO223"/>
    <mergeCell ref="DP223:DR223"/>
    <mergeCell ref="CI223:CK223"/>
    <mergeCell ref="CL223:CN223"/>
    <mergeCell ref="CO223:CQ223"/>
    <mergeCell ref="CR223:CT223"/>
    <mergeCell ref="CU223:CW223"/>
    <mergeCell ref="CX223:CZ223"/>
    <mergeCell ref="BQ223:BS223"/>
    <mergeCell ref="BT223:BV223"/>
    <mergeCell ref="BW223:BY223"/>
    <mergeCell ref="BZ223:CB223"/>
    <mergeCell ref="CC223:CE223"/>
    <mergeCell ref="CF223:CH223"/>
    <mergeCell ref="AY223:BA223"/>
    <mergeCell ref="BB223:BD223"/>
    <mergeCell ref="BE223:BG223"/>
    <mergeCell ref="BH223:BJ223"/>
    <mergeCell ref="BK223:BM223"/>
    <mergeCell ref="BN223:BP223"/>
    <mergeCell ref="HK224:HM224"/>
    <mergeCell ref="B225:U226"/>
    <mergeCell ref="V225:AA226"/>
    <mergeCell ref="AB225:AF226"/>
    <mergeCell ref="AG225:AK225"/>
    <mergeCell ref="AL225:AO225"/>
    <mergeCell ref="AP225:AR225"/>
    <mergeCell ref="AS225:AU225"/>
    <mergeCell ref="AV225:AX225"/>
    <mergeCell ref="AY225:BA225"/>
    <mergeCell ref="GS224:GU224"/>
    <mergeCell ref="GV224:GX224"/>
    <mergeCell ref="GY224:HA224"/>
    <mergeCell ref="HB224:HD224"/>
    <mergeCell ref="HE224:HG224"/>
    <mergeCell ref="HH224:HJ224"/>
    <mergeCell ref="GA224:GC224"/>
    <mergeCell ref="GD224:GF224"/>
    <mergeCell ref="GG224:GI224"/>
    <mergeCell ref="GJ224:GL224"/>
    <mergeCell ref="GM224:GO224"/>
    <mergeCell ref="GP224:GR224"/>
    <mergeCell ref="FI224:FK224"/>
    <mergeCell ref="FL224:FN224"/>
    <mergeCell ref="FO224:FQ224"/>
    <mergeCell ref="FR224:FT224"/>
    <mergeCell ref="FU224:FW224"/>
    <mergeCell ref="FX224:FZ224"/>
    <mergeCell ref="EQ224:ES224"/>
    <mergeCell ref="ET224:EV224"/>
    <mergeCell ref="EW224:EY224"/>
    <mergeCell ref="EZ224:FB224"/>
    <mergeCell ref="FC224:FE224"/>
    <mergeCell ref="FF224:FH224"/>
    <mergeCell ref="DY224:EA224"/>
    <mergeCell ref="EB224:ED224"/>
    <mergeCell ref="EE224:EG224"/>
    <mergeCell ref="EH224:EJ224"/>
    <mergeCell ref="EK224:EM224"/>
    <mergeCell ref="EN224:EP224"/>
    <mergeCell ref="DG224:DI224"/>
    <mergeCell ref="DJ224:DL224"/>
    <mergeCell ref="DM224:DO224"/>
    <mergeCell ref="DP224:DR224"/>
    <mergeCell ref="DS224:DU224"/>
    <mergeCell ref="DV224:DX224"/>
    <mergeCell ref="CO224:CQ224"/>
    <mergeCell ref="CR224:CT224"/>
    <mergeCell ref="CU224:CW224"/>
    <mergeCell ref="CX224:CZ224"/>
    <mergeCell ref="DA224:DC224"/>
    <mergeCell ref="DD224:DF224"/>
    <mergeCell ref="BW224:BY224"/>
    <mergeCell ref="BZ224:CB224"/>
    <mergeCell ref="CC224:CE224"/>
    <mergeCell ref="CF224:CH224"/>
    <mergeCell ref="CI224:CK224"/>
    <mergeCell ref="CL224:CN224"/>
    <mergeCell ref="BE224:BG224"/>
    <mergeCell ref="BH224:BJ224"/>
    <mergeCell ref="BK224:BM224"/>
    <mergeCell ref="BN224:BP224"/>
    <mergeCell ref="BQ224:BS224"/>
    <mergeCell ref="BT224:BV224"/>
    <mergeCell ref="HH225:HJ225"/>
    <mergeCell ref="HK225:HM225"/>
    <mergeCell ref="AG226:AK226"/>
    <mergeCell ref="AL226:AO226"/>
    <mergeCell ref="AP226:AR226"/>
    <mergeCell ref="AS226:AU226"/>
    <mergeCell ref="AV226:AX226"/>
    <mergeCell ref="AY226:BA226"/>
    <mergeCell ref="BB226:BD226"/>
    <mergeCell ref="BE226:BG226"/>
    <mergeCell ref="GP225:GR225"/>
    <mergeCell ref="GS225:GU225"/>
    <mergeCell ref="GV225:GX225"/>
    <mergeCell ref="GY225:HA225"/>
    <mergeCell ref="HB225:HD225"/>
    <mergeCell ref="HE225:HG225"/>
    <mergeCell ref="FX225:FZ225"/>
    <mergeCell ref="GA225:GC225"/>
    <mergeCell ref="GD225:GF225"/>
    <mergeCell ref="GG225:GI225"/>
    <mergeCell ref="GJ225:GL225"/>
    <mergeCell ref="GM225:GO225"/>
    <mergeCell ref="FF225:FH225"/>
    <mergeCell ref="FI225:FK225"/>
    <mergeCell ref="FL225:FN225"/>
    <mergeCell ref="FO225:FQ225"/>
    <mergeCell ref="FR225:FT225"/>
    <mergeCell ref="FU225:FW225"/>
    <mergeCell ref="EN225:EP225"/>
    <mergeCell ref="EQ225:ES225"/>
    <mergeCell ref="ET225:EV225"/>
    <mergeCell ref="EW225:EY225"/>
    <mergeCell ref="EZ225:FB225"/>
    <mergeCell ref="FC225:FE225"/>
    <mergeCell ref="DV225:DX225"/>
    <mergeCell ref="DY225:EA225"/>
    <mergeCell ref="EB225:ED225"/>
    <mergeCell ref="EE225:EG225"/>
    <mergeCell ref="EH225:EJ225"/>
    <mergeCell ref="EK225:EM225"/>
    <mergeCell ref="DD225:DF225"/>
    <mergeCell ref="DG225:DI225"/>
    <mergeCell ref="DJ225:DL225"/>
    <mergeCell ref="DM225:DO225"/>
    <mergeCell ref="DP225:DR225"/>
    <mergeCell ref="DS225:DU225"/>
    <mergeCell ref="CL225:CN225"/>
    <mergeCell ref="CO225:CQ225"/>
    <mergeCell ref="CR225:CT225"/>
    <mergeCell ref="CU225:CW225"/>
    <mergeCell ref="CX225:CZ225"/>
    <mergeCell ref="DA225:DC225"/>
    <mergeCell ref="BT225:BV225"/>
    <mergeCell ref="BW225:BY225"/>
    <mergeCell ref="BZ225:CB225"/>
    <mergeCell ref="CC225:CE225"/>
    <mergeCell ref="CF225:CH225"/>
    <mergeCell ref="CI225:CK225"/>
    <mergeCell ref="BB225:BD225"/>
    <mergeCell ref="BE225:BG225"/>
    <mergeCell ref="BH225:BJ225"/>
    <mergeCell ref="BK225:BM225"/>
    <mergeCell ref="BN225:BP225"/>
    <mergeCell ref="BQ225:BS225"/>
    <mergeCell ref="AB227:AF228"/>
    <mergeCell ref="AG227:AK227"/>
    <mergeCell ref="AL227:AO227"/>
    <mergeCell ref="AP227:AR227"/>
    <mergeCell ref="GV226:GX226"/>
    <mergeCell ref="GY226:HA226"/>
    <mergeCell ref="HB226:HD226"/>
    <mergeCell ref="HE226:HG226"/>
    <mergeCell ref="HH226:HJ226"/>
    <mergeCell ref="HK226:HM226"/>
    <mergeCell ref="GD226:GF226"/>
    <mergeCell ref="GG226:GI226"/>
    <mergeCell ref="GJ226:GL226"/>
    <mergeCell ref="GM226:GO226"/>
    <mergeCell ref="GP226:GR226"/>
    <mergeCell ref="GS226:GU226"/>
    <mergeCell ref="FL226:FN226"/>
    <mergeCell ref="FO226:FQ226"/>
    <mergeCell ref="FR226:FT226"/>
    <mergeCell ref="FU226:FW226"/>
    <mergeCell ref="FX226:FZ226"/>
    <mergeCell ref="GA226:GC226"/>
    <mergeCell ref="ET226:EV226"/>
    <mergeCell ref="EW226:EY226"/>
    <mergeCell ref="EZ226:FB226"/>
    <mergeCell ref="FC226:FE226"/>
    <mergeCell ref="FF226:FH226"/>
    <mergeCell ref="FI226:FK226"/>
    <mergeCell ref="EB226:ED226"/>
    <mergeCell ref="EE226:EG226"/>
    <mergeCell ref="EH226:EJ226"/>
    <mergeCell ref="EK226:EM226"/>
    <mergeCell ref="EN226:EP226"/>
    <mergeCell ref="EQ226:ES226"/>
    <mergeCell ref="DJ226:DL226"/>
    <mergeCell ref="DM226:DO226"/>
    <mergeCell ref="DP226:DR226"/>
    <mergeCell ref="DS226:DU226"/>
    <mergeCell ref="DV226:DX226"/>
    <mergeCell ref="DY226:EA226"/>
    <mergeCell ref="CR226:CT226"/>
    <mergeCell ref="CU226:CW226"/>
    <mergeCell ref="CX226:CZ226"/>
    <mergeCell ref="DA226:DC226"/>
    <mergeCell ref="DD226:DF226"/>
    <mergeCell ref="DG226:DI226"/>
    <mergeCell ref="BZ226:CB226"/>
    <mergeCell ref="CC226:CE226"/>
    <mergeCell ref="CF226:CH226"/>
    <mergeCell ref="CI226:CK226"/>
    <mergeCell ref="CL226:CN226"/>
    <mergeCell ref="CO226:CQ226"/>
    <mergeCell ref="BH226:BJ226"/>
    <mergeCell ref="BK226:BM226"/>
    <mergeCell ref="BN226:BP226"/>
    <mergeCell ref="BQ226:BS226"/>
    <mergeCell ref="BT226:BV226"/>
    <mergeCell ref="BW226:BY226"/>
    <mergeCell ref="GY227:HA227"/>
    <mergeCell ref="HB227:HD227"/>
    <mergeCell ref="HE227:HG227"/>
    <mergeCell ref="HH227:HJ227"/>
    <mergeCell ref="HK227:HM227"/>
    <mergeCell ref="AG228:AK228"/>
    <mergeCell ref="AL228:AO228"/>
    <mergeCell ref="AP228:AR228"/>
    <mergeCell ref="AS228:AU228"/>
    <mergeCell ref="AV228:AX228"/>
    <mergeCell ref="GG227:GI227"/>
    <mergeCell ref="GJ227:GL227"/>
    <mergeCell ref="GM227:GO227"/>
    <mergeCell ref="GP227:GR227"/>
    <mergeCell ref="GS227:GU227"/>
    <mergeCell ref="GV227:GX227"/>
    <mergeCell ref="FO227:FQ227"/>
    <mergeCell ref="FR227:FT227"/>
    <mergeCell ref="FU227:FW227"/>
    <mergeCell ref="FX227:FZ227"/>
    <mergeCell ref="GA227:GC227"/>
    <mergeCell ref="GD227:GF227"/>
    <mergeCell ref="EW227:EY227"/>
    <mergeCell ref="EZ227:FB227"/>
    <mergeCell ref="FC227:FE227"/>
    <mergeCell ref="FF227:FH227"/>
    <mergeCell ref="FI227:FK227"/>
    <mergeCell ref="FL227:FN227"/>
    <mergeCell ref="EE227:EG227"/>
    <mergeCell ref="EH227:EJ227"/>
    <mergeCell ref="EK227:EM227"/>
    <mergeCell ref="EN227:EP227"/>
    <mergeCell ref="EQ227:ES227"/>
    <mergeCell ref="ET227:EV227"/>
    <mergeCell ref="DM227:DO227"/>
    <mergeCell ref="DP227:DR227"/>
    <mergeCell ref="DS227:DU227"/>
    <mergeCell ref="DV227:DX227"/>
    <mergeCell ref="DY227:EA227"/>
    <mergeCell ref="EB227:ED227"/>
    <mergeCell ref="CU227:CW227"/>
    <mergeCell ref="CX227:CZ227"/>
    <mergeCell ref="DA227:DC227"/>
    <mergeCell ref="DD227:DF227"/>
    <mergeCell ref="DG227:DI227"/>
    <mergeCell ref="DJ227:DL227"/>
    <mergeCell ref="CC227:CE227"/>
    <mergeCell ref="CF227:CH227"/>
    <mergeCell ref="CI227:CK227"/>
    <mergeCell ref="CL227:CN227"/>
    <mergeCell ref="CO227:CQ227"/>
    <mergeCell ref="CR227:CT227"/>
    <mergeCell ref="BK227:BM227"/>
    <mergeCell ref="BN227:BP227"/>
    <mergeCell ref="BQ227:BS227"/>
    <mergeCell ref="BT227:BV227"/>
    <mergeCell ref="BW227:BY227"/>
    <mergeCell ref="BZ227:CB227"/>
    <mergeCell ref="AS227:AU227"/>
    <mergeCell ref="AV227:AX227"/>
    <mergeCell ref="AY227:BA227"/>
    <mergeCell ref="BB227:BD227"/>
    <mergeCell ref="BE227:BG227"/>
    <mergeCell ref="BH227:BJ227"/>
    <mergeCell ref="HE228:HG228"/>
    <mergeCell ref="HH228:HJ228"/>
    <mergeCell ref="HK228:HM228"/>
    <mergeCell ref="B229:U230"/>
    <mergeCell ref="V229:AA230"/>
    <mergeCell ref="AB229:AF230"/>
    <mergeCell ref="AG229:AK229"/>
    <mergeCell ref="AL229:AO229"/>
    <mergeCell ref="AP229:AR229"/>
    <mergeCell ref="AS229:AU229"/>
    <mergeCell ref="GM228:GO228"/>
    <mergeCell ref="GP228:GR228"/>
    <mergeCell ref="GS228:GU228"/>
    <mergeCell ref="GV228:GX228"/>
    <mergeCell ref="GY228:HA228"/>
    <mergeCell ref="HB228:HD228"/>
    <mergeCell ref="FU228:FW228"/>
    <mergeCell ref="FX228:FZ228"/>
    <mergeCell ref="GA228:GC228"/>
    <mergeCell ref="GD228:GF228"/>
    <mergeCell ref="GG228:GI228"/>
    <mergeCell ref="GJ228:GL228"/>
    <mergeCell ref="FC228:FE228"/>
    <mergeCell ref="FF228:FH228"/>
    <mergeCell ref="FI228:FK228"/>
    <mergeCell ref="FL228:FN228"/>
    <mergeCell ref="FO228:FQ228"/>
    <mergeCell ref="FR228:FT228"/>
    <mergeCell ref="EK228:EM228"/>
    <mergeCell ref="EN228:EP228"/>
    <mergeCell ref="EQ228:ES228"/>
    <mergeCell ref="ET228:EV228"/>
    <mergeCell ref="EW228:EY228"/>
    <mergeCell ref="EZ228:FB228"/>
    <mergeCell ref="DS228:DU228"/>
    <mergeCell ref="DV228:DX228"/>
    <mergeCell ref="DY228:EA228"/>
    <mergeCell ref="EB228:ED228"/>
    <mergeCell ref="EE228:EG228"/>
    <mergeCell ref="EH228:EJ228"/>
    <mergeCell ref="DA228:DC228"/>
    <mergeCell ref="DD228:DF228"/>
    <mergeCell ref="DG228:DI228"/>
    <mergeCell ref="DJ228:DL228"/>
    <mergeCell ref="DM228:DO228"/>
    <mergeCell ref="DP228:DR228"/>
    <mergeCell ref="CI228:CK228"/>
    <mergeCell ref="CL228:CN228"/>
    <mergeCell ref="CO228:CQ228"/>
    <mergeCell ref="CR228:CT228"/>
    <mergeCell ref="CU228:CW228"/>
    <mergeCell ref="CX228:CZ228"/>
    <mergeCell ref="BQ228:BS228"/>
    <mergeCell ref="BT228:BV228"/>
    <mergeCell ref="BW228:BY228"/>
    <mergeCell ref="BZ228:CB228"/>
    <mergeCell ref="CC228:CE228"/>
    <mergeCell ref="CF228:CH228"/>
    <mergeCell ref="AY228:BA228"/>
    <mergeCell ref="BB228:BD228"/>
    <mergeCell ref="BE228:BG228"/>
    <mergeCell ref="BH228:BJ228"/>
    <mergeCell ref="BK228:BM228"/>
    <mergeCell ref="BN228:BP228"/>
    <mergeCell ref="HB229:HD229"/>
    <mergeCell ref="B227:U228"/>
    <mergeCell ref="V227:AA228"/>
    <mergeCell ref="HE229:HG229"/>
    <mergeCell ref="HH229:HJ229"/>
    <mergeCell ref="HK229:HM229"/>
    <mergeCell ref="AG230:AK230"/>
    <mergeCell ref="AL230:AO230"/>
    <mergeCell ref="AP230:AR230"/>
    <mergeCell ref="AS230:AU230"/>
    <mergeCell ref="AV230:AX230"/>
    <mergeCell ref="AY230:BA230"/>
    <mergeCell ref="GJ229:GL229"/>
    <mergeCell ref="GM229:GO229"/>
    <mergeCell ref="GP229:GR229"/>
    <mergeCell ref="GS229:GU229"/>
    <mergeCell ref="GV229:GX229"/>
    <mergeCell ref="GY229:HA229"/>
    <mergeCell ref="FR229:FT229"/>
    <mergeCell ref="FU229:FW229"/>
    <mergeCell ref="FX229:FZ229"/>
    <mergeCell ref="GA229:GC229"/>
    <mergeCell ref="GD229:GF229"/>
    <mergeCell ref="GG229:GI229"/>
    <mergeCell ref="EZ229:FB229"/>
    <mergeCell ref="FC229:FE229"/>
    <mergeCell ref="FF229:FH229"/>
    <mergeCell ref="FI229:FK229"/>
    <mergeCell ref="FL229:FN229"/>
    <mergeCell ref="FO229:FQ229"/>
    <mergeCell ref="EH229:EJ229"/>
    <mergeCell ref="EK229:EM229"/>
    <mergeCell ref="EN229:EP229"/>
    <mergeCell ref="EQ229:ES229"/>
    <mergeCell ref="ET229:EV229"/>
    <mergeCell ref="EW229:EY229"/>
    <mergeCell ref="DP229:DR229"/>
    <mergeCell ref="DS229:DU229"/>
    <mergeCell ref="DV229:DX229"/>
    <mergeCell ref="DY229:EA229"/>
    <mergeCell ref="EB229:ED229"/>
    <mergeCell ref="EE229:EG229"/>
    <mergeCell ref="CX229:CZ229"/>
    <mergeCell ref="DA229:DC229"/>
    <mergeCell ref="DD229:DF229"/>
    <mergeCell ref="DG229:DI229"/>
    <mergeCell ref="DJ229:DL229"/>
    <mergeCell ref="DM229:DO229"/>
    <mergeCell ref="CF229:CH229"/>
    <mergeCell ref="CI229:CK229"/>
    <mergeCell ref="CL229:CN229"/>
    <mergeCell ref="CO229:CQ229"/>
    <mergeCell ref="CR229:CT229"/>
    <mergeCell ref="CU229:CW229"/>
    <mergeCell ref="BN229:BP229"/>
    <mergeCell ref="BQ229:BS229"/>
    <mergeCell ref="BT229:BV229"/>
    <mergeCell ref="BW229:BY229"/>
    <mergeCell ref="BZ229:CB229"/>
    <mergeCell ref="CC229:CE229"/>
    <mergeCell ref="AV229:AX229"/>
    <mergeCell ref="AY229:BA229"/>
    <mergeCell ref="BB229:BD229"/>
    <mergeCell ref="BE229:BG229"/>
    <mergeCell ref="BH229:BJ229"/>
    <mergeCell ref="BK229:BM229"/>
    <mergeCell ref="HH230:HJ230"/>
    <mergeCell ref="HK230:HM230"/>
    <mergeCell ref="B231:U232"/>
    <mergeCell ref="V231:AA232"/>
    <mergeCell ref="AB231:AF232"/>
    <mergeCell ref="AG231:AK231"/>
    <mergeCell ref="AL231:AO231"/>
    <mergeCell ref="AP231:AR231"/>
    <mergeCell ref="AS231:AU231"/>
    <mergeCell ref="AV231:AX231"/>
    <mergeCell ref="GP230:GR230"/>
    <mergeCell ref="GS230:GU230"/>
    <mergeCell ref="GV230:GX230"/>
    <mergeCell ref="GY230:HA230"/>
    <mergeCell ref="HB230:HD230"/>
    <mergeCell ref="HE230:HG230"/>
    <mergeCell ref="FX230:FZ230"/>
    <mergeCell ref="GA230:GC230"/>
    <mergeCell ref="GD230:GF230"/>
    <mergeCell ref="GG230:GI230"/>
    <mergeCell ref="GJ230:GL230"/>
    <mergeCell ref="GM230:GO230"/>
    <mergeCell ref="FF230:FH230"/>
    <mergeCell ref="FI230:FK230"/>
    <mergeCell ref="FL230:FN230"/>
    <mergeCell ref="FO230:FQ230"/>
    <mergeCell ref="FR230:FT230"/>
    <mergeCell ref="FU230:FW230"/>
    <mergeCell ref="EN230:EP230"/>
    <mergeCell ref="EQ230:ES230"/>
    <mergeCell ref="ET230:EV230"/>
    <mergeCell ref="EW230:EY230"/>
    <mergeCell ref="EZ230:FB230"/>
    <mergeCell ref="FC230:FE230"/>
    <mergeCell ref="DV230:DX230"/>
    <mergeCell ref="DY230:EA230"/>
    <mergeCell ref="EB230:ED230"/>
    <mergeCell ref="EE230:EG230"/>
    <mergeCell ref="EH230:EJ230"/>
    <mergeCell ref="EK230:EM230"/>
    <mergeCell ref="DD230:DF230"/>
    <mergeCell ref="DG230:DI230"/>
    <mergeCell ref="DJ230:DL230"/>
    <mergeCell ref="DM230:DO230"/>
    <mergeCell ref="DP230:DR230"/>
    <mergeCell ref="DS230:DU230"/>
    <mergeCell ref="CL230:CN230"/>
    <mergeCell ref="CO230:CQ230"/>
    <mergeCell ref="CR230:CT230"/>
    <mergeCell ref="CU230:CW230"/>
    <mergeCell ref="CX230:CZ230"/>
    <mergeCell ref="DA230:DC230"/>
    <mergeCell ref="BT230:BV230"/>
    <mergeCell ref="BW230:BY230"/>
    <mergeCell ref="BZ230:CB230"/>
    <mergeCell ref="CC230:CE230"/>
    <mergeCell ref="CF230:CH230"/>
    <mergeCell ref="CI230:CK230"/>
    <mergeCell ref="BB230:BD230"/>
    <mergeCell ref="BE230:BG230"/>
    <mergeCell ref="BH230:BJ230"/>
    <mergeCell ref="BK230:BM230"/>
    <mergeCell ref="BN230:BP230"/>
    <mergeCell ref="BQ230:BS230"/>
    <mergeCell ref="HE231:HG231"/>
    <mergeCell ref="HH231:HJ231"/>
    <mergeCell ref="HK231:HM231"/>
    <mergeCell ref="AG232:AK232"/>
    <mergeCell ref="AL232:AO232"/>
    <mergeCell ref="AP232:AR232"/>
    <mergeCell ref="AS232:AU232"/>
    <mergeCell ref="AV232:AX232"/>
    <mergeCell ref="AY232:BA232"/>
    <mergeCell ref="BB232:BD232"/>
    <mergeCell ref="GM231:GO231"/>
    <mergeCell ref="GP231:GR231"/>
    <mergeCell ref="GS231:GU231"/>
    <mergeCell ref="GV231:GX231"/>
    <mergeCell ref="GY231:HA231"/>
    <mergeCell ref="HB231:HD231"/>
    <mergeCell ref="FU231:FW231"/>
    <mergeCell ref="FX231:FZ231"/>
    <mergeCell ref="GA231:GC231"/>
    <mergeCell ref="GD231:GF231"/>
    <mergeCell ref="GG231:GI231"/>
    <mergeCell ref="GJ231:GL231"/>
    <mergeCell ref="FC231:FE231"/>
    <mergeCell ref="FF231:FH231"/>
    <mergeCell ref="FI231:FK231"/>
    <mergeCell ref="FL231:FN231"/>
    <mergeCell ref="FO231:FQ231"/>
    <mergeCell ref="FR231:FT231"/>
    <mergeCell ref="EK231:EM231"/>
    <mergeCell ref="EN231:EP231"/>
    <mergeCell ref="EQ231:ES231"/>
    <mergeCell ref="ET231:EV231"/>
    <mergeCell ref="EW231:EY231"/>
    <mergeCell ref="EZ231:FB231"/>
    <mergeCell ref="DS231:DU231"/>
    <mergeCell ref="DV231:DX231"/>
    <mergeCell ref="DY231:EA231"/>
    <mergeCell ref="EB231:ED231"/>
    <mergeCell ref="EE231:EG231"/>
    <mergeCell ref="EH231:EJ231"/>
    <mergeCell ref="DA231:DC231"/>
    <mergeCell ref="DD231:DF231"/>
    <mergeCell ref="DG231:DI231"/>
    <mergeCell ref="DJ231:DL231"/>
    <mergeCell ref="DM231:DO231"/>
    <mergeCell ref="DP231:DR231"/>
    <mergeCell ref="CI231:CK231"/>
    <mergeCell ref="CL231:CN231"/>
    <mergeCell ref="CO231:CQ231"/>
    <mergeCell ref="CR231:CT231"/>
    <mergeCell ref="CU231:CW231"/>
    <mergeCell ref="CX231:CZ231"/>
    <mergeCell ref="BQ231:BS231"/>
    <mergeCell ref="BT231:BV231"/>
    <mergeCell ref="BW231:BY231"/>
    <mergeCell ref="BZ231:CB231"/>
    <mergeCell ref="CC231:CE231"/>
    <mergeCell ref="CF231:CH231"/>
    <mergeCell ref="AY231:BA231"/>
    <mergeCell ref="BB231:BD231"/>
    <mergeCell ref="BE231:BG231"/>
    <mergeCell ref="BH231:BJ231"/>
    <mergeCell ref="BK231:BM231"/>
    <mergeCell ref="BN231:BP231"/>
    <mergeCell ref="HK232:HM232"/>
    <mergeCell ref="B233:U234"/>
    <mergeCell ref="V233:AA234"/>
    <mergeCell ref="AB233:AF234"/>
    <mergeCell ref="AG233:AK233"/>
    <mergeCell ref="AL233:AO233"/>
    <mergeCell ref="AP233:AR233"/>
    <mergeCell ref="AS233:AU233"/>
    <mergeCell ref="AV233:AX233"/>
    <mergeCell ref="AY233:BA233"/>
    <mergeCell ref="GS232:GU232"/>
    <mergeCell ref="GV232:GX232"/>
    <mergeCell ref="GY232:HA232"/>
    <mergeCell ref="HB232:HD232"/>
    <mergeCell ref="HE232:HG232"/>
    <mergeCell ref="HH232:HJ232"/>
    <mergeCell ref="GA232:GC232"/>
    <mergeCell ref="GD232:GF232"/>
    <mergeCell ref="GG232:GI232"/>
    <mergeCell ref="GJ232:GL232"/>
    <mergeCell ref="GM232:GO232"/>
    <mergeCell ref="GP232:GR232"/>
    <mergeCell ref="FI232:FK232"/>
    <mergeCell ref="FL232:FN232"/>
    <mergeCell ref="FO232:FQ232"/>
    <mergeCell ref="FR232:FT232"/>
    <mergeCell ref="FU232:FW232"/>
    <mergeCell ref="FX232:FZ232"/>
    <mergeCell ref="EQ232:ES232"/>
    <mergeCell ref="ET232:EV232"/>
    <mergeCell ref="EW232:EY232"/>
    <mergeCell ref="EZ232:FB232"/>
    <mergeCell ref="FC232:FE232"/>
    <mergeCell ref="FF232:FH232"/>
    <mergeCell ref="DY232:EA232"/>
    <mergeCell ref="EB232:ED232"/>
    <mergeCell ref="EE232:EG232"/>
    <mergeCell ref="EH232:EJ232"/>
    <mergeCell ref="EK232:EM232"/>
    <mergeCell ref="EN232:EP232"/>
    <mergeCell ref="DG232:DI232"/>
    <mergeCell ref="DJ232:DL232"/>
    <mergeCell ref="DM232:DO232"/>
    <mergeCell ref="DP232:DR232"/>
    <mergeCell ref="DS232:DU232"/>
    <mergeCell ref="DV232:DX232"/>
    <mergeCell ref="CO232:CQ232"/>
    <mergeCell ref="CR232:CT232"/>
    <mergeCell ref="CU232:CW232"/>
    <mergeCell ref="CX232:CZ232"/>
    <mergeCell ref="DA232:DC232"/>
    <mergeCell ref="DD232:DF232"/>
    <mergeCell ref="BW232:BY232"/>
    <mergeCell ref="BZ232:CB232"/>
    <mergeCell ref="CC232:CE232"/>
    <mergeCell ref="CF232:CH232"/>
    <mergeCell ref="CI232:CK232"/>
    <mergeCell ref="CL232:CN232"/>
    <mergeCell ref="BE232:BG232"/>
    <mergeCell ref="BH232:BJ232"/>
    <mergeCell ref="BK232:BM232"/>
    <mergeCell ref="BN232:BP232"/>
    <mergeCell ref="BQ232:BS232"/>
    <mergeCell ref="BT232:BV232"/>
    <mergeCell ref="HH233:HJ233"/>
    <mergeCell ref="HK233:HM233"/>
    <mergeCell ref="AG234:AK234"/>
    <mergeCell ref="AL234:AO234"/>
    <mergeCell ref="AP234:AR234"/>
    <mergeCell ref="AS234:AU234"/>
    <mergeCell ref="AV234:AX234"/>
    <mergeCell ref="AY234:BA234"/>
    <mergeCell ref="BB234:BD234"/>
    <mergeCell ref="BE234:BG234"/>
    <mergeCell ref="GP233:GR233"/>
    <mergeCell ref="GS233:GU233"/>
    <mergeCell ref="GV233:GX233"/>
    <mergeCell ref="GY233:HA233"/>
    <mergeCell ref="HB233:HD233"/>
    <mergeCell ref="HE233:HG233"/>
    <mergeCell ref="FX233:FZ233"/>
    <mergeCell ref="GA233:GC233"/>
    <mergeCell ref="GD233:GF233"/>
    <mergeCell ref="GG233:GI233"/>
    <mergeCell ref="GJ233:GL233"/>
    <mergeCell ref="GM233:GO233"/>
    <mergeCell ref="FF233:FH233"/>
    <mergeCell ref="FI233:FK233"/>
    <mergeCell ref="FL233:FN233"/>
    <mergeCell ref="FO233:FQ233"/>
    <mergeCell ref="FR233:FT233"/>
    <mergeCell ref="FU233:FW233"/>
    <mergeCell ref="EN233:EP233"/>
    <mergeCell ref="EQ233:ES233"/>
    <mergeCell ref="ET233:EV233"/>
    <mergeCell ref="EW233:EY233"/>
    <mergeCell ref="EZ233:FB233"/>
    <mergeCell ref="FC233:FE233"/>
    <mergeCell ref="DV233:DX233"/>
    <mergeCell ref="DY233:EA233"/>
    <mergeCell ref="EB233:ED233"/>
    <mergeCell ref="EE233:EG233"/>
    <mergeCell ref="EH233:EJ233"/>
    <mergeCell ref="EK233:EM233"/>
    <mergeCell ref="DD233:DF233"/>
    <mergeCell ref="DG233:DI233"/>
    <mergeCell ref="DJ233:DL233"/>
    <mergeCell ref="DM233:DO233"/>
    <mergeCell ref="DP233:DR233"/>
    <mergeCell ref="DS233:DU233"/>
    <mergeCell ref="CL233:CN233"/>
    <mergeCell ref="CO233:CQ233"/>
    <mergeCell ref="CR233:CT233"/>
    <mergeCell ref="CU233:CW233"/>
    <mergeCell ref="CX233:CZ233"/>
    <mergeCell ref="DA233:DC233"/>
    <mergeCell ref="BT233:BV233"/>
    <mergeCell ref="BW233:BY233"/>
    <mergeCell ref="BZ233:CB233"/>
    <mergeCell ref="CC233:CE233"/>
    <mergeCell ref="CF233:CH233"/>
    <mergeCell ref="CI233:CK233"/>
    <mergeCell ref="BB233:BD233"/>
    <mergeCell ref="BE233:BG233"/>
    <mergeCell ref="BH233:BJ233"/>
    <mergeCell ref="BK233:BM233"/>
    <mergeCell ref="BN233:BP233"/>
    <mergeCell ref="BQ233:BS233"/>
    <mergeCell ref="AP235:BY235"/>
    <mergeCell ref="B235:U236"/>
    <mergeCell ref="V235:AA236"/>
    <mergeCell ref="AB235:AF236"/>
    <mergeCell ref="AG235:AK235"/>
    <mergeCell ref="AL235:AO235"/>
    <mergeCell ref="GV234:GX234"/>
    <mergeCell ref="GY234:HA234"/>
    <mergeCell ref="HB234:HD234"/>
    <mergeCell ref="HE234:HG234"/>
    <mergeCell ref="HH234:HJ234"/>
    <mergeCell ref="HK234:HM234"/>
    <mergeCell ref="GD234:GF234"/>
    <mergeCell ref="GG234:GI234"/>
    <mergeCell ref="GJ234:GL234"/>
    <mergeCell ref="GM234:GO234"/>
    <mergeCell ref="GP234:GR234"/>
    <mergeCell ref="GS234:GU234"/>
    <mergeCell ref="FL234:FN234"/>
    <mergeCell ref="FO234:FQ234"/>
    <mergeCell ref="FR234:FT234"/>
    <mergeCell ref="FU234:FW234"/>
    <mergeCell ref="FX234:FZ234"/>
    <mergeCell ref="GA234:GC234"/>
    <mergeCell ref="ET234:EV234"/>
    <mergeCell ref="EW234:EY234"/>
    <mergeCell ref="EZ234:FB234"/>
    <mergeCell ref="FC234:FE234"/>
    <mergeCell ref="FF234:FH234"/>
    <mergeCell ref="FI234:FK234"/>
    <mergeCell ref="EB234:ED234"/>
    <mergeCell ref="EE234:EG234"/>
    <mergeCell ref="EH234:EJ234"/>
    <mergeCell ref="EK234:EM234"/>
    <mergeCell ref="EN234:EP234"/>
    <mergeCell ref="EQ234:ES234"/>
    <mergeCell ref="DJ234:DL234"/>
    <mergeCell ref="DM234:DO234"/>
    <mergeCell ref="DP234:DR234"/>
    <mergeCell ref="DS234:DU234"/>
    <mergeCell ref="DV234:DX234"/>
    <mergeCell ref="DY234:EA234"/>
    <mergeCell ref="CR234:CT234"/>
    <mergeCell ref="CU234:CW234"/>
    <mergeCell ref="CX234:CZ234"/>
    <mergeCell ref="DA234:DC234"/>
    <mergeCell ref="DD234:DF234"/>
    <mergeCell ref="DG234:DI234"/>
    <mergeCell ref="BZ234:CB234"/>
    <mergeCell ref="CC234:CE234"/>
    <mergeCell ref="CF234:CH234"/>
    <mergeCell ref="CI234:CK234"/>
    <mergeCell ref="CL234:CN234"/>
    <mergeCell ref="CO234:CQ234"/>
    <mergeCell ref="BH234:BJ234"/>
    <mergeCell ref="BK234:BM234"/>
    <mergeCell ref="BN234:BP234"/>
    <mergeCell ref="BQ234:BS234"/>
    <mergeCell ref="BT234:BV234"/>
    <mergeCell ref="BW234:BY234"/>
    <mergeCell ref="GY235:HA235"/>
    <mergeCell ref="HB235:HD235"/>
    <mergeCell ref="HE235:HG235"/>
    <mergeCell ref="HH235:HJ235"/>
    <mergeCell ref="HB237:HD237"/>
    <mergeCell ref="HK235:HM235"/>
    <mergeCell ref="AG236:AK236"/>
    <mergeCell ref="AL236:AO236"/>
    <mergeCell ref="GG235:GI235"/>
    <mergeCell ref="GJ235:GL235"/>
    <mergeCell ref="GM235:GO235"/>
    <mergeCell ref="GP235:GR235"/>
    <mergeCell ref="GS235:GU235"/>
    <mergeCell ref="GV235:GX235"/>
    <mergeCell ref="FO235:FQ235"/>
    <mergeCell ref="FR235:FT235"/>
    <mergeCell ref="FU235:FW235"/>
    <mergeCell ref="FX235:FZ235"/>
    <mergeCell ref="GA235:GC235"/>
    <mergeCell ref="GD235:GF235"/>
    <mergeCell ref="EW235:EY235"/>
    <mergeCell ref="EZ235:FB235"/>
    <mergeCell ref="FC235:FE235"/>
    <mergeCell ref="FF235:FH235"/>
    <mergeCell ref="FI235:FK235"/>
    <mergeCell ref="FL235:FN235"/>
    <mergeCell ref="EK235:EM235"/>
    <mergeCell ref="EN235:EP235"/>
    <mergeCell ref="EQ235:ES235"/>
    <mergeCell ref="ET235:EV235"/>
    <mergeCell ref="HE236:HG236"/>
    <mergeCell ref="HH236:HJ236"/>
    <mergeCell ref="HK236:HM236"/>
    <mergeCell ref="CU237:CW237"/>
    <mergeCell ref="BN237:BP237"/>
    <mergeCell ref="BQ237:BS237"/>
    <mergeCell ref="BT237:BV237"/>
    <mergeCell ref="BW237:BY237"/>
    <mergeCell ref="BZ237:CB237"/>
    <mergeCell ref="CC237:CE237"/>
    <mergeCell ref="AV237:AX237"/>
    <mergeCell ref="AY237:BA237"/>
    <mergeCell ref="BB237:BD237"/>
    <mergeCell ref="BE237:BG237"/>
    <mergeCell ref="BH237:BJ237"/>
    <mergeCell ref="BK237:BM237"/>
    <mergeCell ref="HE237:HG237"/>
    <mergeCell ref="HH237:HJ237"/>
    <mergeCell ref="HK237:HM237"/>
    <mergeCell ref="GS237:GU237"/>
    <mergeCell ref="GV237:GX237"/>
    <mergeCell ref="GG237:GI237"/>
    <mergeCell ref="EZ237:FB237"/>
    <mergeCell ref="FC237:FE237"/>
    <mergeCell ref="DJ235:EJ235"/>
    <mergeCell ref="B237:U238"/>
    <mergeCell ref="V237:AA238"/>
    <mergeCell ref="AB237:AF238"/>
    <mergeCell ref="AG237:AK237"/>
    <mergeCell ref="AL237:AO237"/>
    <mergeCell ref="AP237:AR237"/>
    <mergeCell ref="AS237:AU237"/>
    <mergeCell ref="GM236:GO236"/>
    <mergeCell ref="GP236:GR236"/>
    <mergeCell ref="GS236:GU236"/>
    <mergeCell ref="GV236:GX236"/>
    <mergeCell ref="GY236:HA236"/>
    <mergeCell ref="HB236:HD236"/>
    <mergeCell ref="FU236:FW236"/>
    <mergeCell ref="FX236:FZ236"/>
    <mergeCell ref="GA236:GC236"/>
    <mergeCell ref="GD236:GF236"/>
    <mergeCell ref="GG236:GI236"/>
    <mergeCell ref="GJ236:GL236"/>
    <mergeCell ref="FC236:FE236"/>
    <mergeCell ref="FF236:FH236"/>
    <mergeCell ref="FI236:FK236"/>
    <mergeCell ref="FL236:FN236"/>
    <mergeCell ref="FO236:FQ236"/>
    <mergeCell ref="FR236:FT236"/>
    <mergeCell ref="EK236:EM236"/>
    <mergeCell ref="EN236:EP236"/>
    <mergeCell ref="EQ236:ES236"/>
    <mergeCell ref="ET236:EV236"/>
    <mergeCell ref="EW236:EY236"/>
    <mergeCell ref="EZ236:FB236"/>
    <mergeCell ref="DA238:DC238"/>
    <mergeCell ref="BT238:BV238"/>
    <mergeCell ref="AG238:AK238"/>
    <mergeCell ref="AL238:AO238"/>
    <mergeCell ref="AP238:AR238"/>
    <mergeCell ref="AS238:AU238"/>
    <mergeCell ref="AV238:AX238"/>
    <mergeCell ref="AY238:BA238"/>
    <mergeCell ref="GJ237:GL237"/>
    <mergeCell ref="GM237:GO237"/>
    <mergeCell ref="GP237:GR237"/>
    <mergeCell ref="GY237:HA237"/>
    <mergeCell ref="FR237:FT237"/>
    <mergeCell ref="FU237:FW237"/>
    <mergeCell ref="FX237:FZ237"/>
    <mergeCell ref="GA237:GC237"/>
    <mergeCell ref="GD237:GF237"/>
    <mergeCell ref="CL238:CN238"/>
    <mergeCell ref="BZ236:DI236"/>
    <mergeCell ref="DJ236:EJ236"/>
    <mergeCell ref="HK239:HM239"/>
    <mergeCell ref="AG240:AK240"/>
    <mergeCell ref="AL240:AO240"/>
    <mergeCell ref="AP240:AR240"/>
    <mergeCell ref="AS240:AU240"/>
    <mergeCell ref="FF237:FH237"/>
    <mergeCell ref="FI237:FK237"/>
    <mergeCell ref="FL237:FN237"/>
    <mergeCell ref="FO237:FQ237"/>
    <mergeCell ref="EH237:EJ237"/>
    <mergeCell ref="EK237:EM237"/>
    <mergeCell ref="EN237:EP237"/>
    <mergeCell ref="EQ237:ES237"/>
    <mergeCell ref="ET237:EV237"/>
    <mergeCell ref="EW237:EY237"/>
    <mergeCell ref="DP237:DR237"/>
    <mergeCell ref="DS237:DU237"/>
    <mergeCell ref="DV237:DX237"/>
    <mergeCell ref="DY237:EA237"/>
    <mergeCell ref="EB237:ED237"/>
    <mergeCell ref="EE237:EG237"/>
    <mergeCell ref="CX237:CZ237"/>
    <mergeCell ref="DA237:DC237"/>
    <mergeCell ref="DD237:DF237"/>
    <mergeCell ref="DG237:DI237"/>
    <mergeCell ref="DJ237:DL237"/>
    <mergeCell ref="DM237:DO237"/>
    <mergeCell ref="CF237:CH237"/>
    <mergeCell ref="CI237:CK237"/>
    <mergeCell ref="CL237:CN237"/>
    <mergeCell ref="CO237:CQ237"/>
    <mergeCell ref="CR237:CT237"/>
    <mergeCell ref="BW238:BY238"/>
    <mergeCell ref="BZ238:CB238"/>
    <mergeCell ref="CC238:CE238"/>
    <mergeCell ref="CF238:CH238"/>
    <mergeCell ref="CI238:CK238"/>
    <mergeCell ref="BB238:BD238"/>
    <mergeCell ref="BE238:BG238"/>
    <mergeCell ref="BH238:BJ238"/>
    <mergeCell ref="BK238:BM238"/>
    <mergeCell ref="BN238:BP238"/>
    <mergeCell ref="BQ238:BS238"/>
    <mergeCell ref="HH238:HJ238"/>
    <mergeCell ref="BW240:BY240"/>
    <mergeCell ref="BZ240:CB240"/>
    <mergeCell ref="CC240:CE240"/>
    <mergeCell ref="CF240:CH240"/>
    <mergeCell ref="CI240:CK240"/>
    <mergeCell ref="CL240:CN240"/>
    <mergeCell ref="BE240:BG240"/>
    <mergeCell ref="BH240:BJ240"/>
    <mergeCell ref="BK240:BM240"/>
    <mergeCell ref="BN240:BP240"/>
    <mergeCell ref="BQ240:BS240"/>
    <mergeCell ref="BT240:BV240"/>
    <mergeCell ref="EQ239:ES239"/>
    <mergeCell ref="ET239:EV239"/>
    <mergeCell ref="HK240:HM240"/>
    <mergeCell ref="HK238:HM238"/>
    <mergeCell ref="HH239:HJ239"/>
    <mergeCell ref="CU239:CW239"/>
    <mergeCell ref="HE239:HG239"/>
    <mergeCell ref="CX239:CZ239"/>
    <mergeCell ref="B239:U240"/>
    <mergeCell ref="V239:AA240"/>
    <mergeCell ref="AB239:AF240"/>
    <mergeCell ref="AG239:AK239"/>
    <mergeCell ref="AL239:AO239"/>
    <mergeCell ref="AP239:AR239"/>
    <mergeCell ref="AS239:AU239"/>
    <mergeCell ref="AV239:AX239"/>
    <mergeCell ref="GP238:GR238"/>
    <mergeCell ref="GS238:GU238"/>
    <mergeCell ref="GV238:GX238"/>
    <mergeCell ref="GY238:HA238"/>
    <mergeCell ref="HB238:HD238"/>
    <mergeCell ref="HE238:HG238"/>
    <mergeCell ref="FX238:FZ238"/>
    <mergeCell ref="GA238:GC238"/>
    <mergeCell ref="GD238:GF238"/>
    <mergeCell ref="GG238:GI238"/>
    <mergeCell ref="GJ238:GL238"/>
    <mergeCell ref="GM238:GO238"/>
    <mergeCell ref="FF238:FH238"/>
    <mergeCell ref="FI238:FK238"/>
    <mergeCell ref="FL238:FN238"/>
    <mergeCell ref="FO238:FQ238"/>
    <mergeCell ref="FR238:FT238"/>
    <mergeCell ref="FU238:FW238"/>
    <mergeCell ref="EN238:EP238"/>
    <mergeCell ref="EQ238:ES238"/>
    <mergeCell ref="ET238:EV238"/>
    <mergeCell ref="EW238:EY238"/>
    <mergeCell ref="EZ238:FB238"/>
    <mergeCell ref="FC238:FE238"/>
    <mergeCell ref="DV238:DX238"/>
    <mergeCell ref="DY238:EA238"/>
    <mergeCell ref="EB238:ED238"/>
    <mergeCell ref="EE238:EG238"/>
    <mergeCell ref="EH238:EJ238"/>
    <mergeCell ref="EK238:EM238"/>
    <mergeCell ref="DD238:DF238"/>
    <mergeCell ref="DG238:DI238"/>
    <mergeCell ref="DJ238:DL238"/>
    <mergeCell ref="DM238:DO238"/>
    <mergeCell ref="DP238:DR238"/>
    <mergeCell ref="DS238:DU238"/>
    <mergeCell ref="GA239:GC239"/>
    <mergeCell ref="GD239:GF239"/>
    <mergeCell ref="GG239:GI239"/>
    <mergeCell ref="GJ239:GL239"/>
    <mergeCell ref="FC239:FE239"/>
    <mergeCell ref="FF239:FH239"/>
    <mergeCell ref="FI239:FK239"/>
    <mergeCell ref="FL239:FN239"/>
    <mergeCell ref="FO239:FQ239"/>
    <mergeCell ref="FR239:FT239"/>
    <mergeCell ref="EK239:EM239"/>
    <mergeCell ref="EN239:EP239"/>
    <mergeCell ref="CO238:CQ238"/>
    <mergeCell ref="CR238:CT238"/>
    <mergeCell ref="CU238:CW238"/>
    <mergeCell ref="CX238:CZ238"/>
    <mergeCell ref="DD240:DF240"/>
    <mergeCell ref="CL239:CN239"/>
    <mergeCell ref="CO239:CQ239"/>
    <mergeCell ref="CR239:CT239"/>
    <mergeCell ref="BT243:BV243"/>
    <mergeCell ref="BW243:BY243"/>
    <mergeCell ref="BZ243:CB243"/>
    <mergeCell ref="AS243:AU243"/>
    <mergeCell ref="AV243:AX243"/>
    <mergeCell ref="AY243:BA243"/>
    <mergeCell ref="BB243:BD243"/>
    <mergeCell ref="BE243:BG243"/>
    <mergeCell ref="BQ241:BS241"/>
    <mergeCell ref="B241:U242"/>
    <mergeCell ref="V241:AA242"/>
    <mergeCell ref="AB241:AF242"/>
    <mergeCell ref="AG241:AK241"/>
    <mergeCell ref="AL241:AO241"/>
    <mergeCell ref="AP241:AR241"/>
    <mergeCell ref="AS241:AU241"/>
    <mergeCell ref="AV241:AX241"/>
    <mergeCell ref="AY241:BA241"/>
    <mergeCell ref="GS240:GU240"/>
    <mergeCell ref="GV240:GX240"/>
    <mergeCell ref="GY240:HA240"/>
    <mergeCell ref="HB240:HD240"/>
    <mergeCell ref="HE240:HG240"/>
    <mergeCell ref="CC242:CE242"/>
    <mergeCell ref="CF242:CH242"/>
    <mergeCell ref="CI242:CK242"/>
    <mergeCell ref="CL242:CN242"/>
    <mergeCell ref="AY239:BA239"/>
    <mergeCell ref="BB239:BD239"/>
    <mergeCell ref="BE239:BG239"/>
    <mergeCell ref="BH239:BJ239"/>
    <mergeCell ref="BK239:BM239"/>
    <mergeCell ref="BN239:BP239"/>
    <mergeCell ref="BQ239:BS239"/>
    <mergeCell ref="BT239:BV239"/>
    <mergeCell ref="BW239:BY239"/>
    <mergeCell ref="BZ239:CB239"/>
    <mergeCell ref="CC239:CE239"/>
    <mergeCell ref="CF239:CH239"/>
    <mergeCell ref="DA241:DC241"/>
    <mergeCell ref="BT241:BV241"/>
    <mergeCell ref="BW241:BY241"/>
    <mergeCell ref="BZ241:CB241"/>
    <mergeCell ref="CI241:CK241"/>
    <mergeCell ref="BB241:BD241"/>
    <mergeCell ref="BE241:BG241"/>
    <mergeCell ref="BH241:BJ241"/>
    <mergeCell ref="BK241:BM241"/>
    <mergeCell ref="BN241:BP241"/>
    <mergeCell ref="BZ242:CB242"/>
    <mergeCell ref="BN243:BP243"/>
    <mergeCell ref="AV240:AX240"/>
    <mergeCell ref="AY240:BA240"/>
    <mergeCell ref="BB240:BD240"/>
    <mergeCell ref="GM239:GO239"/>
    <mergeCell ref="GP239:GR239"/>
    <mergeCell ref="GS239:GU239"/>
    <mergeCell ref="GV239:GX239"/>
    <mergeCell ref="GY239:HA239"/>
    <mergeCell ref="HB239:HD239"/>
    <mergeCell ref="FU239:FW239"/>
    <mergeCell ref="FX239:FZ239"/>
    <mergeCell ref="EW239:EY239"/>
    <mergeCell ref="EZ239:FB239"/>
    <mergeCell ref="HH240:HJ240"/>
    <mergeCell ref="GA240:GC240"/>
    <mergeCell ref="GD240:GF240"/>
    <mergeCell ref="GG240:GI240"/>
    <mergeCell ref="GJ240:GL240"/>
    <mergeCell ref="GM240:GO240"/>
    <mergeCell ref="GP240:GR240"/>
    <mergeCell ref="FI240:FK240"/>
    <mergeCell ref="FL240:FN240"/>
    <mergeCell ref="FO240:FQ240"/>
    <mergeCell ref="FR240:FT240"/>
    <mergeCell ref="FU240:FW240"/>
    <mergeCell ref="FX240:FZ240"/>
    <mergeCell ref="EQ240:ES240"/>
    <mergeCell ref="ET240:EV240"/>
    <mergeCell ref="EW240:EY240"/>
    <mergeCell ref="EZ240:FB240"/>
    <mergeCell ref="FC240:FE240"/>
    <mergeCell ref="FF240:FH240"/>
    <mergeCell ref="DY240:EA240"/>
    <mergeCell ref="EB240:ED240"/>
    <mergeCell ref="EE240:EG240"/>
    <mergeCell ref="EH240:EJ240"/>
    <mergeCell ref="EK240:EM240"/>
    <mergeCell ref="EN240:EP240"/>
    <mergeCell ref="DG240:DI240"/>
    <mergeCell ref="DJ240:DL240"/>
    <mergeCell ref="DM240:DO240"/>
    <mergeCell ref="DP240:DR240"/>
    <mergeCell ref="DS240:DU240"/>
    <mergeCell ref="DV240:DX240"/>
    <mergeCell ref="CO240:CQ240"/>
    <mergeCell ref="CR240:CT240"/>
    <mergeCell ref="CU240:CW240"/>
    <mergeCell ref="CX240:CZ240"/>
    <mergeCell ref="DA240:DC240"/>
    <mergeCell ref="DS239:DU239"/>
    <mergeCell ref="DV239:DX239"/>
    <mergeCell ref="DY239:EA239"/>
    <mergeCell ref="EB239:ED239"/>
    <mergeCell ref="EE239:EG239"/>
    <mergeCell ref="EH239:EJ239"/>
    <mergeCell ref="DA239:DC239"/>
    <mergeCell ref="DD239:DF239"/>
    <mergeCell ref="DG239:DI239"/>
    <mergeCell ref="DJ239:DL239"/>
    <mergeCell ref="DM239:DO239"/>
    <mergeCell ref="DP239:DR239"/>
    <mergeCell ref="CI239:CK239"/>
    <mergeCell ref="HK241:HM241"/>
    <mergeCell ref="AG242:AK242"/>
    <mergeCell ref="AL242:AO242"/>
    <mergeCell ref="AP242:AR242"/>
    <mergeCell ref="AS242:AU242"/>
    <mergeCell ref="AV242:AX242"/>
    <mergeCell ref="AY242:BA242"/>
    <mergeCell ref="BB242:BD242"/>
    <mergeCell ref="BE242:BG242"/>
    <mergeCell ref="GP241:GR241"/>
    <mergeCell ref="GS241:GU241"/>
    <mergeCell ref="GV241:GX241"/>
    <mergeCell ref="GY241:HA241"/>
    <mergeCell ref="HB241:HD241"/>
    <mergeCell ref="HE241:HG241"/>
    <mergeCell ref="FX241:FZ241"/>
    <mergeCell ref="GA241:GC241"/>
    <mergeCell ref="GD241:GF241"/>
    <mergeCell ref="GG241:GI241"/>
    <mergeCell ref="GJ241:GL241"/>
    <mergeCell ref="GM241:GO241"/>
    <mergeCell ref="FF241:FH241"/>
    <mergeCell ref="FI241:FK241"/>
    <mergeCell ref="FL241:FN241"/>
    <mergeCell ref="FO241:FQ241"/>
    <mergeCell ref="FR241:FT241"/>
    <mergeCell ref="FU241:FW241"/>
    <mergeCell ref="EN241:EP241"/>
    <mergeCell ref="EQ241:ES241"/>
    <mergeCell ref="ET241:EV241"/>
    <mergeCell ref="EW241:EY241"/>
    <mergeCell ref="EZ241:FB241"/>
    <mergeCell ref="FC241:FE241"/>
    <mergeCell ref="DV241:DX241"/>
    <mergeCell ref="DY241:EA241"/>
    <mergeCell ref="EB241:ED241"/>
    <mergeCell ref="EE241:EG241"/>
    <mergeCell ref="EH241:EJ241"/>
    <mergeCell ref="EK241:EM241"/>
    <mergeCell ref="DD241:DF241"/>
    <mergeCell ref="DG241:DI241"/>
    <mergeCell ref="DJ241:DL241"/>
    <mergeCell ref="DM241:DO241"/>
    <mergeCell ref="DP241:DR241"/>
    <mergeCell ref="DS241:DU241"/>
    <mergeCell ref="CL241:CN241"/>
    <mergeCell ref="CO241:CQ241"/>
    <mergeCell ref="CR241:CT241"/>
    <mergeCell ref="CU241:CW241"/>
    <mergeCell ref="CO242:CQ242"/>
    <mergeCell ref="BH242:BJ242"/>
    <mergeCell ref="BK242:BM242"/>
    <mergeCell ref="BN242:BP242"/>
    <mergeCell ref="BQ242:BS242"/>
    <mergeCell ref="BT242:BV242"/>
    <mergeCell ref="BW242:BY242"/>
    <mergeCell ref="HH241:HJ241"/>
    <mergeCell ref="CX241:CZ241"/>
    <mergeCell ref="CC241:CE241"/>
    <mergeCell ref="CF241:CH241"/>
    <mergeCell ref="CX242:CZ242"/>
    <mergeCell ref="DA242:DC242"/>
    <mergeCell ref="DD242:DF242"/>
    <mergeCell ref="DG242:DI242"/>
    <mergeCell ref="CO245:CQ245"/>
    <mergeCell ref="CR245:CT245"/>
    <mergeCell ref="CU245:CW245"/>
    <mergeCell ref="BN245:BP245"/>
    <mergeCell ref="BQ245:BS245"/>
    <mergeCell ref="BT245:BV245"/>
    <mergeCell ref="BW245:BY245"/>
    <mergeCell ref="BZ245:CB245"/>
    <mergeCell ref="CC245:CE245"/>
    <mergeCell ref="BH243:BJ243"/>
    <mergeCell ref="HE244:HG244"/>
    <mergeCell ref="HH244:HJ244"/>
    <mergeCell ref="HK244:HM244"/>
    <mergeCell ref="B243:U244"/>
    <mergeCell ref="V243:AA244"/>
    <mergeCell ref="AB243:AF244"/>
    <mergeCell ref="AG243:AK243"/>
    <mergeCell ref="AL243:AO243"/>
    <mergeCell ref="AP243:AR243"/>
    <mergeCell ref="GV242:GX242"/>
    <mergeCell ref="GY242:HA242"/>
    <mergeCell ref="HB242:HD242"/>
    <mergeCell ref="HE242:HG242"/>
    <mergeCell ref="HH242:HJ242"/>
    <mergeCell ref="HK242:HM242"/>
    <mergeCell ref="GD242:GF242"/>
    <mergeCell ref="GG242:GI242"/>
    <mergeCell ref="GJ242:GL242"/>
    <mergeCell ref="GM242:GO242"/>
    <mergeCell ref="GP242:GR242"/>
    <mergeCell ref="GS242:GU242"/>
    <mergeCell ref="FL242:FN242"/>
    <mergeCell ref="FO242:FQ242"/>
    <mergeCell ref="FR242:FT242"/>
    <mergeCell ref="FU242:FW242"/>
    <mergeCell ref="FX242:FZ242"/>
    <mergeCell ref="GA242:GC242"/>
    <mergeCell ref="ET242:EV242"/>
    <mergeCell ref="EW242:EY242"/>
    <mergeCell ref="EZ242:FB242"/>
    <mergeCell ref="FC242:FE242"/>
    <mergeCell ref="FF242:FH242"/>
    <mergeCell ref="FI242:FK242"/>
    <mergeCell ref="EB242:ED242"/>
    <mergeCell ref="EE242:EG242"/>
    <mergeCell ref="EH242:EJ242"/>
    <mergeCell ref="EK242:EM242"/>
    <mergeCell ref="EN242:EP242"/>
    <mergeCell ref="EQ242:ES242"/>
    <mergeCell ref="DJ242:DL242"/>
    <mergeCell ref="DM242:DO242"/>
    <mergeCell ref="DP242:DR242"/>
    <mergeCell ref="DS242:DU242"/>
    <mergeCell ref="DV242:DX242"/>
    <mergeCell ref="DY242:EA242"/>
    <mergeCell ref="CR242:CT242"/>
    <mergeCell ref="CU242:CW242"/>
    <mergeCell ref="BE244:BG244"/>
    <mergeCell ref="BH244:BJ244"/>
    <mergeCell ref="BK244:BM244"/>
    <mergeCell ref="BN244:BP244"/>
    <mergeCell ref="HB245:HD245"/>
    <mergeCell ref="CI245:CK245"/>
    <mergeCell ref="CR244:CT244"/>
    <mergeCell ref="HK243:HM243"/>
    <mergeCell ref="AG244:AK244"/>
    <mergeCell ref="AL244:AO244"/>
    <mergeCell ref="AP244:AR244"/>
    <mergeCell ref="AS244:AU244"/>
    <mergeCell ref="AV244:AX244"/>
    <mergeCell ref="GG243:GI243"/>
    <mergeCell ref="GJ243:GL243"/>
    <mergeCell ref="GM243:GO243"/>
    <mergeCell ref="GP243:GR243"/>
    <mergeCell ref="GS243:GU243"/>
    <mergeCell ref="GV243:GX243"/>
    <mergeCell ref="FO243:FQ243"/>
    <mergeCell ref="FR243:FT243"/>
    <mergeCell ref="FU243:FW243"/>
    <mergeCell ref="FX243:FZ243"/>
    <mergeCell ref="GA243:GC243"/>
    <mergeCell ref="GD243:GF243"/>
    <mergeCell ref="EW243:EY243"/>
    <mergeCell ref="EZ243:FB243"/>
    <mergeCell ref="FC243:FE243"/>
    <mergeCell ref="FF243:FH243"/>
    <mergeCell ref="FI243:FK243"/>
    <mergeCell ref="FL243:FN243"/>
    <mergeCell ref="EE243:EG243"/>
    <mergeCell ref="EH243:EJ243"/>
    <mergeCell ref="EK243:EM243"/>
    <mergeCell ref="EN243:EP243"/>
    <mergeCell ref="EQ243:ES243"/>
    <mergeCell ref="ET243:EV243"/>
    <mergeCell ref="DM243:DO243"/>
    <mergeCell ref="DP243:DR243"/>
    <mergeCell ref="DS243:DU243"/>
    <mergeCell ref="DV243:DX243"/>
    <mergeCell ref="DY243:EA243"/>
    <mergeCell ref="EB243:ED243"/>
    <mergeCell ref="CU243:CW243"/>
    <mergeCell ref="CX243:CZ243"/>
    <mergeCell ref="DA243:DC243"/>
    <mergeCell ref="DD243:DF243"/>
    <mergeCell ref="DG243:DI243"/>
    <mergeCell ref="DJ243:DL243"/>
    <mergeCell ref="CC243:CE243"/>
    <mergeCell ref="CF243:CH243"/>
    <mergeCell ref="CI243:CK243"/>
    <mergeCell ref="CL243:CN243"/>
    <mergeCell ref="CO243:CQ243"/>
    <mergeCell ref="CR243:CT243"/>
    <mergeCell ref="CU244:CW244"/>
    <mergeCell ref="CX244:CZ244"/>
    <mergeCell ref="BQ244:BS244"/>
    <mergeCell ref="BT244:BV244"/>
    <mergeCell ref="BW244:BY244"/>
    <mergeCell ref="BZ244:CB244"/>
    <mergeCell ref="CC244:CE244"/>
    <mergeCell ref="CF244:CH244"/>
    <mergeCell ref="AY244:BA244"/>
    <mergeCell ref="BB244:BD244"/>
    <mergeCell ref="GY243:HA243"/>
    <mergeCell ref="HB243:HD243"/>
    <mergeCell ref="HE243:HG243"/>
    <mergeCell ref="HH243:HJ243"/>
    <mergeCell ref="BK243:BM243"/>
    <mergeCell ref="BQ243:BS243"/>
    <mergeCell ref="AY245:BA245"/>
    <mergeCell ref="BB245:BD245"/>
    <mergeCell ref="BE245:BG245"/>
    <mergeCell ref="BH245:BJ245"/>
    <mergeCell ref="BK245:BM245"/>
    <mergeCell ref="HH246:HJ246"/>
    <mergeCell ref="B245:U246"/>
    <mergeCell ref="V245:AA246"/>
    <mergeCell ref="AB245:AF246"/>
    <mergeCell ref="AG245:AK245"/>
    <mergeCell ref="AL245:AO245"/>
    <mergeCell ref="AP245:AR245"/>
    <mergeCell ref="AS245:AU245"/>
    <mergeCell ref="GM244:GO244"/>
    <mergeCell ref="GP244:GR244"/>
    <mergeCell ref="GS244:GU244"/>
    <mergeCell ref="GV244:GX244"/>
    <mergeCell ref="GY244:HA244"/>
    <mergeCell ref="HB244:HD244"/>
    <mergeCell ref="FU244:FW244"/>
    <mergeCell ref="FX244:FZ244"/>
    <mergeCell ref="GA244:GC244"/>
    <mergeCell ref="GD244:GF244"/>
    <mergeCell ref="GG244:GI244"/>
    <mergeCell ref="GJ244:GL244"/>
    <mergeCell ref="FC244:FE244"/>
    <mergeCell ref="FF244:FH244"/>
    <mergeCell ref="FI244:FK244"/>
    <mergeCell ref="FL244:FN244"/>
    <mergeCell ref="FO244:FQ244"/>
    <mergeCell ref="FR244:FT244"/>
    <mergeCell ref="EK244:EM244"/>
    <mergeCell ref="EN244:EP244"/>
    <mergeCell ref="EQ244:ES244"/>
    <mergeCell ref="ET244:EV244"/>
    <mergeCell ref="EW244:EY244"/>
    <mergeCell ref="EZ244:FB244"/>
    <mergeCell ref="DS244:DU244"/>
    <mergeCell ref="DV244:DX244"/>
    <mergeCell ref="DY244:EA244"/>
    <mergeCell ref="EB244:ED244"/>
    <mergeCell ref="EE244:EG244"/>
    <mergeCell ref="EH244:EJ244"/>
    <mergeCell ref="DA244:DC244"/>
    <mergeCell ref="DD244:DF244"/>
    <mergeCell ref="DG244:DI244"/>
    <mergeCell ref="DJ244:DL244"/>
    <mergeCell ref="DM244:DO244"/>
    <mergeCell ref="DP244:DR244"/>
    <mergeCell ref="CI244:CK244"/>
    <mergeCell ref="CL244:CN244"/>
    <mergeCell ref="CO244:CQ244"/>
    <mergeCell ref="CO246:CQ246"/>
    <mergeCell ref="CR246:CT246"/>
    <mergeCell ref="CU246:CW246"/>
    <mergeCell ref="CX246:CZ246"/>
    <mergeCell ref="DA246:DC246"/>
    <mergeCell ref="BT246:BV246"/>
    <mergeCell ref="BW246:BY246"/>
    <mergeCell ref="BZ246:CB246"/>
    <mergeCell ref="CC246:CE246"/>
    <mergeCell ref="CF246:CH246"/>
    <mergeCell ref="CI246:CK246"/>
    <mergeCell ref="CL245:CN245"/>
    <mergeCell ref="BE246:BG246"/>
    <mergeCell ref="BH246:BJ246"/>
    <mergeCell ref="BK246:BM246"/>
    <mergeCell ref="BN246:BP246"/>
    <mergeCell ref="BQ246:BS246"/>
    <mergeCell ref="HE247:HG247"/>
    <mergeCell ref="HE245:HG245"/>
    <mergeCell ref="HH245:HJ245"/>
    <mergeCell ref="HK245:HM245"/>
    <mergeCell ref="AG246:AK246"/>
    <mergeCell ref="AL246:AO246"/>
    <mergeCell ref="AP246:AR246"/>
    <mergeCell ref="AS246:AU246"/>
    <mergeCell ref="AV246:AX246"/>
    <mergeCell ref="AY246:BA246"/>
    <mergeCell ref="GJ245:GL245"/>
    <mergeCell ref="GM245:GO245"/>
    <mergeCell ref="GP245:GR245"/>
    <mergeCell ref="GS245:GU245"/>
    <mergeCell ref="GV245:GX245"/>
    <mergeCell ref="GY245:HA245"/>
    <mergeCell ref="FR245:FT245"/>
    <mergeCell ref="FU245:FW245"/>
    <mergeCell ref="FX245:FZ245"/>
    <mergeCell ref="GA245:GC245"/>
    <mergeCell ref="GD245:GF245"/>
    <mergeCell ref="GG245:GI245"/>
    <mergeCell ref="EZ245:FB245"/>
    <mergeCell ref="FC245:FE245"/>
    <mergeCell ref="FF245:FH245"/>
    <mergeCell ref="FI245:FK245"/>
    <mergeCell ref="FL245:FN245"/>
    <mergeCell ref="FO245:FQ245"/>
    <mergeCell ref="EH245:EJ245"/>
    <mergeCell ref="EK245:EM245"/>
    <mergeCell ref="EN245:EP245"/>
    <mergeCell ref="EQ245:ES245"/>
    <mergeCell ref="ET245:EV245"/>
    <mergeCell ref="EW245:EY245"/>
    <mergeCell ref="DP245:DR245"/>
    <mergeCell ref="DS245:DU245"/>
    <mergeCell ref="DV245:DX245"/>
    <mergeCell ref="DY245:EA245"/>
    <mergeCell ref="EB245:ED245"/>
    <mergeCell ref="EE245:EG245"/>
    <mergeCell ref="CX245:CZ245"/>
    <mergeCell ref="DA245:DC245"/>
    <mergeCell ref="DD245:DF245"/>
    <mergeCell ref="DG245:DI245"/>
    <mergeCell ref="DJ245:DL245"/>
    <mergeCell ref="DM245:DO245"/>
    <mergeCell ref="B247:U248"/>
    <mergeCell ref="V247:AA248"/>
    <mergeCell ref="AB247:AF248"/>
    <mergeCell ref="AG247:AK247"/>
    <mergeCell ref="AL247:AO247"/>
    <mergeCell ref="AP247:AR247"/>
    <mergeCell ref="AS247:AU247"/>
    <mergeCell ref="AV247:AX247"/>
    <mergeCell ref="GP246:GR246"/>
    <mergeCell ref="GS246:GU246"/>
    <mergeCell ref="GV246:GX246"/>
    <mergeCell ref="GY246:HA246"/>
    <mergeCell ref="HB246:HD246"/>
    <mergeCell ref="HE246:HG246"/>
    <mergeCell ref="FX246:FZ246"/>
    <mergeCell ref="GA246:GC246"/>
    <mergeCell ref="GD246:GF246"/>
    <mergeCell ref="GG246:GI246"/>
    <mergeCell ref="GJ246:GL246"/>
    <mergeCell ref="GM246:GO246"/>
    <mergeCell ref="FF246:FH246"/>
    <mergeCell ref="FI246:FK246"/>
    <mergeCell ref="FL246:FN246"/>
    <mergeCell ref="FO246:FQ246"/>
    <mergeCell ref="FR246:FT246"/>
    <mergeCell ref="FU246:FW246"/>
    <mergeCell ref="EN246:EP246"/>
    <mergeCell ref="EQ246:ES246"/>
    <mergeCell ref="ET246:EV246"/>
    <mergeCell ref="EW246:EY246"/>
    <mergeCell ref="EZ246:FB246"/>
    <mergeCell ref="FC246:FE246"/>
    <mergeCell ref="DV246:DX246"/>
    <mergeCell ref="DY246:EA246"/>
    <mergeCell ref="EB246:ED246"/>
    <mergeCell ref="EE246:EG246"/>
    <mergeCell ref="EH246:EJ246"/>
    <mergeCell ref="EK246:EM246"/>
    <mergeCell ref="DD246:DF246"/>
    <mergeCell ref="DG246:DI246"/>
    <mergeCell ref="DJ246:DL246"/>
    <mergeCell ref="DM246:DO246"/>
    <mergeCell ref="DP246:DR246"/>
    <mergeCell ref="DA247:DC247"/>
    <mergeCell ref="DD247:DF247"/>
    <mergeCell ref="DG247:DI247"/>
    <mergeCell ref="DJ247:DL247"/>
    <mergeCell ref="DM247:DO247"/>
    <mergeCell ref="DP247:DR247"/>
    <mergeCell ref="CI247:CK247"/>
    <mergeCell ref="CL248:CN248"/>
    <mergeCell ref="HB248:HD248"/>
    <mergeCell ref="HE248:HG248"/>
    <mergeCell ref="AG248:AK248"/>
    <mergeCell ref="AL248:AO248"/>
    <mergeCell ref="AP248:AR248"/>
    <mergeCell ref="AS248:AU248"/>
    <mergeCell ref="GJ247:GL247"/>
    <mergeCell ref="FC247:FE247"/>
    <mergeCell ref="FF247:FH247"/>
    <mergeCell ref="FI247:FK247"/>
    <mergeCell ref="FL247:FN247"/>
    <mergeCell ref="FO247:FQ247"/>
    <mergeCell ref="FR247:FT247"/>
    <mergeCell ref="CF245:CH245"/>
    <mergeCell ref="CL247:CN247"/>
    <mergeCell ref="CO247:CQ247"/>
    <mergeCell ref="CR247:CT247"/>
    <mergeCell ref="CU247:CW247"/>
    <mergeCell ref="CX247:CZ247"/>
    <mergeCell ref="BQ247:BS247"/>
    <mergeCell ref="BT247:BV247"/>
    <mergeCell ref="BW247:BY247"/>
    <mergeCell ref="BZ247:CB247"/>
    <mergeCell ref="CC247:CE247"/>
    <mergeCell ref="CF247:CH247"/>
    <mergeCell ref="AV245:AX245"/>
    <mergeCell ref="AY247:BA247"/>
    <mergeCell ref="BB247:BD247"/>
    <mergeCell ref="BE247:BG247"/>
    <mergeCell ref="BH247:BJ247"/>
    <mergeCell ref="BK247:BM247"/>
    <mergeCell ref="BN247:BP247"/>
    <mergeCell ref="HK248:HM248"/>
    <mergeCell ref="HK246:HM246"/>
    <mergeCell ref="BQ248:BS248"/>
    <mergeCell ref="BT248:BV248"/>
    <mergeCell ref="BQ252:BS252"/>
    <mergeCell ref="BT252:BV252"/>
    <mergeCell ref="BW252:BY252"/>
    <mergeCell ref="FU251:FW251"/>
    <mergeCell ref="FX251:FZ251"/>
    <mergeCell ref="CI252:CK252"/>
    <mergeCell ref="CL252:CN252"/>
    <mergeCell ref="FI252:FK252"/>
    <mergeCell ref="FL252:FN252"/>
    <mergeCell ref="FO252:FQ252"/>
    <mergeCell ref="DS246:DU246"/>
    <mergeCell ref="CL246:CN246"/>
    <mergeCell ref="CR248:CT248"/>
    <mergeCell ref="CU248:CW248"/>
    <mergeCell ref="CX248:CZ248"/>
    <mergeCell ref="DA248:DC248"/>
    <mergeCell ref="DD248:DF248"/>
    <mergeCell ref="BW248:BY248"/>
    <mergeCell ref="BZ248:CB248"/>
    <mergeCell ref="CC248:CE248"/>
    <mergeCell ref="CF248:CH248"/>
    <mergeCell ref="CI248:CK248"/>
    <mergeCell ref="BB246:BD246"/>
    <mergeCell ref="HH247:HJ247"/>
    <mergeCell ref="HK247:HM247"/>
    <mergeCell ref="AV248:AX248"/>
    <mergeCell ref="AY248:BA248"/>
    <mergeCell ref="BB248:BD248"/>
    <mergeCell ref="GM247:GO247"/>
    <mergeCell ref="GP247:GR247"/>
    <mergeCell ref="GS247:GU247"/>
    <mergeCell ref="GV247:GX247"/>
    <mergeCell ref="GY247:HA247"/>
    <mergeCell ref="HB247:HD247"/>
    <mergeCell ref="FU247:FW247"/>
    <mergeCell ref="FX247:FZ247"/>
    <mergeCell ref="GA247:GC247"/>
    <mergeCell ref="GD247:GF247"/>
    <mergeCell ref="GG247:GI247"/>
    <mergeCell ref="HK249:HM249"/>
    <mergeCell ref="FI251:FK251"/>
    <mergeCell ref="HK251:HM251"/>
    <mergeCell ref="HE251:HG251"/>
    <mergeCell ref="HH251:HJ251"/>
    <mergeCell ref="CL251:CN251"/>
    <mergeCell ref="CO251:CQ251"/>
    <mergeCell ref="CR251:CT251"/>
    <mergeCell ref="FX248:FZ248"/>
    <mergeCell ref="EQ248:ES248"/>
    <mergeCell ref="ET248:EV248"/>
    <mergeCell ref="BB249:BD249"/>
    <mergeCell ref="BE249:BG249"/>
    <mergeCell ref="BH249:BJ249"/>
    <mergeCell ref="BK249:BM249"/>
    <mergeCell ref="BN249:BP249"/>
    <mergeCell ref="BQ249:BS249"/>
    <mergeCell ref="BE248:BG248"/>
    <mergeCell ref="BH248:BJ248"/>
    <mergeCell ref="BK248:BM248"/>
    <mergeCell ref="BN248:BP248"/>
    <mergeCell ref="FL248:FN248"/>
    <mergeCell ref="GA251:GC251"/>
    <mergeCell ref="GD251:GF251"/>
    <mergeCell ref="EW251:EY251"/>
    <mergeCell ref="EZ251:FB251"/>
    <mergeCell ref="FC251:FE251"/>
    <mergeCell ref="FF251:FH251"/>
    <mergeCell ref="GV251:GX251"/>
    <mergeCell ref="FO248:FQ248"/>
    <mergeCell ref="FR248:FT248"/>
    <mergeCell ref="FU248:FW248"/>
    <mergeCell ref="HH250:HJ250"/>
    <mergeCell ref="HK250:HM250"/>
    <mergeCell ref="GD250:GF250"/>
    <mergeCell ref="GG250:GI250"/>
    <mergeCell ref="HH249:HJ249"/>
    <mergeCell ref="GS251:GU251"/>
    <mergeCell ref="GY251:HA251"/>
    <mergeCell ref="GJ250:GL250"/>
    <mergeCell ref="GM250:GO250"/>
    <mergeCell ref="GP250:GR250"/>
    <mergeCell ref="GS250:GU250"/>
    <mergeCell ref="FL250:FN250"/>
    <mergeCell ref="FO250:FQ250"/>
    <mergeCell ref="FR250:FT250"/>
    <mergeCell ref="FU250:FW250"/>
    <mergeCell ref="FX250:FZ250"/>
    <mergeCell ref="HH248:HJ248"/>
    <mergeCell ref="GA248:GC248"/>
    <mergeCell ref="HB251:HD251"/>
    <mergeCell ref="HB250:HD250"/>
    <mergeCell ref="HE250:HG250"/>
    <mergeCell ref="GS248:GU248"/>
    <mergeCell ref="GV248:GX248"/>
    <mergeCell ref="GY248:HA248"/>
    <mergeCell ref="GS249:GU249"/>
    <mergeCell ref="GV249:GX249"/>
    <mergeCell ref="GY249:HA249"/>
    <mergeCell ref="HB249:HD249"/>
    <mergeCell ref="HE249:HG249"/>
    <mergeCell ref="FO249:FQ249"/>
    <mergeCell ref="FR249:FT249"/>
    <mergeCell ref="FU249:FW249"/>
    <mergeCell ref="GV250:GX250"/>
    <mergeCell ref="GY250:HA250"/>
    <mergeCell ref="EK247:EM247"/>
    <mergeCell ref="EN247:EP247"/>
    <mergeCell ref="EQ247:ES247"/>
    <mergeCell ref="ET247:EV247"/>
    <mergeCell ref="EW247:EY247"/>
    <mergeCell ref="EZ247:FB247"/>
    <mergeCell ref="DS247:DU247"/>
    <mergeCell ref="DV247:DX247"/>
    <mergeCell ref="DY247:EA247"/>
    <mergeCell ref="EB247:ED247"/>
    <mergeCell ref="EE247:EG247"/>
    <mergeCell ref="EH247:EJ247"/>
    <mergeCell ref="CO252:CQ252"/>
    <mergeCell ref="DP249:DR249"/>
    <mergeCell ref="DS249:DU249"/>
    <mergeCell ref="CI251:CK251"/>
    <mergeCell ref="BK251:BM251"/>
    <mergeCell ref="BN251:BP251"/>
    <mergeCell ref="BQ251:BS251"/>
    <mergeCell ref="BT251:BV251"/>
    <mergeCell ref="BW251:BY251"/>
    <mergeCell ref="BZ251:CB251"/>
    <mergeCell ref="CO248:CQ248"/>
    <mergeCell ref="DA250:DC250"/>
    <mergeCell ref="DD250:DF250"/>
    <mergeCell ref="DG250:DI250"/>
    <mergeCell ref="BZ250:CB250"/>
    <mergeCell ref="CC250:CE250"/>
    <mergeCell ref="CF250:CH250"/>
    <mergeCell ref="CI250:CK250"/>
    <mergeCell ref="CL250:CN250"/>
    <mergeCell ref="CO250:CQ250"/>
    <mergeCell ref="DP248:DR248"/>
    <mergeCell ref="DS248:DU248"/>
    <mergeCell ref="DV248:DX248"/>
    <mergeCell ref="CI249:CK249"/>
    <mergeCell ref="EQ249:ES249"/>
    <mergeCell ref="ET249:EV249"/>
    <mergeCell ref="EW249:EY249"/>
    <mergeCell ref="EZ249:FB249"/>
    <mergeCell ref="EE251:EG251"/>
    <mergeCell ref="EE249:EG249"/>
    <mergeCell ref="EH249:EJ249"/>
    <mergeCell ref="EK249:EM249"/>
    <mergeCell ref="BN250:BP250"/>
    <mergeCell ref="BQ250:BS250"/>
    <mergeCell ref="BT250:BV250"/>
    <mergeCell ref="BW250:BY250"/>
    <mergeCell ref="DM250:DO250"/>
    <mergeCell ref="DP250:DR250"/>
    <mergeCell ref="BT249:BV249"/>
    <mergeCell ref="BW249:BY249"/>
    <mergeCell ref="BZ249:CB249"/>
    <mergeCell ref="CC249:CE249"/>
    <mergeCell ref="B249:U250"/>
    <mergeCell ref="V249:AA250"/>
    <mergeCell ref="AB249:AF250"/>
    <mergeCell ref="AG249:AK249"/>
    <mergeCell ref="AL249:AO249"/>
    <mergeCell ref="AP249:AR249"/>
    <mergeCell ref="AS249:AU249"/>
    <mergeCell ref="AV249:AX249"/>
    <mergeCell ref="AY249:BA249"/>
    <mergeCell ref="DS250:DU250"/>
    <mergeCell ref="DV250:DX250"/>
    <mergeCell ref="DY250:EA250"/>
    <mergeCell ref="AV251:AX251"/>
    <mergeCell ref="AY251:BA251"/>
    <mergeCell ref="BB251:BD251"/>
    <mergeCell ref="BE251:BG251"/>
    <mergeCell ref="BH251:BJ251"/>
    <mergeCell ref="CF249:CH249"/>
    <mergeCell ref="B251:U252"/>
    <mergeCell ref="V251:AA252"/>
    <mergeCell ref="AB251:AF252"/>
    <mergeCell ref="AG251:AK251"/>
    <mergeCell ref="AL251:AO251"/>
    <mergeCell ref="AP251:AR251"/>
    <mergeCell ref="EH251:EJ251"/>
    <mergeCell ref="EK251:EM251"/>
    <mergeCell ref="EN251:EP251"/>
    <mergeCell ref="DM251:DO251"/>
    <mergeCell ref="DP251:DR251"/>
    <mergeCell ref="DS251:DU251"/>
    <mergeCell ref="DV251:DX251"/>
    <mergeCell ref="DY251:EA251"/>
    <mergeCell ref="EH252:EJ252"/>
    <mergeCell ref="DA252:DC252"/>
    <mergeCell ref="AY250:BA250"/>
    <mergeCell ref="BB250:BD250"/>
    <mergeCell ref="BE250:BG250"/>
    <mergeCell ref="EN249:EP249"/>
    <mergeCell ref="BZ252:CB252"/>
    <mergeCell ref="DM249:DO249"/>
    <mergeCell ref="CL249:CN249"/>
    <mergeCell ref="CO249:CQ249"/>
    <mergeCell ref="CR249:CT249"/>
    <mergeCell ref="CU249:CW249"/>
    <mergeCell ref="CX249:CZ249"/>
    <mergeCell ref="DA249:DC249"/>
    <mergeCell ref="CR250:CT250"/>
    <mergeCell ref="CU250:CW250"/>
    <mergeCell ref="CX250:CZ250"/>
    <mergeCell ref="EB251:ED251"/>
    <mergeCell ref="CU251:CW251"/>
    <mergeCell ref="CX251:CZ251"/>
    <mergeCell ref="DA251:DC251"/>
    <mergeCell ref="DD251:DF251"/>
    <mergeCell ref="DG251:DI251"/>
    <mergeCell ref="DJ251:DL251"/>
    <mergeCell ref="CC251:CE251"/>
    <mergeCell ref="CF251:CH251"/>
    <mergeCell ref="AG250:AK250"/>
    <mergeCell ref="AL250:AO250"/>
    <mergeCell ref="AP250:AR250"/>
    <mergeCell ref="AS250:AU250"/>
    <mergeCell ref="AV250:AX250"/>
    <mergeCell ref="EB249:ED249"/>
    <mergeCell ref="EW253:EY253"/>
    <mergeCell ref="CR252:CT252"/>
    <mergeCell ref="CU252:CW252"/>
    <mergeCell ref="CX252:CZ252"/>
    <mergeCell ref="FL253:FN253"/>
    <mergeCell ref="FO253:FQ253"/>
    <mergeCell ref="EW248:EY248"/>
    <mergeCell ref="EZ248:FB248"/>
    <mergeCell ref="FC248:FE248"/>
    <mergeCell ref="FF248:FH248"/>
    <mergeCell ref="DY248:EA248"/>
    <mergeCell ref="EB248:ED248"/>
    <mergeCell ref="EE248:EG248"/>
    <mergeCell ref="EH248:EJ248"/>
    <mergeCell ref="EK248:EM248"/>
    <mergeCell ref="EN248:EP248"/>
    <mergeCell ref="DG248:DI248"/>
    <mergeCell ref="DJ248:DL248"/>
    <mergeCell ref="DM248:DO248"/>
    <mergeCell ref="DD249:DF249"/>
    <mergeCell ref="DG249:DI249"/>
    <mergeCell ref="GD248:GF248"/>
    <mergeCell ref="GG248:GI248"/>
    <mergeCell ref="GJ248:GL248"/>
    <mergeCell ref="GM248:GO248"/>
    <mergeCell ref="GP248:GR248"/>
    <mergeCell ref="FI248:FK248"/>
    <mergeCell ref="GA250:GC250"/>
    <mergeCell ref="ET250:EV250"/>
    <mergeCell ref="EW250:EY250"/>
    <mergeCell ref="EZ250:FB250"/>
    <mergeCell ref="FC250:FE250"/>
    <mergeCell ref="FF250:FH250"/>
    <mergeCell ref="FI250:FK250"/>
    <mergeCell ref="EB250:ED250"/>
    <mergeCell ref="EE250:EG250"/>
    <mergeCell ref="EH250:EJ250"/>
    <mergeCell ref="EK250:EM250"/>
    <mergeCell ref="EN250:EP250"/>
    <mergeCell ref="EQ250:ES250"/>
    <mergeCell ref="DJ250:DL250"/>
    <mergeCell ref="FR251:FT251"/>
    <mergeCell ref="GG251:GI251"/>
    <mergeCell ref="GJ251:GL251"/>
    <mergeCell ref="DD252:DF252"/>
    <mergeCell ref="DG252:DI252"/>
    <mergeCell ref="DJ249:DL249"/>
    <mergeCell ref="GM251:GO251"/>
    <mergeCell ref="GP251:GR251"/>
    <mergeCell ref="DJ253:EJ253"/>
    <mergeCell ref="GP249:GR249"/>
    <mergeCell ref="FX249:FZ249"/>
    <mergeCell ref="GA249:GC249"/>
    <mergeCell ref="GD249:GF249"/>
    <mergeCell ref="GG249:GI249"/>
    <mergeCell ref="GJ249:GL249"/>
    <mergeCell ref="GM249:GO249"/>
    <mergeCell ref="FF249:FH249"/>
    <mergeCell ref="FI249:FK249"/>
    <mergeCell ref="FL249:FN249"/>
    <mergeCell ref="FL251:FN251"/>
    <mergeCell ref="FC249:FE249"/>
    <mergeCell ref="DV249:DX249"/>
    <mergeCell ref="DY249:EA249"/>
    <mergeCell ref="BH250:BJ250"/>
    <mergeCell ref="BK250:BM250"/>
    <mergeCell ref="AS251:AU251"/>
    <mergeCell ref="EQ251:ES251"/>
    <mergeCell ref="ET251:EV251"/>
    <mergeCell ref="HE255:HG255"/>
    <mergeCell ref="B253:U254"/>
    <mergeCell ref="V253:AA254"/>
    <mergeCell ref="AB253:AF254"/>
    <mergeCell ref="AL253:AO253"/>
    <mergeCell ref="GM252:GO252"/>
    <mergeCell ref="GP252:GR252"/>
    <mergeCell ref="GS252:GU252"/>
    <mergeCell ref="GV252:GX252"/>
    <mergeCell ref="GY252:HA252"/>
    <mergeCell ref="HB252:HD252"/>
    <mergeCell ref="FU252:FW252"/>
    <mergeCell ref="FX252:FZ252"/>
    <mergeCell ref="GA252:GC252"/>
    <mergeCell ref="GD252:GF252"/>
    <mergeCell ref="GG252:GI252"/>
    <mergeCell ref="EN255:EP255"/>
    <mergeCell ref="EQ255:ES255"/>
    <mergeCell ref="ET255:EV255"/>
    <mergeCell ref="AG253:AK253"/>
    <mergeCell ref="CF252:CH252"/>
    <mergeCell ref="FO251:FQ251"/>
    <mergeCell ref="BZ254:DI254"/>
    <mergeCell ref="EQ252:ES252"/>
    <mergeCell ref="ET252:EV252"/>
    <mergeCell ref="EW252:EY252"/>
    <mergeCell ref="EZ252:FB252"/>
    <mergeCell ref="DS252:DU252"/>
    <mergeCell ref="DV252:DX252"/>
    <mergeCell ref="DY252:EA252"/>
    <mergeCell ref="EB252:ED252"/>
    <mergeCell ref="EE252:EG252"/>
    <mergeCell ref="FF253:FH253"/>
    <mergeCell ref="FI253:FK253"/>
    <mergeCell ref="EK254:EM254"/>
    <mergeCell ref="HB255:HD255"/>
    <mergeCell ref="FU255:FW255"/>
    <mergeCell ref="EK253:EM253"/>
    <mergeCell ref="EN253:EP253"/>
    <mergeCell ref="EQ253:ES253"/>
    <mergeCell ref="AG252:AK252"/>
    <mergeCell ref="AL252:AO252"/>
    <mergeCell ref="AP252:AR252"/>
    <mergeCell ref="GJ252:GL252"/>
    <mergeCell ref="FC252:FE252"/>
    <mergeCell ref="GA255:GC255"/>
    <mergeCell ref="GD255:GF255"/>
    <mergeCell ref="GG255:GI255"/>
    <mergeCell ref="GJ255:GL255"/>
    <mergeCell ref="FC255:FE255"/>
    <mergeCell ref="FF252:FH252"/>
    <mergeCell ref="FL255:FN255"/>
    <mergeCell ref="EW255:EY255"/>
    <mergeCell ref="EZ255:FB255"/>
    <mergeCell ref="FF255:FH255"/>
    <mergeCell ref="FI255:FK255"/>
    <mergeCell ref="EN252:EP252"/>
    <mergeCell ref="EK252:EM252"/>
    <mergeCell ref="AP255:BY255"/>
    <mergeCell ref="HK253:HM253"/>
    <mergeCell ref="AG254:AK254"/>
    <mergeCell ref="AL254:AO254"/>
    <mergeCell ref="GJ253:GL253"/>
    <mergeCell ref="GM253:GO253"/>
    <mergeCell ref="GP253:GR253"/>
    <mergeCell ref="GS253:GU253"/>
    <mergeCell ref="GV253:GX253"/>
    <mergeCell ref="GY253:HA253"/>
    <mergeCell ref="FR253:FT253"/>
    <mergeCell ref="FU253:FW253"/>
    <mergeCell ref="FX253:FZ253"/>
    <mergeCell ref="GA253:GC253"/>
    <mergeCell ref="GD253:GF253"/>
    <mergeCell ref="GG253:GI253"/>
    <mergeCell ref="EZ253:FB253"/>
    <mergeCell ref="FC253:FE253"/>
    <mergeCell ref="HK254:HM254"/>
    <mergeCell ref="HH254:HJ254"/>
    <mergeCell ref="AY252:BA252"/>
    <mergeCell ref="BB252:BD252"/>
    <mergeCell ref="BE252:BG252"/>
    <mergeCell ref="BH252:BJ252"/>
    <mergeCell ref="BK252:BM252"/>
    <mergeCell ref="BN252:BP252"/>
    <mergeCell ref="HB253:HD253"/>
    <mergeCell ref="AP253:BY253"/>
    <mergeCell ref="HE253:HG253"/>
    <mergeCell ref="HH253:HJ253"/>
    <mergeCell ref="AS252:AU252"/>
    <mergeCell ref="AV252:AX252"/>
    <mergeCell ref="CC252:CE252"/>
    <mergeCell ref="HE252:HG252"/>
    <mergeCell ref="HH252:HJ252"/>
    <mergeCell ref="HK252:HM252"/>
    <mergeCell ref="DJ252:DL252"/>
    <mergeCell ref="DM252:DO252"/>
    <mergeCell ref="DP252:DR252"/>
    <mergeCell ref="GP254:GR254"/>
    <mergeCell ref="GS254:GU254"/>
    <mergeCell ref="GV254:GX254"/>
    <mergeCell ref="GY254:HA254"/>
    <mergeCell ref="HB254:HD254"/>
    <mergeCell ref="HE254:HG254"/>
    <mergeCell ref="FX254:FZ254"/>
    <mergeCell ref="GA254:GC254"/>
    <mergeCell ref="ET253:EV253"/>
    <mergeCell ref="GD254:GF254"/>
    <mergeCell ref="GG254:GI254"/>
    <mergeCell ref="GJ254:GL254"/>
    <mergeCell ref="GM254:GO254"/>
    <mergeCell ref="FF254:FH254"/>
    <mergeCell ref="FI254:FK254"/>
    <mergeCell ref="FL254:FN254"/>
    <mergeCell ref="FO254:FQ254"/>
    <mergeCell ref="FR254:FT254"/>
    <mergeCell ref="FU254:FW254"/>
    <mergeCell ref="EN254:EP254"/>
    <mergeCell ref="EQ254:ES254"/>
    <mergeCell ref="ET254:EV254"/>
    <mergeCell ref="EW254:EY254"/>
    <mergeCell ref="EZ254:FB254"/>
    <mergeCell ref="FC254:FE254"/>
    <mergeCell ref="FR252:FT252"/>
    <mergeCell ref="B257:U258"/>
    <mergeCell ref="V257:AA258"/>
    <mergeCell ref="AB257:AF258"/>
    <mergeCell ref="AG257:AK257"/>
    <mergeCell ref="AL257:AO257"/>
    <mergeCell ref="AP257:AR257"/>
    <mergeCell ref="AS257:AU257"/>
    <mergeCell ref="AV257:AX257"/>
    <mergeCell ref="AY257:BA257"/>
    <mergeCell ref="GS256:GU256"/>
    <mergeCell ref="GV256:GX256"/>
    <mergeCell ref="GY256:HA256"/>
    <mergeCell ref="HB256:HD256"/>
    <mergeCell ref="HE256:HG256"/>
    <mergeCell ref="HH256:HJ256"/>
    <mergeCell ref="GA256:GC256"/>
    <mergeCell ref="GD256:GF256"/>
    <mergeCell ref="GG256:GI256"/>
    <mergeCell ref="GJ256:GL256"/>
    <mergeCell ref="GM256:GO256"/>
    <mergeCell ref="GP256:GR256"/>
    <mergeCell ref="FI256:FK256"/>
    <mergeCell ref="FL256:FN256"/>
    <mergeCell ref="FO256:FQ256"/>
    <mergeCell ref="FR256:FT256"/>
    <mergeCell ref="FU256:FW256"/>
    <mergeCell ref="FX256:FZ256"/>
    <mergeCell ref="EQ256:ES256"/>
    <mergeCell ref="ET256:EV256"/>
    <mergeCell ref="EW256:EY256"/>
    <mergeCell ref="EZ256:FB256"/>
    <mergeCell ref="FC256:FE256"/>
    <mergeCell ref="FF256:FH256"/>
    <mergeCell ref="EK256:EM256"/>
    <mergeCell ref="EN256:EP256"/>
    <mergeCell ref="BK258:BM258"/>
    <mergeCell ref="B255:U256"/>
    <mergeCell ref="V255:AA256"/>
    <mergeCell ref="AB255:AF256"/>
    <mergeCell ref="AG255:AK255"/>
    <mergeCell ref="AL255:AO255"/>
    <mergeCell ref="HH257:HJ257"/>
    <mergeCell ref="CC257:CE257"/>
    <mergeCell ref="AG258:AK258"/>
    <mergeCell ref="AL258:AO258"/>
    <mergeCell ref="AP258:AR258"/>
    <mergeCell ref="AS258:AU258"/>
    <mergeCell ref="FX255:FZ255"/>
    <mergeCell ref="HE258:HG258"/>
    <mergeCell ref="HH258:HJ258"/>
    <mergeCell ref="CL257:CN257"/>
    <mergeCell ref="CO257:CQ257"/>
    <mergeCell ref="CR257:CT257"/>
    <mergeCell ref="CU257:CW257"/>
    <mergeCell ref="CX257:CZ257"/>
    <mergeCell ref="DA257:DC257"/>
    <mergeCell ref="BT257:BV257"/>
    <mergeCell ref="BQ258:BS258"/>
    <mergeCell ref="BT258:BV258"/>
    <mergeCell ref="BW258:BY258"/>
    <mergeCell ref="BW257:BY257"/>
    <mergeCell ref="BZ257:CB257"/>
    <mergeCell ref="CF257:CH257"/>
    <mergeCell ref="CI257:CK257"/>
    <mergeCell ref="BB257:BD257"/>
    <mergeCell ref="BE257:BG257"/>
    <mergeCell ref="BH257:BJ257"/>
    <mergeCell ref="BK257:BM257"/>
    <mergeCell ref="BN257:BP257"/>
    <mergeCell ref="BQ257:BS257"/>
    <mergeCell ref="GG259:GI259"/>
    <mergeCell ref="GJ259:GL259"/>
    <mergeCell ref="HK256:HM256"/>
    <mergeCell ref="HH255:HJ255"/>
    <mergeCell ref="HK255:HM255"/>
    <mergeCell ref="AG256:AK256"/>
    <mergeCell ref="AL256:AO256"/>
    <mergeCell ref="GM255:GO255"/>
    <mergeCell ref="GP255:GR255"/>
    <mergeCell ref="GS255:GU255"/>
    <mergeCell ref="GV255:GX255"/>
    <mergeCell ref="GY255:HA255"/>
    <mergeCell ref="FO255:FQ255"/>
    <mergeCell ref="FR255:FT255"/>
    <mergeCell ref="EK255:EM255"/>
    <mergeCell ref="HK257:HM257"/>
    <mergeCell ref="GP257:GR257"/>
    <mergeCell ref="GS257:GU257"/>
    <mergeCell ref="GV257:GX257"/>
    <mergeCell ref="GY257:HA257"/>
    <mergeCell ref="HB257:HD257"/>
    <mergeCell ref="HE257:HG257"/>
    <mergeCell ref="FX257:FZ257"/>
    <mergeCell ref="GA257:GC257"/>
    <mergeCell ref="GD257:GF257"/>
    <mergeCell ref="GG257:GI257"/>
    <mergeCell ref="GJ257:GL257"/>
    <mergeCell ref="GM257:GO257"/>
    <mergeCell ref="FF257:FH257"/>
    <mergeCell ref="FI257:FK257"/>
    <mergeCell ref="FL257:FN257"/>
    <mergeCell ref="FO257:FQ257"/>
    <mergeCell ref="FR257:FT257"/>
    <mergeCell ref="FU257:FW257"/>
    <mergeCell ref="EN257:EP257"/>
    <mergeCell ref="EQ257:ES257"/>
    <mergeCell ref="ET257:EV257"/>
    <mergeCell ref="EW257:EY257"/>
    <mergeCell ref="EZ257:FB257"/>
    <mergeCell ref="FC257:FE257"/>
    <mergeCell ref="DV257:DX257"/>
    <mergeCell ref="DY257:EA257"/>
    <mergeCell ref="EB257:ED257"/>
    <mergeCell ref="EE257:EG257"/>
    <mergeCell ref="EH257:EJ257"/>
    <mergeCell ref="EK257:EM257"/>
    <mergeCell ref="DD257:DF257"/>
    <mergeCell ref="DG257:DI257"/>
    <mergeCell ref="DJ257:DL257"/>
    <mergeCell ref="DM257:DO257"/>
    <mergeCell ref="DP257:DR257"/>
    <mergeCell ref="DS257:DU257"/>
    <mergeCell ref="EW260:EY260"/>
    <mergeCell ref="EZ260:FB260"/>
    <mergeCell ref="BH259:BJ259"/>
    <mergeCell ref="AP259:AR259"/>
    <mergeCell ref="GV258:GX258"/>
    <mergeCell ref="GY258:HA258"/>
    <mergeCell ref="HB258:HD258"/>
    <mergeCell ref="CR258:CT258"/>
    <mergeCell ref="CU258:CW258"/>
    <mergeCell ref="CX258:CZ258"/>
    <mergeCell ref="DA258:DC258"/>
    <mergeCell ref="DD258:DF258"/>
    <mergeCell ref="DG258:DI258"/>
    <mergeCell ref="BZ258:CB258"/>
    <mergeCell ref="CC258:CE258"/>
    <mergeCell ref="CF258:CH258"/>
    <mergeCell ref="CI258:CK258"/>
    <mergeCell ref="CL258:CN258"/>
    <mergeCell ref="CO258:CQ258"/>
    <mergeCell ref="BH258:BJ258"/>
    <mergeCell ref="BN258:BP258"/>
    <mergeCell ref="GY259:HA259"/>
    <mergeCell ref="HB259:HD259"/>
    <mergeCell ref="DS260:DU260"/>
    <mergeCell ref="DV260:DX260"/>
    <mergeCell ref="DY260:EA260"/>
    <mergeCell ref="EB260:ED260"/>
    <mergeCell ref="EE260:EG260"/>
    <mergeCell ref="EH260:EJ260"/>
    <mergeCell ref="DA260:DC260"/>
    <mergeCell ref="DD260:DF260"/>
    <mergeCell ref="DG260:DI260"/>
    <mergeCell ref="DJ260:DL260"/>
    <mergeCell ref="DM260:DO260"/>
    <mergeCell ref="DP260:DR260"/>
    <mergeCell ref="CI260:CK260"/>
    <mergeCell ref="CL260:CN260"/>
    <mergeCell ref="CO260:CQ260"/>
    <mergeCell ref="CF259:CH259"/>
    <mergeCell ref="AS259:AU259"/>
    <mergeCell ref="AV259:AX259"/>
    <mergeCell ref="AY259:BA259"/>
    <mergeCell ref="BB259:BD259"/>
    <mergeCell ref="BE259:BG259"/>
    <mergeCell ref="AV258:AX258"/>
    <mergeCell ref="AY258:BA258"/>
    <mergeCell ref="BB258:BD258"/>
    <mergeCell ref="BE258:BG258"/>
    <mergeCell ref="HK258:HM258"/>
    <mergeCell ref="GD258:GF258"/>
    <mergeCell ref="GG258:GI258"/>
    <mergeCell ref="GJ258:GL258"/>
    <mergeCell ref="GM258:GO258"/>
    <mergeCell ref="GP258:GR258"/>
    <mergeCell ref="GS258:GU258"/>
    <mergeCell ref="FL258:FN258"/>
    <mergeCell ref="FO258:FQ258"/>
    <mergeCell ref="FR258:FT258"/>
    <mergeCell ref="FU258:FW258"/>
    <mergeCell ref="FX258:FZ258"/>
    <mergeCell ref="GA258:GC258"/>
    <mergeCell ref="ET258:EV258"/>
    <mergeCell ref="EW258:EY258"/>
    <mergeCell ref="EZ258:FB258"/>
    <mergeCell ref="FC258:FE258"/>
    <mergeCell ref="FF258:FH258"/>
    <mergeCell ref="FI258:FK258"/>
    <mergeCell ref="EB258:ED258"/>
    <mergeCell ref="EE258:EG258"/>
    <mergeCell ref="EH258:EJ258"/>
    <mergeCell ref="EK258:EM258"/>
    <mergeCell ref="EN258:EP258"/>
    <mergeCell ref="EQ258:ES258"/>
    <mergeCell ref="DJ258:DL258"/>
    <mergeCell ref="DM258:DO258"/>
    <mergeCell ref="DP258:DR258"/>
    <mergeCell ref="DS258:DU258"/>
    <mergeCell ref="DV258:DX258"/>
    <mergeCell ref="DY258:EA258"/>
    <mergeCell ref="BT259:BV259"/>
    <mergeCell ref="BW259:BY259"/>
    <mergeCell ref="BZ259:CB259"/>
    <mergeCell ref="HH259:HJ259"/>
    <mergeCell ref="HK259:HM259"/>
    <mergeCell ref="AG259:AK259"/>
    <mergeCell ref="HE259:HG259"/>
    <mergeCell ref="GM259:GO259"/>
    <mergeCell ref="GP259:GR259"/>
    <mergeCell ref="GS259:GU259"/>
    <mergeCell ref="GV259:GX259"/>
    <mergeCell ref="FO259:FQ259"/>
    <mergeCell ref="FR259:FT259"/>
    <mergeCell ref="FU259:FW259"/>
    <mergeCell ref="FX259:FZ259"/>
    <mergeCell ref="GA259:GC259"/>
    <mergeCell ref="GD259:GF259"/>
    <mergeCell ref="EW259:EY259"/>
    <mergeCell ref="EZ259:FB259"/>
    <mergeCell ref="FC259:FE259"/>
    <mergeCell ref="FF259:FH259"/>
    <mergeCell ref="FI259:FK259"/>
    <mergeCell ref="FL259:FN259"/>
    <mergeCell ref="EE259:EG259"/>
    <mergeCell ref="EH259:EJ259"/>
    <mergeCell ref="EK259:EM259"/>
    <mergeCell ref="EN259:EP259"/>
    <mergeCell ref="EQ259:ES259"/>
    <mergeCell ref="ET259:EV259"/>
    <mergeCell ref="DM259:DO259"/>
    <mergeCell ref="DP259:DR259"/>
    <mergeCell ref="DS259:DU259"/>
    <mergeCell ref="DV259:DX259"/>
    <mergeCell ref="DY259:EA259"/>
    <mergeCell ref="EB259:ED259"/>
    <mergeCell ref="CU259:CW259"/>
    <mergeCell ref="CX259:CZ259"/>
    <mergeCell ref="DA259:DC259"/>
    <mergeCell ref="DD259:DF259"/>
    <mergeCell ref="DG259:DI259"/>
    <mergeCell ref="DJ259:DL259"/>
    <mergeCell ref="HE261:HG261"/>
    <mergeCell ref="HH261:HJ261"/>
    <mergeCell ref="HK261:HM261"/>
    <mergeCell ref="AG262:AK262"/>
    <mergeCell ref="AL262:AO262"/>
    <mergeCell ref="GJ261:GL261"/>
    <mergeCell ref="GM261:GO261"/>
    <mergeCell ref="GP261:GR261"/>
    <mergeCell ref="GS261:GU261"/>
    <mergeCell ref="GV261:GX261"/>
    <mergeCell ref="GY261:HA261"/>
    <mergeCell ref="FR261:FT261"/>
    <mergeCell ref="FU261:FW261"/>
    <mergeCell ref="FX261:FZ261"/>
    <mergeCell ref="GA261:GC261"/>
    <mergeCell ref="GD261:GF261"/>
    <mergeCell ref="GG261:GI261"/>
    <mergeCell ref="EZ261:FB261"/>
    <mergeCell ref="FC261:FE261"/>
    <mergeCell ref="FF261:FH261"/>
    <mergeCell ref="FI261:FK261"/>
    <mergeCell ref="FL261:FN261"/>
    <mergeCell ref="FO261:FQ261"/>
    <mergeCell ref="EK261:EM261"/>
    <mergeCell ref="EN261:EP261"/>
    <mergeCell ref="EQ261:ES261"/>
    <mergeCell ref="ET261:EV261"/>
    <mergeCell ref="EW261:EY261"/>
    <mergeCell ref="HH262:HJ262"/>
    <mergeCell ref="HK262:HM262"/>
    <mergeCell ref="AP262:BY262"/>
    <mergeCell ref="HB261:HD261"/>
    <mergeCell ref="HE260:HG260"/>
    <mergeCell ref="HH260:HJ260"/>
    <mergeCell ref="HK260:HM260"/>
    <mergeCell ref="HE262:HG262"/>
    <mergeCell ref="CR260:CT260"/>
    <mergeCell ref="CU260:CW260"/>
    <mergeCell ref="CX260:CZ260"/>
    <mergeCell ref="BQ260:BS260"/>
    <mergeCell ref="BT260:BV260"/>
    <mergeCell ref="BW260:BY260"/>
    <mergeCell ref="BZ260:CB260"/>
    <mergeCell ref="CC260:CE260"/>
    <mergeCell ref="CF260:CH260"/>
    <mergeCell ref="AY260:BA260"/>
    <mergeCell ref="BB260:BD260"/>
    <mergeCell ref="BE260:BG260"/>
    <mergeCell ref="BH260:BJ260"/>
    <mergeCell ref="BK260:BM260"/>
    <mergeCell ref="BN260:BP260"/>
    <mergeCell ref="AG260:AK260"/>
    <mergeCell ref="AL260:AO260"/>
    <mergeCell ref="AP260:AR260"/>
    <mergeCell ref="AS260:AU260"/>
    <mergeCell ref="AV260:AX260"/>
    <mergeCell ref="AP261:BY261"/>
    <mergeCell ref="FC260:FE260"/>
    <mergeCell ref="FF260:FH260"/>
    <mergeCell ref="FR260:FT260"/>
    <mergeCell ref="EK260:EM260"/>
    <mergeCell ref="EN260:EP260"/>
    <mergeCell ref="EQ260:ES260"/>
    <mergeCell ref="ET260:EV260"/>
    <mergeCell ref="B261:U262"/>
    <mergeCell ref="V261:AA262"/>
    <mergeCell ref="AB261:AF262"/>
    <mergeCell ref="AG261:AK261"/>
    <mergeCell ref="AL261:AO261"/>
    <mergeCell ref="GM260:GO260"/>
    <mergeCell ref="GP260:GR260"/>
    <mergeCell ref="GS260:GU260"/>
    <mergeCell ref="GV260:GX260"/>
    <mergeCell ref="GY260:HA260"/>
    <mergeCell ref="HB260:HD260"/>
    <mergeCell ref="FU260:FW260"/>
    <mergeCell ref="FX260:FZ260"/>
    <mergeCell ref="GA260:GC260"/>
    <mergeCell ref="GD260:GF260"/>
    <mergeCell ref="GG260:GI260"/>
    <mergeCell ref="GJ260:GL260"/>
    <mergeCell ref="CR259:CT259"/>
    <mergeCell ref="BK259:BM259"/>
    <mergeCell ref="BN259:BP259"/>
    <mergeCell ref="FI260:FK260"/>
    <mergeCell ref="FL260:FN260"/>
    <mergeCell ref="FO260:FQ260"/>
    <mergeCell ref="B263:U264"/>
    <mergeCell ref="V263:AA264"/>
    <mergeCell ref="AB263:AF264"/>
    <mergeCell ref="AG263:AK263"/>
    <mergeCell ref="AL263:AO263"/>
    <mergeCell ref="AP263:AR263"/>
    <mergeCell ref="AS263:AU263"/>
    <mergeCell ref="AV263:AX263"/>
    <mergeCell ref="GP262:GR262"/>
    <mergeCell ref="GS262:GU262"/>
    <mergeCell ref="GV262:GX262"/>
    <mergeCell ref="GY262:HA262"/>
    <mergeCell ref="HB262:HD262"/>
    <mergeCell ref="FX262:FZ262"/>
    <mergeCell ref="GA262:GC262"/>
    <mergeCell ref="GD262:GF262"/>
    <mergeCell ref="GG262:GI262"/>
    <mergeCell ref="GJ262:GL262"/>
    <mergeCell ref="GM262:GO262"/>
    <mergeCell ref="FF262:FH262"/>
    <mergeCell ref="FI262:FK262"/>
    <mergeCell ref="FL262:FN262"/>
    <mergeCell ref="FO262:FQ262"/>
    <mergeCell ref="FR262:FT262"/>
    <mergeCell ref="FU262:FW262"/>
    <mergeCell ref="EN262:EP262"/>
    <mergeCell ref="EQ262:ES262"/>
    <mergeCell ref="ET262:EV262"/>
    <mergeCell ref="EW262:EY262"/>
    <mergeCell ref="EZ262:FB262"/>
    <mergeCell ref="FC262:FE262"/>
    <mergeCell ref="EK262:EM262"/>
    <mergeCell ref="CO259:CQ259"/>
    <mergeCell ref="B259:U260"/>
    <mergeCell ref="V259:AA260"/>
    <mergeCell ref="AB259:AF260"/>
    <mergeCell ref="AL259:AO259"/>
    <mergeCell ref="CC259:CE259"/>
    <mergeCell ref="CI259:CK259"/>
    <mergeCell ref="CL259:CN259"/>
    <mergeCell ref="BQ259:BS259"/>
    <mergeCell ref="HE263:HG263"/>
    <mergeCell ref="HH263:HJ263"/>
    <mergeCell ref="HK263:HM263"/>
    <mergeCell ref="AG264:AK264"/>
    <mergeCell ref="AL264:AO264"/>
    <mergeCell ref="AP264:AR264"/>
    <mergeCell ref="AS264:AU264"/>
    <mergeCell ref="AV264:AX264"/>
    <mergeCell ref="AY264:BA264"/>
    <mergeCell ref="BB264:BD264"/>
    <mergeCell ref="GM263:GO263"/>
    <mergeCell ref="GP263:GR263"/>
    <mergeCell ref="GS263:GU263"/>
    <mergeCell ref="GV263:GX263"/>
    <mergeCell ref="GY263:HA263"/>
    <mergeCell ref="HB263:HD263"/>
    <mergeCell ref="FU263:FW263"/>
    <mergeCell ref="FX263:FZ263"/>
    <mergeCell ref="GA263:GC263"/>
    <mergeCell ref="GD263:GF263"/>
    <mergeCell ref="GG263:GI263"/>
    <mergeCell ref="GJ263:GL263"/>
    <mergeCell ref="FC263:FE263"/>
    <mergeCell ref="FF263:FH263"/>
    <mergeCell ref="FI263:FK263"/>
    <mergeCell ref="FL263:FN263"/>
    <mergeCell ref="FO263:FQ263"/>
    <mergeCell ref="FR263:FT263"/>
    <mergeCell ref="EK263:EM263"/>
    <mergeCell ref="EN263:EP263"/>
    <mergeCell ref="EQ263:ES263"/>
    <mergeCell ref="ET263:EV263"/>
    <mergeCell ref="EW263:EY263"/>
    <mergeCell ref="EZ263:FB263"/>
    <mergeCell ref="DS263:DU263"/>
    <mergeCell ref="DV263:DX263"/>
    <mergeCell ref="DY263:EA263"/>
    <mergeCell ref="EB263:ED263"/>
    <mergeCell ref="EE263:EG263"/>
    <mergeCell ref="EH263:EJ263"/>
    <mergeCell ref="DA263:DC263"/>
    <mergeCell ref="DD263:DF263"/>
    <mergeCell ref="DG263:DI263"/>
    <mergeCell ref="DJ263:DL263"/>
    <mergeCell ref="DM263:DO263"/>
    <mergeCell ref="DP263:DR263"/>
    <mergeCell ref="CI263:CK263"/>
    <mergeCell ref="CL263:CN263"/>
    <mergeCell ref="CO263:CQ263"/>
    <mergeCell ref="CR263:CT263"/>
    <mergeCell ref="CU263:CW263"/>
    <mergeCell ref="CX263:CZ263"/>
    <mergeCell ref="BQ263:BS263"/>
    <mergeCell ref="BT263:BV263"/>
    <mergeCell ref="BW263:BY263"/>
    <mergeCell ref="BZ263:CB263"/>
    <mergeCell ref="CC263:CE263"/>
    <mergeCell ref="CF263:CH263"/>
    <mergeCell ref="AY263:BA263"/>
    <mergeCell ref="BB263:BD263"/>
    <mergeCell ref="BE263:BG263"/>
    <mergeCell ref="BH263:BJ263"/>
    <mergeCell ref="BK263:BM263"/>
    <mergeCell ref="BN263:BP263"/>
    <mergeCell ref="HK264:HM264"/>
    <mergeCell ref="B265:U266"/>
    <mergeCell ref="V265:AA266"/>
    <mergeCell ref="AB265:AF266"/>
    <mergeCell ref="AG265:AK265"/>
    <mergeCell ref="AL265:AO265"/>
    <mergeCell ref="AP265:AR265"/>
    <mergeCell ref="AS265:AU265"/>
    <mergeCell ref="AV265:AX265"/>
    <mergeCell ref="AY265:BA265"/>
    <mergeCell ref="GS264:GU264"/>
    <mergeCell ref="GV264:GX264"/>
    <mergeCell ref="GY264:HA264"/>
    <mergeCell ref="HB264:HD264"/>
    <mergeCell ref="HE264:HG264"/>
    <mergeCell ref="HH264:HJ264"/>
    <mergeCell ref="GA264:GC264"/>
    <mergeCell ref="GD264:GF264"/>
    <mergeCell ref="GG264:GI264"/>
    <mergeCell ref="GJ264:GL264"/>
    <mergeCell ref="GM264:GO264"/>
    <mergeCell ref="GP264:GR264"/>
    <mergeCell ref="FI264:FK264"/>
    <mergeCell ref="FL264:FN264"/>
    <mergeCell ref="FO264:FQ264"/>
    <mergeCell ref="FR264:FT264"/>
    <mergeCell ref="FU264:FW264"/>
    <mergeCell ref="FX264:FZ264"/>
    <mergeCell ref="EQ264:ES264"/>
    <mergeCell ref="ET264:EV264"/>
    <mergeCell ref="EW264:EY264"/>
    <mergeCell ref="EZ264:FB264"/>
    <mergeCell ref="FC264:FE264"/>
    <mergeCell ref="FF264:FH264"/>
    <mergeCell ref="DY264:EA264"/>
    <mergeCell ref="EB264:ED264"/>
    <mergeCell ref="EE264:EG264"/>
    <mergeCell ref="EH264:EJ264"/>
    <mergeCell ref="EK264:EM264"/>
    <mergeCell ref="EN264:EP264"/>
    <mergeCell ref="DG264:DI264"/>
    <mergeCell ref="DJ264:DL264"/>
    <mergeCell ref="DM264:DO264"/>
    <mergeCell ref="DP264:DR264"/>
    <mergeCell ref="DS264:DU264"/>
    <mergeCell ref="DV264:DX264"/>
    <mergeCell ref="CO264:CQ264"/>
    <mergeCell ref="CR264:CT264"/>
    <mergeCell ref="CU264:CW264"/>
    <mergeCell ref="CX264:CZ264"/>
    <mergeCell ref="DA264:DC264"/>
    <mergeCell ref="DD264:DF264"/>
    <mergeCell ref="BW264:BY264"/>
    <mergeCell ref="BZ264:CB264"/>
    <mergeCell ref="CC264:CE264"/>
    <mergeCell ref="CF264:CH264"/>
    <mergeCell ref="CI264:CK264"/>
    <mergeCell ref="CL264:CN264"/>
    <mergeCell ref="BE264:BG264"/>
    <mergeCell ref="BH264:BJ264"/>
    <mergeCell ref="BK264:BM264"/>
    <mergeCell ref="BN264:BP264"/>
    <mergeCell ref="BQ264:BS264"/>
    <mergeCell ref="BT264:BV264"/>
    <mergeCell ref="HH265:HJ265"/>
    <mergeCell ref="HK265:HM265"/>
    <mergeCell ref="AG266:AK266"/>
    <mergeCell ref="AL266:AO266"/>
    <mergeCell ref="AP266:AR266"/>
    <mergeCell ref="AS266:AU266"/>
    <mergeCell ref="AV266:AX266"/>
    <mergeCell ref="AY266:BA266"/>
    <mergeCell ref="BB266:BD266"/>
    <mergeCell ref="BE266:BG266"/>
    <mergeCell ref="GP265:GR265"/>
    <mergeCell ref="GS265:GU265"/>
    <mergeCell ref="GV265:GX265"/>
    <mergeCell ref="GY265:HA265"/>
    <mergeCell ref="HB265:HD265"/>
    <mergeCell ref="HE265:HG265"/>
    <mergeCell ref="FX265:FZ265"/>
    <mergeCell ref="GA265:GC265"/>
    <mergeCell ref="GD265:GF265"/>
    <mergeCell ref="GG265:GI265"/>
    <mergeCell ref="GJ265:GL265"/>
    <mergeCell ref="GM265:GO265"/>
    <mergeCell ref="FF265:FH265"/>
    <mergeCell ref="FI265:FK265"/>
    <mergeCell ref="FL265:FN265"/>
    <mergeCell ref="FO265:FQ265"/>
    <mergeCell ref="FR265:FT265"/>
    <mergeCell ref="FU265:FW265"/>
    <mergeCell ref="EN265:EP265"/>
    <mergeCell ref="EQ265:ES265"/>
    <mergeCell ref="ET265:EV265"/>
    <mergeCell ref="EW265:EY265"/>
    <mergeCell ref="EZ265:FB265"/>
    <mergeCell ref="FC265:FE265"/>
    <mergeCell ref="DV265:DX265"/>
    <mergeCell ref="DY265:EA265"/>
    <mergeCell ref="EB265:ED265"/>
    <mergeCell ref="EE265:EG265"/>
    <mergeCell ref="EH265:EJ265"/>
    <mergeCell ref="EK265:EM265"/>
    <mergeCell ref="DD265:DF265"/>
    <mergeCell ref="DG265:DI265"/>
    <mergeCell ref="DJ265:DL265"/>
    <mergeCell ref="DM265:DO265"/>
    <mergeCell ref="DP265:DR265"/>
    <mergeCell ref="DS265:DU265"/>
    <mergeCell ref="CL265:CN265"/>
    <mergeCell ref="CO265:CQ265"/>
    <mergeCell ref="CR265:CT265"/>
    <mergeCell ref="CU265:CW265"/>
    <mergeCell ref="CX265:CZ265"/>
    <mergeCell ref="DA265:DC265"/>
    <mergeCell ref="BT265:BV265"/>
    <mergeCell ref="BW265:BY265"/>
    <mergeCell ref="BZ265:CB265"/>
    <mergeCell ref="CC265:CE265"/>
    <mergeCell ref="CF265:CH265"/>
    <mergeCell ref="CI265:CK265"/>
    <mergeCell ref="BB265:BD265"/>
    <mergeCell ref="BE265:BG265"/>
    <mergeCell ref="BH265:BJ265"/>
    <mergeCell ref="BK265:BM265"/>
    <mergeCell ref="BN265:BP265"/>
    <mergeCell ref="BQ265:BS265"/>
    <mergeCell ref="AB267:AF268"/>
    <mergeCell ref="AG267:AK267"/>
    <mergeCell ref="AL267:AO267"/>
    <mergeCell ref="AP267:AR267"/>
    <mergeCell ref="GV266:GX266"/>
    <mergeCell ref="GY266:HA266"/>
    <mergeCell ref="HB266:HD266"/>
    <mergeCell ref="HE266:HG266"/>
    <mergeCell ref="HH266:HJ266"/>
    <mergeCell ref="HK266:HM266"/>
    <mergeCell ref="GD266:GF266"/>
    <mergeCell ref="GG266:GI266"/>
    <mergeCell ref="GJ266:GL266"/>
    <mergeCell ref="GM266:GO266"/>
    <mergeCell ref="GP266:GR266"/>
    <mergeCell ref="GS266:GU266"/>
    <mergeCell ref="FL266:FN266"/>
    <mergeCell ref="FO266:FQ266"/>
    <mergeCell ref="FR266:FT266"/>
    <mergeCell ref="FU266:FW266"/>
    <mergeCell ref="FX266:FZ266"/>
    <mergeCell ref="GA266:GC266"/>
    <mergeCell ref="ET266:EV266"/>
    <mergeCell ref="EW266:EY266"/>
    <mergeCell ref="EZ266:FB266"/>
    <mergeCell ref="FC266:FE266"/>
    <mergeCell ref="FF266:FH266"/>
    <mergeCell ref="FI266:FK266"/>
    <mergeCell ref="EB266:ED266"/>
    <mergeCell ref="EE266:EG266"/>
    <mergeCell ref="EH266:EJ266"/>
    <mergeCell ref="EK266:EM266"/>
    <mergeCell ref="EN266:EP266"/>
    <mergeCell ref="EQ266:ES266"/>
    <mergeCell ref="DJ266:DL266"/>
    <mergeCell ref="DM266:DO266"/>
    <mergeCell ref="DP266:DR266"/>
    <mergeCell ref="DS266:DU266"/>
    <mergeCell ref="DV266:DX266"/>
    <mergeCell ref="DY266:EA266"/>
    <mergeCell ref="CR266:CT266"/>
    <mergeCell ref="CU266:CW266"/>
    <mergeCell ref="CX266:CZ266"/>
    <mergeCell ref="DA266:DC266"/>
    <mergeCell ref="DD266:DF266"/>
    <mergeCell ref="DG266:DI266"/>
    <mergeCell ref="BZ266:CB266"/>
    <mergeCell ref="CC266:CE266"/>
    <mergeCell ref="CF266:CH266"/>
    <mergeCell ref="CI266:CK266"/>
    <mergeCell ref="CL266:CN266"/>
    <mergeCell ref="CO266:CQ266"/>
    <mergeCell ref="BH266:BJ266"/>
    <mergeCell ref="BK266:BM266"/>
    <mergeCell ref="BN266:BP266"/>
    <mergeCell ref="BQ266:BS266"/>
    <mergeCell ref="BT266:BV266"/>
    <mergeCell ref="BW266:BY266"/>
    <mergeCell ref="GY267:HA267"/>
    <mergeCell ref="HB267:HD267"/>
    <mergeCell ref="HE267:HG267"/>
    <mergeCell ref="HH267:HJ267"/>
    <mergeCell ref="HK267:HM267"/>
    <mergeCell ref="AG268:AK268"/>
    <mergeCell ref="AL268:AO268"/>
    <mergeCell ref="AP268:AR268"/>
    <mergeCell ref="AS268:AU268"/>
    <mergeCell ref="AV268:AX268"/>
    <mergeCell ref="GG267:GI267"/>
    <mergeCell ref="GJ267:GL267"/>
    <mergeCell ref="GM267:GO267"/>
    <mergeCell ref="GP267:GR267"/>
    <mergeCell ref="GS267:GU267"/>
    <mergeCell ref="GV267:GX267"/>
    <mergeCell ref="FO267:FQ267"/>
    <mergeCell ref="FR267:FT267"/>
    <mergeCell ref="FU267:FW267"/>
    <mergeCell ref="FX267:FZ267"/>
    <mergeCell ref="GA267:GC267"/>
    <mergeCell ref="GD267:GF267"/>
    <mergeCell ref="EW267:EY267"/>
    <mergeCell ref="EZ267:FB267"/>
    <mergeCell ref="FC267:FE267"/>
    <mergeCell ref="FF267:FH267"/>
    <mergeCell ref="FI267:FK267"/>
    <mergeCell ref="FL267:FN267"/>
    <mergeCell ref="EE267:EG267"/>
    <mergeCell ref="EH267:EJ267"/>
    <mergeCell ref="EK267:EM267"/>
    <mergeCell ref="EN267:EP267"/>
    <mergeCell ref="EQ267:ES267"/>
    <mergeCell ref="ET267:EV267"/>
    <mergeCell ref="DM267:DO267"/>
    <mergeCell ref="DP267:DR267"/>
    <mergeCell ref="DS267:DU267"/>
    <mergeCell ref="DV267:DX267"/>
    <mergeCell ref="DY267:EA267"/>
    <mergeCell ref="EB267:ED267"/>
    <mergeCell ref="CU267:CW267"/>
    <mergeCell ref="CX267:CZ267"/>
    <mergeCell ref="DA267:DC267"/>
    <mergeCell ref="DD267:DF267"/>
    <mergeCell ref="DG267:DI267"/>
    <mergeCell ref="DJ267:DL267"/>
    <mergeCell ref="CC267:CE267"/>
    <mergeCell ref="CF267:CH267"/>
    <mergeCell ref="CI267:CK267"/>
    <mergeCell ref="CL267:CN267"/>
    <mergeCell ref="CO267:CQ267"/>
    <mergeCell ref="CR267:CT267"/>
    <mergeCell ref="BK267:BM267"/>
    <mergeCell ref="BN267:BP267"/>
    <mergeCell ref="BQ267:BS267"/>
    <mergeCell ref="BT267:BV267"/>
    <mergeCell ref="BW267:BY267"/>
    <mergeCell ref="BZ267:CB267"/>
    <mergeCell ref="AS267:AU267"/>
    <mergeCell ref="AV267:AX267"/>
    <mergeCell ref="AY267:BA267"/>
    <mergeCell ref="BB267:BD267"/>
    <mergeCell ref="BE267:BG267"/>
    <mergeCell ref="BH267:BJ267"/>
    <mergeCell ref="HE268:HG268"/>
    <mergeCell ref="HH268:HJ268"/>
    <mergeCell ref="HK268:HM268"/>
    <mergeCell ref="B269:U270"/>
    <mergeCell ref="V269:AA270"/>
    <mergeCell ref="AB269:AF270"/>
    <mergeCell ref="AG269:AK269"/>
    <mergeCell ref="AL269:AO269"/>
    <mergeCell ref="AP269:AR269"/>
    <mergeCell ref="AS269:AU269"/>
    <mergeCell ref="GM268:GO268"/>
    <mergeCell ref="GP268:GR268"/>
    <mergeCell ref="GS268:GU268"/>
    <mergeCell ref="GV268:GX268"/>
    <mergeCell ref="GY268:HA268"/>
    <mergeCell ref="HB268:HD268"/>
    <mergeCell ref="FU268:FW268"/>
    <mergeCell ref="FX268:FZ268"/>
    <mergeCell ref="GA268:GC268"/>
    <mergeCell ref="GD268:GF268"/>
    <mergeCell ref="GG268:GI268"/>
    <mergeCell ref="GJ268:GL268"/>
    <mergeCell ref="FC268:FE268"/>
    <mergeCell ref="FF268:FH268"/>
    <mergeCell ref="FI268:FK268"/>
    <mergeCell ref="FL268:FN268"/>
    <mergeCell ref="FO268:FQ268"/>
    <mergeCell ref="FR268:FT268"/>
    <mergeCell ref="EK268:EM268"/>
    <mergeCell ref="EN268:EP268"/>
    <mergeCell ref="EQ268:ES268"/>
    <mergeCell ref="ET268:EV268"/>
    <mergeCell ref="EW268:EY268"/>
    <mergeCell ref="EZ268:FB268"/>
    <mergeCell ref="DS268:DU268"/>
    <mergeCell ref="DV268:DX268"/>
    <mergeCell ref="DY268:EA268"/>
    <mergeCell ref="EB268:ED268"/>
    <mergeCell ref="EE268:EG268"/>
    <mergeCell ref="EH268:EJ268"/>
    <mergeCell ref="DA268:DC268"/>
    <mergeCell ref="DD268:DF268"/>
    <mergeCell ref="DG268:DI268"/>
    <mergeCell ref="DJ268:DL268"/>
    <mergeCell ref="DM268:DO268"/>
    <mergeCell ref="DP268:DR268"/>
    <mergeCell ref="CI268:CK268"/>
    <mergeCell ref="CL268:CN268"/>
    <mergeCell ref="CO268:CQ268"/>
    <mergeCell ref="CR268:CT268"/>
    <mergeCell ref="CU268:CW268"/>
    <mergeCell ref="CX268:CZ268"/>
    <mergeCell ref="BQ268:BS268"/>
    <mergeCell ref="BT268:BV268"/>
    <mergeCell ref="BW268:BY268"/>
    <mergeCell ref="BZ268:CB268"/>
    <mergeCell ref="CC268:CE268"/>
    <mergeCell ref="CF268:CH268"/>
    <mergeCell ref="AY268:BA268"/>
    <mergeCell ref="BB268:BD268"/>
    <mergeCell ref="BE268:BG268"/>
    <mergeCell ref="BH268:BJ268"/>
    <mergeCell ref="BK268:BM268"/>
    <mergeCell ref="BN268:BP268"/>
    <mergeCell ref="HB269:HD269"/>
    <mergeCell ref="B267:U268"/>
    <mergeCell ref="V267:AA268"/>
    <mergeCell ref="HE269:HG269"/>
    <mergeCell ref="HH269:HJ269"/>
    <mergeCell ref="HK269:HM269"/>
    <mergeCell ref="AG270:AK270"/>
    <mergeCell ref="AL270:AO270"/>
    <mergeCell ref="AP270:AR270"/>
    <mergeCell ref="AS270:AU270"/>
    <mergeCell ref="AV270:AX270"/>
    <mergeCell ref="AY270:BA270"/>
    <mergeCell ref="GJ269:GL269"/>
    <mergeCell ref="GM269:GO269"/>
    <mergeCell ref="GP269:GR269"/>
    <mergeCell ref="GS269:GU269"/>
    <mergeCell ref="GV269:GX269"/>
    <mergeCell ref="GY269:HA269"/>
    <mergeCell ref="FR269:FT269"/>
    <mergeCell ref="FU269:FW269"/>
    <mergeCell ref="FX269:FZ269"/>
    <mergeCell ref="GA269:GC269"/>
    <mergeCell ref="GD269:GF269"/>
    <mergeCell ref="GG269:GI269"/>
    <mergeCell ref="EZ269:FB269"/>
    <mergeCell ref="FC269:FE269"/>
    <mergeCell ref="FF269:FH269"/>
    <mergeCell ref="FI269:FK269"/>
    <mergeCell ref="FL269:FN269"/>
    <mergeCell ref="FO269:FQ269"/>
    <mergeCell ref="EH269:EJ269"/>
    <mergeCell ref="EK269:EM269"/>
    <mergeCell ref="EN269:EP269"/>
    <mergeCell ref="EQ269:ES269"/>
    <mergeCell ref="ET269:EV269"/>
    <mergeCell ref="EW269:EY269"/>
    <mergeCell ref="DP269:DR269"/>
    <mergeCell ref="DS269:DU269"/>
    <mergeCell ref="DV269:DX269"/>
    <mergeCell ref="DY269:EA269"/>
    <mergeCell ref="EB269:ED269"/>
    <mergeCell ref="EE269:EG269"/>
    <mergeCell ref="CX269:CZ269"/>
    <mergeCell ref="DA269:DC269"/>
    <mergeCell ref="DD269:DF269"/>
    <mergeCell ref="DG269:DI269"/>
    <mergeCell ref="DJ269:DL269"/>
    <mergeCell ref="DM269:DO269"/>
    <mergeCell ref="CF269:CH269"/>
    <mergeCell ref="CI269:CK269"/>
    <mergeCell ref="CL269:CN269"/>
    <mergeCell ref="CO269:CQ269"/>
    <mergeCell ref="CR269:CT269"/>
    <mergeCell ref="CU269:CW269"/>
    <mergeCell ref="BN269:BP269"/>
    <mergeCell ref="BQ269:BS269"/>
    <mergeCell ref="BT269:BV269"/>
    <mergeCell ref="BW269:BY269"/>
    <mergeCell ref="BZ269:CB269"/>
    <mergeCell ref="CC269:CE269"/>
    <mergeCell ref="AV269:AX269"/>
    <mergeCell ref="AY269:BA269"/>
    <mergeCell ref="BB269:BD269"/>
    <mergeCell ref="BE269:BG269"/>
    <mergeCell ref="BH269:BJ269"/>
    <mergeCell ref="BK269:BM269"/>
    <mergeCell ref="HH270:HJ270"/>
    <mergeCell ref="HK270:HM270"/>
    <mergeCell ref="B271:U272"/>
    <mergeCell ref="V271:AA272"/>
    <mergeCell ref="AB271:AF272"/>
    <mergeCell ref="AG271:AK271"/>
    <mergeCell ref="AL271:AO271"/>
    <mergeCell ref="AP271:AR271"/>
    <mergeCell ref="AS271:AU271"/>
    <mergeCell ref="AV271:AX271"/>
    <mergeCell ref="GP270:GR270"/>
    <mergeCell ref="GS270:GU270"/>
    <mergeCell ref="GV270:GX270"/>
    <mergeCell ref="GY270:HA270"/>
    <mergeCell ref="HB270:HD270"/>
    <mergeCell ref="HE270:HG270"/>
    <mergeCell ref="FX270:FZ270"/>
    <mergeCell ref="GA270:GC270"/>
    <mergeCell ref="GD270:GF270"/>
    <mergeCell ref="GG270:GI270"/>
    <mergeCell ref="GJ270:GL270"/>
    <mergeCell ref="GM270:GO270"/>
    <mergeCell ref="FF270:FH270"/>
    <mergeCell ref="FI270:FK270"/>
    <mergeCell ref="FL270:FN270"/>
    <mergeCell ref="FO270:FQ270"/>
    <mergeCell ref="FR270:FT270"/>
    <mergeCell ref="FU270:FW270"/>
    <mergeCell ref="EN270:EP270"/>
    <mergeCell ref="EQ270:ES270"/>
    <mergeCell ref="ET270:EV270"/>
    <mergeCell ref="EW270:EY270"/>
    <mergeCell ref="EZ270:FB270"/>
    <mergeCell ref="FC270:FE270"/>
    <mergeCell ref="DV270:DX270"/>
    <mergeCell ref="DY270:EA270"/>
    <mergeCell ref="EB270:ED270"/>
    <mergeCell ref="EE270:EG270"/>
    <mergeCell ref="EH270:EJ270"/>
    <mergeCell ref="EK270:EM270"/>
    <mergeCell ref="DD270:DF270"/>
    <mergeCell ref="DG270:DI270"/>
    <mergeCell ref="DJ270:DL270"/>
    <mergeCell ref="DM270:DO270"/>
    <mergeCell ref="DP270:DR270"/>
    <mergeCell ref="DS270:DU270"/>
    <mergeCell ref="CL270:CN270"/>
    <mergeCell ref="CO270:CQ270"/>
    <mergeCell ref="CR270:CT270"/>
    <mergeCell ref="CU270:CW270"/>
    <mergeCell ref="CX270:CZ270"/>
    <mergeCell ref="DA270:DC270"/>
    <mergeCell ref="BT270:BV270"/>
    <mergeCell ref="BW270:BY270"/>
    <mergeCell ref="BZ270:CB270"/>
    <mergeCell ref="CC270:CE270"/>
    <mergeCell ref="CF270:CH270"/>
    <mergeCell ref="CI270:CK270"/>
    <mergeCell ref="BB270:BD270"/>
    <mergeCell ref="BE270:BG270"/>
    <mergeCell ref="BH270:BJ270"/>
    <mergeCell ref="BK270:BM270"/>
    <mergeCell ref="BN270:BP270"/>
    <mergeCell ref="BQ270:BS270"/>
    <mergeCell ref="HE271:HG271"/>
    <mergeCell ref="HH271:HJ271"/>
    <mergeCell ref="HK271:HM271"/>
    <mergeCell ref="AG272:AK272"/>
    <mergeCell ref="AL272:AO272"/>
    <mergeCell ref="AP272:AR272"/>
    <mergeCell ref="AS272:AU272"/>
    <mergeCell ref="AV272:AX272"/>
    <mergeCell ref="AY272:BA272"/>
    <mergeCell ref="BB272:BD272"/>
    <mergeCell ref="GM271:GO271"/>
    <mergeCell ref="GP271:GR271"/>
    <mergeCell ref="GS271:GU271"/>
    <mergeCell ref="GV271:GX271"/>
    <mergeCell ref="GY271:HA271"/>
    <mergeCell ref="HB271:HD271"/>
    <mergeCell ref="FU271:FW271"/>
    <mergeCell ref="FX271:FZ271"/>
    <mergeCell ref="GA271:GC271"/>
    <mergeCell ref="GD271:GF271"/>
    <mergeCell ref="GG271:GI271"/>
    <mergeCell ref="GJ271:GL271"/>
    <mergeCell ref="FC271:FE271"/>
    <mergeCell ref="FF271:FH271"/>
    <mergeCell ref="FI271:FK271"/>
    <mergeCell ref="FL271:FN271"/>
    <mergeCell ref="FO271:FQ271"/>
    <mergeCell ref="FR271:FT271"/>
    <mergeCell ref="EK271:EM271"/>
    <mergeCell ref="EN271:EP271"/>
    <mergeCell ref="EQ271:ES271"/>
    <mergeCell ref="ET271:EV271"/>
    <mergeCell ref="EW271:EY271"/>
    <mergeCell ref="EZ271:FB271"/>
    <mergeCell ref="DS271:DU271"/>
    <mergeCell ref="DV271:DX271"/>
    <mergeCell ref="DY271:EA271"/>
    <mergeCell ref="EB271:ED271"/>
    <mergeCell ref="EE271:EG271"/>
    <mergeCell ref="EH271:EJ271"/>
    <mergeCell ref="DA271:DC271"/>
    <mergeCell ref="DD271:DF271"/>
    <mergeCell ref="DG271:DI271"/>
    <mergeCell ref="DJ271:DL271"/>
    <mergeCell ref="DM271:DO271"/>
    <mergeCell ref="DP271:DR271"/>
    <mergeCell ref="CI271:CK271"/>
    <mergeCell ref="CL271:CN271"/>
    <mergeCell ref="CO271:CQ271"/>
    <mergeCell ref="CR271:CT271"/>
    <mergeCell ref="CU271:CW271"/>
    <mergeCell ref="CX271:CZ271"/>
    <mergeCell ref="BQ271:BS271"/>
    <mergeCell ref="BT271:BV271"/>
    <mergeCell ref="BW271:BY271"/>
    <mergeCell ref="BZ271:CB271"/>
    <mergeCell ref="CC271:CE271"/>
    <mergeCell ref="CF271:CH271"/>
    <mergeCell ref="AY271:BA271"/>
    <mergeCell ref="BB271:BD271"/>
    <mergeCell ref="BE271:BG271"/>
    <mergeCell ref="BH271:BJ271"/>
    <mergeCell ref="BK271:BM271"/>
    <mergeCell ref="BN271:BP271"/>
    <mergeCell ref="HK272:HM272"/>
    <mergeCell ref="B273:U274"/>
    <mergeCell ref="V273:AA274"/>
    <mergeCell ref="AB273:AF274"/>
    <mergeCell ref="AG273:AK273"/>
    <mergeCell ref="AL273:AO273"/>
    <mergeCell ref="AP273:AR273"/>
    <mergeCell ref="AS273:AU273"/>
    <mergeCell ref="AV273:AX273"/>
    <mergeCell ref="AY273:BA273"/>
    <mergeCell ref="GS272:GU272"/>
    <mergeCell ref="GV272:GX272"/>
    <mergeCell ref="GY272:HA272"/>
    <mergeCell ref="HB272:HD272"/>
    <mergeCell ref="HE272:HG272"/>
    <mergeCell ref="HH272:HJ272"/>
    <mergeCell ref="GA272:GC272"/>
    <mergeCell ref="GD272:GF272"/>
    <mergeCell ref="GG272:GI272"/>
    <mergeCell ref="GJ272:GL272"/>
    <mergeCell ref="GM272:GO272"/>
    <mergeCell ref="GP272:GR272"/>
    <mergeCell ref="FI272:FK272"/>
    <mergeCell ref="FL272:FN272"/>
    <mergeCell ref="FO272:FQ272"/>
    <mergeCell ref="FR272:FT272"/>
    <mergeCell ref="FU272:FW272"/>
    <mergeCell ref="FX272:FZ272"/>
    <mergeCell ref="EQ272:ES272"/>
    <mergeCell ref="ET272:EV272"/>
    <mergeCell ref="EW272:EY272"/>
    <mergeCell ref="EZ272:FB272"/>
    <mergeCell ref="FC272:FE272"/>
    <mergeCell ref="FF272:FH272"/>
    <mergeCell ref="DY272:EA272"/>
    <mergeCell ref="EB272:ED272"/>
    <mergeCell ref="EE272:EG272"/>
    <mergeCell ref="EH272:EJ272"/>
    <mergeCell ref="EK272:EM272"/>
    <mergeCell ref="EN272:EP272"/>
    <mergeCell ref="DG272:DI272"/>
    <mergeCell ref="DJ272:DL272"/>
    <mergeCell ref="DM272:DO272"/>
    <mergeCell ref="DP272:DR272"/>
    <mergeCell ref="DS272:DU272"/>
    <mergeCell ref="DV272:DX272"/>
    <mergeCell ref="CO272:CQ272"/>
    <mergeCell ref="CR272:CT272"/>
    <mergeCell ref="CU272:CW272"/>
    <mergeCell ref="CX272:CZ272"/>
    <mergeCell ref="DA272:DC272"/>
    <mergeCell ref="DD272:DF272"/>
    <mergeCell ref="BW272:BY272"/>
    <mergeCell ref="BZ272:CB272"/>
    <mergeCell ref="CC272:CE272"/>
    <mergeCell ref="CF272:CH272"/>
    <mergeCell ref="CI272:CK272"/>
    <mergeCell ref="CL272:CN272"/>
    <mergeCell ref="BE272:BG272"/>
    <mergeCell ref="BH272:BJ272"/>
    <mergeCell ref="BK272:BM272"/>
    <mergeCell ref="BN272:BP272"/>
    <mergeCell ref="BQ272:BS272"/>
    <mergeCell ref="BT272:BV272"/>
    <mergeCell ref="HH273:HJ273"/>
    <mergeCell ref="HK273:HM273"/>
    <mergeCell ref="AG274:AK274"/>
    <mergeCell ref="AL274:AO274"/>
    <mergeCell ref="AP274:AR274"/>
    <mergeCell ref="AS274:AU274"/>
    <mergeCell ref="AV274:AX274"/>
    <mergeCell ref="AY274:BA274"/>
    <mergeCell ref="BB274:BD274"/>
    <mergeCell ref="BE274:BG274"/>
    <mergeCell ref="GP273:GR273"/>
    <mergeCell ref="GS273:GU273"/>
    <mergeCell ref="GV273:GX273"/>
    <mergeCell ref="GY273:HA273"/>
    <mergeCell ref="HB273:HD273"/>
    <mergeCell ref="HE273:HG273"/>
    <mergeCell ref="FX273:FZ273"/>
    <mergeCell ref="GA273:GC273"/>
    <mergeCell ref="GD273:GF273"/>
    <mergeCell ref="GG273:GI273"/>
    <mergeCell ref="GJ273:GL273"/>
    <mergeCell ref="GM273:GO273"/>
    <mergeCell ref="FF273:FH273"/>
    <mergeCell ref="FI273:FK273"/>
    <mergeCell ref="FL273:FN273"/>
    <mergeCell ref="FO273:FQ273"/>
    <mergeCell ref="FR273:FT273"/>
    <mergeCell ref="FU273:FW273"/>
    <mergeCell ref="EN273:EP273"/>
    <mergeCell ref="EQ273:ES273"/>
    <mergeCell ref="ET273:EV273"/>
    <mergeCell ref="EW273:EY273"/>
    <mergeCell ref="EZ273:FB273"/>
    <mergeCell ref="FC273:FE273"/>
    <mergeCell ref="DV273:DX273"/>
    <mergeCell ref="DY273:EA273"/>
    <mergeCell ref="EB273:ED273"/>
    <mergeCell ref="EE273:EG273"/>
    <mergeCell ref="EH273:EJ273"/>
    <mergeCell ref="EK273:EM273"/>
    <mergeCell ref="DD273:DF273"/>
    <mergeCell ref="DG273:DI273"/>
    <mergeCell ref="DJ273:DL273"/>
    <mergeCell ref="DM273:DO273"/>
    <mergeCell ref="DP273:DR273"/>
    <mergeCell ref="DS273:DU273"/>
    <mergeCell ref="CL273:CN273"/>
    <mergeCell ref="CO273:CQ273"/>
    <mergeCell ref="CR273:CT273"/>
    <mergeCell ref="CU273:CW273"/>
    <mergeCell ref="CX273:CZ273"/>
    <mergeCell ref="DA273:DC273"/>
    <mergeCell ref="BT273:BV273"/>
    <mergeCell ref="BW273:BY273"/>
    <mergeCell ref="BZ273:CB273"/>
    <mergeCell ref="CC273:CE273"/>
    <mergeCell ref="CF273:CH273"/>
    <mergeCell ref="CI273:CK273"/>
    <mergeCell ref="BB273:BD273"/>
    <mergeCell ref="BE273:BG273"/>
    <mergeCell ref="BH273:BJ273"/>
    <mergeCell ref="BK273:BM273"/>
    <mergeCell ref="BN273:BP273"/>
    <mergeCell ref="BQ273:BS273"/>
    <mergeCell ref="AB275:AF276"/>
    <mergeCell ref="AG275:AK275"/>
    <mergeCell ref="AL275:AO275"/>
    <mergeCell ref="AP275:AR275"/>
    <mergeCell ref="GV274:GX274"/>
    <mergeCell ref="GY274:HA274"/>
    <mergeCell ref="HB274:HD274"/>
    <mergeCell ref="HE274:HG274"/>
    <mergeCell ref="HH274:HJ274"/>
    <mergeCell ref="HK274:HM274"/>
    <mergeCell ref="GD274:GF274"/>
    <mergeCell ref="GG274:GI274"/>
    <mergeCell ref="GJ274:GL274"/>
    <mergeCell ref="GM274:GO274"/>
    <mergeCell ref="GP274:GR274"/>
    <mergeCell ref="GS274:GU274"/>
    <mergeCell ref="FL274:FN274"/>
    <mergeCell ref="FO274:FQ274"/>
    <mergeCell ref="FR274:FT274"/>
    <mergeCell ref="FU274:FW274"/>
    <mergeCell ref="FX274:FZ274"/>
    <mergeCell ref="GA274:GC274"/>
    <mergeCell ref="ET274:EV274"/>
    <mergeCell ref="EW274:EY274"/>
    <mergeCell ref="EZ274:FB274"/>
    <mergeCell ref="FC274:FE274"/>
    <mergeCell ref="FF274:FH274"/>
    <mergeCell ref="FI274:FK274"/>
    <mergeCell ref="EB274:ED274"/>
    <mergeCell ref="EE274:EG274"/>
    <mergeCell ref="EH274:EJ274"/>
    <mergeCell ref="EK274:EM274"/>
    <mergeCell ref="EN274:EP274"/>
    <mergeCell ref="EQ274:ES274"/>
    <mergeCell ref="DJ274:DL274"/>
    <mergeCell ref="DM274:DO274"/>
    <mergeCell ref="DP274:DR274"/>
    <mergeCell ref="DS274:DU274"/>
    <mergeCell ref="DV274:DX274"/>
    <mergeCell ref="DY274:EA274"/>
    <mergeCell ref="CR274:CT274"/>
    <mergeCell ref="CU274:CW274"/>
    <mergeCell ref="CX274:CZ274"/>
    <mergeCell ref="DA274:DC274"/>
    <mergeCell ref="DD274:DF274"/>
    <mergeCell ref="DG274:DI274"/>
    <mergeCell ref="BZ274:CB274"/>
    <mergeCell ref="CC274:CE274"/>
    <mergeCell ref="CF274:CH274"/>
    <mergeCell ref="CI274:CK274"/>
    <mergeCell ref="CL274:CN274"/>
    <mergeCell ref="CO274:CQ274"/>
    <mergeCell ref="BH274:BJ274"/>
    <mergeCell ref="BK274:BM274"/>
    <mergeCell ref="BN274:BP274"/>
    <mergeCell ref="BQ274:BS274"/>
    <mergeCell ref="BT274:BV274"/>
    <mergeCell ref="BW274:BY274"/>
    <mergeCell ref="GY275:HA275"/>
    <mergeCell ref="HB275:HD275"/>
    <mergeCell ref="HE275:HG275"/>
    <mergeCell ref="HH275:HJ275"/>
    <mergeCell ref="HK275:HM275"/>
    <mergeCell ref="AG276:AK276"/>
    <mergeCell ref="AL276:AO276"/>
    <mergeCell ref="AP276:AR276"/>
    <mergeCell ref="AS276:AU276"/>
    <mergeCell ref="AV276:AX276"/>
    <mergeCell ref="GG275:GI275"/>
    <mergeCell ref="GJ275:GL275"/>
    <mergeCell ref="GM275:GO275"/>
    <mergeCell ref="GP275:GR275"/>
    <mergeCell ref="GS275:GU275"/>
    <mergeCell ref="GV275:GX275"/>
    <mergeCell ref="FO275:FQ275"/>
    <mergeCell ref="FR275:FT275"/>
    <mergeCell ref="FU275:FW275"/>
    <mergeCell ref="FX275:FZ275"/>
    <mergeCell ref="GA275:GC275"/>
    <mergeCell ref="GD275:GF275"/>
    <mergeCell ref="EW275:EY275"/>
    <mergeCell ref="EZ275:FB275"/>
    <mergeCell ref="FC275:FE275"/>
    <mergeCell ref="FF275:FH275"/>
    <mergeCell ref="FI275:FK275"/>
    <mergeCell ref="FL275:FN275"/>
    <mergeCell ref="EE275:EG275"/>
    <mergeCell ref="EH275:EJ275"/>
    <mergeCell ref="EK275:EM275"/>
    <mergeCell ref="EN275:EP275"/>
    <mergeCell ref="EQ275:ES275"/>
    <mergeCell ref="ET275:EV275"/>
    <mergeCell ref="DM275:DO275"/>
    <mergeCell ref="DP275:DR275"/>
    <mergeCell ref="DS275:DU275"/>
    <mergeCell ref="DV275:DX275"/>
    <mergeCell ref="DY275:EA275"/>
    <mergeCell ref="EB275:ED275"/>
    <mergeCell ref="CU275:CW275"/>
    <mergeCell ref="CX275:CZ275"/>
    <mergeCell ref="DA275:DC275"/>
    <mergeCell ref="DD275:DF275"/>
    <mergeCell ref="DG275:DI275"/>
    <mergeCell ref="DJ275:DL275"/>
    <mergeCell ref="CC275:CE275"/>
    <mergeCell ref="CF275:CH275"/>
    <mergeCell ref="CI275:CK275"/>
    <mergeCell ref="CL275:CN275"/>
    <mergeCell ref="CO275:CQ275"/>
    <mergeCell ref="CR275:CT275"/>
    <mergeCell ref="BK275:BM275"/>
    <mergeCell ref="BN275:BP275"/>
    <mergeCell ref="BQ275:BS275"/>
    <mergeCell ref="BT275:BV275"/>
    <mergeCell ref="BW275:BY275"/>
    <mergeCell ref="BZ275:CB275"/>
    <mergeCell ref="AS275:AU275"/>
    <mergeCell ref="AV275:AX275"/>
    <mergeCell ref="AY275:BA275"/>
    <mergeCell ref="BB275:BD275"/>
    <mergeCell ref="BE275:BG275"/>
    <mergeCell ref="BH275:BJ275"/>
    <mergeCell ref="HE276:HG276"/>
    <mergeCell ref="HH276:HJ276"/>
    <mergeCell ref="HK276:HM276"/>
    <mergeCell ref="B277:U278"/>
    <mergeCell ref="V277:AA278"/>
    <mergeCell ref="AB277:AF278"/>
    <mergeCell ref="AG277:AK277"/>
    <mergeCell ref="AL277:AO277"/>
    <mergeCell ref="AP277:AR277"/>
    <mergeCell ref="AS277:AU277"/>
    <mergeCell ref="GM276:GO276"/>
    <mergeCell ref="GP276:GR276"/>
    <mergeCell ref="GS276:GU276"/>
    <mergeCell ref="GV276:GX276"/>
    <mergeCell ref="GY276:HA276"/>
    <mergeCell ref="HB276:HD276"/>
    <mergeCell ref="FU276:FW276"/>
    <mergeCell ref="FX276:FZ276"/>
    <mergeCell ref="GA276:GC276"/>
    <mergeCell ref="GD276:GF276"/>
    <mergeCell ref="GG276:GI276"/>
    <mergeCell ref="GJ276:GL276"/>
    <mergeCell ref="FC276:FE276"/>
    <mergeCell ref="FF276:FH276"/>
    <mergeCell ref="FI276:FK276"/>
    <mergeCell ref="FL276:FN276"/>
    <mergeCell ref="FO276:FQ276"/>
    <mergeCell ref="FR276:FT276"/>
    <mergeCell ref="EK276:EM276"/>
    <mergeCell ref="EN276:EP276"/>
    <mergeCell ref="EQ276:ES276"/>
    <mergeCell ref="ET276:EV276"/>
    <mergeCell ref="EW276:EY276"/>
    <mergeCell ref="EZ276:FB276"/>
    <mergeCell ref="DS276:DU276"/>
    <mergeCell ref="DV276:DX276"/>
    <mergeCell ref="DY276:EA276"/>
    <mergeCell ref="EB276:ED276"/>
    <mergeCell ref="EE276:EG276"/>
    <mergeCell ref="EH276:EJ276"/>
    <mergeCell ref="DA276:DC276"/>
    <mergeCell ref="DD276:DF276"/>
    <mergeCell ref="DG276:DI276"/>
    <mergeCell ref="DJ276:DL276"/>
    <mergeCell ref="DM276:DO276"/>
    <mergeCell ref="DP276:DR276"/>
    <mergeCell ref="CI276:CK276"/>
    <mergeCell ref="CL276:CN276"/>
    <mergeCell ref="CO276:CQ276"/>
    <mergeCell ref="CR276:CT276"/>
    <mergeCell ref="CU276:CW276"/>
    <mergeCell ref="CX276:CZ276"/>
    <mergeCell ref="BQ276:BS276"/>
    <mergeCell ref="BT276:BV276"/>
    <mergeCell ref="BW276:BY276"/>
    <mergeCell ref="BZ276:CB276"/>
    <mergeCell ref="CC276:CE276"/>
    <mergeCell ref="CF276:CH276"/>
    <mergeCell ref="AY276:BA276"/>
    <mergeCell ref="BB276:BD276"/>
    <mergeCell ref="BE276:BG276"/>
    <mergeCell ref="BH276:BJ276"/>
    <mergeCell ref="BK276:BM276"/>
    <mergeCell ref="BN276:BP276"/>
    <mergeCell ref="HB277:HD277"/>
    <mergeCell ref="B275:U276"/>
    <mergeCell ref="V275:AA276"/>
    <mergeCell ref="HE277:HG277"/>
    <mergeCell ref="HH277:HJ277"/>
    <mergeCell ref="HK277:HM277"/>
    <mergeCell ref="AG278:AK278"/>
    <mergeCell ref="AL278:AO278"/>
    <mergeCell ref="AP278:AR278"/>
    <mergeCell ref="AS278:AU278"/>
    <mergeCell ref="AV278:AX278"/>
    <mergeCell ref="AY278:BA278"/>
    <mergeCell ref="GJ277:GL277"/>
    <mergeCell ref="GM277:GO277"/>
    <mergeCell ref="GP277:GR277"/>
    <mergeCell ref="GS277:GU277"/>
    <mergeCell ref="GV277:GX277"/>
    <mergeCell ref="GY277:HA277"/>
    <mergeCell ref="FR277:FT277"/>
    <mergeCell ref="FU277:FW277"/>
    <mergeCell ref="FX277:FZ277"/>
    <mergeCell ref="GA277:GC277"/>
    <mergeCell ref="GD277:GF277"/>
    <mergeCell ref="GG277:GI277"/>
    <mergeCell ref="EZ277:FB277"/>
    <mergeCell ref="FC277:FE277"/>
    <mergeCell ref="FF277:FH277"/>
    <mergeCell ref="FI277:FK277"/>
    <mergeCell ref="FL277:FN277"/>
    <mergeCell ref="FO277:FQ277"/>
    <mergeCell ref="EH277:EJ277"/>
    <mergeCell ref="EK277:EM277"/>
    <mergeCell ref="EN277:EP277"/>
    <mergeCell ref="EQ277:ES277"/>
    <mergeCell ref="ET277:EV277"/>
    <mergeCell ref="EW277:EY277"/>
    <mergeCell ref="DP277:DR277"/>
    <mergeCell ref="DS277:DU277"/>
    <mergeCell ref="DV277:DX277"/>
    <mergeCell ref="DY277:EA277"/>
    <mergeCell ref="EB277:ED277"/>
    <mergeCell ref="EE277:EG277"/>
    <mergeCell ref="CX277:CZ277"/>
    <mergeCell ref="DA277:DC277"/>
    <mergeCell ref="DD277:DF277"/>
    <mergeCell ref="DG277:DI277"/>
    <mergeCell ref="DJ277:DL277"/>
    <mergeCell ref="DM277:DO277"/>
    <mergeCell ref="CF277:CH277"/>
    <mergeCell ref="CI277:CK277"/>
    <mergeCell ref="CL277:CN277"/>
    <mergeCell ref="CO277:CQ277"/>
    <mergeCell ref="CR277:CT277"/>
    <mergeCell ref="CU277:CW277"/>
    <mergeCell ref="BN277:BP277"/>
    <mergeCell ref="BQ277:BS277"/>
    <mergeCell ref="BT277:BV277"/>
    <mergeCell ref="BW277:BY277"/>
    <mergeCell ref="BZ277:CB277"/>
    <mergeCell ref="CC277:CE277"/>
    <mergeCell ref="AV277:AX277"/>
    <mergeCell ref="AY277:BA277"/>
    <mergeCell ref="BB277:BD277"/>
    <mergeCell ref="BE277:BG277"/>
    <mergeCell ref="BH277:BJ277"/>
    <mergeCell ref="BK277:BM277"/>
    <mergeCell ref="HH278:HJ278"/>
    <mergeCell ref="HK278:HM278"/>
    <mergeCell ref="B279:U280"/>
    <mergeCell ref="V279:AA280"/>
    <mergeCell ref="AB279:AF280"/>
    <mergeCell ref="AG279:AK279"/>
    <mergeCell ref="AL279:AO279"/>
    <mergeCell ref="AP279:AR279"/>
    <mergeCell ref="AS279:AU279"/>
    <mergeCell ref="AV279:AX279"/>
    <mergeCell ref="GP278:GR278"/>
    <mergeCell ref="GS278:GU278"/>
    <mergeCell ref="GV278:GX278"/>
    <mergeCell ref="GY278:HA278"/>
    <mergeCell ref="HB278:HD278"/>
    <mergeCell ref="HE278:HG278"/>
    <mergeCell ref="FX278:FZ278"/>
    <mergeCell ref="GA278:GC278"/>
    <mergeCell ref="GD278:GF278"/>
    <mergeCell ref="GG278:GI278"/>
    <mergeCell ref="GJ278:GL278"/>
    <mergeCell ref="GM278:GO278"/>
    <mergeCell ref="FF278:FH278"/>
    <mergeCell ref="FI278:FK278"/>
    <mergeCell ref="FL278:FN278"/>
    <mergeCell ref="FO278:FQ278"/>
    <mergeCell ref="FR278:FT278"/>
    <mergeCell ref="FU278:FW278"/>
    <mergeCell ref="EN278:EP278"/>
    <mergeCell ref="EQ278:ES278"/>
    <mergeCell ref="ET278:EV278"/>
    <mergeCell ref="EW278:EY278"/>
    <mergeCell ref="EZ278:FB278"/>
    <mergeCell ref="FC278:FE278"/>
    <mergeCell ref="DV278:DX278"/>
    <mergeCell ref="DY278:EA278"/>
    <mergeCell ref="EB278:ED278"/>
    <mergeCell ref="EE278:EG278"/>
    <mergeCell ref="EH278:EJ278"/>
    <mergeCell ref="EK278:EM278"/>
    <mergeCell ref="DD278:DF278"/>
    <mergeCell ref="DG278:DI278"/>
    <mergeCell ref="DJ278:DL278"/>
    <mergeCell ref="DM278:DO278"/>
    <mergeCell ref="DP278:DR278"/>
    <mergeCell ref="DS278:DU278"/>
    <mergeCell ref="CL278:CN278"/>
    <mergeCell ref="CO278:CQ278"/>
    <mergeCell ref="CR278:CT278"/>
    <mergeCell ref="CU278:CW278"/>
    <mergeCell ref="CX278:CZ278"/>
    <mergeCell ref="DA278:DC278"/>
    <mergeCell ref="BT278:BV278"/>
    <mergeCell ref="BW278:BY278"/>
    <mergeCell ref="BZ278:CB278"/>
    <mergeCell ref="CC278:CE278"/>
    <mergeCell ref="CF278:CH278"/>
    <mergeCell ref="CI278:CK278"/>
    <mergeCell ref="BB278:BD278"/>
    <mergeCell ref="BE278:BG278"/>
    <mergeCell ref="BH278:BJ278"/>
    <mergeCell ref="BK278:BM278"/>
    <mergeCell ref="BN278:BP278"/>
    <mergeCell ref="BQ278:BS278"/>
    <mergeCell ref="HE279:HG279"/>
    <mergeCell ref="HH279:HJ279"/>
    <mergeCell ref="HK279:HM279"/>
    <mergeCell ref="AG280:AK280"/>
    <mergeCell ref="AL280:AO280"/>
    <mergeCell ref="AP280:AR280"/>
    <mergeCell ref="AS280:AU280"/>
    <mergeCell ref="AV280:AX280"/>
    <mergeCell ref="AY280:BA280"/>
    <mergeCell ref="BB280:BD280"/>
    <mergeCell ref="GM279:GO279"/>
    <mergeCell ref="GP279:GR279"/>
    <mergeCell ref="GS279:GU279"/>
    <mergeCell ref="GV279:GX279"/>
    <mergeCell ref="GY279:HA279"/>
    <mergeCell ref="HB279:HD279"/>
    <mergeCell ref="FU279:FW279"/>
    <mergeCell ref="FX279:FZ279"/>
    <mergeCell ref="GA279:GC279"/>
    <mergeCell ref="GD279:GF279"/>
    <mergeCell ref="GG279:GI279"/>
    <mergeCell ref="GJ279:GL279"/>
    <mergeCell ref="FC279:FE279"/>
    <mergeCell ref="FF279:FH279"/>
    <mergeCell ref="FI279:FK279"/>
    <mergeCell ref="FL279:FN279"/>
    <mergeCell ref="FO279:FQ279"/>
    <mergeCell ref="FR279:FT279"/>
    <mergeCell ref="EK279:EM279"/>
    <mergeCell ref="EN279:EP279"/>
    <mergeCell ref="EQ279:ES279"/>
    <mergeCell ref="ET279:EV279"/>
    <mergeCell ref="EW279:EY279"/>
    <mergeCell ref="EZ279:FB279"/>
    <mergeCell ref="DS279:DU279"/>
    <mergeCell ref="DV279:DX279"/>
    <mergeCell ref="DY279:EA279"/>
    <mergeCell ref="EB279:ED279"/>
    <mergeCell ref="EE279:EG279"/>
    <mergeCell ref="EH279:EJ279"/>
    <mergeCell ref="DA279:DC279"/>
    <mergeCell ref="DD279:DF279"/>
    <mergeCell ref="DG279:DI279"/>
    <mergeCell ref="DJ279:DL279"/>
    <mergeCell ref="DM279:DO279"/>
    <mergeCell ref="DP279:DR279"/>
    <mergeCell ref="CI279:CK279"/>
    <mergeCell ref="CL279:CN279"/>
    <mergeCell ref="CO279:CQ279"/>
    <mergeCell ref="CR279:CT279"/>
    <mergeCell ref="CU279:CW279"/>
    <mergeCell ref="CX279:CZ279"/>
    <mergeCell ref="BQ279:BS279"/>
    <mergeCell ref="BT279:BV279"/>
    <mergeCell ref="BW279:BY279"/>
    <mergeCell ref="BZ279:CB279"/>
    <mergeCell ref="CC279:CE279"/>
    <mergeCell ref="CF279:CH279"/>
    <mergeCell ref="AY279:BA279"/>
    <mergeCell ref="BB279:BD279"/>
    <mergeCell ref="BE279:BG279"/>
    <mergeCell ref="BH279:BJ279"/>
    <mergeCell ref="BK279:BM279"/>
    <mergeCell ref="BN279:BP279"/>
    <mergeCell ref="HK280:HM280"/>
    <mergeCell ref="B281:U282"/>
    <mergeCell ref="V281:AA282"/>
    <mergeCell ref="AB281:AF282"/>
    <mergeCell ref="AG281:AK281"/>
    <mergeCell ref="AL281:AO281"/>
    <mergeCell ref="AP281:AR281"/>
    <mergeCell ref="AS281:AU281"/>
    <mergeCell ref="AV281:AX281"/>
    <mergeCell ref="AY281:BA281"/>
    <mergeCell ref="GS280:GU280"/>
    <mergeCell ref="GV280:GX280"/>
    <mergeCell ref="GY280:HA280"/>
    <mergeCell ref="HB280:HD280"/>
    <mergeCell ref="HE280:HG280"/>
    <mergeCell ref="HH280:HJ280"/>
    <mergeCell ref="GA280:GC280"/>
    <mergeCell ref="GD280:GF280"/>
    <mergeCell ref="GG280:GI280"/>
    <mergeCell ref="GJ280:GL280"/>
    <mergeCell ref="GM280:GO280"/>
    <mergeCell ref="GP280:GR280"/>
    <mergeCell ref="FI280:FK280"/>
    <mergeCell ref="FL280:FN280"/>
    <mergeCell ref="FO280:FQ280"/>
    <mergeCell ref="FR280:FT280"/>
    <mergeCell ref="FU280:FW280"/>
    <mergeCell ref="FX280:FZ280"/>
    <mergeCell ref="EQ280:ES280"/>
    <mergeCell ref="ET280:EV280"/>
    <mergeCell ref="EW280:EY280"/>
    <mergeCell ref="EZ280:FB280"/>
    <mergeCell ref="FC280:FE280"/>
    <mergeCell ref="FF280:FH280"/>
    <mergeCell ref="DY280:EA280"/>
    <mergeCell ref="EB280:ED280"/>
    <mergeCell ref="EE280:EG280"/>
    <mergeCell ref="EH280:EJ280"/>
    <mergeCell ref="EK280:EM280"/>
    <mergeCell ref="EN280:EP280"/>
    <mergeCell ref="DG280:DI280"/>
    <mergeCell ref="DJ280:DL280"/>
    <mergeCell ref="DM280:DO280"/>
    <mergeCell ref="DP280:DR280"/>
    <mergeCell ref="DS280:DU280"/>
    <mergeCell ref="DV280:DX280"/>
    <mergeCell ref="CO280:CQ280"/>
    <mergeCell ref="CR280:CT280"/>
    <mergeCell ref="CU280:CW280"/>
    <mergeCell ref="CX280:CZ280"/>
    <mergeCell ref="DA280:DC280"/>
    <mergeCell ref="DD280:DF280"/>
    <mergeCell ref="BW280:BY280"/>
    <mergeCell ref="BZ280:CB280"/>
    <mergeCell ref="CC280:CE280"/>
    <mergeCell ref="CF280:CH280"/>
    <mergeCell ref="CI280:CK280"/>
    <mergeCell ref="CL280:CN280"/>
    <mergeCell ref="BE280:BG280"/>
    <mergeCell ref="BH280:BJ280"/>
    <mergeCell ref="BK280:BM280"/>
    <mergeCell ref="BN280:BP280"/>
    <mergeCell ref="BQ280:BS280"/>
    <mergeCell ref="BT280:BV280"/>
    <mergeCell ref="HH281:HJ281"/>
    <mergeCell ref="HK281:HM281"/>
    <mergeCell ref="AG282:AK282"/>
    <mergeCell ref="AL282:AO282"/>
    <mergeCell ref="AP282:AR282"/>
    <mergeCell ref="AS282:AU282"/>
    <mergeCell ref="AV282:AX282"/>
    <mergeCell ref="AY282:BA282"/>
    <mergeCell ref="BB282:BD282"/>
    <mergeCell ref="BE282:BG282"/>
    <mergeCell ref="GP281:GR281"/>
    <mergeCell ref="GS281:GU281"/>
    <mergeCell ref="GV281:GX281"/>
    <mergeCell ref="GY281:HA281"/>
    <mergeCell ref="HB281:HD281"/>
    <mergeCell ref="HE281:HG281"/>
    <mergeCell ref="FX281:FZ281"/>
    <mergeCell ref="GA281:GC281"/>
    <mergeCell ref="GD281:GF281"/>
    <mergeCell ref="GG281:GI281"/>
    <mergeCell ref="GJ281:GL281"/>
    <mergeCell ref="GM281:GO281"/>
    <mergeCell ref="FF281:FH281"/>
    <mergeCell ref="FI281:FK281"/>
    <mergeCell ref="FL281:FN281"/>
    <mergeCell ref="FO281:FQ281"/>
    <mergeCell ref="FR281:FT281"/>
    <mergeCell ref="FU281:FW281"/>
    <mergeCell ref="EN281:EP281"/>
    <mergeCell ref="EQ281:ES281"/>
    <mergeCell ref="ET281:EV281"/>
    <mergeCell ref="EW281:EY281"/>
    <mergeCell ref="EZ281:FB281"/>
    <mergeCell ref="FC281:FE281"/>
    <mergeCell ref="DV281:DX281"/>
    <mergeCell ref="DY281:EA281"/>
    <mergeCell ref="EB281:ED281"/>
    <mergeCell ref="EE281:EG281"/>
    <mergeCell ref="EH281:EJ281"/>
    <mergeCell ref="EK281:EM281"/>
    <mergeCell ref="DD281:DF281"/>
    <mergeCell ref="DG281:DI281"/>
    <mergeCell ref="DJ281:DL281"/>
    <mergeCell ref="DM281:DO281"/>
    <mergeCell ref="DP281:DR281"/>
    <mergeCell ref="DS281:DU281"/>
    <mergeCell ref="CL281:CN281"/>
    <mergeCell ref="CO281:CQ281"/>
    <mergeCell ref="CR281:CT281"/>
    <mergeCell ref="CU281:CW281"/>
    <mergeCell ref="CX281:CZ281"/>
    <mergeCell ref="DA281:DC281"/>
    <mergeCell ref="BT281:BV281"/>
    <mergeCell ref="BW281:BY281"/>
    <mergeCell ref="BZ281:CB281"/>
    <mergeCell ref="CC281:CE281"/>
    <mergeCell ref="CF281:CH281"/>
    <mergeCell ref="CI281:CK281"/>
    <mergeCell ref="BB281:BD281"/>
    <mergeCell ref="BE281:BG281"/>
    <mergeCell ref="BH281:BJ281"/>
    <mergeCell ref="BK281:BM281"/>
    <mergeCell ref="BN281:BP281"/>
    <mergeCell ref="BQ281:BS281"/>
    <mergeCell ref="AB283:AF284"/>
    <mergeCell ref="AG283:AK283"/>
    <mergeCell ref="AL283:AO283"/>
    <mergeCell ref="AP283:AR283"/>
    <mergeCell ref="GV282:GX282"/>
    <mergeCell ref="GY282:HA282"/>
    <mergeCell ref="HB282:HD282"/>
    <mergeCell ref="HE282:HG282"/>
    <mergeCell ref="HH282:HJ282"/>
    <mergeCell ref="HK282:HM282"/>
    <mergeCell ref="GD282:GF282"/>
    <mergeCell ref="GG282:GI282"/>
    <mergeCell ref="GJ282:GL282"/>
    <mergeCell ref="GM282:GO282"/>
    <mergeCell ref="GP282:GR282"/>
    <mergeCell ref="GS282:GU282"/>
    <mergeCell ref="FL282:FN282"/>
    <mergeCell ref="FO282:FQ282"/>
    <mergeCell ref="FR282:FT282"/>
    <mergeCell ref="FU282:FW282"/>
    <mergeCell ref="FX282:FZ282"/>
    <mergeCell ref="GA282:GC282"/>
    <mergeCell ref="ET282:EV282"/>
    <mergeCell ref="EW282:EY282"/>
    <mergeCell ref="EZ282:FB282"/>
    <mergeCell ref="FC282:FE282"/>
    <mergeCell ref="FF282:FH282"/>
    <mergeCell ref="FI282:FK282"/>
    <mergeCell ref="EB282:ED282"/>
    <mergeCell ref="EE282:EG282"/>
    <mergeCell ref="EH282:EJ282"/>
    <mergeCell ref="EK282:EM282"/>
    <mergeCell ref="EN282:EP282"/>
    <mergeCell ref="EQ282:ES282"/>
    <mergeCell ref="DJ282:DL282"/>
    <mergeCell ref="DM282:DO282"/>
    <mergeCell ref="DP282:DR282"/>
    <mergeCell ref="DS282:DU282"/>
    <mergeCell ref="DV282:DX282"/>
    <mergeCell ref="DY282:EA282"/>
    <mergeCell ref="CR282:CT282"/>
    <mergeCell ref="CU282:CW282"/>
    <mergeCell ref="CX282:CZ282"/>
    <mergeCell ref="DA282:DC282"/>
    <mergeCell ref="DD282:DF282"/>
    <mergeCell ref="DG282:DI282"/>
    <mergeCell ref="BZ282:CB282"/>
    <mergeCell ref="CC282:CE282"/>
    <mergeCell ref="CF282:CH282"/>
    <mergeCell ref="CI282:CK282"/>
    <mergeCell ref="CL282:CN282"/>
    <mergeCell ref="CO282:CQ282"/>
    <mergeCell ref="BH282:BJ282"/>
    <mergeCell ref="BK282:BM282"/>
    <mergeCell ref="BN282:BP282"/>
    <mergeCell ref="BQ282:BS282"/>
    <mergeCell ref="BT282:BV282"/>
    <mergeCell ref="BW282:BY282"/>
    <mergeCell ref="GY283:HA283"/>
    <mergeCell ref="HB283:HD283"/>
    <mergeCell ref="HE283:HG283"/>
    <mergeCell ref="HH283:HJ283"/>
    <mergeCell ref="HK283:HM283"/>
    <mergeCell ref="AG284:AK284"/>
    <mergeCell ref="AL284:AO284"/>
    <mergeCell ref="AP284:AR284"/>
    <mergeCell ref="AS284:AU284"/>
    <mergeCell ref="AV284:AX284"/>
    <mergeCell ref="GG283:GI283"/>
    <mergeCell ref="GJ283:GL283"/>
    <mergeCell ref="GM283:GO283"/>
    <mergeCell ref="GP283:GR283"/>
    <mergeCell ref="GS283:GU283"/>
    <mergeCell ref="GV283:GX283"/>
    <mergeCell ref="FO283:FQ283"/>
    <mergeCell ref="FR283:FT283"/>
    <mergeCell ref="FU283:FW283"/>
    <mergeCell ref="FX283:FZ283"/>
    <mergeCell ref="GA283:GC283"/>
    <mergeCell ref="GD283:GF283"/>
    <mergeCell ref="EW283:EY283"/>
    <mergeCell ref="EZ283:FB283"/>
    <mergeCell ref="FC283:FE283"/>
    <mergeCell ref="FF283:FH283"/>
    <mergeCell ref="FI283:FK283"/>
    <mergeCell ref="FL283:FN283"/>
    <mergeCell ref="EE283:EG283"/>
    <mergeCell ref="EH283:EJ283"/>
    <mergeCell ref="EK283:EM283"/>
    <mergeCell ref="EN283:EP283"/>
    <mergeCell ref="EQ283:ES283"/>
    <mergeCell ref="ET283:EV283"/>
    <mergeCell ref="DM283:DO283"/>
    <mergeCell ref="DP283:DR283"/>
    <mergeCell ref="DS283:DU283"/>
    <mergeCell ref="DV283:DX283"/>
    <mergeCell ref="DY283:EA283"/>
    <mergeCell ref="EB283:ED283"/>
    <mergeCell ref="CU283:CW283"/>
    <mergeCell ref="CX283:CZ283"/>
    <mergeCell ref="DA283:DC283"/>
    <mergeCell ref="DD283:DF283"/>
    <mergeCell ref="DG283:DI283"/>
    <mergeCell ref="DJ283:DL283"/>
    <mergeCell ref="CC283:CE283"/>
    <mergeCell ref="CF283:CH283"/>
    <mergeCell ref="CI283:CK283"/>
    <mergeCell ref="CL283:CN283"/>
    <mergeCell ref="CO283:CQ283"/>
    <mergeCell ref="CR283:CT283"/>
    <mergeCell ref="BK283:BM283"/>
    <mergeCell ref="BN283:BP283"/>
    <mergeCell ref="BQ283:BS283"/>
    <mergeCell ref="BT283:BV283"/>
    <mergeCell ref="BW283:BY283"/>
    <mergeCell ref="BZ283:CB283"/>
    <mergeCell ref="AS283:AU283"/>
    <mergeCell ref="AV283:AX283"/>
    <mergeCell ref="AY283:BA283"/>
    <mergeCell ref="BB283:BD283"/>
    <mergeCell ref="BE283:BG283"/>
    <mergeCell ref="BH283:BJ283"/>
    <mergeCell ref="HE284:HG284"/>
    <mergeCell ref="HH284:HJ284"/>
    <mergeCell ref="HK284:HM284"/>
    <mergeCell ref="B285:U286"/>
    <mergeCell ref="V285:AA286"/>
    <mergeCell ref="AB285:AF286"/>
    <mergeCell ref="AG285:AK285"/>
    <mergeCell ref="AL285:AO285"/>
    <mergeCell ref="AP285:AR285"/>
    <mergeCell ref="AS285:AU285"/>
    <mergeCell ref="GM284:GO284"/>
    <mergeCell ref="GP284:GR284"/>
    <mergeCell ref="GS284:GU284"/>
    <mergeCell ref="GV284:GX284"/>
    <mergeCell ref="GY284:HA284"/>
    <mergeCell ref="HB284:HD284"/>
    <mergeCell ref="FU284:FW284"/>
    <mergeCell ref="FX284:FZ284"/>
    <mergeCell ref="GA284:GC284"/>
    <mergeCell ref="GD284:GF284"/>
    <mergeCell ref="GG284:GI284"/>
    <mergeCell ref="GJ284:GL284"/>
    <mergeCell ref="FC284:FE284"/>
    <mergeCell ref="FF284:FH284"/>
    <mergeCell ref="FI284:FK284"/>
    <mergeCell ref="FL284:FN284"/>
    <mergeCell ref="FO284:FQ284"/>
    <mergeCell ref="FR284:FT284"/>
    <mergeCell ref="EK284:EM284"/>
    <mergeCell ref="EN284:EP284"/>
    <mergeCell ref="EQ284:ES284"/>
    <mergeCell ref="ET284:EV284"/>
    <mergeCell ref="EW284:EY284"/>
    <mergeCell ref="EZ284:FB284"/>
    <mergeCell ref="DS284:DU284"/>
    <mergeCell ref="DV284:DX284"/>
    <mergeCell ref="DY284:EA284"/>
    <mergeCell ref="EB284:ED284"/>
    <mergeCell ref="EE284:EG284"/>
    <mergeCell ref="EH284:EJ284"/>
    <mergeCell ref="DA284:DC284"/>
    <mergeCell ref="DD284:DF284"/>
    <mergeCell ref="DG284:DI284"/>
    <mergeCell ref="DJ284:DL284"/>
    <mergeCell ref="DM284:DO284"/>
    <mergeCell ref="DP284:DR284"/>
    <mergeCell ref="CI284:CK284"/>
    <mergeCell ref="CL284:CN284"/>
    <mergeCell ref="CO284:CQ284"/>
    <mergeCell ref="CR284:CT284"/>
    <mergeCell ref="CU284:CW284"/>
    <mergeCell ref="CX284:CZ284"/>
    <mergeCell ref="BQ284:BS284"/>
    <mergeCell ref="BT284:BV284"/>
    <mergeCell ref="BW284:BY284"/>
    <mergeCell ref="BZ284:CB284"/>
    <mergeCell ref="CC284:CE284"/>
    <mergeCell ref="CF284:CH284"/>
    <mergeCell ref="AY284:BA284"/>
    <mergeCell ref="BB284:BD284"/>
    <mergeCell ref="BE284:BG284"/>
    <mergeCell ref="BH284:BJ284"/>
    <mergeCell ref="BK284:BM284"/>
    <mergeCell ref="BN284:BP284"/>
    <mergeCell ref="HB285:HD285"/>
    <mergeCell ref="B283:U284"/>
    <mergeCell ref="V283:AA284"/>
    <mergeCell ref="HE285:HG285"/>
    <mergeCell ref="HH285:HJ285"/>
    <mergeCell ref="HK285:HM285"/>
    <mergeCell ref="AG286:AK286"/>
    <mergeCell ref="AL286:AO286"/>
    <mergeCell ref="AP286:AR286"/>
    <mergeCell ref="AS286:AU286"/>
    <mergeCell ref="AV286:AX286"/>
    <mergeCell ref="AY286:BA286"/>
    <mergeCell ref="GJ285:GL285"/>
    <mergeCell ref="GM285:GO285"/>
    <mergeCell ref="GP285:GR285"/>
    <mergeCell ref="GS285:GU285"/>
    <mergeCell ref="GV285:GX285"/>
    <mergeCell ref="GY285:HA285"/>
    <mergeCell ref="FR285:FT285"/>
    <mergeCell ref="FU285:FW285"/>
    <mergeCell ref="FX285:FZ285"/>
    <mergeCell ref="GA285:GC285"/>
    <mergeCell ref="GD285:GF285"/>
    <mergeCell ref="GG285:GI285"/>
    <mergeCell ref="EZ285:FB285"/>
    <mergeCell ref="FC285:FE285"/>
    <mergeCell ref="FF285:FH285"/>
    <mergeCell ref="FI285:FK285"/>
    <mergeCell ref="FL285:FN285"/>
    <mergeCell ref="FO285:FQ285"/>
    <mergeCell ref="EH285:EJ285"/>
    <mergeCell ref="EK285:EM285"/>
    <mergeCell ref="EN285:EP285"/>
    <mergeCell ref="EQ285:ES285"/>
    <mergeCell ref="ET285:EV285"/>
    <mergeCell ref="EW285:EY285"/>
    <mergeCell ref="DP285:DR285"/>
    <mergeCell ref="DS285:DU285"/>
    <mergeCell ref="DV285:DX285"/>
    <mergeCell ref="DY285:EA285"/>
    <mergeCell ref="EB285:ED285"/>
    <mergeCell ref="EE285:EG285"/>
    <mergeCell ref="CX285:CZ285"/>
    <mergeCell ref="DA285:DC285"/>
    <mergeCell ref="DD285:DF285"/>
    <mergeCell ref="DG285:DI285"/>
    <mergeCell ref="DJ285:DL285"/>
    <mergeCell ref="DM285:DO285"/>
    <mergeCell ref="CF285:CH285"/>
    <mergeCell ref="CI285:CK285"/>
    <mergeCell ref="CL285:CN285"/>
    <mergeCell ref="CO285:CQ285"/>
    <mergeCell ref="CR285:CT285"/>
    <mergeCell ref="CU285:CW285"/>
    <mergeCell ref="BN285:BP285"/>
    <mergeCell ref="BQ285:BS285"/>
    <mergeCell ref="BT285:BV285"/>
    <mergeCell ref="BW285:BY285"/>
    <mergeCell ref="BZ285:CB285"/>
    <mergeCell ref="CC285:CE285"/>
    <mergeCell ref="AV285:AX285"/>
    <mergeCell ref="AY285:BA285"/>
    <mergeCell ref="BB285:BD285"/>
    <mergeCell ref="BE285:BG285"/>
    <mergeCell ref="BH285:BJ285"/>
    <mergeCell ref="BK285:BM285"/>
    <mergeCell ref="HH286:HJ286"/>
    <mergeCell ref="HK286:HM286"/>
    <mergeCell ref="B287:U288"/>
    <mergeCell ref="V287:AA288"/>
    <mergeCell ref="AB287:AF288"/>
    <mergeCell ref="AG287:AK287"/>
    <mergeCell ref="AL287:AO287"/>
    <mergeCell ref="AP287:AR287"/>
    <mergeCell ref="AS287:AU287"/>
    <mergeCell ref="AV287:AX287"/>
    <mergeCell ref="GP286:GR286"/>
    <mergeCell ref="GS286:GU286"/>
    <mergeCell ref="GV286:GX286"/>
    <mergeCell ref="GY286:HA286"/>
    <mergeCell ref="HB286:HD286"/>
    <mergeCell ref="HE286:HG286"/>
    <mergeCell ref="FX286:FZ286"/>
    <mergeCell ref="GA286:GC286"/>
    <mergeCell ref="GD286:GF286"/>
    <mergeCell ref="GG286:GI286"/>
    <mergeCell ref="GJ286:GL286"/>
    <mergeCell ref="GM286:GO286"/>
    <mergeCell ref="FF286:FH286"/>
    <mergeCell ref="FI286:FK286"/>
    <mergeCell ref="FL286:FN286"/>
    <mergeCell ref="FO286:FQ286"/>
    <mergeCell ref="FR286:FT286"/>
    <mergeCell ref="FU286:FW286"/>
    <mergeCell ref="EN286:EP286"/>
    <mergeCell ref="EQ286:ES286"/>
    <mergeCell ref="ET286:EV286"/>
    <mergeCell ref="EW286:EY286"/>
    <mergeCell ref="EZ286:FB286"/>
    <mergeCell ref="FC286:FE286"/>
    <mergeCell ref="DV286:DX286"/>
    <mergeCell ref="DY286:EA286"/>
    <mergeCell ref="EB286:ED286"/>
    <mergeCell ref="EE286:EG286"/>
    <mergeCell ref="EH286:EJ286"/>
    <mergeCell ref="EK286:EM286"/>
    <mergeCell ref="DD286:DF286"/>
    <mergeCell ref="DG286:DI286"/>
    <mergeCell ref="DJ286:DL286"/>
    <mergeCell ref="DM286:DO286"/>
    <mergeCell ref="DP286:DR286"/>
    <mergeCell ref="DS286:DU286"/>
    <mergeCell ref="CL286:CN286"/>
    <mergeCell ref="CO286:CQ286"/>
    <mergeCell ref="CR286:CT286"/>
    <mergeCell ref="CU286:CW286"/>
    <mergeCell ref="CX286:CZ286"/>
    <mergeCell ref="DA286:DC286"/>
    <mergeCell ref="BT286:BV286"/>
    <mergeCell ref="BW286:BY286"/>
    <mergeCell ref="BZ286:CB286"/>
    <mergeCell ref="CC286:CE286"/>
    <mergeCell ref="CF286:CH286"/>
    <mergeCell ref="CI286:CK286"/>
    <mergeCell ref="BB286:BD286"/>
    <mergeCell ref="BE286:BG286"/>
    <mergeCell ref="BH286:BJ286"/>
    <mergeCell ref="BK286:BM286"/>
    <mergeCell ref="BN286:BP286"/>
    <mergeCell ref="BQ286:BS286"/>
    <mergeCell ref="HE287:HG287"/>
    <mergeCell ref="HH287:HJ287"/>
    <mergeCell ref="HK287:HM287"/>
    <mergeCell ref="AG288:AK288"/>
    <mergeCell ref="AL288:AO288"/>
    <mergeCell ref="AP288:AR288"/>
    <mergeCell ref="AS288:AU288"/>
    <mergeCell ref="AV288:AX288"/>
    <mergeCell ref="AY288:BA288"/>
    <mergeCell ref="BB288:BD288"/>
    <mergeCell ref="GM287:GO287"/>
    <mergeCell ref="GP287:GR287"/>
    <mergeCell ref="GS287:GU287"/>
    <mergeCell ref="GV287:GX287"/>
    <mergeCell ref="GY287:HA287"/>
    <mergeCell ref="HB287:HD287"/>
    <mergeCell ref="FU287:FW287"/>
    <mergeCell ref="FX287:FZ287"/>
    <mergeCell ref="GA287:GC287"/>
    <mergeCell ref="GD287:GF287"/>
    <mergeCell ref="GG287:GI287"/>
    <mergeCell ref="GJ287:GL287"/>
    <mergeCell ref="FC287:FE287"/>
    <mergeCell ref="FF287:FH287"/>
    <mergeCell ref="FI287:FK287"/>
    <mergeCell ref="FL287:FN287"/>
    <mergeCell ref="FO287:FQ287"/>
    <mergeCell ref="FR287:FT287"/>
    <mergeCell ref="EK287:EM287"/>
    <mergeCell ref="EN287:EP287"/>
    <mergeCell ref="EQ287:ES287"/>
    <mergeCell ref="ET287:EV287"/>
    <mergeCell ref="EW287:EY287"/>
    <mergeCell ref="EZ287:FB287"/>
    <mergeCell ref="DS287:DU287"/>
    <mergeCell ref="DV287:DX287"/>
    <mergeCell ref="DY287:EA287"/>
    <mergeCell ref="EB287:ED287"/>
    <mergeCell ref="EE287:EG287"/>
    <mergeCell ref="EH287:EJ287"/>
    <mergeCell ref="DA287:DC287"/>
    <mergeCell ref="DD287:DF287"/>
    <mergeCell ref="DG287:DI287"/>
    <mergeCell ref="DJ287:DL287"/>
    <mergeCell ref="DM287:DO287"/>
    <mergeCell ref="DP287:DR287"/>
    <mergeCell ref="CI287:CK287"/>
    <mergeCell ref="CL287:CN287"/>
    <mergeCell ref="CO287:CQ287"/>
    <mergeCell ref="CR287:CT287"/>
    <mergeCell ref="CU287:CW287"/>
    <mergeCell ref="CX287:CZ287"/>
    <mergeCell ref="BQ287:BS287"/>
    <mergeCell ref="BT287:BV287"/>
    <mergeCell ref="BW287:BY287"/>
    <mergeCell ref="BZ287:CB287"/>
    <mergeCell ref="CC287:CE287"/>
    <mergeCell ref="CF287:CH287"/>
    <mergeCell ref="AY287:BA287"/>
    <mergeCell ref="BB287:BD287"/>
    <mergeCell ref="BE287:BG287"/>
    <mergeCell ref="BH287:BJ287"/>
    <mergeCell ref="BK287:BM287"/>
    <mergeCell ref="BN287:BP287"/>
    <mergeCell ref="HK288:HM288"/>
    <mergeCell ref="B289:U290"/>
    <mergeCell ref="V289:AA290"/>
    <mergeCell ref="AB289:AF290"/>
    <mergeCell ref="AG289:AK289"/>
    <mergeCell ref="AL289:AO289"/>
    <mergeCell ref="AP289:AR289"/>
    <mergeCell ref="AS289:AU289"/>
    <mergeCell ref="AV289:AX289"/>
    <mergeCell ref="AY289:BA289"/>
    <mergeCell ref="GS288:GU288"/>
    <mergeCell ref="GV288:GX288"/>
    <mergeCell ref="GY288:HA288"/>
    <mergeCell ref="HB288:HD288"/>
    <mergeCell ref="HE288:HG288"/>
    <mergeCell ref="HH288:HJ288"/>
    <mergeCell ref="GA288:GC288"/>
    <mergeCell ref="GD288:GF288"/>
    <mergeCell ref="GG288:GI288"/>
    <mergeCell ref="GJ288:GL288"/>
    <mergeCell ref="GM288:GO288"/>
    <mergeCell ref="GP288:GR288"/>
    <mergeCell ref="FI288:FK288"/>
    <mergeCell ref="FL288:FN288"/>
    <mergeCell ref="FO288:FQ288"/>
    <mergeCell ref="FR288:FT288"/>
    <mergeCell ref="FU288:FW288"/>
    <mergeCell ref="FX288:FZ288"/>
    <mergeCell ref="EQ288:ES288"/>
    <mergeCell ref="ET288:EV288"/>
    <mergeCell ref="EW288:EY288"/>
    <mergeCell ref="EZ288:FB288"/>
    <mergeCell ref="FC288:FE288"/>
    <mergeCell ref="FF288:FH288"/>
    <mergeCell ref="DY288:EA288"/>
    <mergeCell ref="EB288:ED288"/>
    <mergeCell ref="EE288:EG288"/>
    <mergeCell ref="EH288:EJ288"/>
    <mergeCell ref="EK288:EM288"/>
    <mergeCell ref="EN288:EP288"/>
    <mergeCell ref="DG288:DI288"/>
    <mergeCell ref="DJ288:DL288"/>
    <mergeCell ref="DM288:DO288"/>
    <mergeCell ref="DP288:DR288"/>
    <mergeCell ref="DS288:DU288"/>
    <mergeCell ref="DV288:DX288"/>
    <mergeCell ref="CO288:CQ288"/>
    <mergeCell ref="CR288:CT288"/>
    <mergeCell ref="CU288:CW288"/>
    <mergeCell ref="CX288:CZ288"/>
    <mergeCell ref="DA288:DC288"/>
    <mergeCell ref="DD288:DF288"/>
    <mergeCell ref="BW288:BY288"/>
    <mergeCell ref="BZ288:CB288"/>
    <mergeCell ref="CC288:CE288"/>
    <mergeCell ref="CF288:CH288"/>
    <mergeCell ref="CI288:CK288"/>
    <mergeCell ref="CL288:CN288"/>
    <mergeCell ref="BE288:BG288"/>
    <mergeCell ref="BH288:BJ288"/>
    <mergeCell ref="BK288:BM288"/>
    <mergeCell ref="BN288:BP288"/>
    <mergeCell ref="BQ288:BS288"/>
    <mergeCell ref="BT288:BV288"/>
    <mergeCell ref="HH289:HJ289"/>
    <mergeCell ref="HK289:HM289"/>
    <mergeCell ref="AG290:AK290"/>
    <mergeCell ref="AL290:AO290"/>
    <mergeCell ref="AP290:AR290"/>
    <mergeCell ref="AS290:AU290"/>
    <mergeCell ref="AV290:AX290"/>
    <mergeCell ref="AY290:BA290"/>
    <mergeCell ref="BB290:BD290"/>
    <mergeCell ref="BE290:BG290"/>
    <mergeCell ref="GP289:GR289"/>
    <mergeCell ref="GS289:GU289"/>
    <mergeCell ref="GV289:GX289"/>
    <mergeCell ref="GY289:HA289"/>
    <mergeCell ref="HB289:HD289"/>
    <mergeCell ref="HE289:HG289"/>
    <mergeCell ref="FX289:FZ289"/>
    <mergeCell ref="GA289:GC289"/>
    <mergeCell ref="GD289:GF289"/>
    <mergeCell ref="GG289:GI289"/>
    <mergeCell ref="GJ289:GL289"/>
    <mergeCell ref="GM289:GO289"/>
    <mergeCell ref="FF289:FH289"/>
    <mergeCell ref="FI289:FK289"/>
    <mergeCell ref="FL289:FN289"/>
    <mergeCell ref="FO289:FQ289"/>
    <mergeCell ref="FR289:FT289"/>
    <mergeCell ref="FU289:FW289"/>
    <mergeCell ref="EN289:EP289"/>
    <mergeCell ref="EQ289:ES289"/>
    <mergeCell ref="ET289:EV289"/>
    <mergeCell ref="EW289:EY289"/>
    <mergeCell ref="EZ289:FB289"/>
    <mergeCell ref="FC289:FE289"/>
    <mergeCell ref="DV289:DX289"/>
    <mergeCell ref="DY289:EA289"/>
    <mergeCell ref="EB289:ED289"/>
    <mergeCell ref="EE289:EG289"/>
    <mergeCell ref="EH289:EJ289"/>
    <mergeCell ref="EK289:EM289"/>
    <mergeCell ref="DD289:DF289"/>
    <mergeCell ref="DG289:DI289"/>
    <mergeCell ref="DJ289:DL289"/>
    <mergeCell ref="DM289:DO289"/>
    <mergeCell ref="DP289:DR289"/>
    <mergeCell ref="DS289:DU289"/>
    <mergeCell ref="CL289:CN289"/>
    <mergeCell ref="CO289:CQ289"/>
    <mergeCell ref="CR289:CT289"/>
    <mergeCell ref="CU289:CW289"/>
    <mergeCell ref="CX289:CZ289"/>
    <mergeCell ref="DA289:DC289"/>
    <mergeCell ref="BT289:BV289"/>
    <mergeCell ref="BW289:BY289"/>
    <mergeCell ref="BZ289:CB289"/>
    <mergeCell ref="CC289:CE289"/>
    <mergeCell ref="CF289:CH289"/>
    <mergeCell ref="CI289:CK289"/>
    <mergeCell ref="BB289:BD289"/>
    <mergeCell ref="BE289:BG289"/>
    <mergeCell ref="BH289:BJ289"/>
    <mergeCell ref="BK289:BM289"/>
    <mergeCell ref="BN289:BP289"/>
    <mergeCell ref="BQ289:BS289"/>
    <mergeCell ref="V291:AA292"/>
    <mergeCell ref="AB291:AF292"/>
    <mergeCell ref="AG291:AK291"/>
    <mergeCell ref="AL291:AO291"/>
    <mergeCell ref="AP291:AR291"/>
    <mergeCell ref="GV290:GX290"/>
    <mergeCell ref="GY290:HA290"/>
    <mergeCell ref="HB290:HD290"/>
    <mergeCell ref="HE290:HG290"/>
    <mergeCell ref="HH290:HJ290"/>
    <mergeCell ref="HK290:HM290"/>
    <mergeCell ref="GD290:GF290"/>
    <mergeCell ref="GG290:GI290"/>
    <mergeCell ref="GJ290:GL290"/>
    <mergeCell ref="GM290:GO290"/>
    <mergeCell ref="GP290:GR290"/>
    <mergeCell ref="GS290:GU290"/>
    <mergeCell ref="FL290:FN290"/>
    <mergeCell ref="FO290:FQ290"/>
    <mergeCell ref="FR290:FT290"/>
    <mergeCell ref="FU290:FW290"/>
    <mergeCell ref="FX290:FZ290"/>
    <mergeCell ref="GA290:GC290"/>
    <mergeCell ref="ET290:EV290"/>
    <mergeCell ref="EW290:EY290"/>
    <mergeCell ref="EZ290:FB290"/>
    <mergeCell ref="FC290:FE290"/>
    <mergeCell ref="FF290:FH290"/>
    <mergeCell ref="FI290:FK290"/>
    <mergeCell ref="EB290:ED290"/>
    <mergeCell ref="EE290:EG290"/>
    <mergeCell ref="EH290:EJ290"/>
    <mergeCell ref="EK290:EM290"/>
    <mergeCell ref="EN290:EP290"/>
    <mergeCell ref="EQ290:ES290"/>
    <mergeCell ref="DJ290:DL290"/>
    <mergeCell ref="DM290:DO290"/>
    <mergeCell ref="DP290:DR290"/>
    <mergeCell ref="DS290:DU290"/>
    <mergeCell ref="DV290:DX290"/>
    <mergeCell ref="DY290:EA290"/>
    <mergeCell ref="CR290:CT290"/>
    <mergeCell ref="CU290:CW290"/>
    <mergeCell ref="CX290:CZ290"/>
    <mergeCell ref="DA290:DC290"/>
    <mergeCell ref="DD290:DF290"/>
    <mergeCell ref="DG290:DI290"/>
    <mergeCell ref="BZ290:CB290"/>
    <mergeCell ref="CC290:CE290"/>
    <mergeCell ref="CF290:CH290"/>
    <mergeCell ref="CI290:CK290"/>
    <mergeCell ref="CL290:CN290"/>
    <mergeCell ref="CO290:CQ290"/>
    <mergeCell ref="BH290:BJ290"/>
    <mergeCell ref="BK290:BM290"/>
    <mergeCell ref="BN290:BP290"/>
    <mergeCell ref="BQ290:BS290"/>
    <mergeCell ref="BT290:BV290"/>
    <mergeCell ref="BW290:BY290"/>
    <mergeCell ref="GY291:HA291"/>
    <mergeCell ref="HB291:HD291"/>
    <mergeCell ref="HE291:HG291"/>
    <mergeCell ref="HH291:HJ291"/>
    <mergeCell ref="HK291:HM291"/>
    <mergeCell ref="AG292:AK292"/>
    <mergeCell ref="AL292:AO292"/>
    <mergeCell ref="AP292:AR292"/>
    <mergeCell ref="AS292:AU292"/>
    <mergeCell ref="AV292:AX292"/>
    <mergeCell ref="GG291:GI291"/>
    <mergeCell ref="GJ291:GL291"/>
    <mergeCell ref="GM291:GO291"/>
    <mergeCell ref="GP291:GR291"/>
    <mergeCell ref="GS291:GU291"/>
    <mergeCell ref="GV291:GX291"/>
    <mergeCell ref="FO291:FQ291"/>
    <mergeCell ref="FR291:FT291"/>
    <mergeCell ref="FU291:FW291"/>
    <mergeCell ref="FX291:FZ291"/>
    <mergeCell ref="GA291:GC291"/>
    <mergeCell ref="GD291:GF291"/>
    <mergeCell ref="EW291:EY291"/>
    <mergeCell ref="EZ291:FB291"/>
    <mergeCell ref="FC291:FE291"/>
    <mergeCell ref="FF291:FH291"/>
    <mergeCell ref="FI291:FK291"/>
    <mergeCell ref="FL291:FN291"/>
    <mergeCell ref="EE291:EG291"/>
    <mergeCell ref="EH291:EJ291"/>
    <mergeCell ref="EK291:EM291"/>
    <mergeCell ref="EN291:EP291"/>
    <mergeCell ref="EQ291:ES291"/>
    <mergeCell ref="ET291:EV291"/>
    <mergeCell ref="DM291:DO291"/>
    <mergeCell ref="DP291:DR291"/>
    <mergeCell ref="DS291:DU291"/>
    <mergeCell ref="DV291:DX291"/>
    <mergeCell ref="DY291:EA291"/>
    <mergeCell ref="EB291:ED291"/>
    <mergeCell ref="CU291:CW291"/>
    <mergeCell ref="CX291:CZ291"/>
    <mergeCell ref="DA291:DC291"/>
    <mergeCell ref="DD291:DF291"/>
    <mergeCell ref="DG291:DI291"/>
    <mergeCell ref="DJ291:DL291"/>
    <mergeCell ref="CC291:CE291"/>
    <mergeCell ref="CF291:CH291"/>
    <mergeCell ref="CI291:CK291"/>
    <mergeCell ref="CL291:CN291"/>
    <mergeCell ref="CO291:CQ291"/>
    <mergeCell ref="CR291:CT291"/>
    <mergeCell ref="BK291:BM291"/>
    <mergeCell ref="BN291:BP291"/>
    <mergeCell ref="BQ291:BS291"/>
    <mergeCell ref="BT291:BV291"/>
    <mergeCell ref="BW291:BY291"/>
    <mergeCell ref="BZ291:CB291"/>
    <mergeCell ref="AS291:AU291"/>
    <mergeCell ref="AV291:AX291"/>
    <mergeCell ref="AY291:BA291"/>
    <mergeCell ref="BB291:BD291"/>
    <mergeCell ref="BE291:BG291"/>
    <mergeCell ref="BH291:BJ291"/>
    <mergeCell ref="HE292:HG292"/>
    <mergeCell ref="HH292:HJ292"/>
    <mergeCell ref="HK292:HM292"/>
    <mergeCell ref="B293:U294"/>
    <mergeCell ref="V293:AA294"/>
    <mergeCell ref="AB293:AF294"/>
    <mergeCell ref="AG293:AK293"/>
    <mergeCell ref="AL293:AO293"/>
    <mergeCell ref="AP293:AR293"/>
    <mergeCell ref="AS293:AU293"/>
    <mergeCell ref="GM292:GO292"/>
    <mergeCell ref="GP292:GR292"/>
    <mergeCell ref="GS292:GU292"/>
    <mergeCell ref="GV292:GX292"/>
    <mergeCell ref="GY292:HA292"/>
    <mergeCell ref="HB292:HD292"/>
    <mergeCell ref="FU292:FW292"/>
    <mergeCell ref="FX292:FZ292"/>
    <mergeCell ref="GA292:GC292"/>
    <mergeCell ref="GD292:GF292"/>
    <mergeCell ref="GG292:GI292"/>
    <mergeCell ref="GJ292:GL292"/>
    <mergeCell ref="FC292:FE292"/>
    <mergeCell ref="FF292:FH292"/>
    <mergeCell ref="FI292:FK292"/>
    <mergeCell ref="FL292:FN292"/>
    <mergeCell ref="FO292:FQ292"/>
    <mergeCell ref="FR292:FT292"/>
    <mergeCell ref="EK292:EM292"/>
    <mergeCell ref="EN292:EP292"/>
    <mergeCell ref="EQ292:ES292"/>
    <mergeCell ref="ET292:EV292"/>
    <mergeCell ref="EW292:EY292"/>
    <mergeCell ref="EZ292:FB292"/>
    <mergeCell ref="DS292:DU292"/>
    <mergeCell ref="DV292:DX292"/>
    <mergeCell ref="DY292:EA292"/>
    <mergeCell ref="EB292:ED292"/>
    <mergeCell ref="EE292:EG292"/>
    <mergeCell ref="EH292:EJ292"/>
    <mergeCell ref="DA292:DC292"/>
    <mergeCell ref="DD292:DF292"/>
    <mergeCell ref="DG292:DI292"/>
    <mergeCell ref="DJ292:DL292"/>
    <mergeCell ref="DM292:DO292"/>
    <mergeCell ref="DP292:DR292"/>
    <mergeCell ref="CI292:CK292"/>
    <mergeCell ref="CL292:CN292"/>
    <mergeCell ref="CO292:CQ292"/>
    <mergeCell ref="CR292:CT292"/>
    <mergeCell ref="CU292:CW292"/>
    <mergeCell ref="CX292:CZ292"/>
    <mergeCell ref="BQ292:BS292"/>
    <mergeCell ref="BT292:BV292"/>
    <mergeCell ref="BW292:BY292"/>
    <mergeCell ref="BZ292:CB292"/>
    <mergeCell ref="CC292:CE292"/>
    <mergeCell ref="CF292:CH292"/>
    <mergeCell ref="AY292:BA292"/>
    <mergeCell ref="BB292:BD292"/>
    <mergeCell ref="BE292:BG292"/>
    <mergeCell ref="BH292:BJ292"/>
    <mergeCell ref="BK292:BM292"/>
    <mergeCell ref="BN292:BP292"/>
    <mergeCell ref="HB293:HD293"/>
    <mergeCell ref="B291:U292"/>
    <mergeCell ref="HE293:HG293"/>
    <mergeCell ref="HH293:HJ293"/>
    <mergeCell ref="HK293:HM293"/>
    <mergeCell ref="AG294:AK294"/>
    <mergeCell ref="AL294:AO294"/>
    <mergeCell ref="AP294:AR294"/>
    <mergeCell ref="AS294:AU294"/>
    <mergeCell ref="AV294:AX294"/>
    <mergeCell ref="AY294:BA294"/>
    <mergeCell ref="GJ293:GL293"/>
    <mergeCell ref="GM293:GO293"/>
    <mergeCell ref="GP293:GR293"/>
    <mergeCell ref="GS293:GU293"/>
    <mergeCell ref="GV293:GX293"/>
    <mergeCell ref="GY293:HA293"/>
    <mergeCell ref="FR293:FT293"/>
    <mergeCell ref="FU293:FW293"/>
    <mergeCell ref="FX293:FZ293"/>
    <mergeCell ref="GA293:GC293"/>
    <mergeCell ref="GD293:GF293"/>
    <mergeCell ref="GG293:GI293"/>
    <mergeCell ref="EZ293:FB293"/>
    <mergeCell ref="FC293:FE293"/>
    <mergeCell ref="FF293:FH293"/>
    <mergeCell ref="FI293:FK293"/>
    <mergeCell ref="FL293:FN293"/>
    <mergeCell ref="FO293:FQ293"/>
    <mergeCell ref="EH293:EJ293"/>
    <mergeCell ref="EK293:EM293"/>
    <mergeCell ref="EN293:EP293"/>
    <mergeCell ref="EQ293:ES293"/>
    <mergeCell ref="ET293:EV293"/>
    <mergeCell ref="EW293:EY293"/>
    <mergeCell ref="DP293:DR293"/>
    <mergeCell ref="DS293:DU293"/>
    <mergeCell ref="DV293:DX293"/>
    <mergeCell ref="DY293:EA293"/>
    <mergeCell ref="EB293:ED293"/>
    <mergeCell ref="EE293:EG293"/>
    <mergeCell ref="CX293:CZ293"/>
    <mergeCell ref="DA293:DC293"/>
    <mergeCell ref="DD293:DF293"/>
    <mergeCell ref="DG293:DI293"/>
    <mergeCell ref="DJ293:DL293"/>
    <mergeCell ref="DM293:DO293"/>
    <mergeCell ref="CF293:CH293"/>
    <mergeCell ref="CI293:CK293"/>
    <mergeCell ref="CL293:CN293"/>
    <mergeCell ref="CO293:CQ293"/>
    <mergeCell ref="CR293:CT293"/>
    <mergeCell ref="CU293:CW293"/>
    <mergeCell ref="BN293:BP293"/>
    <mergeCell ref="BQ293:BS293"/>
    <mergeCell ref="BT293:BV293"/>
    <mergeCell ref="BW293:BY293"/>
    <mergeCell ref="BZ293:CB293"/>
    <mergeCell ref="CC293:CE293"/>
    <mergeCell ref="AV293:AX293"/>
    <mergeCell ref="AY293:BA293"/>
    <mergeCell ref="BB293:BD293"/>
    <mergeCell ref="BE293:BG293"/>
    <mergeCell ref="BH293:BJ293"/>
    <mergeCell ref="BK293:BM293"/>
    <mergeCell ref="HH294:HJ294"/>
    <mergeCell ref="HK294:HM294"/>
    <mergeCell ref="B295:U296"/>
    <mergeCell ref="V295:AA296"/>
    <mergeCell ref="AB295:AF296"/>
    <mergeCell ref="AG295:AK295"/>
    <mergeCell ref="AL295:AO295"/>
    <mergeCell ref="AP295:AR295"/>
    <mergeCell ref="AS295:AU295"/>
    <mergeCell ref="AV295:AX295"/>
    <mergeCell ref="GP294:GR294"/>
    <mergeCell ref="GS294:GU294"/>
    <mergeCell ref="GV294:GX294"/>
    <mergeCell ref="GY294:HA294"/>
    <mergeCell ref="HB294:HD294"/>
    <mergeCell ref="HE294:HG294"/>
    <mergeCell ref="FX294:FZ294"/>
    <mergeCell ref="GA294:GC294"/>
    <mergeCell ref="GD294:GF294"/>
    <mergeCell ref="GG294:GI294"/>
    <mergeCell ref="GJ294:GL294"/>
    <mergeCell ref="GM294:GO294"/>
    <mergeCell ref="FF294:FH294"/>
    <mergeCell ref="FI294:FK294"/>
    <mergeCell ref="FL294:FN294"/>
    <mergeCell ref="FO294:FQ294"/>
    <mergeCell ref="FR294:FT294"/>
    <mergeCell ref="FU294:FW294"/>
    <mergeCell ref="EN294:EP294"/>
    <mergeCell ref="EQ294:ES294"/>
    <mergeCell ref="ET294:EV294"/>
    <mergeCell ref="EW294:EY294"/>
    <mergeCell ref="EZ294:FB294"/>
    <mergeCell ref="FC294:FE294"/>
    <mergeCell ref="DV294:DX294"/>
    <mergeCell ref="DY294:EA294"/>
    <mergeCell ref="EB294:ED294"/>
    <mergeCell ref="EE294:EG294"/>
    <mergeCell ref="EH294:EJ294"/>
    <mergeCell ref="EK294:EM294"/>
    <mergeCell ref="DD294:DF294"/>
    <mergeCell ref="DG294:DI294"/>
    <mergeCell ref="DJ294:DL294"/>
    <mergeCell ref="DM294:DO294"/>
    <mergeCell ref="DP294:DR294"/>
    <mergeCell ref="DS294:DU294"/>
    <mergeCell ref="CL294:CN294"/>
    <mergeCell ref="CO294:CQ294"/>
    <mergeCell ref="CR294:CT294"/>
    <mergeCell ref="CU294:CW294"/>
    <mergeCell ref="CX294:CZ294"/>
    <mergeCell ref="DA294:DC294"/>
    <mergeCell ref="BT294:BV294"/>
    <mergeCell ref="BW294:BY294"/>
    <mergeCell ref="BZ294:CB294"/>
    <mergeCell ref="CC294:CE294"/>
    <mergeCell ref="CF294:CH294"/>
    <mergeCell ref="CI294:CK294"/>
    <mergeCell ref="BB294:BD294"/>
    <mergeCell ref="BE294:BG294"/>
    <mergeCell ref="BH294:BJ294"/>
    <mergeCell ref="BK294:BM294"/>
    <mergeCell ref="BN294:BP294"/>
    <mergeCell ref="BQ294:BS294"/>
    <mergeCell ref="HE295:HG295"/>
    <mergeCell ref="HH295:HJ295"/>
    <mergeCell ref="HK295:HM295"/>
    <mergeCell ref="AG296:AK296"/>
    <mergeCell ref="AL296:AO296"/>
    <mergeCell ref="AP296:AR296"/>
    <mergeCell ref="AS296:AU296"/>
    <mergeCell ref="AV296:AX296"/>
    <mergeCell ref="AY296:BA296"/>
    <mergeCell ref="BB296:BD296"/>
    <mergeCell ref="GM295:GO295"/>
    <mergeCell ref="GP295:GR295"/>
    <mergeCell ref="GS295:GU295"/>
    <mergeCell ref="GV295:GX295"/>
    <mergeCell ref="GY295:HA295"/>
    <mergeCell ref="HB295:HD295"/>
    <mergeCell ref="FU295:FW295"/>
    <mergeCell ref="FX295:FZ295"/>
    <mergeCell ref="GA295:GC295"/>
    <mergeCell ref="GD295:GF295"/>
    <mergeCell ref="GG295:GI295"/>
    <mergeCell ref="GJ295:GL295"/>
    <mergeCell ref="FC295:FE295"/>
    <mergeCell ref="FF295:FH295"/>
    <mergeCell ref="FI295:FK295"/>
    <mergeCell ref="FL295:FN295"/>
    <mergeCell ref="FO295:FQ295"/>
    <mergeCell ref="FR295:FT295"/>
    <mergeCell ref="EK295:EM295"/>
    <mergeCell ref="EN295:EP295"/>
    <mergeCell ref="EQ295:ES295"/>
    <mergeCell ref="ET295:EV295"/>
    <mergeCell ref="EW295:EY295"/>
    <mergeCell ref="EZ295:FB295"/>
    <mergeCell ref="DS295:DU295"/>
    <mergeCell ref="DV295:DX295"/>
    <mergeCell ref="DY295:EA295"/>
    <mergeCell ref="EB295:ED295"/>
    <mergeCell ref="EE295:EG295"/>
    <mergeCell ref="EH295:EJ295"/>
    <mergeCell ref="DA295:DC295"/>
    <mergeCell ref="DD295:DF295"/>
    <mergeCell ref="DG295:DI295"/>
    <mergeCell ref="DJ295:DL295"/>
    <mergeCell ref="DM295:DO295"/>
    <mergeCell ref="DP295:DR295"/>
    <mergeCell ref="CI295:CK295"/>
    <mergeCell ref="CL295:CN295"/>
    <mergeCell ref="CO295:CQ295"/>
    <mergeCell ref="CR295:CT295"/>
    <mergeCell ref="CU295:CW295"/>
    <mergeCell ref="CX295:CZ295"/>
    <mergeCell ref="BQ295:BS295"/>
    <mergeCell ref="BT295:BV295"/>
    <mergeCell ref="BW295:BY295"/>
    <mergeCell ref="BZ295:CB295"/>
    <mergeCell ref="CC295:CE295"/>
    <mergeCell ref="CF295:CH295"/>
    <mergeCell ref="AY295:BA295"/>
    <mergeCell ref="BB295:BD295"/>
    <mergeCell ref="BE295:BG295"/>
    <mergeCell ref="BH295:BJ295"/>
    <mergeCell ref="BK295:BM295"/>
    <mergeCell ref="BN295:BP295"/>
    <mergeCell ref="HK296:HM296"/>
    <mergeCell ref="B297:U298"/>
    <mergeCell ref="V297:AA298"/>
    <mergeCell ref="AB297:AF298"/>
    <mergeCell ref="AG297:AK297"/>
    <mergeCell ref="AL297:AO297"/>
    <mergeCell ref="AP297:AR297"/>
    <mergeCell ref="AS297:AU297"/>
    <mergeCell ref="AV297:AX297"/>
    <mergeCell ref="AY297:BA297"/>
    <mergeCell ref="GS296:GU296"/>
    <mergeCell ref="GV296:GX296"/>
    <mergeCell ref="GY296:HA296"/>
    <mergeCell ref="HB296:HD296"/>
    <mergeCell ref="HE296:HG296"/>
    <mergeCell ref="HH296:HJ296"/>
    <mergeCell ref="GA296:GC296"/>
    <mergeCell ref="GD296:GF296"/>
    <mergeCell ref="GG296:GI296"/>
    <mergeCell ref="GJ296:GL296"/>
    <mergeCell ref="GM296:GO296"/>
    <mergeCell ref="GP296:GR296"/>
    <mergeCell ref="FI296:FK296"/>
    <mergeCell ref="FL296:FN296"/>
    <mergeCell ref="FO296:FQ296"/>
    <mergeCell ref="FR296:FT296"/>
    <mergeCell ref="FU296:FW296"/>
    <mergeCell ref="FX296:FZ296"/>
    <mergeCell ref="EQ296:ES296"/>
    <mergeCell ref="ET296:EV296"/>
    <mergeCell ref="EW296:EY296"/>
    <mergeCell ref="EZ296:FB296"/>
    <mergeCell ref="FC296:FE296"/>
    <mergeCell ref="FF296:FH296"/>
    <mergeCell ref="DY296:EA296"/>
    <mergeCell ref="EB296:ED296"/>
    <mergeCell ref="EE296:EG296"/>
    <mergeCell ref="EH296:EJ296"/>
    <mergeCell ref="EK296:EM296"/>
    <mergeCell ref="EN296:EP296"/>
    <mergeCell ref="DG296:DI296"/>
    <mergeCell ref="DJ296:DL296"/>
    <mergeCell ref="DM296:DO296"/>
    <mergeCell ref="DP296:DR296"/>
    <mergeCell ref="DS296:DU296"/>
    <mergeCell ref="DV296:DX296"/>
    <mergeCell ref="CO296:CQ296"/>
    <mergeCell ref="CR296:CT296"/>
    <mergeCell ref="CU296:CW296"/>
    <mergeCell ref="CX296:CZ296"/>
    <mergeCell ref="DA296:DC296"/>
    <mergeCell ref="DD296:DF296"/>
    <mergeCell ref="BW296:BY296"/>
    <mergeCell ref="BZ296:CB296"/>
    <mergeCell ref="CC296:CE296"/>
    <mergeCell ref="CF296:CH296"/>
    <mergeCell ref="CI296:CK296"/>
    <mergeCell ref="CL296:CN296"/>
    <mergeCell ref="BE296:BG296"/>
    <mergeCell ref="BH296:BJ296"/>
    <mergeCell ref="BK296:BM296"/>
    <mergeCell ref="BN296:BP296"/>
    <mergeCell ref="BQ296:BS296"/>
    <mergeCell ref="BT296:BV296"/>
    <mergeCell ref="HH297:HJ297"/>
    <mergeCell ref="HK297:HM297"/>
    <mergeCell ref="AG298:AK298"/>
    <mergeCell ref="AL298:AO298"/>
    <mergeCell ref="AP298:AR298"/>
    <mergeCell ref="AS298:AU298"/>
    <mergeCell ref="AV298:AX298"/>
    <mergeCell ref="AY298:BA298"/>
    <mergeCell ref="BB298:BD298"/>
    <mergeCell ref="BE298:BG298"/>
    <mergeCell ref="GP297:GR297"/>
    <mergeCell ref="GS297:GU297"/>
    <mergeCell ref="GV297:GX297"/>
    <mergeCell ref="GY297:HA297"/>
    <mergeCell ref="HB297:HD297"/>
    <mergeCell ref="HE297:HG297"/>
    <mergeCell ref="FX297:FZ297"/>
    <mergeCell ref="GA297:GC297"/>
    <mergeCell ref="GD297:GF297"/>
    <mergeCell ref="GG297:GI297"/>
    <mergeCell ref="GJ297:GL297"/>
    <mergeCell ref="GM297:GO297"/>
    <mergeCell ref="FF297:FH297"/>
    <mergeCell ref="FI297:FK297"/>
    <mergeCell ref="FL297:FN297"/>
    <mergeCell ref="FO297:FQ297"/>
    <mergeCell ref="FR297:FT297"/>
    <mergeCell ref="FU297:FW297"/>
    <mergeCell ref="EN297:EP297"/>
    <mergeCell ref="EQ297:ES297"/>
    <mergeCell ref="ET297:EV297"/>
    <mergeCell ref="EW297:EY297"/>
    <mergeCell ref="EZ297:FB297"/>
    <mergeCell ref="FC297:FE297"/>
    <mergeCell ref="DV297:DX297"/>
    <mergeCell ref="DY297:EA297"/>
    <mergeCell ref="EB297:ED297"/>
    <mergeCell ref="EE297:EG297"/>
    <mergeCell ref="EH297:EJ297"/>
    <mergeCell ref="EK297:EM297"/>
    <mergeCell ref="DD297:DF297"/>
    <mergeCell ref="DG297:DI297"/>
    <mergeCell ref="DJ297:DL297"/>
    <mergeCell ref="DM297:DO297"/>
    <mergeCell ref="DP297:DR297"/>
    <mergeCell ref="DS297:DU297"/>
    <mergeCell ref="CL297:CN297"/>
    <mergeCell ref="CO297:CQ297"/>
    <mergeCell ref="CR297:CT297"/>
    <mergeCell ref="CU297:CW297"/>
    <mergeCell ref="CX297:CZ297"/>
    <mergeCell ref="DA297:DC297"/>
    <mergeCell ref="BT297:BV297"/>
    <mergeCell ref="BW297:BY297"/>
    <mergeCell ref="BZ297:CB297"/>
    <mergeCell ref="CC297:CE297"/>
    <mergeCell ref="CF297:CH297"/>
    <mergeCell ref="CI297:CK297"/>
    <mergeCell ref="BB297:BD297"/>
    <mergeCell ref="BE297:BG297"/>
    <mergeCell ref="BH297:BJ297"/>
    <mergeCell ref="BK297:BM297"/>
    <mergeCell ref="BN297:BP297"/>
    <mergeCell ref="BQ297:BS297"/>
    <mergeCell ref="AB299:AF300"/>
    <mergeCell ref="AG299:AK299"/>
    <mergeCell ref="AL299:AO299"/>
    <mergeCell ref="AP299:AR299"/>
    <mergeCell ref="GV298:GX298"/>
    <mergeCell ref="GY298:HA298"/>
    <mergeCell ref="HB298:HD298"/>
    <mergeCell ref="HE298:HG298"/>
    <mergeCell ref="HH298:HJ298"/>
    <mergeCell ref="HK298:HM298"/>
    <mergeCell ref="GD298:GF298"/>
    <mergeCell ref="GG298:GI298"/>
    <mergeCell ref="GJ298:GL298"/>
    <mergeCell ref="GM298:GO298"/>
    <mergeCell ref="GP298:GR298"/>
    <mergeCell ref="GS298:GU298"/>
    <mergeCell ref="FL298:FN298"/>
    <mergeCell ref="FO298:FQ298"/>
    <mergeCell ref="FR298:FT298"/>
    <mergeCell ref="FU298:FW298"/>
    <mergeCell ref="FX298:FZ298"/>
    <mergeCell ref="GA298:GC298"/>
    <mergeCell ref="ET298:EV298"/>
    <mergeCell ref="EW298:EY298"/>
    <mergeCell ref="EZ298:FB298"/>
    <mergeCell ref="FC298:FE298"/>
    <mergeCell ref="FF298:FH298"/>
    <mergeCell ref="FI298:FK298"/>
    <mergeCell ref="EB298:ED298"/>
    <mergeCell ref="EE298:EG298"/>
    <mergeCell ref="EH298:EJ298"/>
    <mergeCell ref="EK298:EM298"/>
    <mergeCell ref="EN298:EP298"/>
    <mergeCell ref="EQ298:ES298"/>
    <mergeCell ref="DJ298:DL298"/>
    <mergeCell ref="DM298:DO298"/>
    <mergeCell ref="DP298:DR298"/>
    <mergeCell ref="DS298:DU298"/>
    <mergeCell ref="DV298:DX298"/>
    <mergeCell ref="DY298:EA298"/>
    <mergeCell ref="CR298:CT298"/>
    <mergeCell ref="CU298:CW298"/>
    <mergeCell ref="CX298:CZ298"/>
    <mergeCell ref="DA298:DC298"/>
    <mergeCell ref="DD298:DF298"/>
    <mergeCell ref="DG298:DI298"/>
    <mergeCell ref="BZ298:CB298"/>
    <mergeCell ref="CC298:CE298"/>
    <mergeCell ref="CF298:CH298"/>
    <mergeCell ref="CI298:CK298"/>
    <mergeCell ref="CL298:CN298"/>
    <mergeCell ref="CO298:CQ298"/>
    <mergeCell ref="BH298:BJ298"/>
    <mergeCell ref="BK298:BM298"/>
    <mergeCell ref="BN298:BP298"/>
    <mergeCell ref="BQ298:BS298"/>
    <mergeCell ref="BT298:BV298"/>
    <mergeCell ref="BW298:BY298"/>
    <mergeCell ref="GY299:HA299"/>
    <mergeCell ref="HB299:HD299"/>
    <mergeCell ref="HE299:HG299"/>
    <mergeCell ref="HH299:HJ299"/>
    <mergeCell ref="HK299:HM299"/>
    <mergeCell ref="AG300:AK300"/>
    <mergeCell ref="GP299:GR299"/>
    <mergeCell ref="GS299:GU299"/>
    <mergeCell ref="GV299:GX299"/>
    <mergeCell ref="FO299:FQ299"/>
    <mergeCell ref="FR299:FT299"/>
    <mergeCell ref="FU299:FW299"/>
    <mergeCell ref="FX299:FZ299"/>
    <mergeCell ref="GA299:GC299"/>
    <mergeCell ref="GD299:GF299"/>
    <mergeCell ref="EW299:EY299"/>
    <mergeCell ref="EZ299:FB299"/>
    <mergeCell ref="FC299:FE299"/>
    <mergeCell ref="FF299:FH299"/>
    <mergeCell ref="FI299:FK299"/>
    <mergeCell ref="FL299:FN299"/>
    <mergeCell ref="EE299:EG299"/>
    <mergeCell ref="EH299:EJ299"/>
    <mergeCell ref="EK299:EM299"/>
    <mergeCell ref="EN299:EP299"/>
    <mergeCell ref="EQ299:ES299"/>
    <mergeCell ref="ET299:EV299"/>
    <mergeCell ref="DM299:DO299"/>
    <mergeCell ref="DP299:DR299"/>
    <mergeCell ref="DS299:DU299"/>
    <mergeCell ref="DV299:DX299"/>
    <mergeCell ref="DY299:EA299"/>
    <mergeCell ref="EB299:ED299"/>
    <mergeCell ref="CU299:CW299"/>
    <mergeCell ref="CX299:CZ299"/>
    <mergeCell ref="DA299:DC299"/>
    <mergeCell ref="DD299:DF299"/>
    <mergeCell ref="DG299:DI299"/>
    <mergeCell ref="DJ299:DL299"/>
    <mergeCell ref="EE300:EG300"/>
    <mergeCell ref="EH300:EJ300"/>
    <mergeCell ref="DA300:DC300"/>
    <mergeCell ref="DD300:DF300"/>
    <mergeCell ref="DG300:DI300"/>
    <mergeCell ref="DJ300:DL300"/>
    <mergeCell ref="DM300:DO300"/>
    <mergeCell ref="DP300:DR300"/>
    <mergeCell ref="CI300:CK300"/>
    <mergeCell ref="CL300:CN300"/>
    <mergeCell ref="CO300:CQ300"/>
    <mergeCell ref="CR300:CT300"/>
    <mergeCell ref="CU300:CW300"/>
    <mergeCell ref="CX300:CZ300"/>
    <mergeCell ref="BQ300:BS300"/>
    <mergeCell ref="BT300:BV300"/>
    <mergeCell ref="BW300:BY300"/>
    <mergeCell ref="BZ300:CB300"/>
    <mergeCell ref="CC300:CE300"/>
    <mergeCell ref="CF300:CH300"/>
    <mergeCell ref="AY300:BA300"/>
    <mergeCell ref="BB300:BD300"/>
    <mergeCell ref="BE300:BG300"/>
    <mergeCell ref="BH300:BJ300"/>
    <mergeCell ref="BK300:BM300"/>
    <mergeCell ref="BN300:BP300"/>
    <mergeCell ref="AL300:AO300"/>
    <mergeCell ref="AP300:AR300"/>
    <mergeCell ref="AS300:AU300"/>
    <mergeCell ref="AV300:AX300"/>
    <mergeCell ref="GG299:GI299"/>
    <mergeCell ref="GJ299:GL299"/>
    <mergeCell ref="GM299:GO299"/>
    <mergeCell ref="CC299:CE299"/>
    <mergeCell ref="CF299:CH299"/>
    <mergeCell ref="CI299:CK299"/>
    <mergeCell ref="CL299:CN299"/>
    <mergeCell ref="CO299:CQ299"/>
    <mergeCell ref="CR299:CT299"/>
    <mergeCell ref="BK299:BM299"/>
    <mergeCell ref="BN299:BP299"/>
    <mergeCell ref="BQ299:BS299"/>
    <mergeCell ref="BT299:BV299"/>
    <mergeCell ref="BW299:BY299"/>
    <mergeCell ref="BZ299:CB299"/>
    <mergeCell ref="AS299:AU299"/>
    <mergeCell ref="AV299:AX299"/>
    <mergeCell ref="AY299:BA299"/>
    <mergeCell ref="BB299:BD299"/>
    <mergeCell ref="BE299:BG299"/>
    <mergeCell ref="BH299:BJ299"/>
    <mergeCell ref="DV301:DX301"/>
    <mergeCell ref="DY301:EA301"/>
    <mergeCell ref="EB301:ED301"/>
    <mergeCell ref="EE301:EG301"/>
    <mergeCell ref="CX301:CZ301"/>
    <mergeCell ref="DA301:DC301"/>
    <mergeCell ref="DD301:DF301"/>
    <mergeCell ref="DG301:DI301"/>
    <mergeCell ref="DJ301:DL301"/>
    <mergeCell ref="DM301:DO301"/>
    <mergeCell ref="CF301:CH301"/>
    <mergeCell ref="CI301:CK301"/>
    <mergeCell ref="CL301:CN301"/>
    <mergeCell ref="CO301:CQ301"/>
    <mergeCell ref="CR301:CT301"/>
    <mergeCell ref="CU301:CW301"/>
    <mergeCell ref="BN301:BP301"/>
    <mergeCell ref="BQ301:BS301"/>
    <mergeCell ref="BT301:BV301"/>
    <mergeCell ref="BW301:BY301"/>
    <mergeCell ref="BZ301:CB301"/>
    <mergeCell ref="CC301:CE301"/>
    <mergeCell ref="AV301:AX301"/>
    <mergeCell ref="AY301:BA301"/>
    <mergeCell ref="BB301:BD301"/>
    <mergeCell ref="BE301:BG301"/>
    <mergeCell ref="HE300:HG300"/>
    <mergeCell ref="HH300:HJ300"/>
    <mergeCell ref="HK300:HM300"/>
    <mergeCell ref="B301:U302"/>
    <mergeCell ref="V301:AA302"/>
    <mergeCell ref="AB301:AF302"/>
    <mergeCell ref="AG301:AK301"/>
    <mergeCell ref="AL301:AO301"/>
    <mergeCell ref="AP301:AR301"/>
    <mergeCell ref="AS301:AU301"/>
    <mergeCell ref="GM300:GO300"/>
    <mergeCell ref="GP300:GR300"/>
    <mergeCell ref="GS300:GU300"/>
    <mergeCell ref="GV300:GX300"/>
    <mergeCell ref="GY300:HA300"/>
    <mergeCell ref="HB300:HD300"/>
    <mergeCell ref="FU300:FW300"/>
    <mergeCell ref="FX300:FZ300"/>
    <mergeCell ref="GA300:GC300"/>
    <mergeCell ref="GD300:GF300"/>
    <mergeCell ref="GG300:GI300"/>
    <mergeCell ref="GJ300:GL300"/>
    <mergeCell ref="FC300:FE300"/>
    <mergeCell ref="FF300:FH300"/>
    <mergeCell ref="FI300:FK300"/>
    <mergeCell ref="FL300:FN300"/>
    <mergeCell ref="FO300:FQ300"/>
    <mergeCell ref="FR300:FT300"/>
    <mergeCell ref="EK300:EM300"/>
    <mergeCell ref="EN300:EP300"/>
    <mergeCell ref="EQ300:ES300"/>
    <mergeCell ref="ET300:EV300"/>
    <mergeCell ref="EW300:EY300"/>
    <mergeCell ref="EZ300:FB300"/>
    <mergeCell ref="DS300:DU300"/>
    <mergeCell ref="DV300:DX300"/>
    <mergeCell ref="DY300:EA300"/>
    <mergeCell ref="EB300:ED300"/>
    <mergeCell ref="EB302:ED302"/>
    <mergeCell ref="EE302:EG302"/>
    <mergeCell ref="EH302:EJ302"/>
    <mergeCell ref="EK302:EM302"/>
    <mergeCell ref="DD302:DF302"/>
    <mergeCell ref="DG302:DI302"/>
    <mergeCell ref="DJ302:DL302"/>
    <mergeCell ref="DM302:DO302"/>
    <mergeCell ref="DP302:DR302"/>
    <mergeCell ref="DS302:DU302"/>
    <mergeCell ref="CL302:CN302"/>
    <mergeCell ref="CO302:CQ302"/>
    <mergeCell ref="CR302:CT302"/>
    <mergeCell ref="CU302:CW302"/>
    <mergeCell ref="CX302:CZ302"/>
    <mergeCell ref="DA302:DC302"/>
    <mergeCell ref="BT302:BV302"/>
    <mergeCell ref="BW302:BY302"/>
    <mergeCell ref="BZ302:CB302"/>
    <mergeCell ref="CC302:CE302"/>
    <mergeCell ref="CF302:CH302"/>
    <mergeCell ref="CI302:CK302"/>
    <mergeCell ref="BB302:BD302"/>
    <mergeCell ref="BE302:BG302"/>
    <mergeCell ref="BH302:BJ302"/>
    <mergeCell ref="BK302:BM302"/>
    <mergeCell ref="HB301:HD301"/>
    <mergeCell ref="B299:U300"/>
    <mergeCell ref="V299:AA300"/>
    <mergeCell ref="HE301:HG301"/>
    <mergeCell ref="HH301:HJ301"/>
    <mergeCell ref="HK301:HM301"/>
    <mergeCell ref="AG302:AK302"/>
    <mergeCell ref="AL302:AO302"/>
    <mergeCell ref="AP302:AR302"/>
    <mergeCell ref="AS302:AU302"/>
    <mergeCell ref="AV302:AX302"/>
    <mergeCell ref="AY302:BA302"/>
    <mergeCell ref="GJ301:GL301"/>
    <mergeCell ref="GM301:GO301"/>
    <mergeCell ref="GP301:GR301"/>
    <mergeCell ref="GS301:GU301"/>
    <mergeCell ref="GV301:GX301"/>
    <mergeCell ref="GY301:HA301"/>
    <mergeCell ref="FR301:FT301"/>
    <mergeCell ref="FU301:FW301"/>
    <mergeCell ref="FX301:FZ301"/>
    <mergeCell ref="GA301:GC301"/>
    <mergeCell ref="GD301:GF301"/>
    <mergeCell ref="GG301:GI301"/>
    <mergeCell ref="EZ301:FB301"/>
    <mergeCell ref="FC301:FE301"/>
    <mergeCell ref="FF301:FH301"/>
    <mergeCell ref="FI301:FK301"/>
    <mergeCell ref="FL301:FN301"/>
    <mergeCell ref="FO301:FQ301"/>
    <mergeCell ref="EH301:EJ301"/>
    <mergeCell ref="EK301:EM301"/>
    <mergeCell ref="EN301:EP301"/>
    <mergeCell ref="EQ301:ES301"/>
    <mergeCell ref="ET301:EV301"/>
    <mergeCell ref="EW301:EY301"/>
    <mergeCell ref="DP301:DR301"/>
    <mergeCell ref="DS301:DU301"/>
    <mergeCell ref="DY303:EA303"/>
    <mergeCell ref="EB303:ED303"/>
    <mergeCell ref="EE303:EG303"/>
    <mergeCell ref="EH303:EJ303"/>
    <mergeCell ref="DA303:DC303"/>
    <mergeCell ref="DD303:DF303"/>
    <mergeCell ref="DG303:DI303"/>
    <mergeCell ref="DJ303:DL303"/>
    <mergeCell ref="DM303:DO303"/>
    <mergeCell ref="DP303:DR303"/>
    <mergeCell ref="CI303:CK303"/>
    <mergeCell ref="CL303:CN303"/>
    <mergeCell ref="CO303:CQ303"/>
    <mergeCell ref="CR303:CT303"/>
    <mergeCell ref="CU303:CW303"/>
    <mergeCell ref="CX303:CZ303"/>
    <mergeCell ref="BQ303:BS303"/>
    <mergeCell ref="BT303:BV303"/>
    <mergeCell ref="BW303:BY303"/>
    <mergeCell ref="BZ303:CB303"/>
    <mergeCell ref="CC303:CE303"/>
    <mergeCell ref="CF303:CH303"/>
    <mergeCell ref="AY303:BA303"/>
    <mergeCell ref="BB303:BD303"/>
    <mergeCell ref="BE303:BG303"/>
    <mergeCell ref="BH303:BJ303"/>
    <mergeCell ref="BH301:BJ301"/>
    <mergeCell ref="BK301:BM301"/>
    <mergeCell ref="HH302:HJ302"/>
    <mergeCell ref="HK302:HM302"/>
    <mergeCell ref="B303:U304"/>
    <mergeCell ref="V303:AA304"/>
    <mergeCell ref="AB303:AF304"/>
    <mergeCell ref="AG303:AK303"/>
    <mergeCell ref="AL303:AO303"/>
    <mergeCell ref="AP303:AR303"/>
    <mergeCell ref="AS303:AU303"/>
    <mergeCell ref="AV303:AX303"/>
    <mergeCell ref="GP302:GR302"/>
    <mergeCell ref="GS302:GU302"/>
    <mergeCell ref="GV302:GX302"/>
    <mergeCell ref="GY302:HA302"/>
    <mergeCell ref="HB302:HD302"/>
    <mergeCell ref="HE302:HG302"/>
    <mergeCell ref="FX302:FZ302"/>
    <mergeCell ref="GA302:GC302"/>
    <mergeCell ref="GD302:GF302"/>
    <mergeCell ref="GG302:GI302"/>
    <mergeCell ref="GJ302:GL302"/>
    <mergeCell ref="GM302:GO302"/>
    <mergeCell ref="FF302:FH302"/>
    <mergeCell ref="FI302:FK302"/>
    <mergeCell ref="FL302:FN302"/>
    <mergeCell ref="FO302:FQ302"/>
    <mergeCell ref="FR302:FT302"/>
    <mergeCell ref="FU302:FW302"/>
    <mergeCell ref="EN302:EP302"/>
    <mergeCell ref="EQ302:ES302"/>
    <mergeCell ref="ET302:EV302"/>
    <mergeCell ref="EW302:EY302"/>
    <mergeCell ref="EZ302:FB302"/>
    <mergeCell ref="FC302:FE302"/>
    <mergeCell ref="DV302:DX302"/>
    <mergeCell ref="DY302:EA302"/>
    <mergeCell ref="EE304:EG304"/>
    <mergeCell ref="EH304:EJ304"/>
    <mergeCell ref="EK304:EM304"/>
    <mergeCell ref="EN304:EP304"/>
    <mergeCell ref="DG304:DI304"/>
    <mergeCell ref="DJ304:DL304"/>
    <mergeCell ref="DM304:DO304"/>
    <mergeCell ref="DP304:DR304"/>
    <mergeCell ref="DS304:DU304"/>
    <mergeCell ref="DV304:DX304"/>
    <mergeCell ref="CO304:CQ304"/>
    <mergeCell ref="CR304:CT304"/>
    <mergeCell ref="CU304:CW304"/>
    <mergeCell ref="CX304:CZ304"/>
    <mergeCell ref="DA304:DC304"/>
    <mergeCell ref="DD304:DF304"/>
    <mergeCell ref="BW304:BY304"/>
    <mergeCell ref="BZ304:CB304"/>
    <mergeCell ref="CC304:CE304"/>
    <mergeCell ref="CF304:CH304"/>
    <mergeCell ref="CI304:CK304"/>
    <mergeCell ref="CL304:CN304"/>
    <mergeCell ref="BE304:BG304"/>
    <mergeCell ref="BH304:BJ304"/>
    <mergeCell ref="BK304:BM304"/>
    <mergeCell ref="BN304:BP304"/>
    <mergeCell ref="BN302:BP302"/>
    <mergeCell ref="BQ302:BS302"/>
    <mergeCell ref="HE303:HG303"/>
    <mergeCell ref="HH303:HJ303"/>
    <mergeCell ref="HK303:HM303"/>
    <mergeCell ref="AG304:AK304"/>
    <mergeCell ref="AL304:AO304"/>
    <mergeCell ref="AP304:AR304"/>
    <mergeCell ref="AS304:AU304"/>
    <mergeCell ref="AV304:AX304"/>
    <mergeCell ref="AY304:BA304"/>
    <mergeCell ref="BB304:BD304"/>
    <mergeCell ref="GM303:GO303"/>
    <mergeCell ref="GP303:GR303"/>
    <mergeCell ref="GS303:GU303"/>
    <mergeCell ref="GV303:GX303"/>
    <mergeCell ref="GY303:HA303"/>
    <mergeCell ref="HB303:HD303"/>
    <mergeCell ref="FU303:FW303"/>
    <mergeCell ref="FX303:FZ303"/>
    <mergeCell ref="GA303:GC303"/>
    <mergeCell ref="GD303:GF303"/>
    <mergeCell ref="GG303:GI303"/>
    <mergeCell ref="GJ303:GL303"/>
    <mergeCell ref="FC303:FE303"/>
    <mergeCell ref="FF303:FH303"/>
    <mergeCell ref="FI303:FK303"/>
    <mergeCell ref="FL303:FN303"/>
    <mergeCell ref="FO303:FQ303"/>
    <mergeCell ref="FR303:FT303"/>
    <mergeCell ref="EK303:EM303"/>
    <mergeCell ref="EN303:EP303"/>
    <mergeCell ref="EQ303:ES303"/>
    <mergeCell ref="ET303:EV303"/>
    <mergeCell ref="EW303:EY303"/>
    <mergeCell ref="EZ303:FB303"/>
    <mergeCell ref="DS303:DU303"/>
    <mergeCell ref="DV303:DX303"/>
    <mergeCell ref="EB305:ED305"/>
    <mergeCell ref="EE305:EG305"/>
    <mergeCell ref="EH305:EJ305"/>
    <mergeCell ref="EK305:EM305"/>
    <mergeCell ref="DD305:DF305"/>
    <mergeCell ref="DG305:DI305"/>
    <mergeCell ref="DJ305:DL305"/>
    <mergeCell ref="DM305:DO305"/>
    <mergeCell ref="DP305:DR305"/>
    <mergeCell ref="DS305:DU305"/>
    <mergeCell ref="CL305:CN305"/>
    <mergeCell ref="CO305:CQ305"/>
    <mergeCell ref="CR305:CT305"/>
    <mergeCell ref="CU305:CW305"/>
    <mergeCell ref="CX305:CZ305"/>
    <mergeCell ref="DA305:DC305"/>
    <mergeCell ref="BT305:BV305"/>
    <mergeCell ref="BW305:BY305"/>
    <mergeCell ref="BZ305:CB305"/>
    <mergeCell ref="CC305:CE305"/>
    <mergeCell ref="CF305:CH305"/>
    <mergeCell ref="CI305:CK305"/>
    <mergeCell ref="BB305:BD305"/>
    <mergeCell ref="BE305:BG305"/>
    <mergeCell ref="BH305:BJ305"/>
    <mergeCell ref="BK305:BM305"/>
    <mergeCell ref="BK303:BM303"/>
    <mergeCell ref="BN303:BP303"/>
    <mergeCell ref="HK304:HM304"/>
    <mergeCell ref="B305:U306"/>
    <mergeCell ref="V305:AA306"/>
    <mergeCell ref="AB305:AF306"/>
    <mergeCell ref="AG305:AK305"/>
    <mergeCell ref="AL305:AO305"/>
    <mergeCell ref="AP305:AR305"/>
    <mergeCell ref="AS305:AU305"/>
    <mergeCell ref="AV305:AX305"/>
    <mergeCell ref="AY305:BA305"/>
    <mergeCell ref="GS304:GU304"/>
    <mergeCell ref="GV304:GX304"/>
    <mergeCell ref="GY304:HA304"/>
    <mergeCell ref="HB304:HD304"/>
    <mergeCell ref="HE304:HG304"/>
    <mergeCell ref="HH304:HJ304"/>
    <mergeCell ref="GA304:GC304"/>
    <mergeCell ref="GD304:GF304"/>
    <mergeCell ref="GG304:GI304"/>
    <mergeCell ref="GJ304:GL304"/>
    <mergeCell ref="GM304:GO304"/>
    <mergeCell ref="GP304:GR304"/>
    <mergeCell ref="FI304:FK304"/>
    <mergeCell ref="FL304:FN304"/>
    <mergeCell ref="FO304:FQ304"/>
    <mergeCell ref="FR304:FT304"/>
    <mergeCell ref="FU304:FW304"/>
    <mergeCell ref="FX304:FZ304"/>
    <mergeCell ref="EQ304:ES304"/>
    <mergeCell ref="ET304:EV304"/>
    <mergeCell ref="EW304:EY304"/>
    <mergeCell ref="EZ304:FB304"/>
    <mergeCell ref="FC304:FE304"/>
    <mergeCell ref="FF304:FH304"/>
    <mergeCell ref="DY304:EA304"/>
    <mergeCell ref="EB304:ED304"/>
    <mergeCell ref="DP306:DR306"/>
    <mergeCell ref="DS306:DU306"/>
    <mergeCell ref="DV306:DX306"/>
    <mergeCell ref="DY306:EA306"/>
    <mergeCell ref="CR306:CT306"/>
    <mergeCell ref="CU306:CW306"/>
    <mergeCell ref="CX306:CZ306"/>
    <mergeCell ref="DA306:DC306"/>
    <mergeCell ref="DD306:DF306"/>
    <mergeCell ref="DG306:DI306"/>
    <mergeCell ref="BZ306:CB306"/>
    <mergeCell ref="CC306:CE306"/>
    <mergeCell ref="CF306:CH306"/>
    <mergeCell ref="CI306:CK306"/>
    <mergeCell ref="CL306:CN306"/>
    <mergeCell ref="CO306:CQ306"/>
    <mergeCell ref="BH306:BJ306"/>
    <mergeCell ref="BK306:BM306"/>
    <mergeCell ref="BN306:BP306"/>
    <mergeCell ref="BQ306:BS306"/>
    <mergeCell ref="BT306:BV306"/>
    <mergeCell ref="BW306:BY306"/>
    <mergeCell ref="GY307:HA307"/>
    <mergeCell ref="HB307:HD307"/>
    <mergeCell ref="HE307:HG307"/>
    <mergeCell ref="HH307:HJ307"/>
    <mergeCell ref="BQ304:BS304"/>
    <mergeCell ref="BT304:BV304"/>
    <mergeCell ref="HH305:HJ305"/>
    <mergeCell ref="HK305:HM305"/>
    <mergeCell ref="AG306:AK306"/>
    <mergeCell ref="AL306:AO306"/>
    <mergeCell ref="AP306:AR306"/>
    <mergeCell ref="AS306:AU306"/>
    <mergeCell ref="AV306:AX306"/>
    <mergeCell ref="AY306:BA306"/>
    <mergeCell ref="BB306:BD306"/>
    <mergeCell ref="BE306:BG306"/>
    <mergeCell ref="GP305:GR305"/>
    <mergeCell ref="GS305:GU305"/>
    <mergeCell ref="GV305:GX305"/>
    <mergeCell ref="GY305:HA305"/>
    <mergeCell ref="HB305:HD305"/>
    <mergeCell ref="HE305:HG305"/>
    <mergeCell ref="FX305:FZ305"/>
    <mergeCell ref="GA305:GC305"/>
    <mergeCell ref="GD305:GF305"/>
    <mergeCell ref="GG305:GI305"/>
    <mergeCell ref="GJ305:GL305"/>
    <mergeCell ref="GM305:GO305"/>
    <mergeCell ref="FF305:FH305"/>
    <mergeCell ref="FI305:FK305"/>
    <mergeCell ref="FL305:FN305"/>
    <mergeCell ref="FO305:FQ305"/>
    <mergeCell ref="FR305:FT305"/>
    <mergeCell ref="FU305:FW305"/>
    <mergeCell ref="EN305:EP305"/>
    <mergeCell ref="EQ305:ES305"/>
    <mergeCell ref="ET305:EV305"/>
    <mergeCell ref="EW305:EY305"/>
    <mergeCell ref="EZ305:FB305"/>
    <mergeCell ref="FC305:FE305"/>
    <mergeCell ref="DV305:DX305"/>
    <mergeCell ref="DY305:EA305"/>
    <mergeCell ref="CX307:CZ307"/>
    <mergeCell ref="DA307:DC307"/>
    <mergeCell ref="DD307:DF307"/>
    <mergeCell ref="DG307:DI307"/>
    <mergeCell ref="DJ307:DL307"/>
    <mergeCell ref="CC307:CE307"/>
    <mergeCell ref="CF307:CH307"/>
    <mergeCell ref="CI307:CK307"/>
    <mergeCell ref="CL307:CN307"/>
    <mergeCell ref="CO307:CQ307"/>
    <mergeCell ref="CR307:CT307"/>
    <mergeCell ref="BK307:BM307"/>
    <mergeCell ref="BN307:BP307"/>
    <mergeCell ref="BQ307:BS307"/>
    <mergeCell ref="BT307:BV307"/>
    <mergeCell ref="BW307:BY307"/>
    <mergeCell ref="BZ307:CB307"/>
    <mergeCell ref="AS307:AU307"/>
    <mergeCell ref="AV307:AX307"/>
    <mergeCell ref="AY307:BA307"/>
    <mergeCell ref="BB307:BD307"/>
    <mergeCell ref="BE307:BG307"/>
    <mergeCell ref="BH307:BJ307"/>
    <mergeCell ref="HE308:HG308"/>
    <mergeCell ref="HH308:HJ308"/>
    <mergeCell ref="HK308:HM308"/>
    <mergeCell ref="BN305:BP305"/>
    <mergeCell ref="BQ305:BS305"/>
    <mergeCell ref="AB307:AF308"/>
    <mergeCell ref="AG307:AK307"/>
    <mergeCell ref="AL307:AO307"/>
    <mergeCell ref="AP307:AR307"/>
    <mergeCell ref="GV306:GX306"/>
    <mergeCell ref="GY306:HA306"/>
    <mergeCell ref="HB306:HD306"/>
    <mergeCell ref="HE306:HG306"/>
    <mergeCell ref="HH306:HJ306"/>
    <mergeCell ref="HK306:HM306"/>
    <mergeCell ref="GD306:GF306"/>
    <mergeCell ref="GG306:GI306"/>
    <mergeCell ref="GJ306:GL306"/>
    <mergeCell ref="GM306:GO306"/>
    <mergeCell ref="GP306:GR306"/>
    <mergeCell ref="GS306:GU306"/>
    <mergeCell ref="FL306:FN306"/>
    <mergeCell ref="FO306:FQ306"/>
    <mergeCell ref="FR306:FT306"/>
    <mergeCell ref="FU306:FW306"/>
    <mergeCell ref="FX306:FZ306"/>
    <mergeCell ref="GA306:GC306"/>
    <mergeCell ref="ET306:EV306"/>
    <mergeCell ref="EW306:EY306"/>
    <mergeCell ref="EZ306:FB306"/>
    <mergeCell ref="FC306:FE306"/>
    <mergeCell ref="FF306:FH306"/>
    <mergeCell ref="FI306:FK306"/>
    <mergeCell ref="EB306:ED306"/>
    <mergeCell ref="EE306:EG306"/>
    <mergeCell ref="EH306:EJ306"/>
    <mergeCell ref="EK306:EM306"/>
    <mergeCell ref="EN306:EP306"/>
    <mergeCell ref="EQ306:ES306"/>
    <mergeCell ref="DJ306:DL306"/>
    <mergeCell ref="DM306:DO306"/>
    <mergeCell ref="CI308:CK308"/>
    <mergeCell ref="CL308:CN308"/>
    <mergeCell ref="CO308:CQ308"/>
    <mergeCell ref="CR308:CT308"/>
    <mergeCell ref="CU308:CW308"/>
    <mergeCell ref="CX308:CZ308"/>
    <mergeCell ref="BQ308:BS308"/>
    <mergeCell ref="BT308:BV308"/>
    <mergeCell ref="BW308:BY308"/>
    <mergeCell ref="BZ308:CB308"/>
    <mergeCell ref="CC308:CE308"/>
    <mergeCell ref="CF308:CH308"/>
    <mergeCell ref="AY308:BA308"/>
    <mergeCell ref="BB308:BD308"/>
    <mergeCell ref="BE308:BG308"/>
    <mergeCell ref="BH308:BJ308"/>
    <mergeCell ref="BK308:BM308"/>
    <mergeCell ref="BN308:BP308"/>
    <mergeCell ref="GJ309:GL309"/>
    <mergeCell ref="GM309:GO309"/>
    <mergeCell ref="GP309:GR309"/>
    <mergeCell ref="GS309:GU309"/>
    <mergeCell ref="GV309:GX309"/>
    <mergeCell ref="GY309:HA309"/>
    <mergeCell ref="FR309:FT309"/>
    <mergeCell ref="B307:U308"/>
    <mergeCell ref="V307:AA308"/>
    <mergeCell ref="HK307:HM307"/>
    <mergeCell ref="AG308:AK308"/>
    <mergeCell ref="AL308:AO308"/>
    <mergeCell ref="AP308:AR308"/>
    <mergeCell ref="AS308:AU308"/>
    <mergeCell ref="AV308:AX308"/>
    <mergeCell ref="GG307:GI307"/>
    <mergeCell ref="GJ307:GL307"/>
    <mergeCell ref="GM307:GO307"/>
    <mergeCell ref="GP307:GR307"/>
    <mergeCell ref="GS307:GU307"/>
    <mergeCell ref="GV307:GX307"/>
    <mergeCell ref="FO307:FQ307"/>
    <mergeCell ref="FR307:FT307"/>
    <mergeCell ref="FU307:FW307"/>
    <mergeCell ref="FX307:FZ307"/>
    <mergeCell ref="GA307:GC307"/>
    <mergeCell ref="GD307:GF307"/>
    <mergeCell ref="EW307:EY307"/>
    <mergeCell ref="EZ307:FB307"/>
    <mergeCell ref="FC307:FE307"/>
    <mergeCell ref="FF307:FH307"/>
    <mergeCell ref="FI307:FK307"/>
    <mergeCell ref="FL307:FN307"/>
    <mergeCell ref="EE307:EG307"/>
    <mergeCell ref="EH307:EJ307"/>
    <mergeCell ref="EK307:EM307"/>
    <mergeCell ref="EN307:EP307"/>
    <mergeCell ref="EQ307:ES307"/>
    <mergeCell ref="ET307:EV307"/>
    <mergeCell ref="DM307:DO307"/>
    <mergeCell ref="DP307:DR307"/>
    <mergeCell ref="DS307:DU307"/>
    <mergeCell ref="DV307:DX307"/>
    <mergeCell ref="DY307:EA307"/>
    <mergeCell ref="EB307:ED307"/>
    <mergeCell ref="CU307:CW307"/>
    <mergeCell ref="GM308:GO308"/>
    <mergeCell ref="GP308:GR308"/>
    <mergeCell ref="GS308:GU308"/>
    <mergeCell ref="GV308:GX308"/>
    <mergeCell ref="GY308:HA308"/>
    <mergeCell ref="HB308:HD308"/>
    <mergeCell ref="FU308:FW308"/>
    <mergeCell ref="FX308:FZ308"/>
    <mergeCell ref="GA308:GC308"/>
    <mergeCell ref="GD308:GF308"/>
    <mergeCell ref="GG308:GI308"/>
    <mergeCell ref="GJ308:GL308"/>
    <mergeCell ref="FC308:FE308"/>
    <mergeCell ref="FF308:FH308"/>
    <mergeCell ref="FI308:FK308"/>
    <mergeCell ref="FL308:FN308"/>
    <mergeCell ref="FO308:FQ308"/>
    <mergeCell ref="FR308:FT308"/>
    <mergeCell ref="EK308:EM308"/>
    <mergeCell ref="EN308:EP308"/>
    <mergeCell ref="EQ308:ES308"/>
    <mergeCell ref="ET308:EV308"/>
    <mergeCell ref="EW308:EY308"/>
    <mergeCell ref="EZ308:FB308"/>
    <mergeCell ref="DS308:DU308"/>
    <mergeCell ref="DV308:DX308"/>
    <mergeCell ref="DY308:EA308"/>
    <mergeCell ref="EB308:ED308"/>
    <mergeCell ref="EE308:EG308"/>
    <mergeCell ref="EH308:EJ308"/>
    <mergeCell ref="DA308:DC308"/>
    <mergeCell ref="DD308:DF308"/>
    <mergeCell ref="DG308:DI308"/>
    <mergeCell ref="DJ308:DL308"/>
    <mergeCell ref="DM308:DO308"/>
    <mergeCell ref="DP308:DR308"/>
    <mergeCell ref="FI309:FK309"/>
    <mergeCell ref="FL309:FN309"/>
    <mergeCell ref="FO309:FQ309"/>
    <mergeCell ref="EK309:EM309"/>
    <mergeCell ref="EN309:EP309"/>
    <mergeCell ref="EQ309:ES309"/>
    <mergeCell ref="ET309:EV309"/>
    <mergeCell ref="EW309:EY309"/>
    <mergeCell ref="AP309:BY309"/>
    <mergeCell ref="HH310:HJ310"/>
    <mergeCell ref="HB309:HD309"/>
    <mergeCell ref="HK312:HM312"/>
    <mergeCell ref="HK310:HM310"/>
    <mergeCell ref="B311:U312"/>
    <mergeCell ref="V311:AA312"/>
    <mergeCell ref="AB311:AF312"/>
    <mergeCell ref="AG311:AK311"/>
    <mergeCell ref="AL311:AO311"/>
    <mergeCell ref="AP311:AR311"/>
    <mergeCell ref="AS311:AU311"/>
    <mergeCell ref="AV311:AX311"/>
    <mergeCell ref="GP310:GR310"/>
    <mergeCell ref="GS310:GU310"/>
    <mergeCell ref="GV310:GX310"/>
    <mergeCell ref="GY310:HA310"/>
    <mergeCell ref="HB310:HD310"/>
    <mergeCell ref="HE310:HG310"/>
    <mergeCell ref="FX310:FZ310"/>
    <mergeCell ref="GA310:GC310"/>
    <mergeCell ref="GD310:GF310"/>
    <mergeCell ref="GG310:GI310"/>
    <mergeCell ref="GJ310:GL310"/>
    <mergeCell ref="GM310:GO310"/>
    <mergeCell ref="FF310:FH310"/>
    <mergeCell ref="FI310:FK310"/>
    <mergeCell ref="FL310:FN310"/>
    <mergeCell ref="FO310:FQ310"/>
    <mergeCell ref="FR310:FT310"/>
    <mergeCell ref="FU310:FW310"/>
    <mergeCell ref="EN310:EP310"/>
    <mergeCell ref="EQ310:ES310"/>
    <mergeCell ref="ET310:EV310"/>
    <mergeCell ref="EW310:EY310"/>
    <mergeCell ref="EZ310:FB310"/>
    <mergeCell ref="FC310:FE310"/>
    <mergeCell ref="AB309:AF310"/>
    <mergeCell ref="AG309:AK309"/>
    <mergeCell ref="AL309:AO309"/>
    <mergeCell ref="EK310:EM310"/>
    <mergeCell ref="CI312:CK312"/>
    <mergeCell ref="HH311:HJ311"/>
    <mergeCell ref="HK311:HM311"/>
    <mergeCell ref="HE311:HG311"/>
    <mergeCell ref="BK311:BM311"/>
    <mergeCell ref="BN311:BP311"/>
    <mergeCell ref="B309:U310"/>
    <mergeCell ref="V309:AA310"/>
    <mergeCell ref="HE309:HG309"/>
    <mergeCell ref="HH309:HJ309"/>
    <mergeCell ref="HK309:HM309"/>
    <mergeCell ref="AG310:AK310"/>
    <mergeCell ref="AL310:AO310"/>
    <mergeCell ref="FU309:FW309"/>
    <mergeCell ref="BZ310:DI310"/>
    <mergeCell ref="CC314:CE314"/>
    <mergeCell ref="CF314:CH314"/>
    <mergeCell ref="AG312:AK312"/>
    <mergeCell ref="AL312:AO312"/>
    <mergeCell ref="AP312:AR312"/>
    <mergeCell ref="AS312:AU312"/>
    <mergeCell ref="AV312:AX312"/>
    <mergeCell ref="AY312:BA312"/>
    <mergeCell ref="BB312:BD312"/>
    <mergeCell ref="GM311:GO311"/>
    <mergeCell ref="GP311:GR311"/>
    <mergeCell ref="GS311:GU311"/>
    <mergeCell ref="GV311:GX311"/>
    <mergeCell ref="GY311:HA311"/>
    <mergeCell ref="HB311:HD311"/>
    <mergeCell ref="FU311:FW311"/>
    <mergeCell ref="FX311:FZ311"/>
    <mergeCell ref="GA311:GC311"/>
    <mergeCell ref="GD311:GF311"/>
    <mergeCell ref="GG311:GI311"/>
    <mergeCell ref="GJ311:GL311"/>
    <mergeCell ref="FC311:FE311"/>
    <mergeCell ref="FF311:FH311"/>
    <mergeCell ref="FI311:FK311"/>
    <mergeCell ref="FL311:FN311"/>
    <mergeCell ref="FO311:FQ311"/>
    <mergeCell ref="FR311:FT311"/>
    <mergeCell ref="EK311:EM311"/>
    <mergeCell ref="EN311:EP311"/>
    <mergeCell ref="EQ311:ES311"/>
    <mergeCell ref="ET311:EV311"/>
    <mergeCell ref="EW311:EY311"/>
    <mergeCell ref="EZ311:FB311"/>
    <mergeCell ref="DS311:DU311"/>
    <mergeCell ref="DV311:DX311"/>
    <mergeCell ref="DY311:EA311"/>
    <mergeCell ref="EB311:ED311"/>
    <mergeCell ref="EE311:EG311"/>
    <mergeCell ref="EH311:EJ311"/>
    <mergeCell ref="GS312:GU312"/>
    <mergeCell ref="GV312:GX312"/>
    <mergeCell ref="GY312:HA312"/>
    <mergeCell ref="HB312:HD312"/>
    <mergeCell ref="AG314:AK314"/>
    <mergeCell ref="AL314:AO314"/>
    <mergeCell ref="AP314:AR314"/>
    <mergeCell ref="AS314:AU314"/>
    <mergeCell ref="AV314:AX314"/>
    <mergeCell ref="AY314:BA314"/>
    <mergeCell ref="BB314:BD314"/>
    <mergeCell ref="BE314:BG314"/>
    <mergeCell ref="CL313:CN313"/>
    <mergeCell ref="CO313:CQ313"/>
    <mergeCell ref="CR313:CT313"/>
    <mergeCell ref="CU313:CW313"/>
    <mergeCell ref="CX313:CZ313"/>
    <mergeCell ref="DA313:DC313"/>
    <mergeCell ref="BT313:BV313"/>
    <mergeCell ref="BW313:BY313"/>
    <mergeCell ref="BZ313:CB313"/>
    <mergeCell ref="BN314:BP314"/>
    <mergeCell ref="BQ314:BS314"/>
    <mergeCell ref="BT314:BV314"/>
    <mergeCell ref="BW314:BY314"/>
    <mergeCell ref="FX309:FZ309"/>
    <mergeCell ref="GA309:GC309"/>
    <mergeCell ref="DA311:DC311"/>
    <mergeCell ref="DD311:DF311"/>
    <mergeCell ref="DG311:DI311"/>
    <mergeCell ref="DJ311:DL311"/>
    <mergeCell ref="DM311:DO311"/>
    <mergeCell ref="DP311:DR311"/>
    <mergeCell ref="GD309:GF309"/>
    <mergeCell ref="GG309:GI309"/>
    <mergeCell ref="CI311:CK311"/>
    <mergeCell ref="CL311:CN311"/>
    <mergeCell ref="CO311:CQ311"/>
    <mergeCell ref="CR311:CT311"/>
    <mergeCell ref="CU311:CW311"/>
    <mergeCell ref="EZ309:FB309"/>
    <mergeCell ref="FC309:FE309"/>
    <mergeCell ref="CX311:CZ311"/>
    <mergeCell ref="BQ311:BS311"/>
    <mergeCell ref="BT311:BV311"/>
    <mergeCell ref="BW311:BY311"/>
    <mergeCell ref="BZ311:CB311"/>
    <mergeCell ref="BH312:BJ312"/>
    <mergeCell ref="BK312:BM312"/>
    <mergeCell ref="BN312:BP312"/>
    <mergeCell ref="BQ312:BS312"/>
    <mergeCell ref="BT312:BV312"/>
    <mergeCell ref="CC311:CE311"/>
    <mergeCell ref="BB311:BD311"/>
    <mergeCell ref="BE311:BG311"/>
    <mergeCell ref="BH311:BJ311"/>
    <mergeCell ref="AG313:AK313"/>
    <mergeCell ref="AL313:AO313"/>
    <mergeCell ref="AP313:AR313"/>
    <mergeCell ref="AS313:AU313"/>
    <mergeCell ref="AV313:AX313"/>
    <mergeCell ref="AY313:BA313"/>
    <mergeCell ref="CO312:CQ312"/>
    <mergeCell ref="CR312:CT312"/>
    <mergeCell ref="CU312:CW312"/>
    <mergeCell ref="CX312:CZ312"/>
    <mergeCell ref="DA312:DC312"/>
    <mergeCell ref="DD312:DF312"/>
    <mergeCell ref="BW312:BY312"/>
    <mergeCell ref="BZ312:CB312"/>
    <mergeCell ref="CC312:CE312"/>
    <mergeCell ref="CF312:CH312"/>
    <mergeCell ref="BB313:BD313"/>
    <mergeCell ref="BE313:BG313"/>
    <mergeCell ref="BH313:BJ313"/>
    <mergeCell ref="BK313:BM313"/>
    <mergeCell ref="BN313:BP313"/>
    <mergeCell ref="CC313:CE313"/>
    <mergeCell ref="CF313:CH313"/>
    <mergeCell ref="CL312:CN312"/>
    <mergeCell ref="BE312:BG312"/>
    <mergeCell ref="CF311:CH311"/>
    <mergeCell ref="AY311:BA311"/>
    <mergeCell ref="DD313:DF313"/>
    <mergeCell ref="DJ313:DL313"/>
    <mergeCell ref="DM313:DO313"/>
    <mergeCell ref="DP313:DR313"/>
    <mergeCell ref="DS313:DU313"/>
    <mergeCell ref="FF309:FH309"/>
    <mergeCell ref="HE312:HG312"/>
    <mergeCell ref="HH312:HJ312"/>
    <mergeCell ref="GA312:GC312"/>
    <mergeCell ref="GD312:GF312"/>
    <mergeCell ref="GG312:GI312"/>
    <mergeCell ref="GJ312:GL312"/>
    <mergeCell ref="GM312:GO312"/>
    <mergeCell ref="GP312:GR312"/>
    <mergeCell ref="FI312:FK312"/>
    <mergeCell ref="FL312:FN312"/>
    <mergeCell ref="FO312:FQ312"/>
    <mergeCell ref="FR312:FT312"/>
    <mergeCell ref="FU312:FW312"/>
    <mergeCell ref="FX312:FZ312"/>
    <mergeCell ref="EQ312:ES312"/>
    <mergeCell ref="ET312:EV312"/>
    <mergeCell ref="EW312:EY312"/>
    <mergeCell ref="EZ312:FB312"/>
    <mergeCell ref="FC312:FE312"/>
    <mergeCell ref="FF312:FH312"/>
    <mergeCell ref="DY312:EA312"/>
    <mergeCell ref="EB312:ED312"/>
    <mergeCell ref="EE312:EG312"/>
    <mergeCell ref="EH312:EJ312"/>
    <mergeCell ref="EK312:EM312"/>
    <mergeCell ref="EN312:EP312"/>
    <mergeCell ref="DG312:DI312"/>
    <mergeCell ref="DJ312:DL312"/>
    <mergeCell ref="DM312:DO312"/>
    <mergeCell ref="DP312:DR312"/>
    <mergeCell ref="DS312:DU312"/>
    <mergeCell ref="DV312:DX312"/>
    <mergeCell ref="HK313:HM313"/>
    <mergeCell ref="GP313:GR313"/>
    <mergeCell ref="GS313:GU313"/>
    <mergeCell ref="GV313:GX313"/>
    <mergeCell ref="GY313:HA313"/>
    <mergeCell ref="HB313:HD313"/>
    <mergeCell ref="HE313:HG313"/>
    <mergeCell ref="FX313:FZ313"/>
    <mergeCell ref="GA313:GC313"/>
    <mergeCell ref="GD313:GF313"/>
    <mergeCell ref="GG313:GI313"/>
    <mergeCell ref="GJ313:GL313"/>
    <mergeCell ref="GM313:GO313"/>
    <mergeCell ref="FF313:FH313"/>
    <mergeCell ref="FI313:FK313"/>
    <mergeCell ref="FL313:FN313"/>
    <mergeCell ref="FO313:FQ313"/>
    <mergeCell ref="FR313:FT313"/>
    <mergeCell ref="FU313:FW313"/>
    <mergeCell ref="EN313:EP313"/>
    <mergeCell ref="EQ313:ES313"/>
    <mergeCell ref="ET313:EV313"/>
    <mergeCell ref="EW313:EY313"/>
    <mergeCell ref="EZ313:FB313"/>
    <mergeCell ref="FC313:FE313"/>
    <mergeCell ref="DV313:DX313"/>
    <mergeCell ref="DY313:EA313"/>
    <mergeCell ref="EB313:ED313"/>
    <mergeCell ref="EE313:EG313"/>
    <mergeCell ref="EH313:EJ313"/>
    <mergeCell ref="EK313:EM313"/>
    <mergeCell ref="DG313:DI313"/>
    <mergeCell ref="HH313:HJ313"/>
    <mergeCell ref="BH314:BJ314"/>
    <mergeCell ref="BK314:BM314"/>
    <mergeCell ref="BQ313:BS313"/>
    <mergeCell ref="CI313:CK313"/>
    <mergeCell ref="BH315:BJ315"/>
    <mergeCell ref="HE316:HG316"/>
    <mergeCell ref="HH316:HJ316"/>
    <mergeCell ref="HK316:HM316"/>
    <mergeCell ref="B315:U316"/>
    <mergeCell ref="V315:AA316"/>
    <mergeCell ref="AB315:AF316"/>
    <mergeCell ref="AG315:AK315"/>
    <mergeCell ref="AL315:AO315"/>
    <mergeCell ref="AP315:AR315"/>
    <mergeCell ref="GV314:GX314"/>
    <mergeCell ref="GY314:HA314"/>
    <mergeCell ref="HB314:HD314"/>
    <mergeCell ref="HE314:HG314"/>
    <mergeCell ref="HH314:HJ314"/>
    <mergeCell ref="HK314:HM314"/>
    <mergeCell ref="GD314:GF314"/>
    <mergeCell ref="GG314:GI314"/>
    <mergeCell ref="GJ314:GL314"/>
    <mergeCell ref="GM314:GO314"/>
    <mergeCell ref="GP314:GR314"/>
    <mergeCell ref="GS314:GU314"/>
    <mergeCell ref="FL314:FN314"/>
    <mergeCell ref="FO314:FQ314"/>
    <mergeCell ref="FR314:FT314"/>
    <mergeCell ref="FU314:FW314"/>
    <mergeCell ref="FX314:FZ314"/>
    <mergeCell ref="GA314:GC314"/>
    <mergeCell ref="ET314:EV314"/>
    <mergeCell ref="EW314:EY314"/>
    <mergeCell ref="EZ314:FB314"/>
    <mergeCell ref="FC314:FE314"/>
    <mergeCell ref="FF314:FH314"/>
    <mergeCell ref="FI314:FK314"/>
    <mergeCell ref="EB314:ED314"/>
    <mergeCell ref="EE314:EG314"/>
    <mergeCell ref="EH314:EJ314"/>
    <mergeCell ref="EK314:EM314"/>
    <mergeCell ref="EN314:EP314"/>
    <mergeCell ref="EQ314:ES314"/>
    <mergeCell ref="DJ314:DL314"/>
    <mergeCell ref="DM314:DO314"/>
    <mergeCell ref="DP314:DR314"/>
    <mergeCell ref="DS314:DU314"/>
    <mergeCell ref="DV314:DX314"/>
    <mergeCell ref="DY314:EA314"/>
    <mergeCell ref="CR314:CT314"/>
    <mergeCell ref="CU314:CW314"/>
    <mergeCell ref="CX314:CZ314"/>
    <mergeCell ref="DA314:DC314"/>
    <mergeCell ref="DD314:DF314"/>
    <mergeCell ref="DG314:DI314"/>
    <mergeCell ref="BZ314:CB314"/>
    <mergeCell ref="CI314:CK314"/>
    <mergeCell ref="CL314:CN314"/>
    <mergeCell ref="CO314:CQ314"/>
    <mergeCell ref="AS315:AU315"/>
    <mergeCell ref="AV315:AX315"/>
    <mergeCell ref="AY315:BA315"/>
    <mergeCell ref="BB315:BD315"/>
    <mergeCell ref="BE315:BG315"/>
    <mergeCell ref="B313:U314"/>
    <mergeCell ref="V313:AA314"/>
    <mergeCell ref="AB313:AF314"/>
    <mergeCell ref="HK315:HM315"/>
    <mergeCell ref="AG316:AK316"/>
    <mergeCell ref="AL316:AO316"/>
    <mergeCell ref="AP316:AR316"/>
    <mergeCell ref="AS316:AU316"/>
    <mergeCell ref="AV316:AX316"/>
    <mergeCell ref="GG315:GI315"/>
    <mergeCell ref="GJ315:GL315"/>
    <mergeCell ref="GM315:GO315"/>
    <mergeCell ref="GP315:GR315"/>
    <mergeCell ref="GS315:GU315"/>
    <mergeCell ref="GV315:GX315"/>
    <mergeCell ref="FO315:FQ315"/>
    <mergeCell ref="FR315:FT315"/>
    <mergeCell ref="FU315:FW315"/>
    <mergeCell ref="FX315:FZ315"/>
    <mergeCell ref="GA315:GC315"/>
    <mergeCell ref="GD315:GF315"/>
    <mergeCell ref="EW315:EY315"/>
    <mergeCell ref="EZ315:FB315"/>
    <mergeCell ref="FC315:FE315"/>
    <mergeCell ref="FF315:FH315"/>
    <mergeCell ref="FI315:FK315"/>
    <mergeCell ref="FL315:FN315"/>
    <mergeCell ref="EE315:EG315"/>
    <mergeCell ref="EH315:EJ315"/>
    <mergeCell ref="EK315:EM315"/>
    <mergeCell ref="EN315:EP315"/>
    <mergeCell ref="EQ315:ES315"/>
    <mergeCell ref="ET315:EV315"/>
    <mergeCell ref="DM315:DO315"/>
    <mergeCell ref="DP315:DR315"/>
    <mergeCell ref="DS315:DU315"/>
    <mergeCell ref="DV315:DX315"/>
    <mergeCell ref="DY315:EA315"/>
    <mergeCell ref="EB315:ED315"/>
    <mergeCell ref="CU315:CW315"/>
    <mergeCell ref="CX315:CZ315"/>
    <mergeCell ref="DA315:DC315"/>
    <mergeCell ref="DD315:DF315"/>
    <mergeCell ref="DG315:DI315"/>
    <mergeCell ref="DJ315:DL315"/>
    <mergeCell ref="CC315:CE315"/>
    <mergeCell ref="CF315:CH315"/>
    <mergeCell ref="CI315:CK315"/>
    <mergeCell ref="CL315:CN315"/>
    <mergeCell ref="CO315:CQ315"/>
    <mergeCell ref="CR315:CT315"/>
    <mergeCell ref="BK315:BM315"/>
    <mergeCell ref="BN315:BP315"/>
    <mergeCell ref="BQ315:BS315"/>
    <mergeCell ref="BT315:BV315"/>
    <mergeCell ref="BW315:BY315"/>
    <mergeCell ref="BW316:BY316"/>
    <mergeCell ref="BZ316:CB316"/>
    <mergeCell ref="CC316:CE316"/>
    <mergeCell ref="CF316:CH316"/>
    <mergeCell ref="AY316:BA316"/>
    <mergeCell ref="BB316:BD316"/>
    <mergeCell ref="GY315:HA315"/>
    <mergeCell ref="HB315:HD315"/>
    <mergeCell ref="HE315:HG315"/>
    <mergeCell ref="HH315:HJ315"/>
    <mergeCell ref="BZ315:CB315"/>
    <mergeCell ref="V317:AA318"/>
    <mergeCell ref="AB317:AF318"/>
    <mergeCell ref="AG317:AK317"/>
    <mergeCell ref="AL317:AO317"/>
    <mergeCell ref="AP317:AR317"/>
    <mergeCell ref="AS317:AU317"/>
    <mergeCell ref="GM316:GO316"/>
    <mergeCell ref="GP316:GR316"/>
    <mergeCell ref="GS316:GU316"/>
    <mergeCell ref="GV316:GX316"/>
    <mergeCell ref="GY316:HA316"/>
    <mergeCell ref="HB316:HD316"/>
    <mergeCell ref="FU316:FW316"/>
    <mergeCell ref="FX316:FZ316"/>
    <mergeCell ref="GA316:GC316"/>
    <mergeCell ref="GD316:GF316"/>
    <mergeCell ref="GG316:GI316"/>
    <mergeCell ref="GJ316:GL316"/>
    <mergeCell ref="FC316:FE316"/>
    <mergeCell ref="FF316:FH316"/>
    <mergeCell ref="FI316:FK316"/>
    <mergeCell ref="FL316:FN316"/>
    <mergeCell ref="FO316:FQ316"/>
    <mergeCell ref="FR316:FT316"/>
    <mergeCell ref="EK316:EM316"/>
    <mergeCell ref="EN316:EP316"/>
    <mergeCell ref="EQ316:ES316"/>
    <mergeCell ref="ET316:EV316"/>
    <mergeCell ref="EW316:EY316"/>
    <mergeCell ref="EZ316:FB316"/>
    <mergeCell ref="DS316:DU316"/>
    <mergeCell ref="DV316:DX316"/>
    <mergeCell ref="DY316:EA316"/>
    <mergeCell ref="EB316:ED316"/>
    <mergeCell ref="EE316:EG316"/>
    <mergeCell ref="EH316:EJ316"/>
    <mergeCell ref="DA316:DC316"/>
    <mergeCell ref="DD316:DF316"/>
    <mergeCell ref="DG316:DI316"/>
    <mergeCell ref="DJ316:DL316"/>
    <mergeCell ref="DM316:DO316"/>
    <mergeCell ref="DP316:DR316"/>
    <mergeCell ref="CI316:CK316"/>
    <mergeCell ref="CL316:CN316"/>
    <mergeCell ref="CO316:CQ316"/>
    <mergeCell ref="CR316:CT316"/>
    <mergeCell ref="CU316:CW316"/>
    <mergeCell ref="CX316:CZ316"/>
    <mergeCell ref="BQ316:BS316"/>
    <mergeCell ref="BT316:BV316"/>
    <mergeCell ref="BT318:BV318"/>
    <mergeCell ref="BW318:BY318"/>
    <mergeCell ref="BZ318:CB318"/>
    <mergeCell ref="CC318:CE318"/>
    <mergeCell ref="CF318:CH318"/>
    <mergeCell ref="CI318:CK318"/>
    <mergeCell ref="BE316:BG316"/>
    <mergeCell ref="BH316:BJ316"/>
    <mergeCell ref="BK316:BM316"/>
    <mergeCell ref="BN316:BP316"/>
    <mergeCell ref="HB317:HD317"/>
    <mergeCell ref="BN317:BP317"/>
    <mergeCell ref="BQ317:BS317"/>
    <mergeCell ref="B317:U318"/>
    <mergeCell ref="HE317:HG317"/>
    <mergeCell ref="HH317:HJ317"/>
    <mergeCell ref="HK317:HM317"/>
    <mergeCell ref="AG318:AK318"/>
    <mergeCell ref="AL318:AO318"/>
    <mergeCell ref="AP318:AR318"/>
    <mergeCell ref="AS318:AU318"/>
    <mergeCell ref="AV318:AX318"/>
    <mergeCell ref="AY318:BA318"/>
    <mergeCell ref="GJ317:GL317"/>
    <mergeCell ref="GM317:GO317"/>
    <mergeCell ref="GP317:GR317"/>
    <mergeCell ref="GS317:GU317"/>
    <mergeCell ref="GV317:GX317"/>
    <mergeCell ref="GY317:HA317"/>
    <mergeCell ref="FR317:FT317"/>
    <mergeCell ref="FU317:FW317"/>
    <mergeCell ref="FX317:FZ317"/>
    <mergeCell ref="GA317:GC317"/>
    <mergeCell ref="GD317:GF317"/>
    <mergeCell ref="GG317:GI317"/>
    <mergeCell ref="EZ317:FB317"/>
    <mergeCell ref="FC317:FE317"/>
    <mergeCell ref="FF317:FH317"/>
    <mergeCell ref="FI317:FK317"/>
    <mergeCell ref="FL317:FN317"/>
    <mergeCell ref="FO317:FQ317"/>
    <mergeCell ref="EH317:EJ317"/>
    <mergeCell ref="EK317:EM317"/>
    <mergeCell ref="EN317:EP317"/>
    <mergeCell ref="EQ317:ES317"/>
    <mergeCell ref="ET317:EV317"/>
    <mergeCell ref="EW317:EY317"/>
    <mergeCell ref="DP317:DR317"/>
    <mergeCell ref="DS317:DU317"/>
    <mergeCell ref="DV317:DX317"/>
    <mergeCell ref="DY317:EA317"/>
    <mergeCell ref="EB317:ED317"/>
    <mergeCell ref="EE317:EG317"/>
    <mergeCell ref="CX317:CZ317"/>
    <mergeCell ref="DA317:DC317"/>
    <mergeCell ref="DD317:DF317"/>
    <mergeCell ref="DG317:DI317"/>
    <mergeCell ref="DJ317:DL317"/>
    <mergeCell ref="DM317:DO317"/>
    <mergeCell ref="CF317:CH317"/>
    <mergeCell ref="CI317:CK317"/>
    <mergeCell ref="CL317:CN317"/>
    <mergeCell ref="CO317:CQ317"/>
    <mergeCell ref="CR317:CT317"/>
    <mergeCell ref="CU317:CW317"/>
    <mergeCell ref="AV317:AX317"/>
    <mergeCell ref="AY317:BA317"/>
    <mergeCell ref="BB317:BD317"/>
    <mergeCell ref="BE317:BG317"/>
    <mergeCell ref="BH317:BJ317"/>
    <mergeCell ref="BK317:BM317"/>
    <mergeCell ref="HH318:HJ318"/>
    <mergeCell ref="BT317:BV317"/>
    <mergeCell ref="HK318:HM318"/>
    <mergeCell ref="HK320:HM320"/>
    <mergeCell ref="B319:U320"/>
    <mergeCell ref="V319:AA320"/>
    <mergeCell ref="AB319:AF320"/>
    <mergeCell ref="AG319:AK319"/>
    <mergeCell ref="AL319:AO319"/>
    <mergeCell ref="AP319:AR319"/>
    <mergeCell ref="AS319:AU319"/>
    <mergeCell ref="AV319:AX319"/>
    <mergeCell ref="GP318:GR318"/>
    <mergeCell ref="GS318:GU318"/>
    <mergeCell ref="GV318:GX318"/>
    <mergeCell ref="GY318:HA318"/>
    <mergeCell ref="HB318:HD318"/>
    <mergeCell ref="HE318:HG318"/>
    <mergeCell ref="FX318:FZ318"/>
    <mergeCell ref="GA318:GC318"/>
    <mergeCell ref="GD318:GF318"/>
    <mergeCell ref="GG318:GI318"/>
    <mergeCell ref="GJ318:GL318"/>
    <mergeCell ref="GM318:GO318"/>
    <mergeCell ref="FF318:FH318"/>
    <mergeCell ref="FI318:FK318"/>
    <mergeCell ref="FL318:FN318"/>
    <mergeCell ref="FO318:FQ318"/>
    <mergeCell ref="FR318:FT318"/>
    <mergeCell ref="FU318:FW318"/>
    <mergeCell ref="EN318:EP318"/>
    <mergeCell ref="EQ318:ES318"/>
    <mergeCell ref="ET318:EV318"/>
    <mergeCell ref="EW318:EY318"/>
    <mergeCell ref="EZ318:FB318"/>
    <mergeCell ref="FC318:FE318"/>
    <mergeCell ref="DV318:DX318"/>
    <mergeCell ref="DY318:EA318"/>
    <mergeCell ref="EB318:ED318"/>
    <mergeCell ref="EE318:EG318"/>
    <mergeCell ref="EH318:EJ318"/>
    <mergeCell ref="EK318:EM318"/>
    <mergeCell ref="DD318:DF318"/>
    <mergeCell ref="DG318:DI318"/>
    <mergeCell ref="DJ318:DL318"/>
    <mergeCell ref="DM318:DO318"/>
    <mergeCell ref="DP318:DR318"/>
    <mergeCell ref="DS318:DU318"/>
    <mergeCell ref="CL318:CN318"/>
    <mergeCell ref="CO318:CQ318"/>
    <mergeCell ref="CR318:CT318"/>
    <mergeCell ref="CU318:CW318"/>
    <mergeCell ref="CX318:CZ318"/>
    <mergeCell ref="DA318:DC318"/>
    <mergeCell ref="BB318:BD318"/>
    <mergeCell ref="BE318:BG318"/>
    <mergeCell ref="BH318:BJ318"/>
    <mergeCell ref="BK318:BM318"/>
    <mergeCell ref="BN318:BP318"/>
    <mergeCell ref="BQ318:BS318"/>
    <mergeCell ref="HE319:HG319"/>
    <mergeCell ref="BQ319:BS319"/>
    <mergeCell ref="BT319:BV319"/>
    <mergeCell ref="HH319:HJ319"/>
    <mergeCell ref="HK319:HM319"/>
    <mergeCell ref="AG320:AK320"/>
    <mergeCell ref="AL320:AO320"/>
    <mergeCell ref="AP320:AR320"/>
    <mergeCell ref="AS320:AU320"/>
    <mergeCell ref="AV320:AX320"/>
    <mergeCell ref="AY320:BA320"/>
    <mergeCell ref="BB320:BD320"/>
    <mergeCell ref="GM319:GO319"/>
    <mergeCell ref="GP319:GR319"/>
    <mergeCell ref="GS319:GU319"/>
    <mergeCell ref="GV319:GX319"/>
    <mergeCell ref="GY319:HA319"/>
    <mergeCell ref="HB319:HD319"/>
    <mergeCell ref="FU319:FW319"/>
    <mergeCell ref="FX319:FZ319"/>
    <mergeCell ref="GA319:GC319"/>
    <mergeCell ref="GD319:GF319"/>
    <mergeCell ref="GG319:GI319"/>
    <mergeCell ref="GJ319:GL319"/>
    <mergeCell ref="FC319:FE319"/>
    <mergeCell ref="FF319:FH319"/>
    <mergeCell ref="FI319:FK319"/>
    <mergeCell ref="FL319:FN319"/>
    <mergeCell ref="FO319:FQ319"/>
    <mergeCell ref="FR319:FT319"/>
    <mergeCell ref="EK319:EM319"/>
    <mergeCell ref="EN319:EP319"/>
    <mergeCell ref="EQ319:ES319"/>
    <mergeCell ref="ET319:EV319"/>
    <mergeCell ref="EW319:EY319"/>
    <mergeCell ref="EZ319:FB319"/>
    <mergeCell ref="DS319:DU319"/>
    <mergeCell ref="DV319:DX319"/>
    <mergeCell ref="DY319:EA319"/>
    <mergeCell ref="EB319:ED319"/>
    <mergeCell ref="EE319:EG319"/>
    <mergeCell ref="EH319:EJ319"/>
    <mergeCell ref="DA319:DC319"/>
    <mergeCell ref="DD319:DF319"/>
    <mergeCell ref="DG319:DI319"/>
    <mergeCell ref="DJ319:DL319"/>
    <mergeCell ref="DM319:DO319"/>
    <mergeCell ref="DP319:DR319"/>
    <mergeCell ref="CI319:CK319"/>
    <mergeCell ref="CL319:CN319"/>
    <mergeCell ref="CO319:CQ319"/>
    <mergeCell ref="CR319:CT319"/>
    <mergeCell ref="CU319:CW319"/>
    <mergeCell ref="CX319:CZ319"/>
    <mergeCell ref="BW320:BY320"/>
    <mergeCell ref="BZ320:CB320"/>
    <mergeCell ref="CC320:CE320"/>
    <mergeCell ref="CF320:CH320"/>
    <mergeCell ref="CI320:CK320"/>
    <mergeCell ref="CL320:CN320"/>
    <mergeCell ref="AY319:BA319"/>
    <mergeCell ref="BB319:BD319"/>
    <mergeCell ref="B321:U322"/>
    <mergeCell ref="V321:AA322"/>
    <mergeCell ref="AB321:AF322"/>
    <mergeCell ref="AG321:AK321"/>
    <mergeCell ref="AL321:AO321"/>
    <mergeCell ref="AP321:AR321"/>
    <mergeCell ref="AS321:AU321"/>
    <mergeCell ref="AV321:AX321"/>
    <mergeCell ref="AY321:BA321"/>
    <mergeCell ref="GS320:GU320"/>
    <mergeCell ref="GV320:GX320"/>
    <mergeCell ref="GY320:HA320"/>
    <mergeCell ref="HB320:HD320"/>
    <mergeCell ref="HE320:HG320"/>
    <mergeCell ref="HH320:HJ320"/>
    <mergeCell ref="GA320:GC320"/>
    <mergeCell ref="GD320:GF320"/>
    <mergeCell ref="GG320:GI320"/>
    <mergeCell ref="GJ320:GL320"/>
    <mergeCell ref="GM320:GO320"/>
    <mergeCell ref="GP320:GR320"/>
    <mergeCell ref="FI320:FK320"/>
    <mergeCell ref="FL320:FN320"/>
    <mergeCell ref="FO320:FQ320"/>
    <mergeCell ref="FR320:FT320"/>
    <mergeCell ref="FU320:FW320"/>
    <mergeCell ref="FX320:FZ320"/>
    <mergeCell ref="EQ320:ES320"/>
    <mergeCell ref="ET320:EV320"/>
    <mergeCell ref="EW320:EY320"/>
    <mergeCell ref="EZ320:FB320"/>
    <mergeCell ref="FC320:FE320"/>
    <mergeCell ref="FF320:FH320"/>
    <mergeCell ref="DY320:EA320"/>
    <mergeCell ref="EB320:ED320"/>
    <mergeCell ref="EE320:EG320"/>
    <mergeCell ref="EH320:EJ320"/>
    <mergeCell ref="EK320:EM320"/>
    <mergeCell ref="EN320:EP320"/>
    <mergeCell ref="DG320:DI320"/>
    <mergeCell ref="DJ320:DL320"/>
    <mergeCell ref="DM320:DO320"/>
    <mergeCell ref="DP320:DR320"/>
    <mergeCell ref="DS320:DU320"/>
    <mergeCell ref="DV320:DX320"/>
    <mergeCell ref="CO320:CQ320"/>
    <mergeCell ref="CR320:CT320"/>
    <mergeCell ref="CU320:CW320"/>
    <mergeCell ref="CX320:CZ320"/>
    <mergeCell ref="DA320:DC320"/>
    <mergeCell ref="DD320:DF320"/>
    <mergeCell ref="CF322:CH322"/>
    <mergeCell ref="CI322:CK322"/>
    <mergeCell ref="BE320:BG320"/>
    <mergeCell ref="BH320:BJ320"/>
    <mergeCell ref="BK320:BM320"/>
    <mergeCell ref="BN320:BP320"/>
    <mergeCell ref="BQ320:BS320"/>
    <mergeCell ref="BT320:BV320"/>
    <mergeCell ref="BZ321:CB321"/>
    <mergeCell ref="HH321:HJ321"/>
    <mergeCell ref="DA321:DC321"/>
    <mergeCell ref="BT321:BV321"/>
    <mergeCell ref="BW321:BY321"/>
    <mergeCell ref="AS323:AU323"/>
    <mergeCell ref="HK323:HM323"/>
    <mergeCell ref="HK321:HM321"/>
    <mergeCell ref="AG322:AK322"/>
    <mergeCell ref="AL322:AO322"/>
    <mergeCell ref="AP322:AR322"/>
    <mergeCell ref="AS322:AU322"/>
    <mergeCell ref="AV322:AX322"/>
    <mergeCell ref="AY322:BA322"/>
    <mergeCell ref="BB322:BD322"/>
    <mergeCell ref="BE322:BG322"/>
    <mergeCell ref="GP321:GR321"/>
    <mergeCell ref="GS321:GU321"/>
    <mergeCell ref="GV321:GX321"/>
    <mergeCell ref="GY321:HA321"/>
    <mergeCell ref="HB321:HD321"/>
    <mergeCell ref="HE321:HG321"/>
    <mergeCell ref="FX321:FZ321"/>
    <mergeCell ref="GA321:GC321"/>
    <mergeCell ref="GD321:GF321"/>
    <mergeCell ref="GG321:GI321"/>
    <mergeCell ref="GJ321:GL321"/>
    <mergeCell ref="GM321:GO321"/>
    <mergeCell ref="FF321:FH321"/>
    <mergeCell ref="FI321:FK321"/>
    <mergeCell ref="FL321:FN321"/>
    <mergeCell ref="FO321:FQ321"/>
    <mergeCell ref="FR321:FT321"/>
    <mergeCell ref="FU321:FW321"/>
    <mergeCell ref="EN321:EP321"/>
    <mergeCell ref="EQ321:ES321"/>
    <mergeCell ref="ET321:EV321"/>
    <mergeCell ref="EW321:EY321"/>
    <mergeCell ref="EZ321:FB321"/>
    <mergeCell ref="FC321:FE321"/>
    <mergeCell ref="DV321:DX321"/>
    <mergeCell ref="DY321:EA321"/>
    <mergeCell ref="EB321:ED321"/>
    <mergeCell ref="EE321:EG321"/>
    <mergeCell ref="EH321:EJ321"/>
    <mergeCell ref="EK321:EM321"/>
    <mergeCell ref="DD321:DF321"/>
    <mergeCell ref="DG321:DI321"/>
    <mergeCell ref="DJ321:DL321"/>
    <mergeCell ref="DM321:DO321"/>
    <mergeCell ref="DP321:DR321"/>
    <mergeCell ref="DS321:DU321"/>
    <mergeCell ref="CL321:CN321"/>
    <mergeCell ref="CO321:CQ321"/>
    <mergeCell ref="CR321:CT321"/>
    <mergeCell ref="CU321:CW321"/>
    <mergeCell ref="CX321:CZ321"/>
    <mergeCell ref="CL322:CN322"/>
    <mergeCell ref="CO322:CQ322"/>
    <mergeCell ref="BH322:BJ322"/>
    <mergeCell ref="BK322:BM322"/>
    <mergeCell ref="CI321:CK321"/>
    <mergeCell ref="BB321:BD321"/>
    <mergeCell ref="BE321:BG321"/>
    <mergeCell ref="BH321:BJ321"/>
    <mergeCell ref="AB323:AF324"/>
    <mergeCell ref="AG323:AK323"/>
    <mergeCell ref="AL323:AO323"/>
    <mergeCell ref="AP323:AR323"/>
    <mergeCell ref="GV322:GX322"/>
    <mergeCell ref="GY322:HA322"/>
    <mergeCell ref="HB322:HD322"/>
    <mergeCell ref="HE322:HG322"/>
    <mergeCell ref="HH322:HJ322"/>
    <mergeCell ref="HK322:HM322"/>
    <mergeCell ref="GD322:GF322"/>
    <mergeCell ref="GG322:GI322"/>
    <mergeCell ref="GJ322:GL322"/>
    <mergeCell ref="GM322:GO322"/>
    <mergeCell ref="GP322:GR322"/>
    <mergeCell ref="GS322:GU322"/>
    <mergeCell ref="FL322:FN322"/>
    <mergeCell ref="FO322:FQ322"/>
    <mergeCell ref="FR322:FT322"/>
    <mergeCell ref="FU322:FW322"/>
    <mergeCell ref="FX322:FZ322"/>
    <mergeCell ref="GA322:GC322"/>
    <mergeCell ref="ET322:EV322"/>
    <mergeCell ref="EW322:EY322"/>
    <mergeCell ref="EZ322:FB322"/>
    <mergeCell ref="FC322:FE322"/>
    <mergeCell ref="FF322:FH322"/>
    <mergeCell ref="FI322:FK322"/>
    <mergeCell ref="EB322:ED322"/>
    <mergeCell ref="EE322:EG322"/>
    <mergeCell ref="EH322:EJ322"/>
    <mergeCell ref="EK322:EM322"/>
    <mergeCell ref="EN322:EP322"/>
    <mergeCell ref="EQ322:ES322"/>
    <mergeCell ref="DJ322:DL322"/>
    <mergeCell ref="DM322:DO322"/>
    <mergeCell ref="DP322:DR322"/>
    <mergeCell ref="DS322:DU322"/>
    <mergeCell ref="DV322:DX322"/>
    <mergeCell ref="DY322:EA322"/>
    <mergeCell ref="CR322:CT322"/>
    <mergeCell ref="CU322:CW322"/>
    <mergeCell ref="CX322:CZ322"/>
    <mergeCell ref="DA322:DC322"/>
    <mergeCell ref="DD322:DF322"/>
    <mergeCell ref="DG322:DI322"/>
    <mergeCell ref="BZ322:CB322"/>
    <mergeCell ref="CC322:CE322"/>
    <mergeCell ref="CU324:CW324"/>
    <mergeCell ref="BN322:BP322"/>
    <mergeCell ref="BQ322:BS322"/>
    <mergeCell ref="BT322:BV322"/>
    <mergeCell ref="BW322:BY322"/>
    <mergeCell ref="GY323:HA323"/>
    <mergeCell ref="HB323:HD323"/>
    <mergeCell ref="HE323:HG323"/>
    <mergeCell ref="HH323:HJ323"/>
    <mergeCell ref="BN323:BP323"/>
    <mergeCell ref="AP324:AR324"/>
    <mergeCell ref="AS324:AU324"/>
    <mergeCell ref="AV324:AX324"/>
    <mergeCell ref="GG323:GI323"/>
    <mergeCell ref="GJ323:GL323"/>
    <mergeCell ref="GM323:GO323"/>
    <mergeCell ref="GP323:GR323"/>
    <mergeCell ref="GS323:GU323"/>
    <mergeCell ref="GV323:GX323"/>
    <mergeCell ref="FO323:FQ323"/>
    <mergeCell ref="FR323:FT323"/>
    <mergeCell ref="FU323:FW323"/>
    <mergeCell ref="FX323:FZ323"/>
    <mergeCell ref="GA323:GC323"/>
    <mergeCell ref="GD323:GF323"/>
    <mergeCell ref="EW323:EY323"/>
    <mergeCell ref="EZ323:FB323"/>
    <mergeCell ref="FC323:FE323"/>
    <mergeCell ref="FF323:FH323"/>
    <mergeCell ref="FI323:FK323"/>
    <mergeCell ref="FL323:FN323"/>
    <mergeCell ref="EE323:EG323"/>
    <mergeCell ref="EH323:EJ323"/>
    <mergeCell ref="EK323:EM323"/>
    <mergeCell ref="EN323:EP323"/>
    <mergeCell ref="EQ323:ES323"/>
    <mergeCell ref="ET323:EV323"/>
    <mergeCell ref="DM323:DO323"/>
    <mergeCell ref="DP323:DR323"/>
    <mergeCell ref="DS323:DU323"/>
    <mergeCell ref="DV323:DX323"/>
    <mergeCell ref="DY323:EA323"/>
    <mergeCell ref="EB323:ED323"/>
    <mergeCell ref="CU323:CW323"/>
    <mergeCell ref="CX323:CZ323"/>
    <mergeCell ref="DA323:DC323"/>
    <mergeCell ref="DD323:DF323"/>
    <mergeCell ref="DG323:DI323"/>
    <mergeCell ref="DJ323:DL323"/>
    <mergeCell ref="CC323:CE323"/>
    <mergeCell ref="CF323:CH323"/>
    <mergeCell ref="CI323:CK323"/>
    <mergeCell ref="CL323:CN323"/>
    <mergeCell ref="CO323:CQ323"/>
    <mergeCell ref="CR323:CT323"/>
    <mergeCell ref="BK323:BM323"/>
    <mergeCell ref="CX324:CZ324"/>
    <mergeCell ref="BQ324:BS324"/>
    <mergeCell ref="BT324:BV324"/>
    <mergeCell ref="BW324:BY324"/>
    <mergeCell ref="BZ324:CB324"/>
    <mergeCell ref="BH323:BJ323"/>
    <mergeCell ref="B327:U328"/>
    <mergeCell ref="AV323:AX323"/>
    <mergeCell ref="AY323:BA323"/>
    <mergeCell ref="BB323:BD323"/>
    <mergeCell ref="BE323:BG323"/>
    <mergeCell ref="CR325:CT325"/>
    <mergeCell ref="CU325:CW325"/>
    <mergeCell ref="BN325:BP325"/>
    <mergeCell ref="BQ325:BS325"/>
    <mergeCell ref="BT325:BV325"/>
    <mergeCell ref="BW325:BY325"/>
    <mergeCell ref="BZ325:CB325"/>
    <mergeCell ref="HE324:HG324"/>
    <mergeCell ref="HH324:HJ324"/>
    <mergeCell ref="HK324:HM324"/>
    <mergeCell ref="BE325:BG325"/>
    <mergeCell ref="BH325:BJ325"/>
    <mergeCell ref="BK325:BM325"/>
    <mergeCell ref="HH326:HJ326"/>
    <mergeCell ref="B325:U326"/>
    <mergeCell ref="V325:AA326"/>
    <mergeCell ref="AB325:AF326"/>
    <mergeCell ref="AG325:AK325"/>
    <mergeCell ref="AL325:AO325"/>
    <mergeCell ref="AP325:AR325"/>
    <mergeCell ref="AS325:AU325"/>
    <mergeCell ref="GM324:GO324"/>
    <mergeCell ref="GP324:GR324"/>
    <mergeCell ref="GS324:GU324"/>
    <mergeCell ref="GV324:GX324"/>
    <mergeCell ref="GY324:HA324"/>
    <mergeCell ref="HB324:HD324"/>
    <mergeCell ref="FU324:FW324"/>
    <mergeCell ref="FX324:FZ324"/>
    <mergeCell ref="GA324:GC324"/>
    <mergeCell ref="GD324:GF324"/>
    <mergeCell ref="GG324:GI324"/>
    <mergeCell ref="GJ324:GL324"/>
    <mergeCell ref="FC324:FE324"/>
    <mergeCell ref="FF324:FH324"/>
    <mergeCell ref="FI324:FK324"/>
    <mergeCell ref="FL324:FN324"/>
    <mergeCell ref="FO324:FQ324"/>
    <mergeCell ref="FR324:FT324"/>
    <mergeCell ref="EK324:EM324"/>
    <mergeCell ref="EN324:EP324"/>
    <mergeCell ref="EQ324:ES324"/>
    <mergeCell ref="ET324:EV324"/>
    <mergeCell ref="EW324:EY324"/>
    <mergeCell ref="EZ324:FB324"/>
    <mergeCell ref="DS324:DU324"/>
    <mergeCell ref="DV324:DX324"/>
    <mergeCell ref="DY324:EA324"/>
    <mergeCell ref="EB324:ED324"/>
    <mergeCell ref="EE324:EG324"/>
    <mergeCell ref="EH324:EJ324"/>
    <mergeCell ref="DA324:DC324"/>
    <mergeCell ref="DD324:DF324"/>
    <mergeCell ref="DG324:DI324"/>
    <mergeCell ref="DJ324:DL324"/>
    <mergeCell ref="DM324:DO324"/>
    <mergeCell ref="DP324:DR324"/>
    <mergeCell ref="CI324:CK324"/>
    <mergeCell ref="CL324:CN324"/>
    <mergeCell ref="B323:U324"/>
    <mergeCell ref="V323:AA324"/>
    <mergeCell ref="HE325:HG325"/>
    <mergeCell ref="HH325:HJ325"/>
    <mergeCell ref="HK325:HM325"/>
    <mergeCell ref="AG326:AK326"/>
    <mergeCell ref="AL326:AO326"/>
    <mergeCell ref="AP326:AR326"/>
    <mergeCell ref="AS326:AU326"/>
    <mergeCell ref="AV326:AX326"/>
    <mergeCell ref="AY326:BA326"/>
    <mergeCell ref="GJ325:GL325"/>
    <mergeCell ref="GM325:GO325"/>
    <mergeCell ref="GP325:GR325"/>
    <mergeCell ref="GS325:GU325"/>
    <mergeCell ref="GV325:GX325"/>
    <mergeCell ref="GY325:HA325"/>
    <mergeCell ref="FR325:FT325"/>
    <mergeCell ref="FU325:FW325"/>
    <mergeCell ref="FX325:FZ325"/>
    <mergeCell ref="GA325:GC325"/>
    <mergeCell ref="GD325:GF325"/>
    <mergeCell ref="GG325:GI325"/>
    <mergeCell ref="EZ325:FB325"/>
    <mergeCell ref="FC325:FE325"/>
    <mergeCell ref="FF325:FH325"/>
    <mergeCell ref="FI325:FK325"/>
    <mergeCell ref="FL325:FN325"/>
    <mergeCell ref="FO325:FQ325"/>
    <mergeCell ref="EH325:EJ325"/>
    <mergeCell ref="EK325:EM325"/>
    <mergeCell ref="EN325:EP325"/>
    <mergeCell ref="EQ325:ES325"/>
    <mergeCell ref="ET325:EV325"/>
    <mergeCell ref="EW325:EY325"/>
    <mergeCell ref="DP325:DR325"/>
    <mergeCell ref="DS325:DU325"/>
    <mergeCell ref="DV325:DX325"/>
    <mergeCell ref="DY325:EA325"/>
    <mergeCell ref="EB325:ED325"/>
    <mergeCell ref="EE325:EG325"/>
    <mergeCell ref="CX325:CZ325"/>
    <mergeCell ref="DA325:DC325"/>
    <mergeCell ref="DD325:DF325"/>
    <mergeCell ref="DG325:DI325"/>
    <mergeCell ref="DJ325:DL325"/>
    <mergeCell ref="DM325:DO325"/>
    <mergeCell ref="CF325:CH325"/>
    <mergeCell ref="CI325:CK325"/>
    <mergeCell ref="HK326:HM326"/>
    <mergeCell ref="CO324:CQ324"/>
    <mergeCell ref="BQ323:BS323"/>
    <mergeCell ref="BT323:BV323"/>
    <mergeCell ref="BW323:BY323"/>
    <mergeCell ref="BZ323:CB323"/>
    <mergeCell ref="AY324:BA324"/>
    <mergeCell ref="BB324:BD324"/>
    <mergeCell ref="BE324:BG324"/>
    <mergeCell ref="BH324:BJ324"/>
    <mergeCell ref="BK324:BM324"/>
    <mergeCell ref="BN324:BP324"/>
    <mergeCell ref="HB325:HD325"/>
    <mergeCell ref="AG324:AK324"/>
    <mergeCell ref="AL324:AO324"/>
    <mergeCell ref="AS327:AU327"/>
    <mergeCell ref="AV327:AX327"/>
    <mergeCell ref="GP326:GR326"/>
    <mergeCell ref="GS326:GU326"/>
    <mergeCell ref="GV326:GX326"/>
    <mergeCell ref="GY326:HA326"/>
    <mergeCell ref="HB326:HD326"/>
    <mergeCell ref="HE326:HG326"/>
    <mergeCell ref="FX326:FZ326"/>
    <mergeCell ref="GA326:GC326"/>
    <mergeCell ref="GD326:GF326"/>
    <mergeCell ref="GG326:GI326"/>
    <mergeCell ref="GJ326:GL326"/>
    <mergeCell ref="GM326:GO326"/>
    <mergeCell ref="FF326:FH326"/>
    <mergeCell ref="FI326:FK326"/>
    <mergeCell ref="FL326:FN326"/>
    <mergeCell ref="FO326:FQ326"/>
    <mergeCell ref="FR326:FT326"/>
    <mergeCell ref="FU326:FW326"/>
    <mergeCell ref="EN326:EP326"/>
    <mergeCell ref="EQ326:ES326"/>
    <mergeCell ref="ET326:EV326"/>
    <mergeCell ref="EW326:EY326"/>
    <mergeCell ref="EZ326:FB326"/>
    <mergeCell ref="FC326:FE326"/>
    <mergeCell ref="DV326:DX326"/>
    <mergeCell ref="DY326:EA326"/>
    <mergeCell ref="EB326:ED326"/>
    <mergeCell ref="EE326:EG326"/>
    <mergeCell ref="EH326:EJ326"/>
    <mergeCell ref="EK326:EM326"/>
    <mergeCell ref="DD326:DF326"/>
    <mergeCell ref="DG326:DI326"/>
    <mergeCell ref="DJ326:DL326"/>
    <mergeCell ref="DM326:DO326"/>
    <mergeCell ref="DP326:DR326"/>
    <mergeCell ref="DS326:DU326"/>
    <mergeCell ref="CL326:CN326"/>
    <mergeCell ref="CO326:CQ326"/>
    <mergeCell ref="CR326:CT326"/>
    <mergeCell ref="BB326:BD326"/>
    <mergeCell ref="BE326:BG326"/>
    <mergeCell ref="BH326:BJ326"/>
    <mergeCell ref="BK326:BM326"/>
    <mergeCell ref="BN326:BP326"/>
    <mergeCell ref="BQ326:BS326"/>
    <mergeCell ref="HE327:HG327"/>
    <mergeCell ref="CO327:CQ327"/>
    <mergeCell ref="HK327:HM327"/>
    <mergeCell ref="AG328:AK328"/>
    <mergeCell ref="AL328:AO328"/>
    <mergeCell ref="AP328:AR328"/>
    <mergeCell ref="AS328:AU328"/>
    <mergeCell ref="AV328:AX328"/>
    <mergeCell ref="AY328:BA328"/>
    <mergeCell ref="BB328:BD328"/>
    <mergeCell ref="GM327:GO327"/>
    <mergeCell ref="GP327:GR327"/>
    <mergeCell ref="GS327:GU327"/>
    <mergeCell ref="GV327:GX327"/>
    <mergeCell ref="GY327:HA327"/>
    <mergeCell ref="HB327:HD327"/>
    <mergeCell ref="FU327:FW327"/>
    <mergeCell ref="FX327:FZ327"/>
    <mergeCell ref="GA327:GC327"/>
    <mergeCell ref="GD327:GF327"/>
    <mergeCell ref="GG327:GI327"/>
    <mergeCell ref="GJ327:GL327"/>
    <mergeCell ref="FC327:FE327"/>
    <mergeCell ref="FF327:FH327"/>
    <mergeCell ref="FI327:FK327"/>
    <mergeCell ref="FL327:FN327"/>
    <mergeCell ref="FO327:FQ327"/>
    <mergeCell ref="FR327:FT327"/>
    <mergeCell ref="EK327:EM327"/>
    <mergeCell ref="EN327:EP327"/>
    <mergeCell ref="EQ327:ES327"/>
    <mergeCell ref="ET327:EV327"/>
    <mergeCell ref="EW327:EY327"/>
    <mergeCell ref="EZ327:FB327"/>
    <mergeCell ref="DS327:DU327"/>
    <mergeCell ref="DV327:DX327"/>
    <mergeCell ref="DY327:EA327"/>
    <mergeCell ref="EB327:ED327"/>
    <mergeCell ref="EE327:EG327"/>
    <mergeCell ref="EH327:EJ327"/>
    <mergeCell ref="DA327:DC327"/>
    <mergeCell ref="DD327:DF327"/>
    <mergeCell ref="DG327:DI327"/>
    <mergeCell ref="DJ327:DL327"/>
    <mergeCell ref="DM327:DO327"/>
    <mergeCell ref="DP327:DR327"/>
    <mergeCell ref="CI327:CK327"/>
    <mergeCell ref="CL327:CN327"/>
    <mergeCell ref="DD328:DF328"/>
    <mergeCell ref="CC327:CE327"/>
    <mergeCell ref="CF327:CH327"/>
    <mergeCell ref="AY327:BA327"/>
    <mergeCell ref="BB327:BD327"/>
    <mergeCell ref="BE327:BG327"/>
    <mergeCell ref="BH327:BJ327"/>
    <mergeCell ref="BK327:BM327"/>
    <mergeCell ref="BN327:BP327"/>
    <mergeCell ref="HK328:HM328"/>
    <mergeCell ref="BQ327:BS327"/>
    <mergeCell ref="BT327:BV327"/>
    <mergeCell ref="CR327:CT327"/>
    <mergeCell ref="CU327:CW327"/>
    <mergeCell ref="CX327:CZ327"/>
    <mergeCell ref="HH327:HJ327"/>
    <mergeCell ref="AG327:AK327"/>
    <mergeCell ref="AL327:AO327"/>
    <mergeCell ref="B329:U330"/>
    <mergeCell ref="V329:AA330"/>
    <mergeCell ref="AB329:AF330"/>
    <mergeCell ref="AG329:AK329"/>
    <mergeCell ref="AL329:AO329"/>
    <mergeCell ref="AP329:AR329"/>
    <mergeCell ref="AS329:AU329"/>
    <mergeCell ref="AV329:AX329"/>
    <mergeCell ref="AY329:BA329"/>
    <mergeCell ref="GS328:GU328"/>
    <mergeCell ref="GV328:GX328"/>
    <mergeCell ref="GY328:HA328"/>
    <mergeCell ref="HB328:HD328"/>
    <mergeCell ref="HE328:HG328"/>
    <mergeCell ref="HH328:HJ328"/>
    <mergeCell ref="GA328:GC328"/>
    <mergeCell ref="GD328:GF328"/>
    <mergeCell ref="GG328:GI328"/>
    <mergeCell ref="GJ328:GL328"/>
    <mergeCell ref="GM328:GO328"/>
    <mergeCell ref="GP328:GR328"/>
    <mergeCell ref="FI328:FK328"/>
    <mergeCell ref="FL328:FN328"/>
    <mergeCell ref="FO328:FQ328"/>
    <mergeCell ref="FR328:FT328"/>
    <mergeCell ref="FU328:FW328"/>
    <mergeCell ref="FX328:FZ328"/>
    <mergeCell ref="EQ328:ES328"/>
    <mergeCell ref="ET328:EV328"/>
    <mergeCell ref="EW328:EY328"/>
    <mergeCell ref="EZ328:FB328"/>
    <mergeCell ref="FC328:FE328"/>
    <mergeCell ref="FF328:FH328"/>
    <mergeCell ref="DY328:EA328"/>
    <mergeCell ref="EB328:ED328"/>
    <mergeCell ref="EE328:EG328"/>
    <mergeCell ref="EH328:EJ328"/>
    <mergeCell ref="EK328:EM328"/>
    <mergeCell ref="EN328:EP328"/>
    <mergeCell ref="DG328:DI328"/>
    <mergeCell ref="DJ328:DL328"/>
    <mergeCell ref="DM328:DO328"/>
    <mergeCell ref="DP328:DR328"/>
    <mergeCell ref="DS328:DU328"/>
    <mergeCell ref="CU328:CW328"/>
    <mergeCell ref="CO328:CQ328"/>
    <mergeCell ref="CL328:CN328"/>
    <mergeCell ref="BE328:BG328"/>
    <mergeCell ref="BH328:BJ328"/>
    <mergeCell ref="BK328:BM328"/>
    <mergeCell ref="BN328:BP328"/>
    <mergeCell ref="BQ328:BS328"/>
    <mergeCell ref="BT328:BV328"/>
    <mergeCell ref="HH329:HJ329"/>
    <mergeCell ref="CL329:CN329"/>
    <mergeCell ref="DA329:DC329"/>
    <mergeCell ref="BT329:BV329"/>
    <mergeCell ref="BW329:BY329"/>
    <mergeCell ref="BZ329:CB329"/>
    <mergeCell ref="DD329:DF329"/>
    <mergeCell ref="DG329:DI329"/>
    <mergeCell ref="V327:AA328"/>
    <mergeCell ref="AB327:AF328"/>
    <mergeCell ref="AP327:AR327"/>
    <mergeCell ref="HK330:HM330"/>
    <mergeCell ref="GD330:GF330"/>
    <mergeCell ref="GG330:GI330"/>
    <mergeCell ref="GJ330:GL330"/>
    <mergeCell ref="GM330:GO330"/>
    <mergeCell ref="GP330:GR330"/>
    <mergeCell ref="GS330:GU330"/>
    <mergeCell ref="FL330:FN330"/>
    <mergeCell ref="FO330:FQ330"/>
    <mergeCell ref="FR330:FT330"/>
    <mergeCell ref="FU330:FW330"/>
    <mergeCell ref="FX330:FZ330"/>
    <mergeCell ref="GA330:GC330"/>
    <mergeCell ref="ET330:EV330"/>
    <mergeCell ref="EW330:EY330"/>
    <mergeCell ref="EZ330:FB330"/>
    <mergeCell ref="FC330:FE330"/>
    <mergeCell ref="FF330:FH330"/>
    <mergeCell ref="FI330:FK330"/>
    <mergeCell ref="EB330:ED330"/>
    <mergeCell ref="EE330:EG330"/>
    <mergeCell ref="EH330:EJ330"/>
    <mergeCell ref="EK330:EM330"/>
    <mergeCell ref="EN330:EP330"/>
    <mergeCell ref="EQ330:ES330"/>
    <mergeCell ref="DJ330:DL330"/>
    <mergeCell ref="DM330:DO330"/>
    <mergeCell ref="DP330:DR330"/>
    <mergeCell ref="DS330:DU330"/>
    <mergeCell ref="DV330:DX330"/>
    <mergeCell ref="DY330:EA330"/>
    <mergeCell ref="HB330:HD330"/>
    <mergeCell ref="GP329:GR329"/>
    <mergeCell ref="GS329:GU329"/>
    <mergeCell ref="GV329:GX329"/>
    <mergeCell ref="GY329:HA329"/>
    <mergeCell ref="HB329:HD329"/>
    <mergeCell ref="HE329:HG329"/>
    <mergeCell ref="FX329:FZ329"/>
    <mergeCell ref="GA329:GC329"/>
    <mergeCell ref="GD329:GF329"/>
    <mergeCell ref="GG329:GI329"/>
    <mergeCell ref="GJ329:GL329"/>
    <mergeCell ref="GM329:GO329"/>
    <mergeCell ref="FF329:FH329"/>
    <mergeCell ref="FI329:FK329"/>
    <mergeCell ref="FL329:FN329"/>
    <mergeCell ref="FO329:FQ329"/>
    <mergeCell ref="FR329:FT329"/>
    <mergeCell ref="FU329:FW329"/>
    <mergeCell ref="EN329:EP329"/>
    <mergeCell ref="EQ329:ES329"/>
    <mergeCell ref="ET329:EV329"/>
    <mergeCell ref="EW329:EY329"/>
    <mergeCell ref="EZ329:FB329"/>
    <mergeCell ref="FC329:FE329"/>
    <mergeCell ref="DV329:DX329"/>
    <mergeCell ref="DY329:EA329"/>
    <mergeCell ref="EB329:ED329"/>
    <mergeCell ref="EE329:EG329"/>
    <mergeCell ref="EH329:EJ329"/>
    <mergeCell ref="EK329:EM329"/>
    <mergeCell ref="DJ329:DL329"/>
    <mergeCell ref="DM329:DO329"/>
    <mergeCell ref="B331:U332"/>
    <mergeCell ref="V331:AA332"/>
    <mergeCell ref="AB331:AF332"/>
    <mergeCell ref="AG331:AK331"/>
    <mergeCell ref="AL331:AO331"/>
    <mergeCell ref="HH333:HJ333"/>
    <mergeCell ref="GY331:HA331"/>
    <mergeCell ref="HB331:HD331"/>
    <mergeCell ref="HE331:HG331"/>
    <mergeCell ref="HH331:HJ331"/>
    <mergeCell ref="CX329:CZ329"/>
    <mergeCell ref="HK329:HM329"/>
    <mergeCell ref="CI335:CK335"/>
    <mergeCell ref="CL335:CN335"/>
    <mergeCell ref="HK331:HM331"/>
    <mergeCell ref="AG332:AK332"/>
    <mergeCell ref="AL332:AO332"/>
    <mergeCell ref="GG331:GI331"/>
    <mergeCell ref="GJ331:GL331"/>
    <mergeCell ref="GM331:GO331"/>
    <mergeCell ref="GP331:GR331"/>
    <mergeCell ref="GS331:GU331"/>
    <mergeCell ref="GV331:GX331"/>
    <mergeCell ref="FO331:FQ331"/>
    <mergeCell ref="FR331:FT331"/>
    <mergeCell ref="FU331:FW331"/>
    <mergeCell ref="FX331:FZ331"/>
    <mergeCell ref="GA331:GC331"/>
    <mergeCell ref="GD331:GF331"/>
    <mergeCell ref="EW331:EY331"/>
    <mergeCell ref="EZ331:FB331"/>
    <mergeCell ref="FC331:FE331"/>
    <mergeCell ref="FF331:FH331"/>
    <mergeCell ref="FI331:FK331"/>
    <mergeCell ref="FL331:FN331"/>
    <mergeCell ref="EK331:EM331"/>
    <mergeCell ref="EN331:EP331"/>
    <mergeCell ref="EQ331:ES331"/>
    <mergeCell ref="ET331:EV331"/>
    <mergeCell ref="AP331:BY331"/>
    <mergeCell ref="BQ333:BS333"/>
    <mergeCell ref="BT333:BV333"/>
    <mergeCell ref="BW333:BY333"/>
    <mergeCell ref="BZ333:CB333"/>
    <mergeCell ref="CC333:CE333"/>
    <mergeCell ref="AV333:AX333"/>
    <mergeCell ref="AY333:BA333"/>
    <mergeCell ref="BB333:BD333"/>
    <mergeCell ref="BE333:BG333"/>
    <mergeCell ref="BH333:BJ333"/>
    <mergeCell ref="BK333:BM333"/>
    <mergeCell ref="HE332:HG332"/>
    <mergeCell ref="HH332:HJ332"/>
    <mergeCell ref="HK332:HM332"/>
    <mergeCell ref="CI333:CK333"/>
    <mergeCell ref="CL333:CN333"/>
    <mergeCell ref="CO333:CQ333"/>
    <mergeCell ref="GV330:GX330"/>
    <mergeCell ref="GY330:HA330"/>
    <mergeCell ref="HE330:HG330"/>
    <mergeCell ref="HH330:HJ330"/>
    <mergeCell ref="GM332:GO332"/>
    <mergeCell ref="GP332:GR332"/>
    <mergeCell ref="GS332:GU332"/>
    <mergeCell ref="GV332:GX332"/>
    <mergeCell ref="GY332:HA332"/>
    <mergeCell ref="HB332:HD332"/>
    <mergeCell ref="FU332:FW332"/>
    <mergeCell ref="FX332:FZ332"/>
    <mergeCell ref="GA332:GC332"/>
    <mergeCell ref="GD332:GF332"/>
    <mergeCell ref="GG332:GI332"/>
    <mergeCell ref="GJ332:GL332"/>
    <mergeCell ref="FC332:FE332"/>
    <mergeCell ref="FF332:FH332"/>
    <mergeCell ref="FI332:FK332"/>
    <mergeCell ref="FL332:FN332"/>
    <mergeCell ref="FO332:FQ332"/>
    <mergeCell ref="FR332:FT332"/>
    <mergeCell ref="EK332:EM332"/>
    <mergeCell ref="EN332:EP332"/>
    <mergeCell ref="EQ332:ES332"/>
    <mergeCell ref="ET332:EV332"/>
    <mergeCell ref="EW332:EY332"/>
    <mergeCell ref="EZ332:FB332"/>
    <mergeCell ref="DP334:DR334"/>
    <mergeCell ref="DS334:DU334"/>
    <mergeCell ref="CL334:CN334"/>
    <mergeCell ref="CO334:CQ334"/>
    <mergeCell ref="CR334:CT334"/>
    <mergeCell ref="DM334:DO334"/>
    <mergeCell ref="DD334:DF334"/>
    <mergeCell ref="DG334:DI334"/>
    <mergeCell ref="DJ334:DL334"/>
    <mergeCell ref="HK333:HM333"/>
    <mergeCell ref="AG334:AK334"/>
    <mergeCell ref="AL334:AO334"/>
    <mergeCell ref="AP334:AR334"/>
    <mergeCell ref="AS334:AU334"/>
    <mergeCell ref="AV334:AX334"/>
    <mergeCell ref="AY334:BA334"/>
    <mergeCell ref="GJ333:GL333"/>
    <mergeCell ref="GM333:GO333"/>
    <mergeCell ref="GP333:GR333"/>
    <mergeCell ref="GS333:GU333"/>
    <mergeCell ref="GV333:GX333"/>
    <mergeCell ref="GY333:HA333"/>
    <mergeCell ref="FR333:FT333"/>
    <mergeCell ref="FU333:FW333"/>
    <mergeCell ref="FX333:FZ333"/>
    <mergeCell ref="GA333:GC333"/>
    <mergeCell ref="GD333:GF333"/>
    <mergeCell ref="GG333:GI333"/>
    <mergeCell ref="EZ333:FB333"/>
    <mergeCell ref="FC333:FE333"/>
    <mergeCell ref="FF333:FH333"/>
    <mergeCell ref="FI333:FK333"/>
    <mergeCell ref="FL333:FN333"/>
    <mergeCell ref="FO333:FQ333"/>
    <mergeCell ref="EH333:EJ333"/>
    <mergeCell ref="EK333:EM333"/>
    <mergeCell ref="EN333:EP333"/>
    <mergeCell ref="EQ333:ES333"/>
    <mergeCell ref="ET333:EV333"/>
    <mergeCell ref="EW333:EY333"/>
    <mergeCell ref="DP333:DR333"/>
    <mergeCell ref="DS333:DU333"/>
    <mergeCell ref="DV333:DX333"/>
    <mergeCell ref="B337:U338"/>
    <mergeCell ref="V337:AA338"/>
    <mergeCell ref="AB337:AF338"/>
    <mergeCell ref="DY333:EA333"/>
    <mergeCell ref="EB333:ED333"/>
    <mergeCell ref="EE333:EG333"/>
    <mergeCell ref="CX333:CZ333"/>
    <mergeCell ref="DA333:DC333"/>
    <mergeCell ref="DD333:DF333"/>
    <mergeCell ref="DG333:DI333"/>
    <mergeCell ref="BT334:BV334"/>
    <mergeCell ref="BW334:BY334"/>
    <mergeCell ref="BZ334:CB334"/>
    <mergeCell ref="CC334:CE334"/>
    <mergeCell ref="CF334:CH334"/>
    <mergeCell ref="CI334:CK334"/>
    <mergeCell ref="BB334:BD334"/>
    <mergeCell ref="BE334:BG334"/>
    <mergeCell ref="BH334:BJ334"/>
    <mergeCell ref="BK334:BM334"/>
    <mergeCell ref="BN334:BP334"/>
    <mergeCell ref="BQ334:BS334"/>
    <mergeCell ref="HB333:HD333"/>
    <mergeCell ref="CR333:CT333"/>
    <mergeCell ref="CU333:CW333"/>
    <mergeCell ref="HE333:HG333"/>
    <mergeCell ref="CU334:CW334"/>
    <mergeCell ref="CX334:CZ334"/>
    <mergeCell ref="DA334:DC334"/>
    <mergeCell ref="BN333:BP333"/>
    <mergeCell ref="DJ333:DL333"/>
    <mergeCell ref="DM333:DO333"/>
    <mergeCell ref="CF333:CH333"/>
    <mergeCell ref="EN335:EP335"/>
    <mergeCell ref="EQ335:ES335"/>
    <mergeCell ref="ET335:EV335"/>
    <mergeCell ref="BT335:BV335"/>
    <mergeCell ref="BW335:BY335"/>
    <mergeCell ref="BZ335:CB335"/>
    <mergeCell ref="BE335:BG335"/>
    <mergeCell ref="BH335:BJ335"/>
    <mergeCell ref="CO335:CQ335"/>
    <mergeCell ref="CR335:CT335"/>
    <mergeCell ref="CU335:CW335"/>
    <mergeCell ref="CX335:CZ335"/>
    <mergeCell ref="HK336:HM336"/>
    <mergeCell ref="HK334:HM334"/>
    <mergeCell ref="B335:U336"/>
    <mergeCell ref="V335:AA336"/>
    <mergeCell ref="AB335:AF336"/>
    <mergeCell ref="AG335:AK335"/>
    <mergeCell ref="AL335:AO335"/>
    <mergeCell ref="AP335:AR335"/>
    <mergeCell ref="AS335:AU335"/>
    <mergeCell ref="AV335:AX335"/>
    <mergeCell ref="GP334:GR334"/>
    <mergeCell ref="GS334:GU334"/>
    <mergeCell ref="GV334:GX334"/>
    <mergeCell ref="GY334:HA334"/>
    <mergeCell ref="HB334:HD334"/>
    <mergeCell ref="HE334:HG334"/>
    <mergeCell ref="FX334:FZ334"/>
    <mergeCell ref="GA334:GC334"/>
    <mergeCell ref="GD334:GF334"/>
    <mergeCell ref="GG334:GI334"/>
    <mergeCell ref="GJ334:GL334"/>
    <mergeCell ref="GM334:GO334"/>
    <mergeCell ref="FF334:FH334"/>
    <mergeCell ref="FI334:FK334"/>
    <mergeCell ref="FL334:FN334"/>
    <mergeCell ref="FO334:FQ334"/>
    <mergeCell ref="FR334:FT334"/>
    <mergeCell ref="FU334:FW334"/>
    <mergeCell ref="EN334:EP334"/>
    <mergeCell ref="EQ334:ES334"/>
    <mergeCell ref="ET334:EV334"/>
    <mergeCell ref="EW334:EY334"/>
    <mergeCell ref="EZ334:FB334"/>
    <mergeCell ref="FC334:FE334"/>
    <mergeCell ref="DV334:DX334"/>
    <mergeCell ref="DY334:EA334"/>
    <mergeCell ref="EB334:ED334"/>
    <mergeCell ref="EE334:EG334"/>
    <mergeCell ref="EH334:EJ334"/>
    <mergeCell ref="EK334:EM334"/>
    <mergeCell ref="HE335:HG335"/>
    <mergeCell ref="DM335:DO335"/>
    <mergeCell ref="BQ335:BS335"/>
    <mergeCell ref="CC335:CE335"/>
    <mergeCell ref="CF335:CH335"/>
    <mergeCell ref="AY335:BA335"/>
    <mergeCell ref="BK335:BM335"/>
    <mergeCell ref="BN335:BP335"/>
    <mergeCell ref="HH334:HJ334"/>
    <mergeCell ref="B333:U334"/>
    <mergeCell ref="V333:AA334"/>
    <mergeCell ref="AB333:AF334"/>
    <mergeCell ref="AG333:AK333"/>
    <mergeCell ref="GS336:GU336"/>
    <mergeCell ref="GV336:GX336"/>
    <mergeCell ref="GY336:HA336"/>
    <mergeCell ref="HB336:HD336"/>
    <mergeCell ref="HE336:HG336"/>
    <mergeCell ref="HH336:HJ336"/>
    <mergeCell ref="GA336:GC336"/>
    <mergeCell ref="GD336:GF336"/>
    <mergeCell ref="GG336:GI336"/>
    <mergeCell ref="GJ336:GL336"/>
    <mergeCell ref="GM336:GO336"/>
    <mergeCell ref="GP336:GR336"/>
    <mergeCell ref="FI336:FK336"/>
    <mergeCell ref="FL336:FN336"/>
    <mergeCell ref="FO336:FQ336"/>
    <mergeCell ref="FR336:FT336"/>
    <mergeCell ref="FU336:FW336"/>
    <mergeCell ref="FX336:FZ336"/>
    <mergeCell ref="EQ336:ES336"/>
    <mergeCell ref="ET336:EV336"/>
    <mergeCell ref="EW336:EY336"/>
    <mergeCell ref="EZ336:FB336"/>
    <mergeCell ref="FC336:FE336"/>
    <mergeCell ref="FF336:FH336"/>
    <mergeCell ref="DY336:EA336"/>
    <mergeCell ref="EB336:ED336"/>
    <mergeCell ref="EE336:EG336"/>
    <mergeCell ref="EH336:EJ336"/>
    <mergeCell ref="EK336:EM336"/>
    <mergeCell ref="EN336:EP336"/>
    <mergeCell ref="DG336:DI336"/>
    <mergeCell ref="DJ336:DL336"/>
    <mergeCell ref="DM336:DO336"/>
    <mergeCell ref="DP336:DR336"/>
    <mergeCell ref="HK338:HM338"/>
    <mergeCell ref="GD338:GF338"/>
    <mergeCell ref="GG338:GI338"/>
    <mergeCell ref="GJ338:GL338"/>
    <mergeCell ref="GM338:GO338"/>
    <mergeCell ref="GP338:GR338"/>
    <mergeCell ref="GS338:GU338"/>
    <mergeCell ref="FL338:FN338"/>
    <mergeCell ref="FO338:FQ338"/>
    <mergeCell ref="FR338:FT338"/>
    <mergeCell ref="FU338:FW338"/>
    <mergeCell ref="FX338:FZ338"/>
    <mergeCell ref="GA338:GC338"/>
    <mergeCell ref="ET338:EV338"/>
    <mergeCell ref="EW338:EY338"/>
    <mergeCell ref="EZ338:FB338"/>
    <mergeCell ref="GD337:GF337"/>
    <mergeCell ref="GG337:GI337"/>
    <mergeCell ref="GJ337:GL337"/>
    <mergeCell ref="GM337:GO337"/>
    <mergeCell ref="FF337:FH337"/>
    <mergeCell ref="FI337:FK337"/>
    <mergeCell ref="FL337:FN337"/>
    <mergeCell ref="FO337:FQ337"/>
    <mergeCell ref="FR337:FT337"/>
    <mergeCell ref="FU337:FW337"/>
    <mergeCell ref="EN337:EP337"/>
    <mergeCell ref="EQ337:ES337"/>
    <mergeCell ref="ET337:EV337"/>
    <mergeCell ref="EW337:EY337"/>
    <mergeCell ref="EZ337:FB337"/>
    <mergeCell ref="FC337:FE337"/>
    <mergeCell ref="EK337:EM337"/>
    <mergeCell ref="GY338:HA338"/>
    <mergeCell ref="HB338:HD338"/>
    <mergeCell ref="HE338:HG338"/>
    <mergeCell ref="HH338:HJ338"/>
    <mergeCell ref="HK337:HM337"/>
    <mergeCell ref="GS337:GU337"/>
    <mergeCell ref="GV337:GX337"/>
    <mergeCell ref="GY337:HA337"/>
    <mergeCell ref="HB337:HD337"/>
    <mergeCell ref="HE337:HG337"/>
    <mergeCell ref="FX337:FZ337"/>
    <mergeCell ref="GA337:GC337"/>
    <mergeCell ref="AB340:AF340"/>
    <mergeCell ref="BB335:BD335"/>
    <mergeCell ref="CR330:CT330"/>
    <mergeCell ref="CU330:CW330"/>
    <mergeCell ref="CX330:CZ330"/>
    <mergeCell ref="DA330:DC330"/>
    <mergeCell ref="CL330:CN330"/>
    <mergeCell ref="CO330:CQ330"/>
    <mergeCell ref="BH330:BJ330"/>
    <mergeCell ref="BK330:BM330"/>
    <mergeCell ref="BN330:BP330"/>
    <mergeCell ref="BQ330:BS330"/>
    <mergeCell ref="BT330:BV330"/>
    <mergeCell ref="BW330:BY330"/>
    <mergeCell ref="AG330:AK330"/>
    <mergeCell ref="AL330:AO330"/>
    <mergeCell ref="AP330:AR330"/>
    <mergeCell ref="AS330:AU330"/>
    <mergeCell ref="AV330:AX330"/>
    <mergeCell ref="AY330:BA330"/>
    <mergeCell ref="BB330:BD330"/>
    <mergeCell ref="BE330:BG330"/>
    <mergeCell ref="DD330:DF330"/>
    <mergeCell ref="DG330:DI330"/>
    <mergeCell ref="BZ330:CB330"/>
    <mergeCell ref="CC330:CE330"/>
    <mergeCell ref="CF330:CH330"/>
    <mergeCell ref="CI330:CK330"/>
    <mergeCell ref="DA335:DC335"/>
    <mergeCell ref="DD335:DF335"/>
    <mergeCell ref="DG335:DI335"/>
    <mergeCell ref="CI336:CK336"/>
    <mergeCell ref="CL336:CN336"/>
    <mergeCell ref="BE336:BG336"/>
    <mergeCell ref="BH336:BJ336"/>
    <mergeCell ref="BK336:BM336"/>
    <mergeCell ref="BN336:BP336"/>
    <mergeCell ref="BQ336:BS336"/>
    <mergeCell ref="CO336:CQ336"/>
    <mergeCell ref="AG338:AK338"/>
    <mergeCell ref="AL338:AO338"/>
    <mergeCell ref="AG336:AK336"/>
    <mergeCell ref="AP336:AR336"/>
    <mergeCell ref="AS336:AU336"/>
    <mergeCell ref="AV336:AX336"/>
    <mergeCell ref="AY336:BA336"/>
    <mergeCell ref="BB336:BD336"/>
    <mergeCell ref="AL336:AO336"/>
    <mergeCell ref="AP338:BY338"/>
    <mergeCell ref="DD336:DF336"/>
    <mergeCell ref="BW336:BY336"/>
    <mergeCell ref="BZ336:CB336"/>
    <mergeCell ref="CC336:CE336"/>
    <mergeCell ref="CF336:CH336"/>
    <mergeCell ref="BT336:BV336"/>
    <mergeCell ref="CR336:CT336"/>
    <mergeCell ref="AG337:AK337"/>
    <mergeCell ref="AL337:AO337"/>
    <mergeCell ref="CU336:CW336"/>
    <mergeCell ref="CX336:CZ336"/>
    <mergeCell ref="DA336:DC336"/>
    <mergeCell ref="BZ332:DI332"/>
    <mergeCell ref="DJ338:EJ338"/>
    <mergeCell ref="DJ310:EJ310"/>
    <mergeCell ref="DJ332:EJ332"/>
    <mergeCell ref="DP329:DR329"/>
    <mergeCell ref="DS329:DU329"/>
    <mergeCell ref="CC329:CE329"/>
    <mergeCell ref="DS335:DU335"/>
    <mergeCell ref="DV335:DX335"/>
    <mergeCell ref="DY335:EA335"/>
    <mergeCell ref="AL333:AO333"/>
    <mergeCell ref="AP333:AR333"/>
    <mergeCell ref="AS333:AU333"/>
    <mergeCell ref="DV328:DX328"/>
    <mergeCell ref="BZ256:DI256"/>
    <mergeCell ref="BZ262:DI262"/>
    <mergeCell ref="BZ338:DI338"/>
    <mergeCell ref="AP51:BY51"/>
    <mergeCell ref="BZ51:DI51"/>
    <mergeCell ref="AP52:BY52"/>
    <mergeCell ref="AP53:BY53"/>
    <mergeCell ref="AP54:BY54"/>
    <mergeCell ref="BZ53:DI53"/>
    <mergeCell ref="BZ235:DI235"/>
    <mergeCell ref="BZ253:DI253"/>
    <mergeCell ref="BZ255:DI255"/>
    <mergeCell ref="BZ261:DI261"/>
    <mergeCell ref="BZ309:DI309"/>
    <mergeCell ref="BZ337:DI337"/>
    <mergeCell ref="BZ331:DI331"/>
    <mergeCell ref="HH335:HJ335"/>
    <mergeCell ref="HK335:HM335"/>
    <mergeCell ref="GM335:GO335"/>
    <mergeCell ref="GP335:GR335"/>
    <mergeCell ref="GS335:GU335"/>
    <mergeCell ref="GV335:GX335"/>
    <mergeCell ref="GY335:HA335"/>
    <mergeCell ref="HB335:HD335"/>
    <mergeCell ref="FU335:FW335"/>
    <mergeCell ref="FX335:FZ335"/>
    <mergeCell ref="GA335:GC335"/>
    <mergeCell ref="GD335:GF335"/>
    <mergeCell ref="GG335:GI335"/>
    <mergeCell ref="GJ335:GL335"/>
    <mergeCell ref="FC335:FE335"/>
    <mergeCell ref="FF335:FH335"/>
    <mergeCell ref="FI335:FK335"/>
    <mergeCell ref="FL335:FN335"/>
    <mergeCell ref="FO335:FQ335"/>
    <mergeCell ref="FR335:FT335"/>
    <mergeCell ref="EK335:EM335"/>
    <mergeCell ref="EW335:EY335"/>
    <mergeCell ref="EZ335:FB335"/>
    <mergeCell ref="EB335:ED335"/>
    <mergeCell ref="EE335:EG335"/>
    <mergeCell ref="FC338:FE338"/>
    <mergeCell ref="FF338:FH338"/>
    <mergeCell ref="FI338:FK338"/>
    <mergeCell ref="EK338:EM338"/>
    <mergeCell ref="EN338:EP338"/>
    <mergeCell ref="EQ338:ES338"/>
    <mergeCell ref="GP337:GR337"/>
    <mergeCell ref="HH337:HJ337"/>
    <mergeCell ref="GV338:GX338"/>
    <mergeCell ref="DJ337:EJ337"/>
    <mergeCell ref="CX41:CZ41"/>
    <mergeCell ref="CR328:CT328"/>
    <mergeCell ref="CC328:CE328"/>
    <mergeCell ref="EH335:EJ335"/>
    <mergeCell ref="DJ335:DL335"/>
    <mergeCell ref="DP335:DR335"/>
    <mergeCell ref="DS336:DU336"/>
    <mergeCell ref="DV336:DX336"/>
    <mergeCell ref="CF328:CH328"/>
    <mergeCell ref="CI328:CK328"/>
    <mergeCell ref="DA328:DC328"/>
    <mergeCell ref="BW328:BY328"/>
    <mergeCell ref="BZ328:CB328"/>
    <mergeCell ref="BW327:BY327"/>
    <mergeCell ref="BZ327:CB327"/>
    <mergeCell ref="BH329:BJ329"/>
    <mergeCell ref="BK329:BM329"/>
    <mergeCell ref="BN329:BP329"/>
    <mergeCell ref="CU329:CW329"/>
    <mergeCell ref="BZ326:CB326"/>
    <mergeCell ref="CC326:CE326"/>
    <mergeCell ref="CF326:CH326"/>
    <mergeCell ref="CI326:CK326"/>
    <mergeCell ref="CU326:CW326"/>
    <mergeCell ref="CX326:CZ326"/>
    <mergeCell ref="DA326:DC326"/>
    <mergeCell ref="BT326:BV326"/>
    <mergeCell ref="BW326:BY326"/>
    <mergeCell ref="CO325:CQ325"/>
    <mergeCell ref="AV325:AX325"/>
    <mergeCell ref="AY325:BA325"/>
    <mergeCell ref="BB325:BD325"/>
    <mergeCell ref="CF329:CH329"/>
    <mergeCell ref="CI329:CK329"/>
    <mergeCell ref="BB329:BD329"/>
    <mergeCell ref="BE329:BG329"/>
    <mergeCell ref="DJ254:EJ254"/>
    <mergeCell ref="DJ256:EJ256"/>
    <mergeCell ref="DJ262:EJ262"/>
    <mergeCell ref="BQ329:BS329"/>
    <mergeCell ref="CO329:CQ329"/>
    <mergeCell ref="CR329:CT329"/>
    <mergeCell ref="CX328:CZ328"/>
    <mergeCell ref="CR324:CT324"/>
    <mergeCell ref="CC324:CE324"/>
    <mergeCell ref="CF324:CH324"/>
    <mergeCell ref="CL325:CN325"/>
    <mergeCell ref="BK321:BM321"/>
    <mergeCell ref="BN321:BP321"/>
    <mergeCell ref="BQ321:BS321"/>
    <mergeCell ref="CC321:CE321"/>
    <mergeCell ref="CC325:CE325"/>
    <mergeCell ref="BE319:BG319"/>
    <mergeCell ref="BH319:BJ319"/>
    <mergeCell ref="BK319:BM319"/>
    <mergeCell ref="BN319:BP319"/>
    <mergeCell ref="CF321:CH321"/>
    <mergeCell ref="BW319:BY319"/>
    <mergeCell ref="BZ319:CB319"/>
    <mergeCell ref="CC319:CE319"/>
    <mergeCell ref="CF319:CH319"/>
    <mergeCell ref="BW317:BY317"/>
    <mergeCell ref="BZ317:CB317"/>
    <mergeCell ref="CC317:CE317"/>
  </mergeCells>
  <pageMargins left="0.35433070866141736" right="0.15748031496062992" top="0.98425196850393704" bottom="0.98425196850393704" header="0" footer="0"/>
  <pageSetup scale="50" orientation="landscape" horizontalDpi="300" verticalDpi="300" r:id="rId1"/>
  <headerFooter alignWithMargins="0">
    <oddFooter>&amp;R&amp;P</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92D050"/>
  </sheetPr>
  <dimension ref="A1:BM207"/>
  <sheetViews>
    <sheetView showGridLines="0" showRowColHeaders="0" topLeftCell="D196" zoomScale="90" zoomScaleNormal="90" workbookViewId="0">
      <selection activeCell="AT213" sqref="AT213"/>
    </sheetView>
  </sheetViews>
  <sheetFormatPr baseColWidth="10" defaultColWidth="3.42578125" defaultRowHeight="18" customHeight="1" x14ac:dyDescent="0.2"/>
  <cols>
    <col min="1" max="20" width="3.42578125" style="35"/>
    <col min="21" max="30" width="3.42578125" style="36"/>
    <col min="31" max="31" width="8.85546875" style="36" bestFit="1" customWidth="1"/>
    <col min="32"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371"/>
    </row>
    <row r="3" spans="2:65"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372"/>
    </row>
    <row r="4" spans="2:65"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373"/>
    </row>
    <row r="5" spans="2:65"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362"/>
    </row>
    <row r="6" spans="2:65"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362"/>
    </row>
    <row r="7" spans="2:65"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362"/>
    </row>
    <row r="8" spans="2:65"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362"/>
    </row>
    <row r="9" spans="2:65"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363"/>
    </row>
    <row r="10" spans="2:65"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362"/>
    </row>
    <row r="11" spans="2:65"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371"/>
    </row>
    <row r="12" spans="2:65"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373"/>
    </row>
    <row r="13" spans="2:65"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379"/>
    </row>
    <row r="14" spans="2:65"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379"/>
    </row>
    <row r="15" spans="2:65"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379"/>
    </row>
    <row r="16" spans="2:65"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380"/>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75" t="str">
        <f>'LE 02 (PROG)'!J19:S19</f>
        <v>TERCER TRIMESTRE DE 2.018</v>
      </c>
      <c r="K19" s="376"/>
      <c r="L19" s="376"/>
      <c r="M19" s="376"/>
      <c r="N19" s="376"/>
      <c r="O19" s="376"/>
      <c r="P19" s="376"/>
      <c r="Q19" s="376"/>
      <c r="R19" s="376"/>
      <c r="S19" s="37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75" t="str">
        <f>'LE 02 (PROG)'!J21:S21</f>
        <v>OCTUBRE 1 DE 2.018</v>
      </c>
      <c r="K21" s="376"/>
      <c r="L21" s="376"/>
      <c r="M21" s="376"/>
      <c r="N21" s="376"/>
      <c r="O21" s="376"/>
      <c r="P21" s="376"/>
      <c r="Q21" s="376"/>
      <c r="R21" s="376"/>
      <c r="S21" s="37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6" t="s">
        <v>33</v>
      </c>
      <c r="D25" s="177"/>
      <c r="E25" s="177"/>
      <c r="F25" s="177"/>
      <c r="G25" s="177"/>
      <c r="H25" s="177"/>
      <c r="I25" s="177"/>
      <c r="J25" s="177"/>
      <c r="K25" s="177"/>
      <c r="L25" s="177"/>
      <c r="M25" s="177"/>
      <c r="N25" s="177"/>
      <c r="O25" s="178" t="str">
        <f>'LE 02 (PROG)'!O25:BW25</f>
        <v>GERENCIA DEL DÍA A DÍA</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374"/>
    </row>
    <row r="26" spans="2:65" ht="18" customHeight="1" x14ac:dyDescent="0.2">
      <c r="B26" s="7"/>
      <c r="C26" s="176" t="s">
        <v>34</v>
      </c>
      <c r="D26" s="177"/>
      <c r="E26" s="177"/>
      <c r="F26" s="177"/>
      <c r="G26" s="177"/>
      <c r="H26" s="177"/>
      <c r="I26" s="177"/>
      <c r="J26" s="177"/>
      <c r="K26" s="177"/>
      <c r="L26" s="177"/>
      <c r="M26" s="177"/>
      <c r="N26" s="177"/>
      <c r="O26" s="378" t="str">
        <f>'LE 02 (PROG)'!O26:Q26</f>
        <v>LE 02</v>
      </c>
      <c r="P26" s="378"/>
      <c r="Q26" s="37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6" t="s">
        <v>35</v>
      </c>
      <c r="D27" s="176"/>
      <c r="E27" s="176"/>
      <c r="F27" s="176"/>
      <c r="G27" s="176"/>
      <c r="H27" s="176"/>
      <c r="I27" s="176"/>
      <c r="J27" s="176"/>
      <c r="K27" s="176"/>
      <c r="L27" s="176"/>
      <c r="M27" s="176"/>
      <c r="N27" s="176"/>
      <c r="O27" s="180">
        <f>'LE 02 (PROG)'!O27:Q27</f>
        <v>0.4</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4.5" customHeight="1" x14ac:dyDescent="0.2">
      <c r="B28" s="7"/>
      <c r="C28" s="181" t="s">
        <v>36</v>
      </c>
      <c r="D28" s="181"/>
      <c r="E28" s="181"/>
      <c r="F28" s="181"/>
      <c r="G28" s="181"/>
      <c r="H28" s="181"/>
      <c r="I28" s="181"/>
      <c r="J28" s="181"/>
      <c r="K28" s="181"/>
      <c r="L28" s="181"/>
      <c r="M28" s="181"/>
      <c r="N28" s="181"/>
      <c r="O28" s="215" t="str">
        <f>'LE 02 (PROG)'!O28:BW28</f>
        <v>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370"/>
    </row>
    <row r="29" spans="2:65" ht="18" customHeight="1" x14ac:dyDescent="0.2">
      <c r="B29" s="7"/>
      <c r="C29" s="176" t="s">
        <v>34</v>
      </c>
      <c r="D29" s="176"/>
      <c r="E29" s="176"/>
      <c r="F29" s="176"/>
      <c r="G29" s="176"/>
      <c r="H29" s="176"/>
      <c r="I29" s="176"/>
      <c r="J29" s="176"/>
      <c r="K29" s="176"/>
      <c r="L29" s="176"/>
      <c r="M29" s="176"/>
      <c r="N29" s="176"/>
      <c r="O29" s="179" t="str">
        <f>'LE 02 (PROG)'!O29:R29</f>
        <v>LE 02 OB 01</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6" t="s">
        <v>37</v>
      </c>
      <c r="D30" s="176"/>
      <c r="E30" s="176"/>
      <c r="F30" s="176"/>
      <c r="G30" s="176"/>
      <c r="H30" s="176"/>
      <c r="I30" s="176"/>
      <c r="J30" s="176"/>
      <c r="K30" s="176"/>
      <c r="L30" s="176"/>
      <c r="M30" s="176"/>
      <c r="N30" s="176"/>
      <c r="O30" s="216">
        <f>'LE 02 (PROG)'!O30:Q30</f>
        <v>0.05</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6" t="s">
        <v>38</v>
      </c>
      <c r="D31" s="176"/>
      <c r="E31" s="176"/>
      <c r="F31" s="176"/>
      <c r="G31" s="176"/>
      <c r="H31" s="176"/>
      <c r="I31" s="176"/>
      <c r="J31" s="176"/>
      <c r="K31" s="176"/>
      <c r="L31" s="176"/>
      <c r="M31" s="176"/>
      <c r="N31" s="176"/>
      <c r="O31" s="179" t="str">
        <f>'LE 02 (PROG)'!O31:BW31</f>
        <v>Gerente Empresa Social del Estado</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374"/>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64" t="s">
        <v>39</v>
      </c>
      <c r="C33" s="365"/>
      <c r="D33" s="365"/>
      <c r="E33" s="365"/>
      <c r="F33" s="365"/>
      <c r="G33" s="365"/>
      <c r="H33" s="365"/>
      <c r="I33" s="365"/>
      <c r="J33" s="365"/>
      <c r="K33" s="365"/>
      <c r="L33" s="365"/>
      <c r="M33" s="365"/>
      <c r="N33" s="365"/>
      <c r="O33" s="365"/>
      <c r="P33" s="365"/>
      <c r="Q33" s="365"/>
      <c r="R33" s="365"/>
      <c r="S33" s="365"/>
      <c r="T33" s="365"/>
      <c r="U33" s="366"/>
      <c r="V33" s="364" t="s">
        <v>40</v>
      </c>
      <c r="W33" s="365"/>
      <c r="X33" s="365"/>
      <c r="Y33" s="365"/>
      <c r="Z33" s="365"/>
      <c r="AA33" s="366"/>
      <c r="AB33" s="367" t="s">
        <v>9</v>
      </c>
      <c r="AC33" s="368"/>
      <c r="AD33" s="368"/>
      <c r="AE33" s="368"/>
      <c r="AF33" s="368"/>
      <c r="AG33" s="369"/>
      <c r="AH33" s="367" t="s">
        <v>49</v>
      </c>
      <c r="AI33" s="368"/>
      <c r="AJ33" s="368"/>
      <c r="AK33" s="368"/>
      <c r="AL33" s="368"/>
      <c r="AM33" s="369"/>
      <c r="AN33" s="367" t="s">
        <v>10</v>
      </c>
      <c r="AO33" s="368"/>
      <c r="AP33" s="368"/>
      <c r="AQ33" s="368"/>
      <c r="AR33" s="368"/>
      <c r="AS33" s="369"/>
      <c r="AT33" s="367" t="s">
        <v>48</v>
      </c>
      <c r="AU33" s="368"/>
      <c r="AV33" s="368"/>
      <c r="AW33" s="368"/>
      <c r="AX33" s="368"/>
      <c r="AY33" s="369"/>
      <c r="AZ33" s="367" t="s">
        <v>7</v>
      </c>
      <c r="BA33" s="368"/>
      <c r="BB33" s="368"/>
      <c r="BC33" s="368"/>
      <c r="BD33" s="368"/>
      <c r="BE33" s="368"/>
      <c r="BF33" s="369"/>
      <c r="BG33" s="367" t="s">
        <v>6</v>
      </c>
      <c r="BH33" s="368"/>
      <c r="BI33" s="368"/>
      <c r="BJ33" s="368"/>
      <c r="BK33" s="368"/>
      <c r="BL33" s="368"/>
      <c r="BM33" s="369"/>
    </row>
    <row r="34" spans="1:65" ht="18" customHeight="1" x14ac:dyDescent="0.2">
      <c r="A34" s="37"/>
      <c r="B34" s="338" t="str">
        <f>'LE 02 (PROG)'!B35</f>
        <v>Planificar el proceso de contratación y formular el Plan de Compras.</v>
      </c>
      <c r="C34" s="339"/>
      <c r="D34" s="339"/>
      <c r="E34" s="339"/>
      <c r="F34" s="339"/>
      <c r="G34" s="339"/>
      <c r="H34" s="339"/>
      <c r="I34" s="339"/>
      <c r="J34" s="339"/>
      <c r="K34" s="339"/>
      <c r="L34" s="339"/>
      <c r="M34" s="339"/>
      <c r="N34" s="339"/>
      <c r="O34" s="339"/>
      <c r="P34" s="339"/>
      <c r="Q34" s="339"/>
      <c r="R34" s="339"/>
      <c r="S34" s="339"/>
      <c r="T34" s="339"/>
      <c r="U34" s="340"/>
      <c r="V34" s="341" t="str">
        <f>'LE 02 (PROG)'!V35</f>
        <v>LE 02 OB 01 AC 01</v>
      </c>
      <c r="W34" s="342"/>
      <c r="X34" s="342"/>
      <c r="Y34" s="342"/>
      <c r="Z34" s="342"/>
      <c r="AA34" s="343"/>
      <c r="AB34" s="344">
        <f>'LE 02 (PROG)'!AB35</f>
        <v>2.0999999999999999E-3</v>
      </c>
      <c r="AC34" s="345"/>
      <c r="AD34" s="345"/>
      <c r="AE34" s="345"/>
      <c r="AF34" s="345"/>
      <c r="AG34" s="346"/>
      <c r="AH34" s="347">
        <f>'LE 02 (PROG)'!AL35</f>
        <v>2</v>
      </c>
      <c r="AI34" s="348"/>
      <c r="AJ34" s="348"/>
      <c r="AK34" s="348"/>
      <c r="AL34" s="348"/>
      <c r="AM34" s="349"/>
      <c r="AN34" s="350">
        <f>'LE 02 (PROG)'!AL36</f>
        <v>2</v>
      </c>
      <c r="AO34" s="351"/>
      <c r="AP34" s="351"/>
      <c r="AQ34" s="351"/>
      <c r="AR34" s="351"/>
      <c r="AS34" s="352"/>
      <c r="AT34" s="353">
        <f>IF(AH34=0,"",(AN34*1)/AH34)</f>
        <v>1</v>
      </c>
      <c r="AU34" s="354"/>
      <c r="AV34" s="354"/>
      <c r="AW34" s="354"/>
      <c r="AX34" s="354"/>
      <c r="AY34" s="355"/>
      <c r="AZ34" s="356">
        <f>AB34*100</f>
        <v>0.21</v>
      </c>
      <c r="BA34" s="357"/>
      <c r="BB34" s="357"/>
      <c r="BC34" s="357"/>
      <c r="BD34" s="357"/>
      <c r="BE34" s="357"/>
      <c r="BF34" s="358"/>
      <c r="BG34" s="359">
        <f>IF(AH34=0,(AZ34),((AT34*AB34)*100))</f>
        <v>0.21</v>
      </c>
      <c r="BH34" s="360"/>
      <c r="BI34" s="360"/>
      <c r="BJ34" s="360"/>
      <c r="BK34" s="360"/>
      <c r="BL34" s="360"/>
      <c r="BM34" s="361"/>
    </row>
    <row r="35" spans="1:65" ht="35.25" customHeight="1" x14ac:dyDescent="0.2">
      <c r="A35" s="37"/>
      <c r="B35" s="308" t="str">
        <f>'LE 02 (PROG)'!B37</f>
        <v>Evaluar las propuestas de contratos presentadas por las Entidades Responsables de Pago (ERP), previo a la suscripción de los contratos.</v>
      </c>
      <c r="C35" s="309"/>
      <c r="D35" s="309"/>
      <c r="E35" s="309"/>
      <c r="F35" s="309"/>
      <c r="G35" s="309"/>
      <c r="H35" s="309"/>
      <c r="I35" s="309"/>
      <c r="J35" s="309"/>
      <c r="K35" s="309"/>
      <c r="L35" s="309"/>
      <c r="M35" s="309"/>
      <c r="N35" s="309"/>
      <c r="O35" s="309"/>
      <c r="P35" s="309"/>
      <c r="Q35" s="309"/>
      <c r="R35" s="309"/>
      <c r="S35" s="309"/>
      <c r="T35" s="309"/>
      <c r="U35" s="310"/>
      <c r="V35" s="311" t="str">
        <f>'LE 02 (PROG)'!V37</f>
        <v>LE 02 OB 01 AC 02</v>
      </c>
      <c r="W35" s="312"/>
      <c r="X35" s="312"/>
      <c r="Y35" s="312"/>
      <c r="Z35" s="312"/>
      <c r="AA35" s="313"/>
      <c r="AB35" s="314">
        <f>'LE 02 (PROG)'!AB37</f>
        <v>8.9999999999999998E-4</v>
      </c>
      <c r="AC35" s="315"/>
      <c r="AD35" s="315"/>
      <c r="AE35" s="315"/>
      <c r="AF35" s="315"/>
      <c r="AG35" s="316"/>
      <c r="AH35" s="317">
        <f>'LE 02 (PROG)'!AL37</f>
        <v>3</v>
      </c>
      <c r="AI35" s="318"/>
      <c r="AJ35" s="318"/>
      <c r="AK35" s="318"/>
      <c r="AL35" s="318"/>
      <c r="AM35" s="319"/>
      <c r="AN35" s="320">
        <f>'LE 02 (PROG)'!AL38</f>
        <v>3</v>
      </c>
      <c r="AO35" s="321"/>
      <c r="AP35" s="321"/>
      <c r="AQ35" s="321"/>
      <c r="AR35" s="321"/>
      <c r="AS35" s="322"/>
      <c r="AT35" s="326">
        <f t="shared" ref="AT35:AT52" si="0">IF(AH35=0,"",(AN35*1)/AH35)</f>
        <v>1</v>
      </c>
      <c r="AU35" s="327"/>
      <c r="AV35" s="327"/>
      <c r="AW35" s="327"/>
      <c r="AX35" s="327"/>
      <c r="AY35" s="328"/>
      <c r="AZ35" s="278">
        <f t="shared" ref="AZ35:AZ52" si="1">AB35*100</f>
        <v>0.09</v>
      </c>
      <c r="BA35" s="279"/>
      <c r="BB35" s="279"/>
      <c r="BC35" s="279"/>
      <c r="BD35" s="279"/>
      <c r="BE35" s="279"/>
      <c r="BF35" s="280"/>
      <c r="BG35" s="281">
        <f t="shared" ref="BG35:BG52" si="2">IF(AH35=0,(AZ35),((AT35*AB35)*100))</f>
        <v>0.09</v>
      </c>
      <c r="BH35" s="282"/>
      <c r="BI35" s="282"/>
      <c r="BJ35" s="282"/>
      <c r="BK35" s="282"/>
      <c r="BL35" s="282"/>
      <c r="BM35" s="283"/>
    </row>
    <row r="36" spans="1:65" ht="35.25" customHeight="1" x14ac:dyDescent="0.2">
      <c r="A36" s="37"/>
      <c r="B36" s="284" t="str">
        <f>'LE 02 (PROG)'!B39</f>
        <v>Perfeccionar contratos de prestación de servicios de salud con las Entidades Responsables de Pago (ERP).</v>
      </c>
      <c r="C36" s="285"/>
      <c r="D36" s="285"/>
      <c r="E36" s="285"/>
      <c r="F36" s="285"/>
      <c r="G36" s="285"/>
      <c r="H36" s="285"/>
      <c r="I36" s="285"/>
      <c r="J36" s="285"/>
      <c r="K36" s="285"/>
      <c r="L36" s="285"/>
      <c r="M36" s="285"/>
      <c r="N36" s="285"/>
      <c r="O36" s="285"/>
      <c r="P36" s="285"/>
      <c r="Q36" s="285"/>
      <c r="R36" s="285"/>
      <c r="S36" s="285"/>
      <c r="T36" s="285"/>
      <c r="U36" s="286"/>
      <c r="V36" s="287" t="str">
        <f>'LE 02 (PROG)'!V39</f>
        <v>LE 02 OB 01 AC 03</v>
      </c>
      <c r="W36" s="288"/>
      <c r="X36" s="288"/>
      <c r="Y36" s="288"/>
      <c r="Z36" s="288"/>
      <c r="AA36" s="289"/>
      <c r="AB36" s="290">
        <f>'LE 02 (PROG)'!AB39</f>
        <v>4.0000000000000002E-4</v>
      </c>
      <c r="AC36" s="291"/>
      <c r="AD36" s="291"/>
      <c r="AE36" s="291"/>
      <c r="AF36" s="291"/>
      <c r="AG36" s="292"/>
      <c r="AH36" s="293">
        <f>'LE 02 (PROG)'!AL39</f>
        <v>9</v>
      </c>
      <c r="AI36" s="294"/>
      <c r="AJ36" s="294"/>
      <c r="AK36" s="294"/>
      <c r="AL36" s="294"/>
      <c r="AM36" s="295"/>
      <c r="AN36" s="296">
        <f>'LE 02 (PROG)'!AL40</f>
        <v>9</v>
      </c>
      <c r="AO36" s="297"/>
      <c r="AP36" s="297"/>
      <c r="AQ36" s="297"/>
      <c r="AR36" s="297"/>
      <c r="AS36" s="298"/>
      <c r="AT36" s="299">
        <f t="shared" si="0"/>
        <v>1</v>
      </c>
      <c r="AU36" s="300"/>
      <c r="AV36" s="300"/>
      <c r="AW36" s="300"/>
      <c r="AX36" s="300"/>
      <c r="AY36" s="301"/>
      <c r="AZ36" s="302">
        <f t="shared" si="1"/>
        <v>0.04</v>
      </c>
      <c r="BA36" s="303"/>
      <c r="BB36" s="303"/>
      <c r="BC36" s="303"/>
      <c r="BD36" s="303"/>
      <c r="BE36" s="303"/>
      <c r="BF36" s="304"/>
      <c r="BG36" s="305">
        <f t="shared" si="2"/>
        <v>0.04</v>
      </c>
      <c r="BH36" s="306"/>
      <c r="BI36" s="306"/>
      <c r="BJ36" s="306"/>
      <c r="BK36" s="306"/>
      <c r="BL36" s="306"/>
      <c r="BM36" s="307"/>
    </row>
    <row r="37" spans="1:65" ht="35.25" customHeight="1" x14ac:dyDescent="0.2">
      <c r="A37" s="37"/>
      <c r="B37" s="308" t="str">
        <f>'LE 02 (PROG)'!B41</f>
        <v>Realizar seguimiento a los contratos de prestación de servicios de salud, valorando costos vs ingresos.</v>
      </c>
      <c r="C37" s="309"/>
      <c r="D37" s="309"/>
      <c r="E37" s="309"/>
      <c r="F37" s="309"/>
      <c r="G37" s="309"/>
      <c r="H37" s="309"/>
      <c r="I37" s="309"/>
      <c r="J37" s="309"/>
      <c r="K37" s="309"/>
      <c r="L37" s="309"/>
      <c r="M37" s="309"/>
      <c r="N37" s="309"/>
      <c r="O37" s="309"/>
      <c r="P37" s="309"/>
      <c r="Q37" s="309"/>
      <c r="R37" s="309"/>
      <c r="S37" s="309"/>
      <c r="T37" s="309"/>
      <c r="U37" s="310"/>
      <c r="V37" s="311" t="str">
        <f>'LE 02 (PROG)'!V41</f>
        <v>LE 02 OB 01 AC 04</v>
      </c>
      <c r="W37" s="312"/>
      <c r="X37" s="312"/>
      <c r="Y37" s="312"/>
      <c r="Z37" s="312"/>
      <c r="AA37" s="313"/>
      <c r="AB37" s="314">
        <f>'LE 02 (PROG)'!AB41</f>
        <v>2.0000000000000001E-4</v>
      </c>
      <c r="AC37" s="315"/>
      <c r="AD37" s="315"/>
      <c r="AE37" s="315"/>
      <c r="AF37" s="315"/>
      <c r="AG37" s="316"/>
      <c r="AH37" s="317">
        <f>'LE 02 (PROG)'!AL41</f>
        <v>19</v>
      </c>
      <c r="AI37" s="318"/>
      <c r="AJ37" s="318"/>
      <c r="AK37" s="318"/>
      <c r="AL37" s="318"/>
      <c r="AM37" s="319"/>
      <c r="AN37" s="320">
        <f>'LE 02 (PROG)'!AL42</f>
        <v>14</v>
      </c>
      <c r="AO37" s="321"/>
      <c r="AP37" s="321"/>
      <c r="AQ37" s="321"/>
      <c r="AR37" s="321"/>
      <c r="AS37" s="322"/>
      <c r="AT37" s="323">
        <f t="shared" si="0"/>
        <v>0.73684210526315785</v>
      </c>
      <c r="AU37" s="324"/>
      <c r="AV37" s="324"/>
      <c r="AW37" s="324"/>
      <c r="AX37" s="324"/>
      <c r="AY37" s="325"/>
      <c r="AZ37" s="278">
        <f t="shared" si="1"/>
        <v>0.02</v>
      </c>
      <c r="BA37" s="279"/>
      <c r="BB37" s="279"/>
      <c r="BC37" s="279"/>
      <c r="BD37" s="279"/>
      <c r="BE37" s="279"/>
      <c r="BF37" s="280"/>
      <c r="BG37" s="281">
        <f t="shared" si="2"/>
        <v>1.4736842105263158E-2</v>
      </c>
      <c r="BH37" s="282"/>
      <c r="BI37" s="282"/>
      <c r="BJ37" s="282"/>
      <c r="BK37" s="282"/>
      <c r="BL37" s="282"/>
      <c r="BM37" s="283"/>
    </row>
    <row r="38" spans="1:65" ht="35.25" customHeight="1" x14ac:dyDescent="0.2">
      <c r="A38" s="37"/>
      <c r="B38" s="284" t="str">
        <f>'LE 02 (PROG)'!B43</f>
        <v>Definir las necesidades de talento humano a contratar por prestación de servicios y asesorías externas.</v>
      </c>
      <c r="C38" s="285"/>
      <c r="D38" s="285"/>
      <c r="E38" s="285"/>
      <c r="F38" s="285"/>
      <c r="G38" s="285"/>
      <c r="H38" s="285"/>
      <c r="I38" s="285"/>
      <c r="J38" s="285"/>
      <c r="K38" s="285"/>
      <c r="L38" s="285"/>
      <c r="M38" s="285"/>
      <c r="N38" s="285"/>
      <c r="O38" s="285"/>
      <c r="P38" s="285"/>
      <c r="Q38" s="285"/>
      <c r="R38" s="285"/>
      <c r="S38" s="285"/>
      <c r="T38" s="285"/>
      <c r="U38" s="286"/>
      <c r="V38" s="287" t="str">
        <f>'LE 02 (PROG)'!V43</f>
        <v>LE 02 OB 01 AC 05</v>
      </c>
      <c r="W38" s="288"/>
      <c r="X38" s="288"/>
      <c r="Y38" s="288"/>
      <c r="Z38" s="288"/>
      <c r="AA38" s="289"/>
      <c r="AB38" s="290">
        <f>'LE 02 (PROG)'!AB43</f>
        <v>1E-4</v>
      </c>
      <c r="AC38" s="291"/>
      <c r="AD38" s="291"/>
      <c r="AE38" s="291"/>
      <c r="AF38" s="291"/>
      <c r="AG38" s="292"/>
      <c r="AH38" s="293">
        <f>'LE 02 (PROG)'!AL43</f>
        <v>2</v>
      </c>
      <c r="AI38" s="294"/>
      <c r="AJ38" s="294"/>
      <c r="AK38" s="294"/>
      <c r="AL38" s="294"/>
      <c r="AM38" s="295"/>
      <c r="AN38" s="296">
        <f>'LE 02 (PROG)'!AL44</f>
        <v>2</v>
      </c>
      <c r="AO38" s="297"/>
      <c r="AP38" s="297"/>
      <c r="AQ38" s="297"/>
      <c r="AR38" s="297"/>
      <c r="AS38" s="298"/>
      <c r="AT38" s="299">
        <f t="shared" si="0"/>
        <v>1</v>
      </c>
      <c r="AU38" s="300"/>
      <c r="AV38" s="300"/>
      <c r="AW38" s="300"/>
      <c r="AX38" s="300"/>
      <c r="AY38" s="301"/>
      <c r="AZ38" s="302">
        <f t="shared" si="1"/>
        <v>0.01</v>
      </c>
      <c r="BA38" s="303"/>
      <c r="BB38" s="303"/>
      <c r="BC38" s="303"/>
      <c r="BD38" s="303"/>
      <c r="BE38" s="303"/>
      <c r="BF38" s="304"/>
      <c r="BG38" s="305">
        <f t="shared" si="2"/>
        <v>0.01</v>
      </c>
      <c r="BH38" s="306"/>
      <c r="BI38" s="306"/>
      <c r="BJ38" s="306"/>
      <c r="BK38" s="306"/>
      <c r="BL38" s="306"/>
      <c r="BM38" s="307"/>
    </row>
    <row r="39" spans="1:65" ht="35.25" customHeight="1" x14ac:dyDescent="0.2">
      <c r="A39" s="37"/>
      <c r="B39" s="308" t="str">
        <f>'LE 02 (PROG)'!B45</f>
        <v>Identificar potenciales contratistas con los cuales la empresa pueda satisfacer necesidades contractuales en un periodo de tiempo determinado.</v>
      </c>
      <c r="C39" s="309"/>
      <c r="D39" s="309"/>
      <c r="E39" s="309"/>
      <c r="F39" s="309"/>
      <c r="G39" s="309"/>
      <c r="H39" s="309"/>
      <c r="I39" s="309"/>
      <c r="J39" s="309"/>
      <c r="K39" s="309"/>
      <c r="L39" s="309"/>
      <c r="M39" s="309"/>
      <c r="N39" s="309"/>
      <c r="O39" s="309"/>
      <c r="P39" s="309"/>
      <c r="Q39" s="309"/>
      <c r="R39" s="309"/>
      <c r="S39" s="309"/>
      <c r="T39" s="309"/>
      <c r="U39" s="310"/>
      <c r="V39" s="311" t="str">
        <f>'LE 02 (PROG)'!V45</f>
        <v>LE 02 OB 01 AC 06</v>
      </c>
      <c r="W39" s="312"/>
      <c r="X39" s="312"/>
      <c r="Y39" s="312"/>
      <c r="Z39" s="312"/>
      <c r="AA39" s="313"/>
      <c r="AB39" s="314">
        <f>'LE 02 (PROG)'!AB45</f>
        <v>1E-4</v>
      </c>
      <c r="AC39" s="315"/>
      <c r="AD39" s="315"/>
      <c r="AE39" s="315"/>
      <c r="AF39" s="315"/>
      <c r="AG39" s="316"/>
      <c r="AH39" s="317">
        <f>'LE 02 (PROG)'!AL45</f>
        <v>2</v>
      </c>
      <c r="AI39" s="318"/>
      <c r="AJ39" s="318"/>
      <c r="AK39" s="318"/>
      <c r="AL39" s="318"/>
      <c r="AM39" s="319"/>
      <c r="AN39" s="320">
        <f>'LE 02 (PROG)'!AL46</f>
        <v>2</v>
      </c>
      <c r="AO39" s="321"/>
      <c r="AP39" s="321"/>
      <c r="AQ39" s="321"/>
      <c r="AR39" s="321"/>
      <c r="AS39" s="322"/>
      <c r="AT39" s="326">
        <f t="shared" si="0"/>
        <v>1</v>
      </c>
      <c r="AU39" s="327"/>
      <c r="AV39" s="327"/>
      <c r="AW39" s="327"/>
      <c r="AX39" s="327"/>
      <c r="AY39" s="328"/>
      <c r="AZ39" s="278">
        <f t="shared" si="1"/>
        <v>0.01</v>
      </c>
      <c r="BA39" s="279"/>
      <c r="BB39" s="279"/>
      <c r="BC39" s="279"/>
      <c r="BD39" s="279"/>
      <c r="BE39" s="279"/>
      <c r="BF39" s="280"/>
      <c r="BG39" s="281">
        <f t="shared" si="2"/>
        <v>0.01</v>
      </c>
      <c r="BH39" s="282"/>
      <c r="BI39" s="282"/>
      <c r="BJ39" s="282"/>
      <c r="BK39" s="282"/>
      <c r="BL39" s="282"/>
      <c r="BM39" s="283"/>
    </row>
    <row r="40" spans="1:65" ht="55.5" customHeight="1" x14ac:dyDescent="0.2">
      <c r="A40" s="37"/>
      <c r="B40" s="284" t="str">
        <f>'LE 02 (PROG)'!B47</f>
        <v>Perfeccionar los contratos en que la empresa actúa como contratante, para satisfacer sus necesidades, según lo establecido en el Estatuto de Contratación y en el Manual de Procesos y Procedimientos de Contratación.</v>
      </c>
      <c r="C40" s="285"/>
      <c r="D40" s="285"/>
      <c r="E40" s="285"/>
      <c r="F40" s="285"/>
      <c r="G40" s="285"/>
      <c r="H40" s="285"/>
      <c r="I40" s="285"/>
      <c r="J40" s="285"/>
      <c r="K40" s="285"/>
      <c r="L40" s="285"/>
      <c r="M40" s="285"/>
      <c r="N40" s="285"/>
      <c r="O40" s="285"/>
      <c r="P40" s="285"/>
      <c r="Q40" s="285"/>
      <c r="R40" s="285"/>
      <c r="S40" s="285"/>
      <c r="T40" s="285"/>
      <c r="U40" s="286"/>
      <c r="V40" s="287" t="str">
        <f>'LE 02 (PROG)'!V47</f>
        <v>LE 02 OB 01 AC 07</v>
      </c>
      <c r="W40" s="288"/>
      <c r="X40" s="288"/>
      <c r="Y40" s="288"/>
      <c r="Z40" s="288"/>
      <c r="AA40" s="289"/>
      <c r="AB40" s="290">
        <f>'LE 02 (PROG)'!AB47</f>
        <v>4.5999999999999999E-3</v>
      </c>
      <c r="AC40" s="291"/>
      <c r="AD40" s="291"/>
      <c r="AE40" s="291"/>
      <c r="AF40" s="291"/>
      <c r="AG40" s="292"/>
      <c r="AH40" s="293">
        <f>'LE 02 (PROG)'!AL47</f>
        <v>390</v>
      </c>
      <c r="AI40" s="294"/>
      <c r="AJ40" s="294"/>
      <c r="AK40" s="294"/>
      <c r="AL40" s="294"/>
      <c r="AM40" s="295"/>
      <c r="AN40" s="296">
        <f>'LE 02 (PROG)'!AL48</f>
        <v>352</v>
      </c>
      <c r="AO40" s="297"/>
      <c r="AP40" s="297"/>
      <c r="AQ40" s="297"/>
      <c r="AR40" s="297"/>
      <c r="AS40" s="298"/>
      <c r="AT40" s="505">
        <f t="shared" si="0"/>
        <v>0.90256410256410258</v>
      </c>
      <c r="AU40" s="506"/>
      <c r="AV40" s="506"/>
      <c r="AW40" s="506"/>
      <c r="AX40" s="506"/>
      <c r="AY40" s="507"/>
      <c r="AZ40" s="302">
        <f t="shared" si="1"/>
        <v>0.45999999999999996</v>
      </c>
      <c r="BA40" s="303"/>
      <c r="BB40" s="303"/>
      <c r="BC40" s="303"/>
      <c r="BD40" s="303"/>
      <c r="BE40" s="303"/>
      <c r="BF40" s="304"/>
      <c r="BG40" s="305">
        <f t="shared" si="2"/>
        <v>0.41517948717948716</v>
      </c>
      <c r="BH40" s="306"/>
      <c r="BI40" s="306"/>
      <c r="BJ40" s="306"/>
      <c r="BK40" s="306"/>
      <c r="BL40" s="306"/>
      <c r="BM40" s="307"/>
    </row>
    <row r="41" spans="1:65" ht="55.5" customHeight="1" x14ac:dyDescent="0.2">
      <c r="A41" s="37"/>
      <c r="B41" s="308" t="str">
        <f>'LE 02 (PROG)'!B49</f>
        <v>Dar publicidad oportuna a todos los contratos que se perfeccionen, en la página web de la Empresa Social del Estado, en el aplicativo Gestión Transparente de la Contraloria General de Antioquia y en el Servicio de Contratación Pública (SECOP).</v>
      </c>
      <c r="C41" s="309"/>
      <c r="D41" s="309"/>
      <c r="E41" s="309"/>
      <c r="F41" s="309"/>
      <c r="G41" s="309"/>
      <c r="H41" s="309"/>
      <c r="I41" s="309"/>
      <c r="J41" s="309"/>
      <c r="K41" s="309"/>
      <c r="L41" s="309"/>
      <c r="M41" s="309"/>
      <c r="N41" s="309"/>
      <c r="O41" s="309"/>
      <c r="P41" s="309"/>
      <c r="Q41" s="309"/>
      <c r="R41" s="309"/>
      <c r="S41" s="309"/>
      <c r="T41" s="309"/>
      <c r="U41" s="310"/>
      <c r="V41" s="311" t="str">
        <f>'LE 02 (PROG)'!V49</f>
        <v>LE 02 OB 01 AC 08</v>
      </c>
      <c r="W41" s="312"/>
      <c r="X41" s="312"/>
      <c r="Y41" s="312"/>
      <c r="Z41" s="312"/>
      <c r="AA41" s="313"/>
      <c r="AB41" s="314">
        <f>'LE 02 (PROG)'!AB49</f>
        <v>5.9999999999999995E-4</v>
      </c>
      <c r="AC41" s="315"/>
      <c r="AD41" s="315"/>
      <c r="AE41" s="315"/>
      <c r="AF41" s="315"/>
      <c r="AG41" s="316"/>
      <c r="AH41" s="317">
        <f>'LE 02 (PROG)'!AL49</f>
        <v>99</v>
      </c>
      <c r="AI41" s="318"/>
      <c r="AJ41" s="318"/>
      <c r="AK41" s="318"/>
      <c r="AL41" s="318"/>
      <c r="AM41" s="319"/>
      <c r="AN41" s="320">
        <f>'LE 02 (PROG)'!AL50</f>
        <v>70</v>
      </c>
      <c r="AO41" s="321"/>
      <c r="AP41" s="321"/>
      <c r="AQ41" s="321"/>
      <c r="AR41" s="321"/>
      <c r="AS41" s="322"/>
      <c r="AT41" s="499">
        <f t="shared" si="0"/>
        <v>0.70707070707070707</v>
      </c>
      <c r="AU41" s="500"/>
      <c r="AV41" s="500"/>
      <c r="AW41" s="500"/>
      <c r="AX41" s="500"/>
      <c r="AY41" s="501"/>
      <c r="AZ41" s="278">
        <f t="shared" si="1"/>
        <v>0.06</v>
      </c>
      <c r="BA41" s="279"/>
      <c r="BB41" s="279"/>
      <c r="BC41" s="279"/>
      <c r="BD41" s="279"/>
      <c r="BE41" s="279"/>
      <c r="BF41" s="280"/>
      <c r="BG41" s="281">
        <f t="shared" si="2"/>
        <v>4.242424242424242E-2</v>
      </c>
      <c r="BH41" s="282"/>
      <c r="BI41" s="282"/>
      <c r="BJ41" s="282"/>
      <c r="BK41" s="282"/>
      <c r="BL41" s="282"/>
      <c r="BM41" s="283"/>
    </row>
    <row r="42" spans="1:65" ht="55.5" customHeight="1" x14ac:dyDescent="0.2">
      <c r="A42" s="37"/>
      <c r="B42" s="284" t="str">
        <f>'LE 02 (PROG)'!B51</f>
        <v>Vigilar la ejecución de los contratos mediante mecanismos de supervisión interna o interventoría externa según lo establecido en el Estatuto de Contratación y en el Manual de Procesos y Procedimientos de Contratación.</v>
      </c>
      <c r="C42" s="285"/>
      <c r="D42" s="285"/>
      <c r="E42" s="285"/>
      <c r="F42" s="285"/>
      <c r="G42" s="285"/>
      <c r="H42" s="285"/>
      <c r="I42" s="285"/>
      <c r="J42" s="285"/>
      <c r="K42" s="285"/>
      <c r="L42" s="285"/>
      <c r="M42" s="285"/>
      <c r="N42" s="285"/>
      <c r="O42" s="285"/>
      <c r="P42" s="285"/>
      <c r="Q42" s="285"/>
      <c r="R42" s="285"/>
      <c r="S42" s="285"/>
      <c r="T42" s="285"/>
      <c r="U42" s="286"/>
      <c r="V42" s="287" t="str">
        <f>'LE 02 (PROG)'!V51</f>
        <v>LE 02 OB 01 AC 09</v>
      </c>
      <c r="W42" s="288"/>
      <c r="X42" s="288"/>
      <c r="Y42" s="288"/>
      <c r="Z42" s="288"/>
      <c r="AA42" s="289"/>
      <c r="AB42" s="290">
        <f>'LE 02 (PROG)'!AB51</f>
        <v>4.7999999999999996E-3</v>
      </c>
      <c r="AC42" s="291"/>
      <c r="AD42" s="291"/>
      <c r="AE42" s="291"/>
      <c r="AF42" s="291"/>
      <c r="AG42" s="292"/>
      <c r="AH42" s="293">
        <f>'LE 02 (PROG)'!AL51</f>
        <v>3</v>
      </c>
      <c r="AI42" s="294"/>
      <c r="AJ42" s="294"/>
      <c r="AK42" s="294"/>
      <c r="AL42" s="294"/>
      <c r="AM42" s="295"/>
      <c r="AN42" s="296">
        <f>'LE 02 (PROG)'!AL52</f>
        <v>3</v>
      </c>
      <c r="AO42" s="297"/>
      <c r="AP42" s="297"/>
      <c r="AQ42" s="297"/>
      <c r="AR42" s="297"/>
      <c r="AS42" s="298"/>
      <c r="AT42" s="299">
        <f t="shared" si="0"/>
        <v>1</v>
      </c>
      <c r="AU42" s="300"/>
      <c r="AV42" s="300"/>
      <c r="AW42" s="300"/>
      <c r="AX42" s="300"/>
      <c r="AY42" s="301"/>
      <c r="AZ42" s="302">
        <f t="shared" si="1"/>
        <v>0.48</v>
      </c>
      <c r="BA42" s="303"/>
      <c r="BB42" s="303"/>
      <c r="BC42" s="303"/>
      <c r="BD42" s="303"/>
      <c r="BE42" s="303"/>
      <c r="BF42" s="304"/>
      <c r="BG42" s="305">
        <f t="shared" si="2"/>
        <v>0.48</v>
      </c>
      <c r="BH42" s="306"/>
      <c r="BI42" s="306"/>
      <c r="BJ42" s="306"/>
      <c r="BK42" s="306"/>
      <c r="BL42" s="306"/>
      <c r="BM42" s="307"/>
    </row>
    <row r="43" spans="1:65" ht="35.25" customHeight="1" x14ac:dyDescent="0.2">
      <c r="A43" s="37"/>
      <c r="B43" s="308" t="str">
        <f>'LE 02 (PROG)'!B53</f>
        <v>Tomar los correctivos que se requieran para lograr el cumplimiento del objeto contractual, cuando  sea del caso.</v>
      </c>
      <c r="C43" s="309"/>
      <c r="D43" s="309"/>
      <c r="E43" s="309"/>
      <c r="F43" s="309"/>
      <c r="G43" s="309"/>
      <c r="H43" s="309"/>
      <c r="I43" s="309"/>
      <c r="J43" s="309"/>
      <c r="K43" s="309"/>
      <c r="L43" s="309"/>
      <c r="M43" s="309"/>
      <c r="N43" s="309"/>
      <c r="O43" s="309"/>
      <c r="P43" s="309"/>
      <c r="Q43" s="309"/>
      <c r="R43" s="309"/>
      <c r="S43" s="309"/>
      <c r="T43" s="309"/>
      <c r="U43" s="310"/>
      <c r="V43" s="311" t="str">
        <f>'LE 02 (PROG)'!V53</f>
        <v>LE 02 OB 01 AC 10</v>
      </c>
      <c r="W43" s="312"/>
      <c r="X43" s="312"/>
      <c r="Y43" s="312"/>
      <c r="Z43" s="312"/>
      <c r="AA43" s="313"/>
      <c r="AB43" s="314">
        <f>'LE 02 (PROG)'!AB53</f>
        <v>1.5E-3</v>
      </c>
      <c r="AC43" s="315"/>
      <c r="AD43" s="315"/>
      <c r="AE43" s="315"/>
      <c r="AF43" s="315"/>
      <c r="AG43" s="316"/>
      <c r="AH43" s="317">
        <f>'LE 02 (PROG)'!AL53</f>
        <v>3</v>
      </c>
      <c r="AI43" s="318"/>
      <c r="AJ43" s="318"/>
      <c r="AK43" s="318"/>
      <c r="AL43" s="318"/>
      <c r="AM43" s="319"/>
      <c r="AN43" s="320">
        <f>'LE 02 (PROG)'!AL54</f>
        <v>3</v>
      </c>
      <c r="AO43" s="321"/>
      <c r="AP43" s="321"/>
      <c r="AQ43" s="321"/>
      <c r="AR43" s="321"/>
      <c r="AS43" s="322"/>
      <c r="AT43" s="326">
        <f t="shared" si="0"/>
        <v>1</v>
      </c>
      <c r="AU43" s="327"/>
      <c r="AV43" s="327"/>
      <c r="AW43" s="327"/>
      <c r="AX43" s="327"/>
      <c r="AY43" s="328"/>
      <c r="AZ43" s="278">
        <f t="shared" si="1"/>
        <v>0.15</v>
      </c>
      <c r="BA43" s="279"/>
      <c r="BB43" s="279"/>
      <c r="BC43" s="279"/>
      <c r="BD43" s="279"/>
      <c r="BE43" s="279"/>
      <c r="BF43" s="280"/>
      <c r="BG43" s="281">
        <f t="shared" si="2"/>
        <v>0.15</v>
      </c>
      <c r="BH43" s="282"/>
      <c r="BI43" s="282"/>
      <c r="BJ43" s="282"/>
      <c r="BK43" s="282"/>
      <c r="BL43" s="282"/>
      <c r="BM43" s="283"/>
    </row>
    <row r="44" spans="1:65" ht="35.25" customHeight="1" x14ac:dyDescent="0.2">
      <c r="A44" s="37"/>
      <c r="B44" s="284" t="str">
        <f>'LE 02 (PROG)'!B55</f>
        <v>Liquidar los contratos en que la Empresa Social del Estado actúo como parte contratante.</v>
      </c>
      <c r="C44" s="285"/>
      <c r="D44" s="285"/>
      <c r="E44" s="285"/>
      <c r="F44" s="285"/>
      <c r="G44" s="285"/>
      <c r="H44" s="285"/>
      <c r="I44" s="285"/>
      <c r="J44" s="285"/>
      <c r="K44" s="285"/>
      <c r="L44" s="285"/>
      <c r="M44" s="285"/>
      <c r="N44" s="285"/>
      <c r="O44" s="285"/>
      <c r="P44" s="285"/>
      <c r="Q44" s="285"/>
      <c r="R44" s="285"/>
      <c r="S44" s="285"/>
      <c r="T44" s="285"/>
      <c r="U44" s="286"/>
      <c r="V44" s="287" t="str">
        <f>'LE 02 (PROG)'!V55</f>
        <v>LE 02 OB 01 AC 11</v>
      </c>
      <c r="W44" s="288"/>
      <c r="X44" s="288"/>
      <c r="Y44" s="288"/>
      <c r="Z44" s="288"/>
      <c r="AA44" s="289"/>
      <c r="AB44" s="290">
        <f>'LE 02 (PROG)'!AB55</f>
        <v>6.1000000000000004E-3</v>
      </c>
      <c r="AC44" s="291"/>
      <c r="AD44" s="291"/>
      <c r="AE44" s="291"/>
      <c r="AF44" s="291"/>
      <c r="AG44" s="292"/>
      <c r="AH44" s="293">
        <f>'LE 02 (PROG)'!AL55</f>
        <v>324</v>
      </c>
      <c r="AI44" s="294"/>
      <c r="AJ44" s="294"/>
      <c r="AK44" s="294"/>
      <c r="AL44" s="294"/>
      <c r="AM44" s="295"/>
      <c r="AN44" s="296">
        <f>'LE 02 (PROG)'!AL56</f>
        <v>375</v>
      </c>
      <c r="AO44" s="297"/>
      <c r="AP44" s="297"/>
      <c r="AQ44" s="297"/>
      <c r="AR44" s="297"/>
      <c r="AS44" s="298"/>
      <c r="AT44" s="299">
        <f t="shared" si="0"/>
        <v>1.1574074074074074</v>
      </c>
      <c r="AU44" s="300"/>
      <c r="AV44" s="300"/>
      <c r="AW44" s="300"/>
      <c r="AX44" s="300"/>
      <c r="AY44" s="301"/>
      <c r="AZ44" s="302">
        <f t="shared" si="1"/>
        <v>0.61</v>
      </c>
      <c r="BA44" s="303"/>
      <c r="BB44" s="303"/>
      <c r="BC44" s="303"/>
      <c r="BD44" s="303"/>
      <c r="BE44" s="303"/>
      <c r="BF44" s="304"/>
      <c r="BG44" s="305">
        <f t="shared" si="2"/>
        <v>0.7060185185185186</v>
      </c>
      <c r="BH44" s="306"/>
      <c r="BI44" s="306"/>
      <c r="BJ44" s="306"/>
      <c r="BK44" s="306"/>
      <c r="BL44" s="306"/>
      <c r="BM44" s="307"/>
    </row>
    <row r="45" spans="1:65" ht="18" customHeight="1" x14ac:dyDescent="0.2">
      <c r="A45" s="37"/>
      <c r="B45" s="308" t="str">
        <f>'LE 02 (PROG)'!B57</f>
        <v>Comprar medicamentos (Cifras expresadas en millones de pesos).</v>
      </c>
      <c r="C45" s="309"/>
      <c r="D45" s="309"/>
      <c r="E45" s="309"/>
      <c r="F45" s="309"/>
      <c r="G45" s="309"/>
      <c r="H45" s="309"/>
      <c r="I45" s="309"/>
      <c r="J45" s="309"/>
      <c r="K45" s="309"/>
      <c r="L45" s="309"/>
      <c r="M45" s="309"/>
      <c r="N45" s="309"/>
      <c r="O45" s="309"/>
      <c r="P45" s="309"/>
      <c r="Q45" s="309"/>
      <c r="R45" s="309"/>
      <c r="S45" s="309"/>
      <c r="T45" s="309"/>
      <c r="U45" s="310"/>
      <c r="V45" s="311" t="str">
        <f>'LE 02 (PROG)'!V57</f>
        <v>LE 02 OB 01 AC 12</v>
      </c>
      <c r="W45" s="312"/>
      <c r="X45" s="312"/>
      <c r="Y45" s="312"/>
      <c r="Z45" s="312"/>
      <c r="AA45" s="313"/>
      <c r="AB45" s="314">
        <f>'LE 02 (PROG)'!AB57</f>
        <v>0.1595</v>
      </c>
      <c r="AC45" s="315"/>
      <c r="AD45" s="315"/>
      <c r="AE45" s="315"/>
      <c r="AF45" s="315"/>
      <c r="AG45" s="316"/>
      <c r="AH45" s="317">
        <f>'LE 02 (PROG)'!AL57</f>
        <v>780.74999999999943</v>
      </c>
      <c r="AI45" s="318"/>
      <c r="AJ45" s="318"/>
      <c r="AK45" s="318"/>
      <c r="AL45" s="318"/>
      <c r="AM45" s="319"/>
      <c r="AN45" s="320">
        <f>'LE 02 (PROG)'!AL58</f>
        <v>768.6160000000001</v>
      </c>
      <c r="AO45" s="321"/>
      <c r="AP45" s="321"/>
      <c r="AQ45" s="321"/>
      <c r="AR45" s="321"/>
      <c r="AS45" s="322"/>
      <c r="AT45" s="326">
        <f t="shared" si="0"/>
        <v>0.9844585334614161</v>
      </c>
      <c r="AU45" s="327"/>
      <c r="AV45" s="327"/>
      <c r="AW45" s="327"/>
      <c r="AX45" s="327"/>
      <c r="AY45" s="328"/>
      <c r="AZ45" s="278">
        <f t="shared" si="1"/>
        <v>15.950000000000001</v>
      </c>
      <c r="BA45" s="279"/>
      <c r="BB45" s="279"/>
      <c r="BC45" s="279"/>
      <c r="BD45" s="279"/>
      <c r="BE45" s="279"/>
      <c r="BF45" s="280"/>
      <c r="BG45" s="281">
        <f t="shared" si="2"/>
        <v>15.702113608709587</v>
      </c>
      <c r="BH45" s="282"/>
      <c r="BI45" s="282"/>
      <c r="BJ45" s="282"/>
      <c r="BK45" s="282"/>
      <c r="BL45" s="282"/>
      <c r="BM45" s="283"/>
    </row>
    <row r="46" spans="1:65" ht="35.25" customHeight="1" x14ac:dyDescent="0.2">
      <c r="A46" s="37"/>
      <c r="B46" s="284" t="str">
        <f>'LE 02 (PROG)'!B59</f>
        <v>Comprar material médico quirúrgico (Cifras expresadas en millones de pesos).</v>
      </c>
      <c r="C46" s="285"/>
      <c r="D46" s="285"/>
      <c r="E46" s="285"/>
      <c r="F46" s="285"/>
      <c r="G46" s="285"/>
      <c r="H46" s="285"/>
      <c r="I46" s="285"/>
      <c r="J46" s="285"/>
      <c r="K46" s="285"/>
      <c r="L46" s="285"/>
      <c r="M46" s="285"/>
      <c r="N46" s="285"/>
      <c r="O46" s="285"/>
      <c r="P46" s="285"/>
      <c r="Q46" s="285"/>
      <c r="R46" s="285"/>
      <c r="S46" s="285"/>
      <c r="T46" s="285"/>
      <c r="U46" s="286"/>
      <c r="V46" s="287" t="str">
        <f>'LE 02 (PROG)'!V59</f>
        <v>LE 02 OB 01 AC 13</v>
      </c>
      <c r="W46" s="288"/>
      <c r="X46" s="288"/>
      <c r="Y46" s="288"/>
      <c r="Z46" s="288"/>
      <c r="AA46" s="289"/>
      <c r="AB46" s="290">
        <f>'LE 02 (PROG)'!AB59</f>
        <v>4.1500000000000002E-2</v>
      </c>
      <c r="AC46" s="291"/>
      <c r="AD46" s="291"/>
      <c r="AE46" s="291"/>
      <c r="AF46" s="291"/>
      <c r="AG46" s="292"/>
      <c r="AH46" s="293">
        <f>'LE 02 (PROG)'!AL59</f>
        <v>201</v>
      </c>
      <c r="AI46" s="294"/>
      <c r="AJ46" s="294"/>
      <c r="AK46" s="294"/>
      <c r="AL46" s="294"/>
      <c r="AM46" s="295"/>
      <c r="AN46" s="296">
        <f>'LE 02 (PROG)'!AL60</f>
        <v>185.06300000000002</v>
      </c>
      <c r="AO46" s="297"/>
      <c r="AP46" s="297"/>
      <c r="AQ46" s="297"/>
      <c r="AR46" s="297"/>
      <c r="AS46" s="298"/>
      <c r="AT46" s="299">
        <f t="shared" si="0"/>
        <v>0.92071144278606976</v>
      </c>
      <c r="AU46" s="300"/>
      <c r="AV46" s="300"/>
      <c r="AW46" s="300"/>
      <c r="AX46" s="300"/>
      <c r="AY46" s="301"/>
      <c r="AZ46" s="302">
        <f t="shared" si="1"/>
        <v>4.1500000000000004</v>
      </c>
      <c r="BA46" s="303"/>
      <c r="BB46" s="303"/>
      <c r="BC46" s="303"/>
      <c r="BD46" s="303"/>
      <c r="BE46" s="303"/>
      <c r="BF46" s="304"/>
      <c r="BG46" s="305">
        <f t="shared" si="2"/>
        <v>3.8209524875621894</v>
      </c>
      <c r="BH46" s="306"/>
      <c r="BI46" s="306"/>
      <c r="BJ46" s="306"/>
      <c r="BK46" s="306"/>
      <c r="BL46" s="306"/>
      <c r="BM46" s="307"/>
    </row>
    <row r="47" spans="1:65" ht="35.25" customHeight="1" x14ac:dyDescent="0.2">
      <c r="A47" s="37"/>
      <c r="B47" s="308" t="str">
        <f>'LE 02 (PROG)'!B61</f>
        <v>Comprar materiales para odontología (Cifras expresadas en millones de pesos).</v>
      </c>
      <c r="C47" s="309"/>
      <c r="D47" s="309"/>
      <c r="E47" s="309"/>
      <c r="F47" s="309"/>
      <c r="G47" s="309"/>
      <c r="H47" s="309"/>
      <c r="I47" s="309"/>
      <c r="J47" s="309"/>
      <c r="K47" s="309"/>
      <c r="L47" s="309"/>
      <c r="M47" s="309"/>
      <c r="N47" s="309"/>
      <c r="O47" s="309"/>
      <c r="P47" s="309"/>
      <c r="Q47" s="309"/>
      <c r="R47" s="309"/>
      <c r="S47" s="309"/>
      <c r="T47" s="309"/>
      <c r="U47" s="310"/>
      <c r="V47" s="311" t="str">
        <f>'LE 02 (PROG)'!V61</f>
        <v>LE 02 OB 01 AC 14</v>
      </c>
      <c r="W47" s="312"/>
      <c r="X47" s="312"/>
      <c r="Y47" s="312"/>
      <c r="Z47" s="312"/>
      <c r="AA47" s="313"/>
      <c r="AB47" s="314">
        <f>'LE 02 (PROG)'!AB61</f>
        <v>7.1999999999999998E-3</v>
      </c>
      <c r="AC47" s="315"/>
      <c r="AD47" s="315"/>
      <c r="AE47" s="315"/>
      <c r="AF47" s="315"/>
      <c r="AG47" s="316"/>
      <c r="AH47" s="317">
        <f>'LE 02 (PROG)'!AL61</f>
        <v>32.730000000000004</v>
      </c>
      <c r="AI47" s="318"/>
      <c r="AJ47" s="318"/>
      <c r="AK47" s="318"/>
      <c r="AL47" s="318"/>
      <c r="AM47" s="319"/>
      <c r="AN47" s="320">
        <f>'LE 02 (PROG)'!AL62</f>
        <v>23.725999999999999</v>
      </c>
      <c r="AO47" s="321"/>
      <c r="AP47" s="321"/>
      <c r="AQ47" s="321"/>
      <c r="AR47" s="321"/>
      <c r="AS47" s="322"/>
      <c r="AT47" s="335">
        <f t="shared" si="0"/>
        <v>0.72490070271921769</v>
      </c>
      <c r="AU47" s="336"/>
      <c r="AV47" s="336"/>
      <c r="AW47" s="336"/>
      <c r="AX47" s="336"/>
      <c r="AY47" s="337"/>
      <c r="AZ47" s="278">
        <f t="shared" si="1"/>
        <v>0.72</v>
      </c>
      <c r="BA47" s="279"/>
      <c r="BB47" s="279"/>
      <c r="BC47" s="279"/>
      <c r="BD47" s="279"/>
      <c r="BE47" s="279"/>
      <c r="BF47" s="280"/>
      <c r="BG47" s="281">
        <f t="shared" si="2"/>
        <v>0.52192850595783669</v>
      </c>
      <c r="BH47" s="282"/>
      <c r="BI47" s="282"/>
      <c r="BJ47" s="282"/>
      <c r="BK47" s="282"/>
      <c r="BL47" s="282"/>
      <c r="BM47" s="283"/>
    </row>
    <row r="48" spans="1:65" ht="35.25" customHeight="1" x14ac:dyDescent="0.2">
      <c r="A48" s="37"/>
      <c r="B48" s="284" t="str">
        <f>'LE 02 (PROG)'!B63</f>
        <v>Comprar materiales para laboratorio (Cifras expresadas en millones de pesos).</v>
      </c>
      <c r="C48" s="285"/>
      <c r="D48" s="285"/>
      <c r="E48" s="285"/>
      <c r="F48" s="285"/>
      <c r="G48" s="285"/>
      <c r="H48" s="285"/>
      <c r="I48" s="285"/>
      <c r="J48" s="285"/>
      <c r="K48" s="285"/>
      <c r="L48" s="285"/>
      <c r="M48" s="285"/>
      <c r="N48" s="285"/>
      <c r="O48" s="285"/>
      <c r="P48" s="285"/>
      <c r="Q48" s="285"/>
      <c r="R48" s="285"/>
      <c r="S48" s="285"/>
      <c r="T48" s="285"/>
      <c r="U48" s="286"/>
      <c r="V48" s="287" t="str">
        <f>'LE 02 (PROG)'!V63</f>
        <v>LE 02 OB 01 AC 15</v>
      </c>
      <c r="W48" s="288"/>
      <c r="X48" s="288"/>
      <c r="Y48" s="288"/>
      <c r="Z48" s="288"/>
      <c r="AA48" s="289"/>
      <c r="AB48" s="290">
        <f>'LE 02 (PROG)'!AB63</f>
        <v>3.1099999999999999E-2</v>
      </c>
      <c r="AC48" s="291"/>
      <c r="AD48" s="291"/>
      <c r="AE48" s="291"/>
      <c r="AF48" s="291"/>
      <c r="AG48" s="292"/>
      <c r="AH48" s="293">
        <f>'LE 02 (PROG)'!AL63</f>
        <v>151.35000000000002</v>
      </c>
      <c r="AI48" s="294"/>
      <c r="AJ48" s="294"/>
      <c r="AK48" s="294"/>
      <c r="AL48" s="294"/>
      <c r="AM48" s="295"/>
      <c r="AN48" s="296">
        <f>'LE 02 (PROG)'!AL64</f>
        <v>148.49300000000002</v>
      </c>
      <c r="AO48" s="297"/>
      <c r="AP48" s="297"/>
      <c r="AQ48" s="297"/>
      <c r="AR48" s="297"/>
      <c r="AS48" s="298"/>
      <c r="AT48" s="299">
        <f t="shared" si="0"/>
        <v>0.98112322431450283</v>
      </c>
      <c r="AU48" s="300"/>
      <c r="AV48" s="300"/>
      <c r="AW48" s="300"/>
      <c r="AX48" s="300"/>
      <c r="AY48" s="301"/>
      <c r="AZ48" s="302">
        <f t="shared" si="1"/>
        <v>3.11</v>
      </c>
      <c r="BA48" s="303"/>
      <c r="BB48" s="303"/>
      <c r="BC48" s="303"/>
      <c r="BD48" s="303"/>
      <c r="BE48" s="303"/>
      <c r="BF48" s="304"/>
      <c r="BG48" s="305">
        <f t="shared" si="2"/>
        <v>3.0512932276181037</v>
      </c>
      <c r="BH48" s="306"/>
      <c r="BI48" s="306"/>
      <c r="BJ48" s="306"/>
      <c r="BK48" s="306"/>
      <c r="BL48" s="306"/>
      <c r="BM48" s="307"/>
    </row>
    <row r="49" spans="1:65" ht="18" customHeight="1" x14ac:dyDescent="0.2">
      <c r="A49" s="37"/>
      <c r="B49" s="308" t="str">
        <f>'LE 02 (PROG)'!B65</f>
        <v>Comprar equipos (Cifras expresadas en millones de pesos).</v>
      </c>
      <c r="C49" s="309"/>
      <c r="D49" s="309"/>
      <c r="E49" s="309"/>
      <c r="F49" s="309"/>
      <c r="G49" s="309"/>
      <c r="H49" s="309"/>
      <c r="I49" s="309"/>
      <c r="J49" s="309"/>
      <c r="K49" s="309"/>
      <c r="L49" s="309"/>
      <c r="M49" s="309"/>
      <c r="N49" s="309"/>
      <c r="O49" s="309"/>
      <c r="P49" s="309"/>
      <c r="Q49" s="309"/>
      <c r="R49" s="309"/>
      <c r="S49" s="309"/>
      <c r="T49" s="309"/>
      <c r="U49" s="310"/>
      <c r="V49" s="311" t="str">
        <f>'LE 02 (PROG)'!V65</f>
        <v>LE 02 OB 01 AC 16</v>
      </c>
      <c r="W49" s="312"/>
      <c r="X49" s="312"/>
      <c r="Y49" s="312"/>
      <c r="Z49" s="312"/>
      <c r="AA49" s="313"/>
      <c r="AB49" s="314">
        <f>'LE 02 (PROG)'!AB65</f>
        <v>8.4599999999999995E-2</v>
      </c>
      <c r="AC49" s="315"/>
      <c r="AD49" s="315"/>
      <c r="AE49" s="315"/>
      <c r="AF49" s="315"/>
      <c r="AG49" s="316"/>
      <c r="AH49" s="317">
        <f>'LE 02 (PROG)'!AL65</f>
        <v>382.9800000000003</v>
      </c>
      <c r="AI49" s="318"/>
      <c r="AJ49" s="318"/>
      <c r="AK49" s="318"/>
      <c r="AL49" s="318"/>
      <c r="AM49" s="319"/>
      <c r="AN49" s="320">
        <f>'LE 02 (PROG)'!AL66</f>
        <v>194.11100000000002</v>
      </c>
      <c r="AO49" s="321"/>
      <c r="AP49" s="321"/>
      <c r="AQ49" s="321"/>
      <c r="AR49" s="321"/>
      <c r="AS49" s="322"/>
      <c r="AT49" s="499">
        <f t="shared" si="0"/>
        <v>0.50684369940989049</v>
      </c>
      <c r="AU49" s="500"/>
      <c r="AV49" s="500"/>
      <c r="AW49" s="500"/>
      <c r="AX49" s="500"/>
      <c r="AY49" s="501"/>
      <c r="AZ49" s="278">
        <f t="shared" si="1"/>
        <v>8.4599999999999991</v>
      </c>
      <c r="BA49" s="279"/>
      <c r="BB49" s="279"/>
      <c r="BC49" s="279"/>
      <c r="BD49" s="279"/>
      <c r="BE49" s="279"/>
      <c r="BF49" s="280"/>
      <c r="BG49" s="281">
        <f t="shared" si="2"/>
        <v>4.287897697007673</v>
      </c>
      <c r="BH49" s="282"/>
      <c r="BI49" s="282"/>
      <c r="BJ49" s="282"/>
      <c r="BK49" s="282"/>
      <c r="BL49" s="282"/>
      <c r="BM49" s="283"/>
    </row>
    <row r="50" spans="1:65" ht="18" customHeight="1" x14ac:dyDescent="0.2">
      <c r="A50" s="37"/>
      <c r="B50" s="284" t="str">
        <f>'LE 02 (PROG)'!B67</f>
        <v>Comprar material para Rayos X (Cifras expresadas en millones de pesos).</v>
      </c>
      <c r="C50" s="285"/>
      <c r="D50" s="285"/>
      <c r="E50" s="285"/>
      <c r="F50" s="285"/>
      <c r="G50" s="285"/>
      <c r="H50" s="285"/>
      <c r="I50" s="285"/>
      <c r="J50" s="285"/>
      <c r="K50" s="285"/>
      <c r="L50" s="285"/>
      <c r="M50" s="285"/>
      <c r="N50" s="285"/>
      <c r="O50" s="285"/>
      <c r="P50" s="285"/>
      <c r="Q50" s="285"/>
      <c r="R50" s="285"/>
      <c r="S50" s="285"/>
      <c r="T50" s="285"/>
      <c r="U50" s="286"/>
      <c r="V50" s="287" t="str">
        <f>'LE 02 (PROG)'!V67</f>
        <v>LE 02 OB 01 AC 17</v>
      </c>
      <c r="W50" s="288"/>
      <c r="X50" s="288"/>
      <c r="Y50" s="288"/>
      <c r="Z50" s="288"/>
      <c r="AA50" s="289"/>
      <c r="AB50" s="290">
        <f>'LE 02 (PROG)'!AB67</f>
        <v>2.7000000000000001E-3</v>
      </c>
      <c r="AC50" s="291"/>
      <c r="AD50" s="291"/>
      <c r="AE50" s="291"/>
      <c r="AF50" s="291"/>
      <c r="AG50" s="292"/>
      <c r="AH50" s="293">
        <f>'LE 02 (PROG)'!AL67</f>
        <v>12.734999999999999</v>
      </c>
      <c r="AI50" s="294"/>
      <c r="AJ50" s="294"/>
      <c r="AK50" s="294"/>
      <c r="AL50" s="294"/>
      <c r="AM50" s="295"/>
      <c r="AN50" s="296">
        <f>'LE 02 (PROG)'!AL68</f>
        <v>1.3279999999999998</v>
      </c>
      <c r="AO50" s="297"/>
      <c r="AP50" s="297"/>
      <c r="AQ50" s="297"/>
      <c r="AR50" s="297"/>
      <c r="AS50" s="298"/>
      <c r="AT50" s="499">
        <f t="shared" si="0"/>
        <v>0.10427954456223007</v>
      </c>
      <c r="AU50" s="500"/>
      <c r="AV50" s="500"/>
      <c r="AW50" s="500"/>
      <c r="AX50" s="500"/>
      <c r="AY50" s="501"/>
      <c r="AZ50" s="302">
        <f t="shared" si="1"/>
        <v>0.27</v>
      </c>
      <c r="BA50" s="303"/>
      <c r="BB50" s="303"/>
      <c r="BC50" s="303"/>
      <c r="BD50" s="303"/>
      <c r="BE50" s="303"/>
      <c r="BF50" s="304"/>
      <c r="BG50" s="305">
        <f t="shared" si="2"/>
        <v>2.8155477031802122E-2</v>
      </c>
      <c r="BH50" s="306"/>
      <c r="BI50" s="306"/>
      <c r="BJ50" s="306"/>
      <c r="BK50" s="306"/>
      <c r="BL50" s="306"/>
      <c r="BM50" s="307"/>
    </row>
    <row r="51" spans="1:65" ht="53.25" customHeight="1" x14ac:dyDescent="0.2">
      <c r="A51" s="37"/>
      <c r="B51" s="308" t="str">
        <f>'LE 02 (PROG)'!B69</f>
        <v>Comprar papelería, elementos de oficina, elementos de aseo, materiales para mantenimiento, combustible y repuestos para los vehículos (Cifras expresadas en millones de pesos).</v>
      </c>
      <c r="C51" s="309"/>
      <c r="D51" s="309"/>
      <c r="E51" s="309"/>
      <c r="F51" s="309"/>
      <c r="G51" s="309"/>
      <c r="H51" s="309"/>
      <c r="I51" s="309"/>
      <c r="J51" s="309"/>
      <c r="K51" s="309"/>
      <c r="L51" s="309"/>
      <c r="M51" s="309"/>
      <c r="N51" s="309"/>
      <c r="O51" s="309"/>
      <c r="P51" s="309"/>
      <c r="Q51" s="309"/>
      <c r="R51" s="309"/>
      <c r="S51" s="309"/>
      <c r="T51" s="309"/>
      <c r="U51" s="310"/>
      <c r="V51" s="311" t="str">
        <f>'LE 02 (PROG)'!V69</f>
        <v>LE 02 OB 01 AC 18</v>
      </c>
      <c r="W51" s="312"/>
      <c r="X51" s="312"/>
      <c r="Y51" s="312"/>
      <c r="Z51" s="312"/>
      <c r="AA51" s="313"/>
      <c r="AB51" s="314">
        <f>'LE 02 (PROG)'!AB69</f>
        <v>0.158</v>
      </c>
      <c r="AC51" s="315"/>
      <c r="AD51" s="315"/>
      <c r="AE51" s="315"/>
      <c r="AF51" s="315"/>
      <c r="AG51" s="316"/>
      <c r="AH51" s="317">
        <f>'LE 02 (PROG)'!AL69</f>
        <v>722.5200000000001</v>
      </c>
      <c r="AI51" s="318"/>
      <c r="AJ51" s="318"/>
      <c r="AK51" s="318"/>
      <c r="AL51" s="318"/>
      <c r="AM51" s="319"/>
      <c r="AN51" s="320">
        <f>'LE 02 (PROG)'!AL70</f>
        <v>256.101</v>
      </c>
      <c r="AO51" s="321"/>
      <c r="AP51" s="321"/>
      <c r="AQ51" s="321"/>
      <c r="AR51" s="321"/>
      <c r="AS51" s="322"/>
      <c r="AT51" s="499">
        <f t="shared" si="0"/>
        <v>0.35445523999335654</v>
      </c>
      <c r="AU51" s="500"/>
      <c r="AV51" s="500"/>
      <c r="AW51" s="500"/>
      <c r="AX51" s="500"/>
      <c r="AY51" s="501"/>
      <c r="AZ51" s="278">
        <f t="shared" si="1"/>
        <v>15.8</v>
      </c>
      <c r="BA51" s="279"/>
      <c r="BB51" s="279"/>
      <c r="BC51" s="279"/>
      <c r="BD51" s="279"/>
      <c r="BE51" s="279"/>
      <c r="BF51" s="280"/>
      <c r="BG51" s="281">
        <f t="shared" si="2"/>
        <v>5.6003927918950334</v>
      </c>
      <c r="BH51" s="282"/>
      <c r="BI51" s="282"/>
      <c r="BJ51" s="282"/>
      <c r="BK51" s="282"/>
      <c r="BL51" s="282"/>
      <c r="BM51" s="283"/>
    </row>
    <row r="52" spans="1:65" ht="35.25" customHeight="1" thickBot="1" x14ac:dyDescent="0.25">
      <c r="A52" s="37"/>
      <c r="B52" s="472" t="str">
        <f>'LE 02 (PROG)'!B71</f>
        <v>Celebrar contratos de prestación de servicios personales (Cifras expresadas en millones de pesos).</v>
      </c>
      <c r="C52" s="473"/>
      <c r="D52" s="473"/>
      <c r="E52" s="473"/>
      <c r="F52" s="473"/>
      <c r="G52" s="473"/>
      <c r="H52" s="473"/>
      <c r="I52" s="473"/>
      <c r="J52" s="473"/>
      <c r="K52" s="473"/>
      <c r="L52" s="473"/>
      <c r="M52" s="473"/>
      <c r="N52" s="473"/>
      <c r="O52" s="473"/>
      <c r="P52" s="473"/>
      <c r="Q52" s="473"/>
      <c r="R52" s="473"/>
      <c r="S52" s="473"/>
      <c r="T52" s="473"/>
      <c r="U52" s="474"/>
      <c r="V52" s="475" t="str">
        <f>'LE 02 (PROG)'!V71</f>
        <v>LE 02 OB 01 AC 19</v>
      </c>
      <c r="W52" s="476"/>
      <c r="X52" s="476"/>
      <c r="Y52" s="476"/>
      <c r="Z52" s="476"/>
      <c r="AA52" s="477"/>
      <c r="AB52" s="478">
        <f>'LE 02 (PROG)'!AB71</f>
        <v>0.49399999999999999</v>
      </c>
      <c r="AC52" s="479"/>
      <c r="AD52" s="479"/>
      <c r="AE52" s="479"/>
      <c r="AF52" s="479"/>
      <c r="AG52" s="480"/>
      <c r="AH52" s="481">
        <f>'LE 02 (PROG)'!AL71</f>
        <v>2646</v>
      </c>
      <c r="AI52" s="482"/>
      <c r="AJ52" s="482"/>
      <c r="AK52" s="482"/>
      <c r="AL52" s="482"/>
      <c r="AM52" s="483"/>
      <c r="AN52" s="484">
        <f>'LE 02 (PROG)'!AL72</f>
        <v>4646.71</v>
      </c>
      <c r="AO52" s="485"/>
      <c r="AP52" s="485"/>
      <c r="AQ52" s="485"/>
      <c r="AR52" s="485"/>
      <c r="AS52" s="486"/>
      <c r="AT52" s="487">
        <f t="shared" si="0"/>
        <v>1.7561262282690855</v>
      </c>
      <c r="AU52" s="488"/>
      <c r="AV52" s="488"/>
      <c r="AW52" s="488"/>
      <c r="AX52" s="488"/>
      <c r="AY52" s="489"/>
      <c r="AZ52" s="502">
        <f t="shared" si="1"/>
        <v>49.4</v>
      </c>
      <c r="BA52" s="503"/>
      <c r="BB52" s="503"/>
      <c r="BC52" s="503"/>
      <c r="BD52" s="503"/>
      <c r="BE52" s="503"/>
      <c r="BF52" s="504"/>
      <c r="BG52" s="469">
        <f t="shared" si="2"/>
        <v>86.752635676492815</v>
      </c>
      <c r="BH52" s="470"/>
      <c r="BI52" s="470"/>
      <c r="BJ52" s="470"/>
      <c r="BK52" s="470"/>
      <c r="BL52" s="470"/>
      <c r="BM52" s="471"/>
    </row>
    <row r="53" spans="1:65" ht="18" customHeight="1" thickBot="1" x14ac:dyDescent="0.25">
      <c r="A53" s="37"/>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row>
    <row r="54" spans="1:65" ht="18" customHeight="1" x14ac:dyDescent="0.2">
      <c r="A54" s="37"/>
      <c r="B54" s="224" t="s">
        <v>2</v>
      </c>
      <c r="C54" s="225"/>
      <c r="D54" s="225"/>
      <c r="E54" s="225"/>
      <c r="F54" s="225"/>
      <c r="G54" s="225"/>
      <c r="H54" s="225"/>
      <c r="I54" s="225"/>
      <c r="J54" s="225"/>
      <c r="K54" s="225"/>
      <c r="L54" s="225"/>
      <c r="M54" s="225"/>
      <c r="N54" s="225"/>
      <c r="O54" s="225"/>
      <c r="P54" s="225"/>
      <c r="Q54" s="225"/>
      <c r="R54" s="225"/>
      <c r="S54" s="225"/>
      <c r="T54" s="225"/>
      <c r="U54" s="226"/>
      <c r="V54" s="230" t="s">
        <v>1</v>
      </c>
      <c r="W54" s="231"/>
      <c r="X54" s="231"/>
      <c r="Y54" s="231"/>
      <c r="Z54" s="231"/>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2"/>
      <c r="AZ54" s="233">
        <f>SUM(AZ34:BF52)</f>
        <v>100</v>
      </c>
      <c r="BA54" s="234"/>
      <c r="BB54" s="234"/>
      <c r="BC54" s="234"/>
      <c r="BD54" s="234"/>
      <c r="BE54" s="234"/>
      <c r="BF54" s="234"/>
      <c r="BG54" s="234">
        <f>SUM(BG34:BM52)</f>
        <v>121.93372856250255</v>
      </c>
      <c r="BH54" s="234"/>
      <c r="BI54" s="234"/>
      <c r="BJ54" s="234"/>
      <c r="BK54" s="234"/>
      <c r="BL54" s="234"/>
      <c r="BM54" s="235"/>
    </row>
    <row r="55" spans="1:65" ht="18" customHeight="1" thickBot="1" x14ac:dyDescent="0.25">
      <c r="A55" s="37"/>
      <c r="B55" s="227"/>
      <c r="C55" s="228"/>
      <c r="D55" s="228"/>
      <c r="E55" s="228"/>
      <c r="F55" s="228"/>
      <c r="G55" s="228"/>
      <c r="H55" s="228"/>
      <c r="I55" s="228"/>
      <c r="J55" s="228"/>
      <c r="K55" s="228"/>
      <c r="L55" s="228"/>
      <c r="M55" s="228"/>
      <c r="N55" s="228"/>
      <c r="O55" s="228"/>
      <c r="P55" s="228"/>
      <c r="Q55" s="228"/>
      <c r="R55" s="228"/>
      <c r="S55" s="228"/>
      <c r="T55" s="228"/>
      <c r="U55" s="229"/>
      <c r="V55" s="236" t="s">
        <v>3</v>
      </c>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51">
        <f>IF(BG54=100,1,(BG54*1)/AZ54)</f>
        <v>1.2193372856250255</v>
      </c>
      <c r="BA55" s="252"/>
      <c r="BB55" s="252"/>
      <c r="BC55" s="252"/>
      <c r="BD55" s="252"/>
      <c r="BE55" s="252"/>
      <c r="BF55" s="252"/>
      <c r="BG55" s="252"/>
      <c r="BH55" s="252"/>
      <c r="BI55" s="252"/>
      <c r="BJ55" s="252"/>
      <c r="BK55" s="252"/>
      <c r="BL55" s="252"/>
      <c r="BM55" s="253"/>
    </row>
    <row r="56" spans="1:65" ht="18" customHeight="1" thickBot="1" x14ac:dyDescent="0.25">
      <c r="A56" s="37"/>
      <c r="B56" s="45"/>
      <c r="C56" s="45"/>
      <c r="D56" s="45"/>
      <c r="E56" s="45"/>
      <c r="F56" s="45"/>
      <c r="G56" s="45"/>
      <c r="H56" s="45"/>
      <c r="I56" s="45"/>
      <c r="J56" s="45"/>
      <c r="K56" s="45"/>
      <c r="L56" s="45"/>
      <c r="M56" s="45"/>
      <c r="N56" s="45"/>
      <c r="O56" s="45"/>
      <c r="P56" s="45"/>
      <c r="Q56" s="45"/>
      <c r="R56" s="45"/>
      <c r="S56" s="45"/>
      <c r="T56" s="45"/>
      <c r="U56" s="45"/>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7"/>
      <c r="BH56" s="47"/>
      <c r="BI56" s="47"/>
      <c r="BJ56" s="47"/>
      <c r="BK56" s="47"/>
      <c r="BL56" s="47"/>
      <c r="BM56" s="47"/>
    </row>
    <row r="57" spans="1:65" ht="18" customHeight="1" x14ac:dyDescent="0.2">
      <c r="A57" s="37"/>
      <c r="B57" s="2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6"/>
      <c r="AY57" s="26"/>
      <c r="AZ57" s="26"/>
      <c r="BA57" s="26"/>
      <c r="BB57" s="26"/>
      <c r="BC57" s="26"/>
      <c r="BD57" s="26"/>
      <c r="BE57" s="26"/>
      <c r="BF57" s="27"/>
      <c r="BG57" s="27"/>
      <c r="BH57" s="27"/>
      <c r="BI57" s="27"/>
      <c r="BJ57" s="27"/>
      <c r="BK57" s="27"/>
      <c r="BL57" s="27"/>
      <c r="BM57" s="41"/>
    </row>
    <row r="58" spans="1:65" ht="18" customHeight="1" x14ac:dyDescent="0.2">
      <c r="A58" s="37"/>
      <c r="B58" s="7"/>
      <c r="C58" s="176" t="s">
        <v>33</v>
      </c>
      <c r="D58" s="177"/>
      <c r="E58" s="177"/>
      <c r="F58" s="177"/>
      <c r="G58" s="177"/>
      <c r="H58" s="177"/>
      <c r="I58" s="177"/>
      <c r="J58" s="177"/>
      <c r="K58" s="177"/>
      <c r="L58" s="177"/>
      <c r="M58" s="177"/>
      <c r="N58" s="177"/>
      <c r="O58" s="178" t="str">
        <f>'LE 02 (PROG)'!O75:BW75</f>
        <v>GERENCIA DEL DÍA A DÍA.</v>
      </c>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374"/>
    </row>
    <row r="59" spans="1:65" ht="18" customHeight="1" x14ac:dyDescent="0.2">
      <c r="A59" s="37"/>
      <c r="B59" s="7"/>
      <c r="C59" s="176" t="s">
        <v>34</v>
      </c>
      <c r="D59" s="177"/>
      <c r="E59" s="177"/>
      <c r="F59" s="177"/>
      <c r="G59" s="177"/>
      <c r="H59" s="177"/>
      <c r="I59" s="177"/>
      <c r="J59" s="177"/>
      <c r="K59" s="177"/>
      <c r="L59" s="177"/>
      <c r="M59" s="177"/>
      <c r="N59" s="177"/>
      <c r="O59" s="378" t="str">
        <f>'LE 02 (PROG)'!O76:Q76</f>
        <v>LE 02</v>
      </c>
      <c r="P59" s="378"/>
      <c r="Q59" s="378"/>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29"/>
      <c r="AY59" s="29"/>
      <c r="AZ59" s="29"/>
      <c r="BA59" s="29"/>
      <c r="BB59" s="29"/>
      <c r="BC59" s="29"/>
      <c r="BD59" s="29"/>
      <c r="BE59" s="29"/>
      <c r="BF59" s="29"/>
      <c r="BG59" s="29"/>
      <c r="BH59" s="29"/>
      <c r="BI59" s="29"/>
      <c r="BJ59" s="29"/>
      <c r="BK59" s="29"/>
      <c r="BL59" s="29"/>
      <c r="BM59" s="42"/>
    </row>
    <row r="60" spans="1:65" ht="18" customHeight="1" x14ac:dyDescent="0.2">
      <c r="A60" s="37"/>
      <c r="B60" s="7"/>
      <c r="C60" s="176" t="s">
        <v>35</v>
      </c>
      <c r="D60" s="176"/>
      <c r="E60" s="176"/>
      <c r="F60" s="176"/>
      <c r="G60" s="176"/>
      <c r="H60" s="176"/>
      <c r="I60" s="176"/>
      <c r="J60" s="176"/>
      <c r="K60" s="176"/>
      <c r="L60" s="176"/>
      <c r="M60" s="176"/>
      <c r="N60" s="176"/>
      <c r="O60" s="180">
        <f>'LE 02 (PROG)'!O77:Q77</f>
        <v>0.4</v>
      </c>
      <c r="P60" s="180"/>
      <c r="Q60" s="180"/>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29"/>
      <c r="AY60" s="29"/>
      <c r="AZ60" s="29"/>
      <c r="BA60" s="29"/>
      <c r="BB60" s="29"/>
      <c r="BC60" s="29"/>
      <c r="BD60" s="29"/>
      <c r="BE60" s="29"/>
      <c r="BF60" s="29"/>
      <c r="BG60" s="29"/>
      <c r="BH60" s="29"/>
      <c r="BI60" s="29"/>
      <c r="BJ60" s="29"/>
      <c r="BK60" s="29"/>
      <c r="BL60" s="29"/>
      <c r="BM60" s="42"/>
    </row>
    <row r="61" spans="1:65" ht="32.25" customHeight="1" x14ac:dyDescent="0.2">
      <c r="A61" s="37"/>
      <c r="B61" s="7"/>
      <c r="C61" s="181" t="s">
        <v>36</v>
      </c>
      <c r="D61" s="181"/>
      <c r="E61" s="181"/>
      <c r="F61" s="181"/>
      <c r="G61" s="181"/>
      <c r="H61" s="181"/>
      <c r="I61" s="181"/>
      <c r="J61" s="181"/>
      <c r="K61" s="181"/>
      <c r="L61" s="181"/>
      <c r="M61" s="181"/>
      <c r="N61" s="181"/>
      <c r="O61" s="215" t="str">
        <f>'LE 02 (PROG)'!O78:BW78</f>
        <v>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v>
      </c>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c r="BJ61" s="215"/>
      <c r="BK61" s="215"/>
      <c r="BL61" s="215"/>
      <c r="BM61" s="370"/>
    </row>
    <row r="62" spans="1:65" ht="18" customHeight="1" x14ac:dyDescent="0.2">
      <c r="A62" s="37"/>
      <c r="B62" s="7"/>
      <c r="C62" s="176" t="s">
        <v>34</v>
      </c>
      <c r="D62" s="176"/>
      <c r="E62" s="176"/>
      <c r="F62" s="176"/>
      <c r="G62" s="176"/>
      <c r="H62" s="176"/>
      <c r="I62" s="176"/>
      <c r="J62" s="176"/>
      <c r="K62" s="176"/>
      <c r="L62" s="176"/>
      <c r="M62" s="176"/>
      <c r="N62" s="176"/>
      <c r="O62" s="216" t="str">
        <f>'LE 02 (PROG)'!O79:R79</f>
        <v>LE 02 OB 02</v>
      </c>
      <c r="P62" s="179"/>
      <c r="Q62" s="179"/>
      <c r="R62" s="17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29"/>
      <c r="AY62" s="29"/>
      <c r="AZ62" s="29"/>
      <c r="BA62" s="29"/>
      <c r="BB62" s="29"/>
      <c r="BC62" s="29"/>
      <c r="BD62" s="29"/>
      <c r="BE62" s="29"/>
      <c r="BF62" s="29"/>
      <c r="BG62" s="29"/>
      <c r="BH62" s="29"/>
      <c r="BI62" s="29"/>
      <c r="BJ62" s="29"/>
      <c r="BK62" s="29"/>
      <c r="BL62" s="29"/>
      <c r="BM62" s="42"/>
    </row>
    <row r="63" spans="1:65" ht="18" customHeight="1" x14ac:dyDescent="0.2">
      <c r="A63" s="37"/>
      <c r="B63" s="7"/>
      <c r="C63" s="176" t="s">
        <v>37</v>
      </c>
      <c r="D63" s="176"/>
      <c r="E63" s="176"/>
      <c r="F63" s="176"/>
      <c r="G63" s="176"/>
      <c r="H63" s="176"/>
      <c r="I63" s="176"/>
      <c r="J63" s="176"/>
      <c r="K63" s="176"/>
      <c r="L63" s="176"/>
      <c r="M63" s="176"/>
      <c r="N63" s="176"/>
      <c r="O63" s="216">
        <f>'LE 02 (PROG)'!O80:Q80</f>
        <v>0.7</v>
      </c>
      <c r="P63" s="179"/>
      <c r="Q63" s="17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29"/>
      <c r="AY63" s="29"/>
      <c r="AZ63" s="29"/>
      <c r="BA63" s="29"/>
      <c r="BB63" s="29"/>
      <c r="BC63" s="29"/>
      <c r="BD63" s="29"/>
      <c r="BE63" s="29"/>
      <c r="BF63" s="29"/>
      <c r="BG63" s="29"/>
      <c r="BH63" s="29"/>
      <c r="BI63" s="29"/>
      <c r="BJ63" s="29"/>
      <c r="BK63" s="29"/>
      <c r="BL63" s="29"/>
      <c r="BM63" s="42"/>
    </row>
    <row r="64" spans="1:65" ht="18" customHeight="1" x14ac:dyDescent="0.2">
      <c r="A64" s="37"/>
      <c r="B64" s="7"/>
      <c r="C64" s="176" t="s">
        <v>38</v>
      </c>
      <c r="D64" s="176"/>
      <c r="E64" s="176"/>
      <c r="F64" s="176"/>
      <c r="G64" s="176"/>
      <c r="H64" s="176"/>
      <c r="I64" s="176"/>
      <c r="J64" s="176"/>
      <c r="K64" s="176"/>
      <c r="L64" s="176"/>
      <c r="M64" s="176"/>
      <c r="N64" s="176"/>
      <c r="O64" s="179" t="str">
        <f>'LE 02 (PROG)'!O81:BW81</f>
        <v>Subgerente de Servicios de Salud</v>
      </c>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374"/>
    </row>
    <row r="65" spans="1:65" ht="18" customHeight="1" thickBot="1" x14ac:dyDescent="0.25">
      <c r="A65" s="37"/>
      <c r="B65" s="17"/>
      <c r="C65" s="30"/>
      <c r="D65" s="30"/>
      <c r="E65" s="30"/>
      <c r="F65" s="30"/>
      <c r="G65" s="30"/>
      <c r="H65" s="30"/>
      <c r="I65" s="30"/>
      <c r="J65" s="30"/>
      <c r="K65" s="30"/>
      <c r="L65" s="30"/>
      <c r="M65" s="30"/>
      <c r="N65" s="30"/>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2"/>
      <c r="AY65" s="32"/>
      <c r="AZ65" s="32"/>
      <c r="BA65" s="32"/>
      <c r="BB65" s="32"/>
      <c r="BC65" s="32"/>
      <c r="BD65" s="32"/>
      <c r="BE65" s="32"/>
      <c r="BF65" s="32"/>
      <c r="BG65" s="32"/>
      <c r="BH65" s="32"/>
      <c r="BI65" s="32"/>
      <c r="BJ65" s="32"/>
      <c r="BK65" s="32"/>
      <c r="BL65" s="32"/>
      <c r="BM65" s="43"/>
    </row>
    <row r="66" spans="1:65" ht="18" customHeight="1" thickBot="1" x14ac:dyDescent="0.25">
      <c r="A66" s="37"/>
      <c r="B66" s="364" t="s">
        <v>39</v>
      </c>
      <c r="C66" s="365"/>
      <c r="D66" s="365"/>
      <c r="E66" s="365"/>
      <c r="F66" s="365"/>
      <c r="G66" s="365"/>
      <c r="H66" s="365"/>
      <c r="I66" s="365"/>
      <c r="J66" s="365"/>
      <c r="K66" s="365"/>
      <c r="L66" s="365"/>
      <c r="M66" s="365"/>
      <c r="N66" s="365"/>
      <c r="O66" s="365"/>
      <c r="P66" s="365"/>
      <c r="Q66" s="365"/>
      <c r="R66" s="365"/>
      <c r="S66" s="365"/>
      <c r="T66" s="365"/>
      <c r="U66" s="366"/>
      <c r="V66" s="364" t="s">
        <v>40</v>
      </c>
      <c r="W66" s="365"/>
      <c r="X66" s="365"/>
      <c r="Y66" s="365"/>
      <c r="Z66" s="365"/>
      <c r="AA66" s="366"/>
      <c r="AB66" s="367" t="s">
        <v>9</v>
      </c>
      <c r="AC66" s="368"/>
      <c r="AD66" s="368"/>
      <c r="AE66" s="368"/>
      <c r="AF66" s="368"/>
      <c r="AG66" s="369"/>
      <c r="AH66" s="367" t="s">
        <v>49</v>
      </c>
      <c r="AI66" s="368"/>
      <c r="AJ66" s="368"/>
      <c r="AK66" s="368"/>
      <c r="AL66" s="368"/>
      <c r="AM66" s="369"/>
      <c r="AN66" s="367" t="s">
        <v>10</v>
      </c>
      <c r="AO66" s="368"/>
      <c r="AP66" s="368"/>
      <c r="AQ66" s="368"/>
      <c r="AR66" s="368"/>
      <c r="AS66" s="369"/>
      <c r="AT66" s="367" t="s">
        <v>48</v>
      </c>
      <c r="AU66" s="368"/>
      <c r="AV66" s="368"/>
      <c r="AW66" s="368"/>
      <c r="AX66" s="368"/>
      <c r="AY66" s="369"/>
      <c r="AZ66" s="367" t="s">
        <v>7</v>
      </c>
      <c r="BA66" s="368"/>
      <c r="BB66" s="368"/>
      <c r="BC66" s="368"/>
      <c r="BD66" s="368"/>
      <c r="BE66" s="368"/>
      <c r="BF66" s="369"/>
      <c r="BG66" s="367" t="s">
        <v>6</v>
      </c>
      <c r="BH66" s="368"/>
      <c r="BI66" s="368"/>
      <c r="BJ66" s="368"/>
      <c r="BK66" s="368"/>
      <c r="BL66" s="368"/>
      <c r="BM66" s="369"/>
    </row>
    <row r="67" spans="1:65" ht="18" customHeight="1" x14ac:dyDescent="0.2">
      <c r="A67" s="37"/>
      <c r="B67" s="338" t="str">
        <f>'LE 02 (PROG)'!B85</f>
        <v>Consultas médicas generales.</v>
      </c>
      <c r="C67" s="339"/>
      <c r="D67" s="339"/>
      <c r="E67" s="339"/>
      <c r="F67" s="339"/>
      <c r="G67" s="339"/>
      <c r="H67" s="339"/>
      <c r="I67" s="339"/>
      <c r="J67" s="339"/>
      <c r="K67" s="339"/>
      <c r="L67" s="339"/>
      <c r="M67" s="339"/>
      <c r="N67" s="339"/>
      <c r="O67" s="339"/>
      <c r="P67" s="339"/>
      <c r="Q67" s="339"/>
      <c r="R67" s="339"/>
      <c r="S67" s="339"/>
      <c r="T67" s="339"/>
      <c r="U67" s="340"/>
      <c r="V67" s="341" t="str">
        <f>'LE 02 (PROG)'!V85</f>
        <v>LE 02 OB 02 AC 01</v>
      </c>
      <c r="W67" s="342"/>
      <c r="X67" s="342"/>
      <c r="Y67" s="342"/>
      <c r="Z67" s="342"/>
      <c r="AA67" s="343"/>
      <c r="AB67" s="344">
        <f>'LE 02 (PROG)'!AB85</f>
        <v>9.4100000000000003E-2</v>
      </c>
      <c r="AC67" s="345"/>
      <c r="AD67" s="345"/>
      <c r="AE67" s="345"/>
      <c r="AF67" s="345"/>
      <c r="AG67" s="346"/>
      <c r="AH67" s="347">
        <f>'LE 02 (PROG)'!AL85</f>
        <v>42888</v>
      </c>
      <c r="AI67" s="348"/>
      <c r="AJ67" s="348"/>
      <c r="AK67" s="348"/>
      <c r="AL67" s="348"/>
      <c r="AM67" s="349"/>
      <c r="AN67" s="350">
        <f>'LE 02 (PROG)'!AL86</f>
        <v>46573</v>
      </c>
      <c r="AO67" s="351"/>
      <c r="AP67" s="351"/>
      <c r="AQ67" s="351"/>
      <c r="AR67" s="351"/>
      <c r="AS67" s="352"/>
      <c r="AT67" s="353">
        <f>IF(AH67=0,"",(AN67*1)/AH67)</f>
        <v>1.0859214698750232</v>
      </c>
      <c r="AU67" s="354"/>
      <c r="AV67" s="354"/>
      <c r="AW67" s="354"/>
      <c r="AX67" s="354"/>
      <c r="AY67" s="355"/>
      <c r="AZ67" s="356">
        <f>AB67*100</f>
        <v>9.41</v>
      </c>
      <c r="BA67" s="357"/>
      <c r="BB67" s="357"/>
      <c r="BC67" s="357"/>
      <c r="BD67" s="357"/>
      <c r="BE67" s="357"/>
      <c r="BF67" s="358"/>
      <c r="BG67" s="359">
        <f>IF(AH67=0,(AZ67),((AT67*AB67)*100))</f>
        <v>10.21852103152397</v>
      </c>
      <c r="BH67" s="360"/>
      <c r="BI67" s="360"/>
      <c r="BJ67" s="360"/>
      <c r="BK67" s="360"/>
      <c r="BL67" s="360"/>
      <c r="BM67" s="361"/>
    </row>
    <row r="68" spans="1:65" ht="18" customHeight="1" x14ac:dyDescent="0.2">
      <c r="A68" s="37"/>
      <c r="B68" s="308" t="str">
        <f>'LE 02 (PROG)'!B87</f>
        <v>Revisión de exámenes de laboratorio por medicina general.</v>
      </c>
      <c r="C68" s="309"/>
      <c r="D68" s="309"/>
      <c r="E68" s="309"/>
      <c r="F68" s="309"/>
      <c r="G68" s="309"/>
      <c r="H68" s="309"/>
      <c r="I68" s="309"/>
      <c r="J68" s="309"/>
      <c r="K68" s="309"/>
      <c r="L68" s="309"/>
      <c r="M68" s="309"/>
      <c r="N68" s="309"/>
      <c r="O68" s="309"/>
      <c r="P68" s="309"/>
      <c r="Q68" s="309"/>
      <c r="R68" s="309"/>
      <c r="S68" s="309"/>
      <c r="T68" s="309"/>
      <c r="U68" s="310"/>
      <c r="V68" s="311" t="str">
        <f>'LE 02 (PROG)'!V87</f>
        <v>LE 02 OB 02 AC 02</v>
      </c>
      <c r="W68" s="312"/>
      <c r="X68" s="312"/>
      <c r="Y68" s="312"/>
      <c r="Z68" s="312"/>
      <c r="AA68" s="313"/>
      <c r="AB68" s="314">
        <f>'LE 02 (PROG)'!AB87</f>
        <v>6.1999999999999998E-3</v>
      </c>
      <c r="AC68" s="315"/>
      <c r="AD68" s="315"/>
      <c r="AE68" s="315"/>
      <c r="AF68" s="315"/>
      <c r="AG68" s="316"/>
      <c r="AH68" s="317">
        <f>'LE 02 (PROG)'!AL87</f>
        <v>5559</v>
      </c>
      <c r="AI68" s="318"/>
      <c r="AJ68" s="318"/>
      <c r="AK68" s="318"/>
      <c r="AL68" s="318"/>
      <c r="AM68" s="319"/>
      <c r="AN68" s="320">
        <f>'LE 02 (PROG)'!AL88</f>
        <v>7956</v>
      </c>
      <c r="AO68" s="321"/>
      <c r="AP68" s="321"/>
      <c r="AQ68" s="321"/>
      <c r="AR68" s="321"/>
      <c r="AS68" s="322"/>
      <c r="AT68" s="326">
        <f t="shared" ref="AT68:AT128" si="3">IF(AH68=0,"",(AN68*1)/AH68)</f>
        <v>1.4311926605504588</v>
      </c>
      <c r="AU68" s="327"/>
      <c r="AV68" s="327"/>
      <c r="AW68" s="327"/>
      <c r="AX68" s="327"/>
      <c r="AY68" s="328"/>
      <c r="AZ68" s="278">
        <f t="shared" ref="AZ68:AZ128" si="4">AB68*100</f>
        <v>0.62</v>
      </c>
      <c r="BA68" s="279"/>
      <c r="BB68" s="279"/>
      <c r="BC68" s="279"/>
      <c r="BD68" s="279"/>
      <c r="BE68" s="279"/>
      <c r="BF68" s="280"/>
      <c r="BG68" s="281">
        <f t="shared" ref="BG68:BG128" si="5">IF(AH68=0,(AZ68),((AT68*AB68)*100))</f>
        <v>0.88733944954128441</v>
      </c>
      <c r="BH68" s="282"/>
      <c r="BI68" s="282"/>
      <c r="BJ68" s="282"/>
      <c r="BK68" s="282"/>
      <c r="BL68" s="282"/>
      <c r="BM68" s="283"/>
    </row>
    <row r="69" spans="1:65" ht="18" customHeight="1" x14ac:dyDescent="0.2">
      <c r="A69" s="37"/>
      <c r="B69" s="284" t="str">
        <f>'LE 02 (PROG)'!B89</f>
        <v>Transcripción de fórmulas por medicina general.</v>
      </c>
      <c r="C69" s="285"/>
      <c r="D69" s="285"/>
      <c r="E69" s="285"/>
      <c r="F69" s="285"/>
      <c r="G69" s="285"/>
      <c r="H69" s="285"/>
      <c r="I69" s="285"/>
      <c r="J69" s="285"/>
      <c r="K69" s="285"/>
      <c r="L69" s="285"/>
      <c r="M69" s="285"/>
      <c r="N69" s="285"/>
      <c r="O69" s="285"/>
      <c r="P69" s="285"/>
      <c r="Q69" s="285"/>
      <c r="R69" s="285"/>
      <c r="S69" s="285"/>
      <c r="T69" s="285"/>
      <c r="U69" s="286"/>
      <c r="V69" s="287" t="str">
        <f>'LE 02 (PROG)'!V89</f>
        <v>LE 02 OB 02 AC 03</v>
      </c>
      <c r="W69" s="288"/>
      <c r="X69" s="288"/>
      <c r="Y69" s="288"/>
      <c r="Z69" s="288"/>
      <c r="AA69" s="289"/>
      <c r="AB69" s="290">
        <f>'LE 02 (PROG)'!AB89</f>
        <v>2.5000000000000001E-3</v>
      </c>
      <c r="AC69" s="291"/>
      <c r="AD69" s="291"/>
      <c r="AE69" s="291"/>
      <c r="AF69" s="291"/>
      <c r="AG69" s="292"/>
      <c r="AH69" s="293">
        <f>'LE 02 (PROG)'!AL89</f>
        <v>1698</v>
      </c>
      <c r="AI69" s="294"/>
      <c r="AJ69" s="294"/>
      <c r="AK69" s="294"/>
      <c r="AL69" s="294"/>
      <c r="AM69" s="295"/>
      <c r="AN69" s="296">
        <f>'LE 02 (PROG)'!AL90</f>
        <v>1292</v>
      </c>
      <c r="AO69" s="297"/>
      <c r="AP69" s="297"/>
      <c r="AQ69" s="297"/>
      <c r="AR69" s="297"/>
      <c r="AS69" s="298"/>
      <c r="AT69" s="299">
        <f t="shared" si="3"/>
        <v>0.76089517078916369</v>
      </c>
      <c r="AU69" s="300"/>
      <c r="AV69" s="300"/>
      <c r="AW69" s="300"/>
      <c r="AX69" s="300"/>
      <c r="AY69" s="301"/>
      <c r="AZ69" s="302">
        <f t="shared" si="4"/>
        <v>0.25</v>
      </c>
      <c r="BA69" s="303"/>
      <c r="BB69" s="303"/>
      <c r="BC69" s="303"/>
      <c r="BD69" s="303"/>
      <c r="BE69" s="303"/>
      <c r="BF69" s="304"/>
      <c r="BG69" s="305">
        <f t="shared" si="5"/>
        <v>0.19022379269729092</v>
      </c>
      <c r="BH69" s="306"/>
      <c r="BI69" s="306"/>
      <c r="BJ69" s="306"/>
      <c r="BK69" s="306"/>
      <c r="BL69" s="306"/>
      <c r="BM69" s="307"/>
    </row>
    <row r="70" spans="1:65" ht="18" customHeight="1" x14ac:dyDescent="0.2">
      <c r="A70" s="37"/>
      <c r="B70" s="308" t="str">
        <f>'LE 02 (PROG)'!B91</f>
        <v>Consultas médicas con especialista por telemedicina (Teleconsultas).</v>
      </c>
      <c r="C70" s="309"/>
      <c r="D70" s="309"/>
      <c r="E70" s="309"/>
      <c r="F70" s="309"/>
      <c r="G70" s="309"/>
      <c r="H70" s="309"/>
      <c r="I70" s="309"/>
      <c r="J70" s="309"/>
      <c r="K70" s="309"/>
      <c r="L70" s="309"/>
      <c r="M70" s="309"/>
      <c r="N70" s="309"/>
      <c r="O70" s="309"/>
      <c r="P70" s="309"/>
      <c r="Q70" s="309"/>
      <c r="R70" s="309"/>
      <c r="S70" s="309"/>
      <c r="T70" s="309"/>
      <c r="U70" s="310"/>
      <c r="V70" s="311" t="str">
        <f>'LE 02 (PROG)'!V91</f>
        <v>LE 02 OB 02 AC 04</v>
      </c>
      <c r="W70" s="312"/>
      <c r="X70" s="312"/>
      <c r="Y70" s="312"/>
      <c r="Z70" s="312"/>
      <c r="AA70" s="313"/>
      <c r="AB70" s="314">
        <f>'LE 02 (PROG)'!AB91</f>
        <v>1.9400000000000001E-2</v>
      </c>
      <c r="AC70" s="315"/>
      <c r="AD70" s="315"/>
      <c r="AE70" s="315"/>
      <c r="AF70" s="315"/>
      <c r="AG70" s="316"/>
      <c r="AH70" s="317">
        <f>'LE 02 (PROG)'!AL91</f>
        <v>1368</v>
      </c>
      <c r="AI70" s="318"/>
      <c r="AJ70" s="318"/>
      <c r="AK70" s="318"/>
      <c r="AL70" s="318"/>
      <c r="AM70" s="319"/>
      <c r="AN70" s="320">
        <f>'LE 02 (PROG)'!AL92</f>
        <v>731</v>
      </c>
      <c r="AO70" s="321"/>
      <c r="AP70" s="321"/>
      <c r="AQ70" s="321"/>
      <c r="AR70" s="321"/>
      <c r="AS70" s="322"/>
      <c r="AT70" s="326">
        <f t="shared" si="3"/>
        <v>0.53435672514619881</v>
      </c>
      <c r="AU70" s="327"/>
      <c r="AV70" s="327"/>
      <c r="AW70" s="327"/>
      <c r="AX70" s="327"/>
      <c r="AY70" s="328"/>
      <c r="AZ70" s="278">
        <f t="shared" si="4"/>
        <v>1.94</v>
      </c>
      <c r="BA70" s="279"/>
      <c r="BB70" s="279"/>
      <c r="BC70" s="279"/>
      <c r="BD70" s="279"/>
      <c r="BE70" s="279"/>
      <c r="BF70" s="280"/>
      <c r="BG70" s="281">
        <f t="shared" si="5"/>
        <v>1.0366520467836255</v>
      </c>
      <c r="BH70" s="282"/>
      <c r="BI70" s="282"/>
      <c r="BJ70" s="282"/>
      <c r="BK70" s="282"/>
      <c r="BL70" s="282"/>
      <c r="BM70" s="283"/>
    </row>
    <row r="71" spans="1:65" ht="18" customHeight="1" x14ac:dyDescent="0.2">
      <c r="A71" s="37"/>
      <c r="B71" s="284" t="str">
        <f>'LE 02 (PROG)'!B93</f>
        <v>Sesiones de fisioterapia.</v>
      </c>
      <c r="C71" s="285"/>
      <c r="D71" s="285"/>
      <c r="E71" s="285"/>
      <c r="F71" s="285"/>
      <c r="G71" s="285"/>
      <c r="H71" s="285"/>
      <c r="I71" s="285"/>
      <c r="J71" s="285"/>
      <c r="K71" s="285"/>
      <c r="L71" s="285"/>
      <c r="M71" s="285"/>
      <c r="N71" s="285"/>
      <c r="O71" s="285"/>
      <c r="P71" s="285"/>
      <c r="Q71" s="285"/>
      <c r="R71" s="285"/>
      <c r="S71" s="285"/>
      <c r="T71" s="285"/>
      <c r="U71" s="286"/>
      <c r="V71" s="287" t="str">
        <f>'LE 02 (PROG)'!V93</f>
        <v>LE 02 OB 02 AC 05</v>
      </c>
      <c r="W71" s="288"/>
      <c r="X71" s="288"/>
      <c r="Y71" s="288"/>
      <c r="Z71" s="288"/>
      <c r="AA71" s="289"/>
      <c r="AB71" s="290">
        <f>'LE 02 (PROG)'!AB93</f>
        <v>5.0000000000000001E-4</v>
      </c>
      <c r="AC71" s="291"/>
      <c r="AD71" s="291"/>
      <c r="AE71" s="291"/>
      <c r="AF71" s="291"/>
      <c r="AG71" s="292"/>
      <c r="AH71" s="293">
        <f>'LE 02 (PROG)'!AL93</f>
        <v>2388</v>
      </c>
      <c r="AI71" s="294"/>
      <c r="AJ71" s="294"/>
      <c r="AK71" s="294"/>
      <c r="AL71" s="294"/>
      <c r="AM71" s="295"/>
      <c r="AN71" s="296">
        <f>'LE 02 (PROG)'!AL94</f>
        <v>2017</v>
      </c>
      <c r="AO71" s="297"/>
      <c r="AP71" s="297"/>
      <c r="AQ71" s="297"/>
      <c r="AR71" s="297"/>
      <c r="AS71" s="298"/>
      <c r="AT71" s="299">
        <f t="shared" si="3"/>
        <v>0.84463986599664986</v>
      </c>
      <c r="AU71" s="300"/>
      <c r="AV71" s="300"/>
      <c r="AW71" s="300"/>
      <c r="AX71" s="300"/>
      <c r="AY71" s="301"/>
      <c r="AZ71" s="302">
        <f t="shared" si="4"/>
        <v>0.05</v>
      </c>
      <c r="BA71" s="303"/>
      <c r="BB71" s="303"/>
      <c r="BC71" s="303"/>
      <c r="BD71" s="303"/>
      <c r="BE71" s="303"/>
      <c r="BF71" s="304"/>
      <c r="BG71" s="305">
        <f t="shared" si="5"/>
        <v>4.2231993299832495E-2</v>
      </c>
      <c r="BH71" s="306"/>
      <c r="BI71" s="306"/>
      <c r="BJ71" s="306"/>
      <c r="BK71" s="306"/>
      <c r="BL71" s="306"/>
      <c r="BM71" s="307"/>
    </row>
    <row r="72" spans="1:65" ht="18" customHeight="1" x14ac:dyDescent="0.2">
      <c r="A72" s="37"/>
      <c r="B72" s="308" t="str">
        <f>'LE 02 (PROG)'!B95</f>
        <v>Consultas por nutrición y dietética.</v>
      </c>
      <c r="C72" s="309"/>
      <c r="D72" s="309"/>
      <c r="E72" s="309"/>
      <c r="F72" s="309"/>
      <c r="G72" s="309"/>
      <c r="H72" s="309"/>
      <c r="I72" s="309"/>
      <c r="J72" s="309"/>
      <c r="K72" s="309"/>
      <c r="L72" s="309"/>
      <c r="M72" s="309"/>
      <c r="N72" s="309"/>
      <c r="O72" s="309"/>
      <c r="P72" s="309"/>
      <c r="Q72" s="309"/>
      <c r="R72" s="309"/>
      <c r="S72" s="309"/>
      <c r="T72" s="309"/>
      <c r="U72" s="310"/>
      <c r="V72" s="311" t="str">
        <f>'LE 02 (PROG)'!V95</f>
        <v>LE 02 OB 02 AC 06</v>
      </c>
      <c r="W72" s="312"/>
      <c r="X72" s="312"/>
      <c r="Y72" s="312"/>
      <c r="Z72" s="312"/>
      <c r="AA72" s="313"/>
      <c r="AB72" s="314">
        <f>'LE 02 (PROG)'!AB95</f>
        <v>2.0000000000000001E-4</v>
      </c>
      <c r="AC72" s="315"/>
      <c r="AD72" s="315"/>
      <c r="AE72" s="315"/>
      <c r="AF72" s="315"/>
      <c r="AG72" s="316"/>
      <c r="AH72" s="317">
        <f>'LE 02 (PROG)'!AL95</f>
        <v>828</v>
      </c>
      <c r="AI72" s="318"/>
      <c r="AJ72" s="318"/>
      <c r="AK72" s="318"/>
      <c r="AL72" s="318"/>
      <c r="AM72" s="319"/>
      <c r="AN72" s="320">
        <f>'LE 02 (PROG)'!AL96</f>
        <v>496</v>
      </c>
      <c r="AO72" s="321"/>
      <c r="AP72" s="321"/>
      <c r="AQ72" s="321"/>
      <c r="AR72" s="321"/>
      <c r="AS72" s="322"/>
      <c r="AT72" s="326">
        <f t="shared" si="3"/>
        <v>0.59903381642512077</v>
      </c>
      <c r="AU72" s="327"/>
      <c r="AV72" s="327"/>
      <c r="AW72" s="327"/>
      <c r="AX72" s="327"/>
      <c r="AY72" s="328"/>
      <c r="AZ72" s="278">
        <f t="shared" si="4"/>
        <v>0.02</v>
      </c>
      <c r="BA72" s="279"/>
      <c r="BB72" s="279"/>
      <c r="BC72" s="279"/>
      <c r="BD72" s="279"/>
      <c r="BE72" s="279"/>
      <c r="BF72" s="280"/>
      <c r="BG72" s="281">
        <f t="shared" si="5"/>
        <v>1.1980676328502415E-2</v>
      </c>
      <c r="BH72" s="282"/>
      <c r="BI72" s="282"/>
      <c r="BJ72" s="282"/>
      <c r="BK72" s="282"/>
      <c r="BL72" s="282"/>
      <c r="BM72" s="283"/>
    </row>
    <row r="73" spans="1:65" ht="18" customHeight="1" x14ac:dyDescent="0.2">
      <c r="A73" s="37"/>
      <c r="B73" s="284" t="str">
        <f>'LE 02 (PROG)'!B97</f>
        <v>Consultas por optometría.</v>
      </c>
      <c r="C73" s="285"/>
      <c r="D73" s="285"/>
      <c r="E73" s="285"/>
      <c r="F73" s="285"/>
      <c r="G73" s="285"/>
      <c r="H73" s="285"/>
      <c r="I73" s="285"/>
      <c r="J73" s="285"/>
      <c r="K73" s="285"/>
      <c r="L73" s="285"/>
      <c r="M73" s="285"/>
      <c r="N73" s="285"/>
      <c r="O73" s="285"/>
      <c r="P73" s="285"/>
      <c r="Q73" s="285"/>
      <c r="R73" s="285"/>
      <c r="S73" s="285"/>
      <c r="T73" s="285"/>
      <c r="U73" s="286"/>
      <c r="V73" s="287" t="str">
        <f>'LE 02 (PROG)'!V97</f>
        <v>LE 02 OB 02 AC 07</v>
      </c>
      <c r="W73" s="288"/>
      <c r="X73" s="288"/>
      <c r="Y73" s="288"/>
      <c r="Z73" s="288"/>
      <c r="AA73" s="289"/>
      <c r="AB73" s="290">
        <f>'LE 02 (PROG)'!AB97</f>
        <v>4.0000000000000002E-4</v>
      </c>
      <c r="AC73" s="291"/>
      <c r="AD73" s="291"/>
      <c r="AE73" s="291"/>
      <c r="AF73" s="291"/>
      <c r="AG73" s="292"/>
      <c r="AH73" s="293">
        <f>'LE 02 (PROG)'!AL97</f>
        <v>1608</v>
      </c>
      <c r="AI73" s="294"/>
      <c r="AJ73" s="294"/>
      <c r="AK73" s="294"/>
      <c r="AL73" s="294"/>
      <c r="AM73" s="295"/>
      <c r="AN73" s="296">
        <f>'LE 02 (PROG)'!AL98</f>
        <v>1456</v>
      </c>
      <c r="AO73" s="297"/>
      <c r="AP73" s="297"/>
      <c r="AQ73" s="297"/>
      <c r="AR73" s="297"/>
      <c r="AS73" s="298"/>
      <c r="AT73" s="299">
        <f t="shared" si="3"/>
        <v>0.90547263681592038</v>
      </c>
      <c r="AU73" s="300"/>
      <c r="AV73" s="300"/>
      <c r="AW73" s="300"/>
      <c r="AX73" s="300"/>
      <c r="AY73" s="301"/>
      <c r="AZ73" s="302">
        <f t="shared" si="4"/>
        <v>0.04</v>
      </c>
      <c r="BA73" s="303"/>
      <c r="BB73" s="303"/>
      <c r="BC73" s="303"/>
      <c r="BD73" s="303"/>
      <c r="BE73" s="303"/>
      <c r="BF73" s="304"/>
      <c r="BG73" s="305">
        <f t="shared" si="5"/>
        <v>3.6218905472636821E-2</v>
      </c>
      <c r="BH73" s="306"/>
      <c r="BI73" s="306"/>
      <c r="BJ73" s="306"/>
      <c r="BK73" s="306"/>
      <c r="BL73" s="306"/>
      <c r="BM73" s="307"/>
    </row>
    <row r="74" spans="1:65" ht="18" customHeight="1" x14ac:dyDescent="0.2">
      <c r="A74" s="37"/>
      <c r="B74" s="308" t="str">
        <f>'LE 02 (PROG)'!B99</f>
        <v>Sesiones de odontología general electivas.</v>
      </c>
      <c r="C74" s="309"/>
      <c r="D74" s="309"/>
      <c r="E74" s="309"/>
      <c r="F74" s="309"/>
      <c r="G74" s="309"/>
      <c r="H74" s="309"/>
      <c r="I74" s="309"/>
      <c r="J74" s="309"/>
      <c r="K74" s="309"/>
      <c r="L74" s="309"/>
      <c r="M74" s="309"/>
      <c r="N74" s="309"/>
      <c r="O74" s="309"/>
      <c r="P74" s="309"/>
      <c r="Q74" s="309"/>
      <c r="R74" s="309"/>
      <c r="S74" s="309"/>
      <c r="T74" s="309"/>
      <c r="U74" s="310"/>
      <c r="V74" s="311" t="str">
        <f>'LE 02 (PROG)'!V99</f>
        <v>LE 02 OB 02 AC 08</v>
      </c>
      <c r="W74" s="312"/>
      <c r="X74" s="312"/>
      <c r="Y74" s="312"/>
      <c r="Z74" s="312"/>
      <c r="AA74" s="313"/>
      <c r="AB74" s="314">
        <f>'LE 02 (PROG)'!AB99</f>
        <v>2.8299999999999999E-2</v>
      </c>
      <c r="AC74" s="315"/>
      <c r="AD74" s="315"/>
      <c r="AE74" s="315"/>
      <c r="AF74" s="315"/>
      <c r="AG74" s="316"/>
      <c r="AH74" s="317">
        <f>'LE 02 (PROG)'!AL99</f>
        <v>5979</v>
      </c>
      <c r="AI74" s="318"/>
      <c r="AJ74" s="318"/>
      <c r="AK74" s="318"/>
      <c r="AL74" s="318"/>
      <c r="AM74" s="319"/>
      <c r="AN74" s="320">
        <f>'LE 02 (PROG)'!AL100</f>
        <v>5795</v>
      </c>
      <c r="AO74" s="321"/>
      <c r="AP74" s="321"/>
      <c r="AQ74" s="321"/>
      <c r="AR74" s="321"/>
      <c r="AS74" s="322"/>
      <c r="AT74" s="326">
        <f t="shared" si="3"/>
        <v>0.96922562301388193</v>
      </c>
      <c r="AU74" s="327"/>
      <c r="AV74" s="327"/>
      <c r="AW74" s="327"/>
      <c r="AX74" s="327"/>
      <c r="AY74" s="328"/>
      <c r="AZ74" s="278">
        <f t="shared" si="4"/>
        <v>2.83</v>
      </c>
      <c r="BA74" s="279"/>
      <c r="BB74" s="279"/>
      <c r="BC74" s="279"/>
      <c r="BD74" s="279"/>
      <c r="BE74" s="279"/>
      <c r="BF74" s="280"/>
      <c r="BG74" s="281">
        <f t="shared" si="5"/>
        <v>2.7429085131292856</v>
      </c>
      <c r="BH74" s="282"/>
      <c r="BI74" s="282"/>
      <c r="BJ74" s="282"/>
      <c r="BK74" s="282"/>
      <c r="BL74" s="282"/>
      <c r="BM74" s="283"/>
    </row>
    <row r="75" spans="1:65" ht="18" customHeight="1" x14ac:dyDescent="0.2">
      <c r="A75" s="37"/>
      <c r="B75" s="284" t="str">
        <f>'LE 02 (PROG)'!B101</f>
        <v>Sesiones de odontología general urgentes.</v>
      </c>
      <c r="C75" s="285"/>
      <c r="D75" s="285"/>
      <c r="E75" s="285"/>
      <c r="F75" s="285"/>
      <c r="G75" s="285"/>
      <c r="H75" s="285"/>
      <c r="I75" s="285"/>
      <c r="J75" s="285"/>
      <c r="K75" s="285"/>
      <c r="L75" s="285"/>
      <c r="M75" s="285"/>
      <c r="N75" s="285"/>
      <c r="O75" s="285"/>
      <c r="P75" s="285"/>
      <c r="Q75" s="285"/>
      <c r="R75" s="285"/>
      <c r="S75" s="285"/>
      <c r="T75" s="285"/>
      <c r="U75" s="286"/>
      <c r="V75" s="287" t="str">
        <f>'LE 02 (PROG)'!V101</f>
        <v>LE 02 OB 02 AC 09</v>
      </c>
      <c r="W75" s="288"/>
      <c r="X75" s="288"/>
      <c r="Y75" s="288"/>
      <c r="Z75" s="288"/>
      <c r="AA75" s="289"/>
      <c r="AB75" s="290">
        <f>'LE 02 (PROG)'!AB101</f>
        <v>6.9999999999999999E-4</v>
      </c>
      <c r="AC75" s="291"/>
      <c r="AD75" s="291"/>
      <c r="AE75" s="291"/>
      <c r="AF75" s="291"/>
      <c r="AG75" s="292"/>
      <c r="AH75" s="293">
        <f>'LE 02 (PROG)'!AL101</f>
        <v>147</v>
      </c>
      <c r="AI75" s="294"/>
      <c r="AJ75" s="294"/>
      <c r="AK75" s="294"/>
      <c r="AL75" s="294"/>
      <c r="AM75" s="295"/>
      <c r="AN75" s="296">
        <f>'LE 02 (PROG)'!AL102</f>
        <v>135</v>
      </c>
      <c r="AO75" s="297"/>
      <c r="AP75" s="297"/>
      <c r="AQ75" s="297"/>
      <c r="AR75" s="297"/>
      <c r="AS75" s="298"/>
      <c r="AT75" s="299">
        <f t="shared" si="3"/>
        <v>0.91836734693877553</v>
      </c>
      <c r="AU75" s="300"/>
      <c r="AV75" s="300"/>
      <c r="AW75" s="300"/>
      <c r="AX75" s="300"/>
      <c r="AY75" s="301"/>
      <c r="AZ75" s="302">
        <f t="shared" si="4"/>
        <v>6.9999999999999993E-2</v>
      </c>
      <c r="BA75" s="303"/>
      <c r="BB75" s="303"/>
      <c r="BC75" s="303"/>
      <c r="BD75" s="303"/>
      <c r="BE75" s="303"/>
      <c r="BF75" s="304"/>
      <c r="BG75" s="305">
        <f t="shared" si="5"/>
        <v>6.4285714285714279E-2</v>
      </c>
      <c r="BH75" s="306"/>
      <c r="BI75" s="306"/>
      <c r="BJ75" s="306"/>
      <c r="BK75" s="306"/>
      <c r="BL75" s="306"/>
      <c r="BM75" s="307"/>
    </row>
    <row r="76" spans="1:65" ht="18" customHeight="1" x14ac:dyDescent="0.2">
      <c r="A76" s="37"/>
      <c r="B76" s="308" t="str">
        <f>'LE 02 (PROG)'!B103</f>
        <v>Sesiones de odontología especializada electivas.</v>
      </c>
      <c r="C76" s="309"/>
      <c r="D76" s="309"/>
      <c r="E76" s="309"/>
      <c r="F76" s="309"/>
      <c r="G76" s="309"/>
      <c r="H76" s="309"/>
      <c r="I76" s="309"/>
      <c r="J76" s="309"/>
      <c r="K76" s="309"/>
      <c r="L76" s="309"/>
      <c r="M76" s="309"/>
      <c r="N76" s="309"/>
      <c r="O76" s="309"/>
      <c r="P76" s="309"/>
      <c r="Q76" s="309"/>
      <c r="R76" s="309"/>
      <c r="S76" s="309"/>
      <c r="T76" s="309"/>
      <c r="U76" s="310"/>
      <c r="V76" s="311" t="str">
        <f>'LE 02 (PROG)'!V103</f>
        <v>LE 02 OB 02 AC 10</v>
      </c>
      <c r="W76" s="312"/>
      <c r="X76" s="312"/>
      <c r="Y76" s="312"/>
      <c r="Z76" s="312"/>
      <c r="AA76" s="313"/>
      <c r="AB76" s="314">
        <f>'LE 02 (PROG)'!AB103</f>
        <v>2.9999999999999997E-4</v>
      </c>
      <c r="AC76" s="315"/>
      <c r="AD76" s="315"/>
      <c r="AE76" s="315"/>
      <c r="AF76" s="315"/>
      <c r="AG76" s="316"/>
      <c r="AH76" s="317">
        <f>'LE 02 (PROG)'!AL103</f>
        <v>1008</v>
      </c>
      <c r="AI76" s="318"/>
      <c r="AJ76" s="318"/>
      <c r="AK76" s="318"/>
      <c r="AL76" s="318"/>
      <c r="AM76" s="319"/>
      <c r="AN76" s="320">
        <f>'LE 02 (PROG)'!AL104</f>
        <v>1103</v>
      </c>
      <c r="AO76" s="321"/>
      <c r="AP76" s="321"/>
      <c r="AQ76" s="321"/>
      <c r="AR76" s="321"/>
      <c r="AS76" s="322"/>
      <c r="AT76" s="326">
        <f t="shared" si="3"/>
        <v>1.0942460317460319</v>
      </c>
      <c r="AU76" s="327"/>
      <c r="AV76" s="327"/>
      <c r="AW76" s="327"/>
      <c r="AX76" s="327"/>
      <c r="AY76" s="328"/>
      <c r="AZ76" s="278">
        <f t="shared" si="4"/>
        <v>0.03</v>
      </c>
      <c r="BA76" s="279"/>
      <c r="BB76" s="279"/>
      <c r="BC76" s="279"/>
      <c r="BD76" s="279"/>
      <c r="BE76" s="279"/>
      <c r="BF76" s="280"/>
      <c r="BG76" s="281">
        <f t="shared" si="5"/>
        <v>3.2827380952380955E-2</v>
      </c>
      <c r="BH76" s="282"/>
      <c r="BI76" s="282"/>
      <c r="BJ76" s="282"/>
      <c r="BK76" s="282"/>
      <c r="BL76" s="282"/>
      <c r="BM76" s="283"/>
    </row>
    <row r="77" spans="1:65" ht="18" customHeight="1" x14ac:dyDescent="0.2">
      <c r="A77" s="37"/>
      <c r="B77" s="284" t="str">
        <f>'LE 02 (PROG)'!B105</f>
        <v>Necropsias médico legales.</v>
      </c>
      <c r="C77" s="285"/>
      <c r="D77" s="285"/>
      <c r="E77" s="285"/>
      <c r="F77" s="285"/>
      <c r="G77" s="285"/>
      <c r="H77" s="285"/>
      <c r="I77" s="285"/>
      <c r="J77" s="285"/>
      <c r="K77" s="285"/>
      <c r="L77" s="285"/>
      <c r="M77" s="285"/>
      <c r="N77" s="285"/>
      <c r="O77" s="285"/>
      <c r="P77" s="285"/>
      <c r="Q77" s="285"/>
      <c r="R77" s="285"/>
      <c r="S77" s="285"/>
      <c r="T77" s="285"/>
      <c r="U77" s="286"/>
      <c r="V77" s="287" t="str">
        <f>'LE 02 (PROG)'!V105</f>
        <v>LE 02 OB 02 AC 11</v>
      </c>
      <c r="W77" s="288"/>
      <c r="X77" s="288"/>
      <c r="Y77" s="288"/>
      <c r="Z77" s="288"/>
      <c r="AA77" s="289"/>
      <c r="AB77" s="290">
        <f>'LE 02 (PROG)'!AB105</f>
        <v>5.0000000000000001E-4</v>
      </c>
      <c r="AC77" s="291"/>
      <c r="AD77" s="291"/>
      <c r="AE77" s="291"/>
      <c r="AF77" s="291"/>
      <c r="AG77" s="292"/>
      <c r="AH77" s="293">
        <f>'LE 02 (PROG)'!AL105</f>
        <v>33</v>
      </c>
      <c r="AI77" s="294"/>
      <c r="AJ77" s="294"/>
      <c r="AK77" s="294"/>
      <c r="AL77" s="294"/>
      <c r="AM77" s="295"/>
      <c r="AN77" s="296">
        <f>'LE 02 (PROG)'!AL106</f>
        <v>52</v>
      </c>
      <c r="AO77" s="297"/>
      <c r="AP77" s="297"/>
      <c r="AQ77" s="297"/>
      <c r="AR77" s="297"/>
      <c r="AS77" s="298"/>
      <c r="AT77" s="299">
        <f t="shared" si="3"/>
        <v>1.5757575757575757</v>
      </c>
      <c r="AU77" s="300"/>
      <c r="AV77" s="300"/>
      <c r="AW77" s="300"/>
      <c r="AX77" s="300"/>
      <c r="AY77" s="301"/>
      <c r="AZ77" s="302">
        <f t="shared" si="4"/>
        <v>0.05</v>
      </c>
      <c r="BA77" s="303"/>
      <c r="BB77" s="303"/>
      <c r="BC77" s="303"/>
      <c r="BD77" s="303"/>
      <c r="BE77" s="303"/>
      <c r="BF77" s="304"/>
      <c r="BG77" s="305">
        <f t="shared" si="5"/>
        <v>7.8787878787878782E-2</v>
      </c>
      <c r="BH77" s="306"/>
      <c r="BI77" s="306"/>
      <c r="BJ77" s="306"/>
      <c r="BK77" s="306"/>
      <c r="BL77" s="306"/>
      <c r="BM77" s="307"/>
    </row>
    <row r="78" spans="1:65" ht="18" customHeight="1" x14ac:dyDescent="0.2">
      <c r="A78" s="37"/>
      <c r="B78" s="308" t="str">
        <f>'LE 02 (PROG)'!B107</f>
        <v>Reconocimientos médico legales.</v>
      </c>
      <c r="C78" s="309"/>
      <c r="D78" s="309"/>
      <c r="E78" s="309"/>
      <c r="F78" s="309"/>
      <c r="G78" s="309"/>
      <c r="H78" s="309"/>
      <c r="I78" s="309"/>
      <c r="J78" s="309"/>
      <c r="K78" s="309"/>
      <c r="L78" s="309"/>
      <c r="M78" s="309"/>
      <c r="N78" s="309"/>
      <c r="O78" s="309"/>
      <c r="P78" s="309"/>
      <c r="Q78" s="309"/>
      <c r="R78" s="309"/>
      <c r="S78" s="309"/>
      <c r="T78" s="309"/>
      <c r="U78" s="310"/>
      <c r="V78" s="311" t="str">
        <f>'LE 02 (PROG)'!V107</f>
        <v>LE 02 OB 02 AC 12</v>
      </c>
      <c r="W78" s="312"/>
      <c r="X78" s="312"/>
      <c r="Y78" s="312"/>
      <c r="Z78" s="312"/>
      <c r="AA78" s="313"/>
      <c r="AB78" s="314">
        <f>'LE 02 (PROG)'!AB107</f>
        <v>2E-3</v>
      </c>
      <c r="AC78" s="315"/>
      <c r="AD78" s="315"/>
      <c r="AE78" s="315"/>
      <c r="AF78" s="315"/>
      <c r="AG78" s="316"/>
      <c r="AH78" s="317">
        <f>'LE 02 (PROG)'!AL107</f>
        <v>699</v>
      </c>
      <c r="AI78" s="318"/>
      <c r="AJ78" s="318"/>
      <c r="AK78" s="318"/>
      <c r="AL78" s="318"/>
      <c r="AM78" s="319"/>
      <c r="AN78" s="320">
        <f>'LE 02 (PROG)'!AL108</f>
        <v>605</v>
      </c>
      <c r="AO78" s="321"/>
      <c r="AP78" s="321"/>
      <c r="AQ78" s="321"/>
      <c r="AR78" s="321"/>
      <c r="AS78" s="322"/>
      <c r="AT78" s="326">
        <f t="shared" si="3"/>
        <v>0.86552217453505009</v>
      </c>
      <c r="AU78" s="327"/>
      <c r="AV78" s="327"/>
      <c r="AW78" s="327"/>
      <c r="AX78" s="327"/>
      <c r="AY78" s="328"/>
      <c r="AZ78" s="278">
        <f t="shared" si="4"/>
        <v>0.2</v>
      </c>
      <c r="BA78" s="279"/>
      <c r="BB78" s="279"/>
      <c r="BC78" s="279"/>
      <c r="BD78" s="279"/>
      <c r="BE78" s="279"/>
      <c r="BF78" s="280"/>
      <c r="BG78" s="281">
        <f t="shared" si="5"/>
        <v>0.17310443490701002</v>
      </c>
      <c r="BH78" s="282"/>
      <c r="BI78" s="282"/>
      <c r="BJ78" s="282"/>
      <c r="BK78" s="282"/>
      <c r="BL78" s="282"/>
      <c r="BM78" s="283"/>
    </row>
    <row r="79" spans="1:65" ht="35.25" customHeight="1" x14ac:dyDescent="0.2">
      <c r="A79" s="37"/>
      <c r="B79" s="284" t="str">
        <f>'LE 02 (PROG)'!B109</f>
        <v>Controles médicos del programa Detección de Alteraciones del Desarrollo del Menor de 10 años.</v>
      </c>
      <c r="C79" s="285"/>
      <c r="D79" s="285"/>
      <c r="E79" s="285"/>
      <c r="F79" s="285"/>
      <c r="G79" s="285"/>
      <c r="H79" s="285"/>
      <c r="I79" s="285"/>
      <c r="J79" s="285"/>
      <c r="K79" s="285"/>
      <c r="L79" s="285"/>
      <c r="M79" s="285"/>
      <c r="N79" s="285"/>
      <c r="O79" s="285"/>
      <c r="P79" s="285"/>
      <c r="Q79" s="285"/>
      <c r="R79" s="285"/>
      <c r="S79" s="285"/>
      <c r="T79" s="285"/>
      <c r="U79" s="286"/>
      <c r="V79" s="287" t="str">
        <f>'LE 02 (PROG)'!V109</f>
        <v>LE 02 OB 02 AC 13</v>
      </c>
      <c r="W79" s="288"/>
      <c r="X79" s="288"/>
      <c r="Y79" s="288"/>
      <c r="Z79" s="288"/>
      <c r="AA79" s="289"/>
      <c r="AB79" s="290">
        <f>'LE 02 (PROG)'!AB109</f>
        <v>2.3999999999999998E-3</v>
      </c>
      <c r="AC79" s="291"/>
      <c r="AD79" s="291"/>
      <c r="AE79" s="291"/>
      <c r="AF79" s="291"/>
      <c r="AG79" s="292"/>
      <c r="AH79" s="293">
        <f>'LE 02 (PROG)'!AL109</f>
        <v>1068</v>
      </c>
      <c r="AI79" s="294"/>
      <c r="AJ79" s="294"/>
      <c r="AK79" s="294"/>
      <c r="AL79" s="294"/>
      <c r="AM79" s="295"/>
      <c r="AN79" s="296">
        <f>'LE 02 (PROG)'!AL110</f>
        <v>1285</v>
      </c>
      <c r="AO79" s="297"/>
      <c r="AP79" s="297"/>
      <c r="AQ79" s="297"/>
      <c r="AR79" s="297"/>
      <c r="AS79" s="298"/>
      <c r="AT79" s="299">
        <f t="shared" si="3"/>
        <v>1.2031835205992509</v>
      </c>
      <c r="AU79" s="300"/>
      <c r="AV79" s="300"/>
      <c r="AW79" s="300"/>
      <c r="AX79" s="300"/>
      <c r="AY79" s="301"/>
      <c r="AZ79" s="302">
        <f t="shared" si="4"/>
        <v>0.24</v>
      </c>
      <c r="BA79" s="303"/>
      <c r="BB79" s="303"/>
      <c r="BC79" s="303"/>
      <c r="BD79" s="303"/>
      <c r="BE79" s="303"/>
      <c r="BF79" s="304"/>
      <c r="BG79" s="305">
        <f t="shared" si="5"/>
        <v>0.28876404494382019</v>
      </c>
      <c r="BH79" s="306"/>
      <c r="BI79" s="306"/>
      <c r="BJ79" s="306"/>
      <c r="BK79" s="306"/>
      <c r="BL79" s="306"/>
      <c r="BM79" s="307"/>
    </row>
    <row r="80" spans="1:65" ht="35.25" customHeight="1" x14ac:dyDescent="0.2">
      <c r="A80" s="37"/>
      <c r="B80" s="308" t="str">
        <f>'LE 02 (PROG)'!B111</f>
        <v>Controles médicos del programa Detección de Alteraciones del Joven de 10 a 19 años.</v>
      </c>
      <c r="C80" s="309"/>
      <c r="D80" s="309"/>
      <c r="E80" s="309"/>
      <c r="F80" s="309"/>
      <c r="G80" s="309"/>
      <c r="H80" s="309"/>
      <c r="I80" s="309"/>
      <c r="J80" s="309"/>
      <c r="K80" s="309"/>
      <c r="L80" s="309"/>
      <c r="M80" s="309"/>
      <c r="N80" s="309"/>
      <c r="O80" s="309"/>
      <c r="P80" s="309"/>
      <c r="Q80" s="309"/>
      <c r="R80" s="309"/>
      <c r="S80" s="309"/>
      <c r="T80" s="309"/>
      <c r="U80" s="310"/>
      <c r="V80" s="311" t="str">
        <f>'LE 02 (PROG)'!V111</f>
        <v>LE 02 OB 02 AC 14</v>
      </c>
      <c r="W80" s="312"/>
      <c r="X80" s="312"/>
      <c r="Y80" s="312"/>
      <c r="Z80" s="312"/>
      <c r="AA80" s="313"/>
      <c r="AB80" s="314">
        <f>'LE 02 (PROG)'!AB111</f>
        <v>4.1999999999999997E-3</v>
      </c>
      <c r="AC80" s="315"/>
      <c r="AD80" s="315"/>
      <c r="AE80" s="315"/>
      <c r="AF80" s="315"/>
      <c r="AG80" s="316"/>
      <c r="AH80" s="317">
        <f>'LE 02 (PROG)'!AL111</f>
        <v>1806</v>
      </c>
      <c r="AI80" s="318"/>
      <c r="AJ80" s="318"/>
      <c r="AK80" s="318"/>
      <c r="AL80" s="318"/>
      <c r="AM80" s="319"/>
      <c r="AN80" s="320">
        <f>'LE 02 (PROG)'!AL112</f>
        <v>1355</v>
      </c>
      <c r="AO80" s="321"/>
      <c r="AP80" s="321"/>
      <c r="AQ80" s="321"/>
      <c r="AR80" s="321"/>
      <c r="AS80" s="322"/>
      <c r="AT80" s="326">
        <f t="shared" si="3"/>
        <v>0.75027685492801777</v>
      </c>
      <c r="AU80" s="327"/>
      <c r="AV80" s="327"/>
      <c r="AW80" s="327"/>
      <c r="AX80" s="327"/>
      <c r="AY80" s="328"/>
      <c r="AZ80" s="278">
        <f t="shared" si="4"/>
        <v>0.42</v>
      </c>
      <c r="BA80" s="279"/>
      <c r="BB80" s="279"/>
      <c r="BC80" s="279"/>
      <c r="BD80" s="279"/>
      <c r="BE80" s="279"/>
      <c r="BF80" s="280"/>
      <c r="BG80" s="281">
        <f t="shared" si="5"/>
        <v>0.31511627906976741</v>
      </c>
      <c r="BH80" s="282"/>
      <c r="BI80" s="282"/>
      <c r="BJ80" s="282"/>
      <c r="BK80" s="282"/>
      <c r="BL80" s="282"/>
      <c r="BM80" s="283"/>
    </row>
    <row r="81" spans="1:65" ht="35.25" customHeight="1" x14ac:dyDescent="0.2">
      <c r="A81" s="37"/>
      <c r="B81" s="284" t="str">
        <f>'LE 02 (PROG)'!B113</f>
        <v>Controles médicos del programa Detección de Alteraciones del Adulto Mayor de 45 años.</v>
      </c>
      <c r="C81" s="285"/>
      <c r="D81" s="285"/>
      <c r="E81" s="285"/>
      <c r="F81" s="285"/>
      <c r="G81" s="285"/>
      <c r="H81" s="285"/>
      <c r="I81" s="285"/>
      <c r="J81" s="285"/>
      <c r="K81" s="285"/>
      <c r="L81" s="285"/>
      <c r="M81" s="285"/>
      <c r="N81" s="285"/>
      <c r="O81" s="285"/>
      <c r="P81" s="285"/>
      <c r="Q81" s="285"/>
      <c r="R81" s="285"/>
      <c r="S81" s="285"/>
      <c r="T81" s="285"/>
      <c r="U81" s="286"/>
      <c r="V81" s="287" t="str">
        <f>'LE 02 (PROG)'!V113</f>
        <v>LE 02 OB 02 AC 15</v>
      </c>
      <c r="W81" s="288"/>
      <c r="X81" s="288"/>
      <c r="Y81" s="288"/>
      <c r="Z81" s="288"/>
      <c r="AA81" s="289"/>
      <c r="AB81" s="290">
        <f>'LE 02 (PROG)'!AB113</f>
        <v>8.0000000000000004E-4</v>
      </c>
      <c r="AC81" s="291"/>
      <c r="AD81" s="291"/>
      <c r="AE81" s="291"/>
      <c r="AF81" s="291"/>
      <c r="AG81" s="292"/>
      <c r="AH81" s="293">
        <f>'LE 02 (PROG)'!AL113</f>
        <v>393</v>
      </c>
      <c r="AI81" s="294"/>
      <c r="AJ81" s="294"/>
      <c r="AK81" s="294"/>
      <c r="AL81" s="294"/>
      <c r="AM81" s="295"/>
      <c r="AN81" s="296">
        <f>'LE 02 (PROG)'!AL114</f>
        <v>317</v>
      </c>
      <c r="AO81" s="297"/>
      <c r="AP81" s="297"/>
      <c r="AQ81" s="297"/>
      <c r="AR81" s="297"/>
      <c r="AS81" s="298"/>
      <c r="AT81" s="299">
        <f t="shared" si="3"/>
        <v>0.80661577608142498</v>
      </c>
      <c r="AU81" s="300"/>
      <c r="AV81" s="300"/>
      <c r="AW81" s="300"/>
      <c r="AX81" s="300"/>
      <c r="AY81" s="301"/>
      <c r="AZ81" s="302">
        <f t="shared" si="4"/>
        <v>0.08</v>
      </c>
      <c r="BA81" s="303"/>
      <c r="BB81" s="303"/>
      <c r="BC81" s="303"/>
      <c r="BD81" s="303"/>
      <c r="BE81" s="303"/>
      <c r="BF81" s="304"/>
      <c r="BG81" s="305">
        <f t="shared" si="5"/>
        <v>6.4529262086513994E-2</v>
      </c>
      <c r="BH81" s="306"/>
      <c r="BI81" s="306"/>
      <c r="BJ81" s="306"/>
      <c r="BK81" s="306"/>
      <c r="BL81" s="306"/>
      <c r="BM81" s="307"/>
    </row>
    <row r="82" spans="1:65" ht="18" customHeight="1" x14ac:dyDescent="0.2">
      <c r="A82" s="37"/>
      <c r="B82" s="308" t="str">
        <f>'LE 02 (PROG)'!B115</f>
        <v>Controles médicos del programa Planificación Familiar.</v>
      </c>
      <c r="C82" s="309"/>
      <c r="D82" s="309"/>
      <c r="E82" s="309"/>
      <c r="F82" s="309"/>
      <c r="G82" s="309"/>
      <c r="H82" s="309"/>
      <c r="I82" s="309"/>
      <c r="J82" s="309"/>
      <c r="K82" s="309"/>
      <c r="L82" s="309"/>
      <c r="M82" s="309"/>
      <c r="N82" s="309"/>
      <c r="O82" s="309"/>
      <c r="P82" s="309"/>
      <c r="Q82" s="309"/>
      <c r="R82" s="309"/>
      <c r="S82" s="309"/>
      <c r="T82" s="309"/>
      <c r="U82" s="310"/>
      <c r="V82" s="311" t="str">
        <f>'LE 02 (PROG)'!V115</f>
        <v>LE 02 OB 02 AC 16</v>
      </c>
      <c r="W82" s="312"/>
      <c r="X82" s="312"/>
      <c r="Y82" s="312"/>
      <c r="Z82" s="312"/>
      <c r="AA82" s="313"/>
      <c r="AB82" s="314">
        <f>'LE 02 (PROG)'!AB115</f>
        <v>2.3999999999999998E-3</v>
      </c>
      <c r="AC82" s="315"/>
      <c r="AD82" s="315"/>
      <c r="AE82" s="315"/>
      <c r="AF82" s="315"/>
      <c r="AG82" s="316"/>
      <c r="AH82" s="317">
        <f>'LE 02 (PROG)'!AL115</f>
        <v>1071</v>
      </c>
      <c r="AI82" s="318"/>
      <c r="AJ82" s="318"/>
      <c r="AK82" s="318"/>
      <c r="AL82" s="318"/>
      <c r="AM82" s="319"/>
      <c r="AN82" s="320">
        <f>'LE 02 (PROG)'!AL116</f>
        <v>1407</v>
      </c>
      <c r="AO82" s="321"/>
      <c r="AP82" s="321"/>
      <c r="AQ82" s="321"/>
      <c r="AR82" s="321"/>
      <c r="AS82" s="322"/>
      <c r="AT82" s="326">
        <f t="shared" si="3"/>
        <v>1.3137254901960784</v>
      </c>
      <c r="AU82" s="327"/>
      <c r="AV82" s="327"/>
      <c r="AW82" s="327"/>
      <c r="AX82" s="327"/>
      <c r="AY82" s="328"/>
      <c r="AZ82" s="278">
        <f t="shared" si="4"/>
        <v>0.24</v>
      </c>
      <c r="BA82" s="279"/>
      <c r="BB82" s="279"/>
      <c r="BC82" s="279"/>
      <c r="BD82" s="279"/>
      <c r="BE82" s="279"/>
      <c r="BF82" s="280"/>
      <c r="BG82" s="281">
        <f t="shared" si="5"/>
        <v>0.31529411764705878</v>
      </c>
      <c r="BH82" s="282"/>
      <c r="BI82" s="282"/>
      <c r="BJ82" s="282"/>
      <c r="BK82" s="282"/>
      <c r="BL82" s="282"/>
      <c r="BM82" s="283"/>
    </row>
    <row r="83" spans="1:65" ht="18" customHeight="1" x14ac:dyDescent="0.2">
      <c r="A83" s="37"/>
      <c r="B83" s="284" t="str">
        <f>'LE 02 (PROG)'!B117</f>
        <v>Controles médicos del programa Detección de Alteraciones del Embarazo.</v>
      </c>
      <c r="C83" s="285"/>
      <c r="D83" s="285"/>
      <c r="E83" s="285"/>
      <c r="F83" s="285"/>
      <c r="G83" s="285"/>
      <c r="H83" s="285"/>
      <c r="I83" s="285"/>
      <c r="J83" s="285"/>
      <c r="K83" s="285"/>
      <c r="L83" s="285"/>
      <c r="M83" s="285"/>
      <c r="N83" s="285"/>
      <c r="O83" s="285"/>
      <c r="P83" s="285"/>
      <c r="Q83" s="285"/>
      <c r="R83" s="285"/>
      <c r="S83" s="285"/>
      <c r="T83" s="285"/>
      <c r="U83" s="286"/>
      <c r="V83" s="287" t="str">
        <f>'LE 02 (PROG)'!V117</f>
        <v>LE 02 OB 02 AC 17</v>
      </c>
      <c r="W83" s="288"/>
      <c r="X83" s="288"/>
      <c r="Y83" s="288"/>
      <c r="Z83" s="288"/>
      <c r="AA83" s="289"/>
      <c r="AB83" s="290">
        <f>'LE 02 (PROG)'!AB117</f>
        <v>7.7999999999999996E-3</v>
      </c>
      <c r="AC83" s="291"/>
      <c r="AD83" s="291"/>
      <c r="AE83" s="291"/>
      <c r="AF83" s="291"/>
      <c r="AG83" s="292"/>
      <c r="AH83" s="293">
        <f>'LE 02 (PROG)'!AL117</f>
        <v>3576</v>
      </c>
      <c r="AI83" s="294"/>
      <c r="AJ83" s="294"/>
      <c r="AK83" s="294"/>
      <c r="AL83" s="294"/>
      <c r="AM83" s="295"/>
      <c r="AN83" s="296">
        <f>'LE 02 (PROG)'!AL118</f>
        <v>3645</v>
      </c>
      <c r="AO83" s="297"/>
      <c r="AP83" s="297"/>
      <c r="AQ83" s="297"/>
      <c r="AR83" s="297"/>
      <c r="AS83" s="298"/>
      <c r="AT83" s="299">
        <f t="shared" si="3"/>
        <v>1.0192953020134228</v>
      </c>
      <c r="AU83" s="300"/>
      <c r="AV83" s="300"/>
      <c r="AW83" s="300"/>
      <c r="AX83" s="300"/>
      <c r="AY83" s="301"/>
      <c r="AZ83" s="302">
        <f t="shared" si="4"/>
        <v>0.77999999999999992</v>
      </c>
      <c r="BA83" s="303"/>
      <c r="BB83" s="303"/>
      <c r="BC83" s="303"/>
      <c r="BD83" s="303"/>
      <c r="BE83" s="303"/>
      <c r="BF83" s="304"/>
      <c r="BG83" s="305">
        <f t="shared" si="5"/>
        <v>0.79505033557046978</v>
      </c>
      <c r="BH83" s="306"/>
      <c r="BI83" s="306"/>
      <c r="BJ83" s="306"/>
      <c r="BK83" s="306"/>
      <c r="BL83" s="306"/>
      <c r="BM83" s="307"/>
    </row>
    <row r="84" spans="1:65" ht="18" customHeight="1" x14ac:dyDescent="0.2">
      <c r="A84" s="37"/>
      <c r="B84" s="308" t="str">
        <f>'LE 02 (PROG)'!B119</f>
        <v>Controles médicos del programa Control del Riesgo Cardiovascular.</v>
      </c>
      <c r="C84" s="309"/>
      <c r="D84" s="309"/>
      <c r="E84" s="309"/>
      <c r="F84" s="309"/>
      <c r="G84" s="309"/>
      <c r="H84" s="309"/>
      <c r="I84" s="309"/>
      <c r="J84" s="309"/>
      <c r="K84" s="309"/>
      <c r="L84" s="309"/>
      <c r="M84" s="309"/>
      <c r="N84" s="309"/>
      <c r="O84" s="309"/>
      <c r="P84" s="309"/>
      <c r="Q84" s="309"/>
      <c r="R84" s="309"/>
      <c r="S84" s="309"/>
      <c r="T84" s="309"/>
      <c r="U84" s="310"/>
      <c r="V84" s="311" t="str">
        <f>'LE 02 (PROG)'!V119</f>
        <v>LE 02 OB 02 AC 18</v>
      </c>
      <c r="W84" s="312"/>
      <c r="X84" s="312"/>
      <c r="Y84" s="312"/>
      <c r="Z84" s="312"/>
      <c r="AA84" s="313"/>
      <c r="AB84" s="314">
        <f>'LE 02 (PROG)'!AB119</f>
        <v>3.4700000000000002E-2</v>
      </c>
      <c r="AC84" s="315"/>
      <c r="AD84" s="315"/>
      <c r="AE84" s="315"/>
      <c r="AF84" s="315"/>
      <c r="AG84" s="316"/>
      <c r="AH84" s="317">
        <f>'LE 02 (PROG)'!AL119</f>
        <v>15825</v>
      </c>
      <c r="AI84" s="318"/>
      <c r="AJ84" s="318"/>
      <c r="AK84" s="318"/>
      <c r="AL84" s="318"/>
      <c r="AM84" s="319"/>
      <c r="AN84" s="320">
        <f>'LE 02 (PROG)'!AL120</f>
        <v>17534</v>
      </c>
      <c r="AO84" s="321"/>
      <c r="AP84" s="321"/>
      <c r="AQ84" s="321"/>
      <c r="AR84" s="321"/>
      <c r="AS84" s="322"/>
      <c r="AT84" s="326">
        <f t="shared" si="3"/>
        <v>1.1079936808846762</v>
      </c>
      <c r="AU84" s="327"/>
      <c r="AV84" s="327"/>
      <c r="AW84" s="327"/>
      <c r="AX84" s="327"/>
      <c r="AY84" s="328"/>
      <c r="AZ84" s="278">
        <f t="shared" si="4"/>
        <v>3.47</v>
      </c>
      <c r="BA84" s="279"/>
      <c r="BB84" s="279"/>
      <c r="BC84" s="279"/>
      <c r="BD84" s="279"/>
      <c r="BE84" s="279"/>
      <c r="BF84" s="280"/>
      <c r="BG84" s="281">
        <f t="shared" si="5"/>
        <v>3.8447380726698266</v>
      </c>
      <c r="BH84" s="282"/>
      <c r="BI84" s="282"/>
      <c r="BJ84" s="282"/>
      <c r="BK84" s="282"/>
      <c r="BL84" s="282"/>
      <c r="BM84" s="283"/>
    </row>
    <row r="85" spans="1:65" ht="35.25" customHeight="1" x14ac:dyDescent="0.2">
      <c r="A85" s="37"/>
      <c r="B85" s="284" t="str">
        <f>'LE 02 (PROG)'!B121</f>
        <v>Controles por enfermería del programa Detección de Alteraciones del Desarrollo del Menor de 10 años.</v>
      </c>
      <c r="C85" s="285"/>
      <c r="D85" s="285"/>
      <c r="E85" s="285"/>
      <c r="F85" s="285"/>
      <c r="G85" s="285"/>
      <c r="H85" s="285"/>
      <c r="I85" s="285"/>
      <c r="J85" s="285"/>
      <c r="K85" s="285"/>
      <c r="L85" s="285"/>
      <c r="M85" s="285"/>
      <c r="N85" s="285"/>
      <c r="O85" s="285"/>
      <c r="P85" s="285"/>
      <c r="Q85" s="285"/>
      <c r="R85" s="285"/>
      <c r="S85" s="285"/>
      <c r="T85" s="285"/>
      <c r="U85" s="286"/>
      <c r="V85" s="287" t="str">
        <f>'LE 02 (PROG)'!V121</f>
        <v>LE 02 OB 02 AC 19</v>
      </c>
      <c r="W85" s="288"/>
      <c r="X85" s="288"/>
      <c r="Y85" s="288"/>
      <c r="Z85" s="288"/>
      <c r="AA85" s="289"/>
      <c r="AB85" s="290">
        <f>'LE 02 (PROG)'!AB121</f>
        <v>1.4500000000000001E-2</v>
      </c>
      <c r="AC85" s="291"/>
      <c r="AD85" s="291"/>
      <c r="AE85" s="291"/>
      <c r="AF85" s="291"/>
      <c r="AG85" s="292"/>
      <c r="AH85" s="293">
        <f>'LE 02 (PROG)'!AL121</f>
        <v>8247</v>
      </c>
      <c r="AI85" s="294"/>
      <c r="AJ85" s="294"/>
      <c r="AK85" s="294"/>
      <c r="AL85" s="294"/>
      <c r="AM85" s="295"/>
      <c r="AN85" s="296">
        <f>'LE 02 (PROG)'!AL122</f>
        <v>7338</v>
      </c>
      <c r="AO85" s="297"/>
      <c r="AP85" s="297"/>
      <c r="AQ85" s="297"/>
      <c r="AR85" s="297"/>
      <c r="AS85" s="298"/>
      <c r="AT85" s="299">
        <f t="shared" si="3"/>
        <v>0.88977810112768274</v>
      </c>
      <c r="AU85" s="300"/>
      <c r="AV85" s="300"/>
      <c r="AW85" s="300"/>
      <c r="AX85" s="300"/>
      <c r="AY85" s="301"/>
      <c r="AZ85" s="302">
        <f t="shared" si="4"/>
        <v>1.4500000000000002</v>
      </c>
      <c r="BA85" s="303"/>
      <c r="BB85" s="303"/>
      <c r="BC85" s="303"/>
      <c r="BD85" s="303"/>
      <c r="BE85" s="303"/>
      <c r="BF85" s="304"/>
      <c r="BG85" s="305">
        <f t="shared" si="5"/>
        <v>1.2901782466351401</v>
      </c>
      <c r="BH85" s="306"/>
      <c r="BI85" s="306"/>
      <c r="BJ85" s="306"/>
      <c r="BK85" s="306"/>
      <c r="BL85" s="306"/>
      <c r="BM85" s="307"/>
    </row>
    <row r="86" spans="1:65" ht="18" customHeight="1" x14ac:dyDescent="0.2">
      <c r="A86" s="37"/>
      <c r="B86" s="308" t="str">
        <f>'LE 02 (PROG)'!B123</f>
        <v>Controles por enfermería del programa Planificación Familiar.</v>
      </c>
      <c r="C86" s="309"/>
      <c r="D86" s="309"/>
      <c r="E86" s="309"/>
      <c r="F86" s="309"/>
      <c r="G86" s="309"/>
      <c r="H86" s="309"/>
      <c r="I86" s="309"/>
      <c r="J86" s="309"/>
      <c r="K86" s="309"/>
      <c r="L86" s="309"/>
      <c r="M86" s="309"/>
      <c r="N86" s="309"/>
      <c r="O86" s="309"/>
      <c r="P86" s="309"/>
      <c r="Q86" s="309"/>
      <c r="R86" s="309"/>
      <c r="S86" s="309"/>
      <c r="T86" s="309"/>
      <c r="U86" s="310"/>
      <c r="V86" s="311" t="str">
        <f>'LE 02 (PROG)'!V123</f>
        <v>LE 02 OB 02 AC 20</v>
      </c>
      <c r="W86" s="312"/>
      <c r="X86" s="312"/>
      <c r="Y86" s="312"/>
      <c r="Z86" s="312"/>
      <c r="AA86" s="313"/>
      <c r="AB86" s="314">
        <f>'LE 02 (PROG)'!AB123</f>
        <v>8.3000000000000001E-3</v>
      </c>
      <c r="AC86" s="315"/>
      <c r="AD86" s="315"/>
      <c r="AE86" s="315"/>
      <c r="AF86" s="315"/>
      <c r="AG86" s="316"/>
      <c r="AH86" s="317">
        <f>'LE 02 (PROG)'!AL123</f>
        <v>3069</v>
      </c>
      <c r="AI86" s="318"/>
      <c r="AJ86" s="318"/>
      <c r="AK86" s="318"/>
      <c r="AL86" s="318"/>
      <c r="AM86" s="319"/>
      <c r="AN86" s="320">
        <f>'LE 02 (PROG)'!AL124</f>
        <v>3101</v>
      </c>
      <c r="AO86" s="321"/>
      <c r="AP86" s="321"/>
      <c r="AQ86" s="321"/>
      <c r="AR86" s="321"/>
      <c r="AS86" s="322"/>
      <c r="AT86" s="326">
        <f t="shared" si="3"/>
        <v>1.0104268491365265</v>
      </c>
      <c r="AU86" s="327"/>
      <c r="AV86" s="327"/>
      <c r="AW86" s="327"/>
      <c r="AX86" s="327"/>
      <c r="AY86" s="328"/>
      <c r="AZ86" s="278">
        <f t="shared" si="4"/>
        <v>0.83</v>
      </c>
      <c r="BA86" s="279"/>
      <c r="BB86" s="279"/>
      <c r="BC86" s="279"/>
      <c r="BD86" s="279"/>
      <c r="BE86" s="279"/>
      <c r="BF86" s="280"/>
      <c r="BG86" s="281">
        <f t="shared" si="5"/>
        <v>0.83865428478331705</v>
      </c>
      <c r="BH86" s="282"/>
      <c r="BI86" s="282"/>
      <c r="BJ86" s="282"/>
      <c r="BK86" s="282"/>
      <c r="BL86" s="282"/>
      <c r="BM86" s="283"/>
    </row>
    <row r="87" spans="1:65" ht="18" customHeight="1" x14ac:dyDescent="0.2">
      <c r="A87" s="37"/>
      <c r="B87" s="284" t="str">
        <f>'LE 02 (PROG)'!B125</f>
        <v>Controles por enfermería del programa Control del Riesgo Cardiovascular.</v>
      </c>
      <c r="C87" s="285"/>
      <c r="D87" s="285"/>
      <c r="E87" s="285"/>
      <c r="F87" s="285"/>
      <c r="G87" s="285"/>
      <c r="H87" s="285"/>
      <c r="I87" s="285"/>
      <c r="J87" s="285"/>
      <c r="K87" s="285"/>
      <c r="L87" s="285"/>
      <c r="M87" s="285"/>
      <c r="N87" s="285"/>
      <c r="O87" s="285"/>
      <c r="P87" s="285"/>
      <c r="Q87" s="285"/>
      <c r="R87" s="285"/>
      <c r="S87" s="285"/>
      <c r="T87" s="285"/>
      <c r="U87" s="286"/>
      <c r="V87" s="287" t="str">
        <f>'LE 02 (PROG)'!V125</f>
        <v>LE 02 OB 02 AC 21</v>
      </c>
      <c r="W87" s="288"/>
      <c r="X87" s="288"/>
      <c r="Y87" s="288"/>
      <c r="Z87" s="288"/>
      <c r="AA87" s="289"/>
      <c r="AB87" s="290">
        <f>'LE 02 (PROG)'!AB125</f>
        <v>2.2800000000000001E-2</v>
      </c>
      <c r="AC87" s="291"/>
      <c r="AD87" s="291"/>
      <c r="AE87" s="291"/>
      <c r="AF87" s="291"/>
      <c r="AG87" s="292"/>
      <c r="AH87" s="293">
        <f>'LE 02 (PROG)'!AL125</f>
        <v>8856</v>
      </c>
      <c r="AI87" s="294"/>
      <c r="AJ87" s="294"/>
      <c r="AK87" s="294"/>
      <c r="AL87" s="294"/>
      <c r="AM87" s="295"/>
      <c r="AN87" s="296">
        <f>'LE 02 (PROG)'!AL126</f>
        <v>9026</v>
      </c>
      <c r="AO87" s="297"/>
      <c r="AP87" s="297"/>
      <c r="AQ87" s="297"/>
      <c r="AR87" s="297"/>
      <c r="AS87" s="298"/>
      <c r="AT87" s="299">
        <f t="shared" si="3"/>
        <v>1.0191960252935863</v>
      </c>
      <c r="AU87" s="300"/>
      <c r="AV87" s="300"/>
      <c r="AW87" s="300"/>
      <c r="AX87" s="300"/>
      <c r="AY87" s="301"/>
      <c r="AZ87" s="302">
        <f t="shared" si="4"/>
        <v>2.2800000000000002</v>
      </c>
      <c r="BA87" s="303"/>
      <c r="BB87" s="303"/>
      <c r="BC87" s="303"/>
      <c r="BD87" s="303"/>
      <c r="BE87" s="303"/>
      <c r="BF87" s="304"/>
      <c r="BG87" s="305">
        <f t="shared" si="5"/>
        <v>2.3237669376693768</v>
      </c>
      <c r="BH87" s="306"/>
      <c r="BI87" s="306"/>
      <c r="BJ87" s="306"/>
      <c r="BK87" s="306"/>
      <c r="BL87" s="306"/>
      <c r="BM87" s="307"/>
    </row>
    <row r="88" spans="1:65" ht="18" customHeight="1" x14ac:dyDescent="0.2">
      <c r="A88" s="37"/>
      <c r="B88" s="308" t="str">
        <f>'LE 02 (PROG)'!B127</f>
        <v>Citologías cervicovaginales oncológicas.</v>
      </c>
      <c r="C88" s="309"/>
      <c r="D88" s="309"/>
      <c r="E88" s="309"/>
      <c r="F88" s="309"/>
      <c r="G88" s="309"/>
      <c r="H88" s="309"/>
      <c r="I88" s="309"/>
      <c r="J88" s="309"/>
      <c r="K88" s="309"/>
      <c r="L88" s="309"/>
      <c r="M88" s="309"/>
      <c r="N88" s="309"/>
      <c r="O88" s="309"/>
      <c r="P88" s="309"/>
      <c r="Q88" s="309"/>
      <c r="R88" s="309"/>
      <c r="S88" s="309"/>
      <c r="T88" s="309"/>
      <c r="U88" s="310"/>
      <c r="V88" s="311" t="str">
        <f>'LE 02 (PROG)'!V127</f>
        <v>LE 02 OB 02 AC 22</v>
      </c>
      <c r="W88" s="312"/>
      <c r="X88" s="312"/>
      <c r="Y88" s="312"/>
      <c r="Z88" s="312"/>
      <c r="AA88" s="313"/>
      <c r="AB88" s="314">
        <f>'LE 02 (PROG)'!AB127</f>
        <v>1.2800000000000001E-2</v>
      </c>
      <c r="AC88" s="315"/>
      <c r="AD88" s="315"/>
      <c r="AE88" s="315"/>
      <c r="AF88" s="315"/>
      <c r="AG88" s="316"/>
      <c r="AH88" s="317">
        <f>'LE 02 (PROG)'!AL127</f>
        <v>5184</v>
      </c>
      <c r="AI88" s="318"/>
      <c r="AJ88" s="318"/>
      <c r="AK88" s="318"/>
      <c r="AL88" s="318"/>
      <c r="AM88" s="319"/>
      <c r="AN88" s="320">
        <f>'LE 02 (PROG)'!AL128</f>
        <v>4647</v>
      </c>
      <c r="AO88" s="321"/>
      <c r="AP88" s="321"/>
      <c r="AQ88" s="321"/>
      <c r="AR88" s="321"/>
      <c r="AS88" s="322"/>
      <c r="AT88" s="326">
        <f t="shared" si="3"/>
        <v>0.89641203703703709</v>
      </c>
      <c r="AU88" s="327"/>
      <c r="AV88" s="327"/>
      <c r="AW88" s="327"/>
      <c r="AX88" s="327"/>
      <c r="AY88" s="328"/>
      <c r="AZ88" s="278">
        <f t="shared" si="4"/>
        <v>1.28</v>
      </c>
      <c r="BA88" s="279"/>
      <c r="BB88" s="279"/>
      <c r="BC88" s="279"/>
      <c r="BD88" s="279"/>
      <c r="BE88" s="279"/>
      <c r="BF88" s="280"/>
      <c r="BG88" s="281">
        <f t="shared" si="5"/>
        <v>1.1474074074074077</v>
      </c>
      <c r="BH88" s="282"/>
      <c r="BI88" s="282"/>
      <c r="BJ88" s="282"/>
      <c r="BK88" s="282"/>
      <c r="BL88" s="282"/>
      <c r="BM88" s="283"/>
    </row>
    <row r="89" spans="1:65" ht="18" customHeight="1" x14ac:dyDescent="0.2">
      <c r="A89" s="37"/>
      <c r="B89" s="284" t="str">
        <f>'LE 02 (PROG)'!B129</f>
        <v>Aplicación de sellantes.</v>
      </c>
      <c r="C89" s="285"/>
      <c r="D89" s="285"/>
      <c r="E89" s="285"/>
      <c r="F89" s="285"/>
      <c r="G89" s="285"/>
      <c r="H89" s="285"/>
      <c r="I89" s="285"/>
      <c r="J89" s="285"/>
      <c r="K89" s="285"/>
      <c r="L89" s="285"/>
      <c r="M89" s="285"/>
      <c r="N89" s="285"/>
      <c r="O89" s="285"/>
      <c r="P89" s="285"/>
      <c r="Q89" s="285"/>
      <c r="R89" s="285"/>
      <c r="S89" s="285"/>
      <c r="T89" s="285"/>
      <c r="U89" s="286"/>
      <c r="V89" s="287" t="str">
        <f>'LE 02 (PROG)'!V129</f>
        <v>LE 02 OB 02 AC 23</v>
      </c>
      <c r="W89" s="288"/>
      <c r="X89" s="288"/>
      <c r="Y89" s="288"/>
      <c r="Z89" s="288"/>
      <c r="AA89" s="289"/>
      <c r="AB89" s="290">
        <f>'LE 02 (PROG)'!AB129</f>
        <v>6.1000000000000004E-3</v>
      </c>
      <c r="AC89" s="291"/>
      <c r="AD89" s="291"/>
      <c r="AE89" s="291"/>
      <c r="AF89" s="291"/>
      <c r="AG89" s="292"/>
      <c r="AH89" s="293">
        <f>'LE 02 (PROG)'!AL129</f>
        <v>9762</v>
      </c>
      <c r="AI89" s="294"/>
      <c r="AJ89" s="294"/>
      <c r="AK89" s="294"/>
      <c r="AL89" s="294"/>
      <c r="AM89" s="295"/>
      <c r="AN89" s="296">
        <f>'LE 02 (PROG)'!AL130</f>
        <v>9660</v>
      </c>
      <c r="AO89" s="297"/>
      <c r="AP89" s="297"/>
      <c r="AQ89" s="297"/>
      <c r="AR89" s="297"/>
      <c r="AS89" s="298"/>
      <c r="AT89" s="299">
        <f t="shared" si="3"/>
        <v>0.98955132145052238</v>
      </c>
      <c r="AU89" s="300"/>
      <c r="AV89" s="300"/>
      <c r="AW89" s="300"/>
      <c r="AX89" s="300"/>
      <c r="AY89" s="301"/>
      <c r="AZ89" s="302">
        <f t="shared" si="4"/>
        <v>0.61</v>
      </c>
      <c r="BA89" s="303"/>
      <c r="BB89" s="303"/>
      <c r="BC89" s="303"/>
      <c r="BD89" s="303"/>
      <c r="BE89" s="303"/>
      <c r="BF89" s="304"/>
      <c r="BG89" s="305">
        <f t="shared" si="5"/>
        <v>0.60362630608481871</v>
      </c>
      <c r="BH89" s="306"/>
      <c r="BI89" s="306"/>
      <c r="BJ89" s="306"/>
      <c r="BK89" s="306"/>
      <c r="BL89" s="306"/>
      <c r="BM89" s="307"/>
    </row>
    <row r="90" spans="1:65" ht="18" customHeight="1" x14ac:dyDescent="0.2">
      <c r="A90" s="37"/>
      <c r="B90" s="308" t="str">
        <f>'LE 02 (PROG)'!B131</f>
        <v>Aplicación de flúor tópico.</v>
      </c>
      <c r="C90" s="309"/>
      <c r="D90" s="309"/>
      <c r="E90" s="309"/>
      <c r="F90" s="309"/>
      <c r="G90" s="309"/>
      <c r="H90" s="309"/>
      <c r="I90" s="309"/>
      <c r="J90" s="309"/>
      <c r="K90" s="309"/>
      <c r="L90" s="309"/>
      <c r="M90" s="309"/>
      <c r="N90" s="309"/>
      <c r="O90" s="309"/>
      <c r="P90" s="309"/>
      <c r="Q90" s="309"/>
      <c r="R90" s="309"/>
      <c r="S90" s="309"/>
      <c r="T90" s="309"/>
      <c r="U90" s="310"/>
      <c r="V90" s="311" t="str">
        <f>'LE 02 (PROG)'!V131</f>
        <v>LE 02 OB 02 AC 24</v>
      </c>
      <c r="W90" s="312"/>
      <c r="X90" s="312"/>
      <c r="Y90" s="312"/>
      <c r="Z90" s="312"/>
      <c r="AA90" s="313"/>
      <c r="AB90" s="314">
        <f>'LE 02 (PROG)'!AB131</f>
        <v>6.6E-3</v>
      </c>
      <c r="AC90" s="315"/>
      <c r="AD90" s="315"/>
      <c r="AE90" s="315"/>
      <c r="AF90" s="315"/>
      <c r="AG90" s="316"/>
      <c r="AH90" s="317">
        <f>'LE 02 (PROG)'!AL131</f>
        <v>9417</v>
      </c>
      <c r="AI90" s="318"/>
      <c r="AJ90" s="318"/>
      <c r="AK90" s="318"/>
      <c r="AL90" s="318"/>
      <c r="AM90" s="319"/>
      <c r="AN90" s="320">
        <f>'LE 02 (PROG)'!AL132</f>
        <v>8676</v>
      </c>
      <c r="AO90" s="321"/>
      <c r="AP90" s="321"/>
      <c r="AQ90" s="321"/>
      <c r="AR90" s="321"/>
      <c r="AS90" s="322"/>
      <c r="AT90" s="326">
        <f t="shared" si="3"/>
        <v>0.92131251991079965</v>
      </c>
      <c r="AU90" s="327"/>
      <c r="AV90" s="327"/>
      <c r="AW90" s="327"/>
      <c r="AX90" s="327"/>
      <c r="AY90" s="328"/>
      <c r="AZ90" s="278">
        <f t="shared" si="4"/>
        <v>0.66</v>
      </c>
      <c r="BA90" s="279"/>
      <c r="BB90" s="279"/>
      <c r="BC90" s="279"/>
      <c r="BD90" s="279"/>
      <c r="BE90" s="279"/>
      <c r="BF90" s="280"/>
      <c r="BG90" s="281">
        <f t="shared" si="5"/>
        <v>0.60806626314112777</v>
      </c>
      <c r="BH90" s="282"/>
      <c r="BI90" s="282"/>
      <c r="BJ90" s="282"/>
      <c r="BK90" s="282"/>
      <c r="BL90" s="282"/>
      <c r="BM90" s="283"/>
    </row>
    <row r="91" spans="1:65" ht="18" customHeight="1" x14ac:dyDescent="0.2">
      <c r="A91" s="37"/>
      <c r="B91" s="284" t="str">
        <f>'LE 02 (PROG)'!B133</f>
        <v>Control de placa.</v>
      </c>
      <c r="C91" s="285"/>
      <c r="D91" s="285"/>
      <c r="E91" s="285"/>
      <c r="F91" s="285"/>
      <c r="G91" s="285"/>
      <c r="H91" s="285"/>
      <c r="I91" s="285"/>
      <c r="J91" s="285"/>
      <c r="K91" s="285"/>
      <c r="L91" s="285"/>
      <c r="M91" s="285"/>
      <c r="N91" s="285"/>
      <c r="O91" s="285"/>
      <c r="P91" s="285"/>
      <c r="Q91" s="285"/>
      <c r="R91" s="285"/>
      <c r="S91" s="285"/>
      <c r="T91" s="285"/>
      <c r="U91" s="286"/>
      <c r="V91" s="287" t="str">
        <f>'LE 02 (PROG)'!V133</f>
        <v>LE 02 OB 02 AC 25</v>
      </c>
      <c r="W91" s="288"/>
      <c r="X91" s="288"/>
      <c r="Y91" s="288"/>
      <c r="Z91" s="288"/>
      <c r="AA91" s="289"/>
      <c r="AB91" s="290">
        <f>'LE 02 (PROG)'!AB133</f>
        <v>8.8999999999999999E-3</v>
      </c>
      <c r="AC91" s="291"/>
      <c r="AD91" s="291"/>
      <c r="AE91" s="291"/>
      <c r="AF91" s="291"/>
      <c r="AG91" s="292"/>
      <c r="AH91" s="293">
        <f>'LE 02 (PROG)'!AL133</f>
        <v>14514</v>
      </c>
      <c r="AI91" s="294"/>
      <c r="AJ91" s="294"/>
      <c r="AK91" s="294"/>
      <c r="AL91" s="294"/>
      <c r="AM91" s="295"/>
      <c r="AN91" s="296">
        <f>'LE 02 (PROG)'!AL134</f>
        <v>13730</v>
      </c>
      <c r="AO91" s="297"/>
      <c r="AP91" s="297"/>
      <c r="AQ91" s="297"/>
      <c r="AR91" s="297"/>
      <c r="AS91" s="298"/>
      <c r="AT91" s="299">
        <f t="shared" si="3"/>
        <v>0.94598318864544573</v>
      </c>
      <c r="AU91" s="300"/>
      <c r="AV91" s="300"/>
      <c r="AW91" s="300"/>
      <c r="AX91" s="300"/>
      <c r="AY91" s="301"/>
      <c r="AZ91" s="302">
        <f t="shared" si="4"/>
        <v>0.89</v>
      </c>
      <c r="BA91" s="303"/>
      <c r="BB91" s="303"/>
      <c r="BC91" s="303"/>
      <c r="BD91" s="303"/>
      <c r="BE91" s="303"/>
      <c r="BF91" s="304"/>
      <c r="BG91" s="305">
        <f t="shared" si="5"/>
        <v>0.84192503789444673</v>
      </c>
      <c r="BH91" s="306"/>
      <c r="BI91" s="306"/>
      <c r="BJ91" s="306"/>
      <c r="BK91" s="306"/>
      <c r="BL91" s="306"/>
      <c r="BM91" s="307"/>
    </row>
    <row r="92" spans="1:65" ht="18" customHeight="1" x14ac:dyDescent="0.2">
      <c r="A92" s="37"/>
      <c r="B92" s="308" t="str">
        <f>'LE 02 (PROG)'!B135</f>
        <v>Detartrajes supragingivales.</v>
      </c>
      <c r="C92" s="309"/>
      <c r="D92" s="309"/>
      <c r="E92" s="309"/>
      <c r="F92" s="309"/>
      <c r="G92" s="309"/>
      <c r="H92" s="309"/>
      <c r="I92" s="309"/>
      <c r="J92" s="309"/>
      <c r="K92" s="309"/>
      <c r="L92" s="309"/>
      <c r="M92" s="309"/>
      <c r="N92" s="309"/>
      <c r="O92" s="309"/>
      <c r="P92" s="309"/>
      <c r="Q92" s="309"/>
      <c r="R92" s="309"/>
      <c r="S92" s="309"/>
      <c r="T92" s="309"/>
      <c r="U92" s="310"/>
      <c r="V92" s="311" t="str">
        <f>'LE 02 (PROG)'!V135</f>
        <v>LE 02 OB 02 AC 26</v>
      </c>
      <c r="W92" s="312"/>
      <c r="X92" s="312"/>
      <c r="Y92" s="312"/>
      <c r="Z92" s="312"/>
      <c r="AA92" s="313"/>
      <c r="AB92" s="314">
        <f>'LE 02 (PROG)'!AB135</f>
        <v>4.4000000000000003E-3</v>
      </c>
      <c r="AC92" s="315"/>
      <c r="AD92" s="315"/>
      <c r="AE92" s="315"/>
      <c r="AF92" s="315"/>
      <c r="AG92" s="316"/>
      <c r="AH92" s="317">
        <f>'LE 02 (PROG)'!AL135</f>
        <v>6177</v>
      </c>
      <c r="AI92" s="318"/>
      <c r="AJ92" s="318"/>
      <c r="AK92" s="318"/>
      <c r="AL92" s="318"/>
      <c r="AM92" s="319"/>
      <c r="AN92" s="320">
        <f>'LE 02 (PROG)'!AL136</f>
        <v>6145</v>
      </c>
      <c r="AO92" s="321"/>
      <c r="AP92" s="321"/>
      <c r="AQ92" s="321"/>
      <c r="AR92" s="321"/>
      <c r="AS92" s="322"/>
      <c r="AT92" s="326">
        <f t="shared" si="3"/>
        <v>0.9948194916626194</v>
      </c>
      <c r="AU92" s="327"/>
      <c r="AV92" s="327"/>
      <c r="AW92" s="327"/>
      <c r="AX92" s="327"/>
      <c r="AY92" s="328"/>
      <c r="AZ92" s="278">
        <f t="shared" si="4"/>
        <v>0.44</v>
      </c>
      <c r="BA92" s="279"/>
      <c r="BB92" s="279"/>
      <c r="BC92" s="279"/>
      <c r="BD92" s="279"/>
      <c r="BE92" s="279"/>
      <c r="BF92" s="280"/>
      <c r="BG92" s="281">
        <f t="shared" si="5"/>
        <v>0.43772057633155259</v>
      </c>
      <c r="BH92" s="282"/>
      <c r="BI92" s="282"/>
      <c r="BJ92" s="282"/>
      <c r="BK92" s="282"/>
      <c r="BL92" s="282"/>
      <c r="BM92" s="283"/>
    </row>
    <row r="93" spans="1:65" ht="18" customHeight="1" x14ac:dyDescent="0.2">
      <c r="A93" s="37"/>
      <c r="B93" s="284" t="str">
        <f>'LE 02 (PROG)'!B137</f>
        <v>Dosis aplicadas de vacuna BCG.</v>
      </c>
      <c r="C93" s="285"/>
      <c r="D93" s="285"/>
      <c r="E93" s="285"/>
      <c r="F93" s="285"/>
      <c r="G93" s="285"/>
      <c r="H93" s="285"/>
      <c r="I93" s="285"/>
      <c r="J93" s="285"/>
      <c r="K93" s="285"/>
      <c r="L93" s="285"/>
      <c r="M93" s="285"/>
      <c r="N93" s="285"/>
      <c r="O93" s="285"/>
      <c r="P93" s="285"/>
      <c r="Q93" s="285"/>
      <c r="R93" s="285"/>
      <c r="S93" s="285"/>
      <c r="T93" s="285"/>
      <c r="U93" s="286"/>
      <c r="V93" s="287" t="str">
        <f>'LE 02 (PROG)'!V137</f>
        <v>LE 02 OB 02 AC 27</v>
      </c>
      <c r="W93" s="288"/>
      <c r="X93" s="288"/>
      <c r="Y93" s="288"/>
      <c r="Z93" s="288"/>
      <c r="AA93" s="289"/>
      <c r="AB93" s="290">
        <f>'LE 02 (PROG)'!AB137</f>
        <v>4.0000000000000002E-4</v>
      </c>
      <c r="AC93" s="291"/>
      <c r="AD93" s="291"/>
      <c r="AE93" s="291"/>
      <c r="AF93" s="291"/>
      <c r="AG93" s="292"/>
      <c r="AH93" s="293">
        <f>'LE 02 (PROG)'!AL137</f>
        <v>252</v>
      </c>
      <c r="AI93" s="294"/>
      <c r="AJ93" s="294"/>
      <c r="AK93" s="294"/>
      <c r="AL93" s="294"/>
      <c r="AM93" s="295"/>
      <c r="AN93" s="296">
        <f>'LE 02 (PROG)'!AL138</f>
        <v>230</v>
      </c>
      <c r="AO93" s="297"/>
      <c r="AP93" s="297"/>
      <c r="AQ93" s="297"/>
      <c r="AR93" s="297"/>
      <c r="AS93" s="298"/>
      <c r="AT93" s="299">
        <f t="shared" si="3"/>
        <v>0.91269841269841268</v>
      </c>
      <c r="AU93" s="300"/>
      <c r="AV93" s="300"/>
      <c r="AW93" s="300"/>
      <c r="AX93" s="300"/>
      <c r="AY93" s="301"/>
      <c r="AZ93" s="302">
        <f t="shared" si="4"/>
        <v>0.04</v>
      </c>
      <c r="BA93" s="303"/>
      <c r="BB93" s="303"/>
      <c r="BC93" s="303"/>
      <c r="BD93" s="303"/>
      <c r="BE93" s="303"/>
      <c r="BF93" s="304"/>
      <c r="BG93" s="305">
        <f t="shared" si="5"/>
        <v>3.650793650793651E-2</v>
      </c>
      <c r="BH93" s="306"/>
      <c r="BI93" s="306"/>
      <c r="BJ93" s="306"/>
      <c r="BK93" s="306"/>
      <c r="BL93" s="306"/>
      <c r="BM93" s="307"/>
    </row>
    <row r="94" spans="1:65" ht="18" customHeight="1" x14ac:dyDescent="0.2">
      <c r="A94" s="37"/>
      <c r="B94" s="308" t="str">
        <f>'LE 02 (PROG)'!B139</f>
        <v>Dosis aplicadas de vacuna pentavalente.</v>
      </c>
      <c r="C94" s="309"/>
      <c r="D94" s="309"/>
      <c r="E94" s="309"/>
      <c r="F94" s="309"/>
      <c r="G94" s="309"/>
      <c r="H94" s="309"/>
      <c r="I94" s="309"/>
      <c r="J94" s="309"/>
      <c r="K94" s="309"/>
      <c r="L94" s="309"/>
      <c r="M94" s="309"/>
      <c r="N94" s="309"/>
      <c r="O94" s="309"/>
      <c r="P94" s="309"/>
      <c r="Q94" s="309"/>
      <c r="R94" s="309"/>
      <c r="S94" s="309"/>
      <c r="T94" s="309"/>
      <c r="U94" s="310"/>
      <c r="V94" s="311" t="str">
        <f>'LE 02 (PROG)'!V139</f>
        <v>LE 02 OB 02 AC 28</v>
      </c>
      <c r="W94" s="312"/>
      <c r="X94" s="312"/>
      <c r="Y94" s="312"/>
      <c r="Z94" s="312"/>
      <c r="AA94" s="313"/>
      <c r="AB94" s="314">
        <f>'LE 02 (PROG)'!AB139</f>
        <v>1.6999999999999999E-3</v>
      </c>
      <c r="AC94" s="315"/>
      <c r="AD94" s="315"/>
      <c r="AE94" s="315"/>
      <c r="AF94" s="315"/>
      <c r="AG94" s="316"/>
      <c r="AH94" s="317">
        <f>'LE 02 (PROG)'!AL139</f>
        <v>1188</v>
      </c>
      <c r="AI94" s="318"/>
      <c r="AJ94" s="318"/>
      <c r="AK94" s="318"/>
      <c r="AL94" s="318"/>
      <c r="AM94" s="319"/>
      <c r="AN94" s="320">
        <f>'LE 02 (PROG)'!AL140</f>
        <v>1827</v>
      </c>
      <c r="AO94" s="321"/>
      <c r="AP94" s="321"/>
      <c r="AQ94" s="321"/>
      <c r="AR94" s="321"/>
      <c r="AS94" s="322"/>
      <c r="AT94" s="326">
        <f t="shared" si="3"/>
        <v>1.5378787878787878</v>
      </c>
      <c r="AU94" s="327"/>
      <c r="AV94" s="327"/>
      <c r="AW94" s="327"/>
      <c r="AX94" s="327"/>
      <c r="AY94" s="328"/>
      <c r="AZ94" s="278">
        <f t="shared" si="4"/>
        <v>0.16999999999999998</v>
      </c>
      <c r="BA94" s="279"/>
      <c r="BB94" s="279"/>
      <c r="BC94" s="279"/>
      <c r="BD94" s="279"/>
      <c r="BE94" s="279"/>
      <c r="BF94" s="280"/>
      <c r="BG94" s="281">
        <f t="shared" si="5"/>
        <v>0.26143939393939392</v>
      </c>
      <c r="BH94" s="282"/>
      <c r="BI94" s="282"/>
      <c r="BJ94" s="282"/>
      <c r="BK94" s="282"/>
      <c r="BL94" s="282"/>
      <c r="BM94" s="283"/>
    </row>
    <row r="95" spans="1:65" ht="18" customHeight="1" x14ac:dyDescent="0.2">
      <c r="A95" s="37"/>
      <c r="B95" s="284" t="str">
        <f>'LE 02 (PROG)'!B141</f>
        <v>Dosis aplicadas de vacuna antipoliomielítica.</v>
      </c>
      <c r="C95" s="285"/>
      <c r="D95" s="285"/>
      <c r="E95" s="285"/>
      <c r="F95" s="285"/>
      <c r="G95" s="285"/>
      <c r="H95" s="285"/>
      <c r="I95" s="285"/>
      <c r="J95" s="285"/>
      <c r="K95" s="285"/>
      <c r="L95" s="285"/>
      <c r="M95" s="285"/>
      <c r="N95" s="285"/>
      <c r="O95" s="285"/>
      <c r="P95" s="285"/>
      <c r="Q95" s="285"/>
      <c r="R95" s="285"/>
      <c r="S95" s="285"/>
      <c r="T95" s="285"/>
      <c r="U95" s="286"/>
      <c r="V95" s="287" t="str">
        <f>'LE 02 (PROG)'!V141</f>
        <v>LE 02 OB 02 AC 29</v>
      </c>
      <c r="W95" s="288"/>
      <c r="X95" s="288"/>
      <c r="Y95" s="288"/>
      <c r="Z95" s="288"/>
      <c r="AA95" s="289"/>
      <c r="AB95" s="290">
        <f>'LE 02 (PROG)'!AB141</f>
        <v>3.0999999999999999E-3</v>
      </c>
      <c r="AC95" s="291"/>
      <c r="AD95" s="291"/>
      <c r="AE95" s="291"/>
      <c r="AF95" s="291"/>
      <c r="AG95" s="292"/>
      <c r="AH95" s="293">
        <f>'LE 02 (PROG)'!AL141</f>
        <v>2154</v>
      </c>
      <c r="AI95" s="294"/>
      <c r="AJ95" s="294"/>
      <c r="AK95" s="294"/>
      <c r="AL95" s="294"/>
      <c r="AM95" s="295"/>
      <c r="AN95" s="296">
        <f>'LE 02 (PROG)'!AL142</f>
        <v>2082</v>
      </c>
      <c r="AO95" s="297"/>
      <c r="AP95" s="297"/>
      <c r="AQ95" s="297"/>
      <c r="AR95" s="297"/>
      <c r="AS95" s="298"/>
      <c r="AT95" s="299">
        <f t="shared" si="3"/>
        <v>0.96657381615598881</v>
      </c>
      <c r="AU95" s="300"/>
      <c r="AV95" s="300"/>
      <c r="AW95" s="300"/>
      <c r="AX95" s="300"/>
      <c r="AY95" s="301"/>
      <c r="AZ95" s="302">
        <f t="shared" si="4"/>
        <v>0.31</v>
      </c>
      <c r="BA95" s="303"/>
      <c r="BB95" s="303"/>
      <c r="BC95" s="303"/>
      <c r="BD95" s="303"/>
      <c r="BE95" s="303"/>
      <c r="BF95" s="304"/>
      <c r="BG95" s="305">
        <f t="shared" si="5"/>
        <v>0.29963788300835653</v>
      </c>
      <c r="BH95" s="306"/>
      <c r="BI95" s="306"/>
      <c r="BJ95" s="306"/>
      <c r="BK95" s="306"/>
      <c r="BL95" s="306"/>
      <c r="BM95" s="307"/>
    </row>
    <row r="96" spans="1:65" ht="18" customHeight="1" x14ac:dyDescent="0.2">
      <c r="A96" s="37"/>
      <c r="B96" s="308" t="str">
        <f>'LE 02 (PROG)'!B143</f>
        <v>Dosis aplicadas de vacuna antiamarílica.</v>
      </c>
      <c r="C96" s="309"/>
      <c r="D96" s="309"/>
      <c r="E96" s="309"/>
      <c r="F96" s="309"/>
      <c r="G96" s="309"/>
      <c r="H96" s="309"/>
      <c r="I96" s="309"/>
      <c r="J96" s="309"/>
      <c r="K96" s="309"/>
      <c r="L96" s="309"/>
      <c r="M96" s="309"/>
      <c r="N96" s="309"/>
      <c r="O96" s="309"/>
      <c r="P96" s="309"/>
      <c r="Q96" s="309"/>
      <c r="R96" s="309"/>
      <c r="S96" s="309"/>
      <c r="T96" s="309"/>
      <c r="U96" s="310"/>
      <c r="V96" s="311" t="str">
        <f>'LE 02 (PROG)'!V143</f>
        <v>LE 02 OB 02 AC 30</v>
      </c>
      <c r="W96" s="312"/>
      <c r="X96" s="312"/>
      <c r="Y96" s="312"/>
      <c r="Z96" s="312"/>
      <c r="AA96" s="313"/>
      <c r="AB96" s="314">
        <f>'LE 02 (PROG)'!AB143</f>
        <v>1.2999999999999999E-3</v>
      </c>
      <c r="AC96" s="315"/>
      <c r="AD96" s="315"/>
      <c r="AE96" s="315"/>
      <c r="AF96" s="315"/>
      <c r="AG96" s="316"/>
      <c r="AH96" s="317">
        <f>'LE 02 (PROG)'!AL143</f>
        <v>753</v>
      </c>
      <c r="AI96" s="318"/>
      <c r="AJ96" s="318"/>
      <c r="AK96" s="318"/>
      <c r="AL96" s="318"/>
      <c r="AM96" s="319"/>
      <c r="AN96" s="320">
        <f>'LE 02 (PROG)'!AL144</f>
        <v>702</v>
      </c>
      <c r="AO96" s="321"/>
      <c r="AP96" s="321"/>
      <c r="AQ96" s="321"/>
      <c r="AR96" s="321"/>
      <c r="AS96" s="322"/>
      <c r="AT96" s="326">
        <f t="shared" si="3"/>
        <v>0.9322709163346613</v>
      </c>
      <c r="AU96" s="327"/>
      <c r="AV96" s="327"/>
      <c r="AW96" s="327"/>
      <c r="AX96" s="327"/>
      <c r="AY96" s="328"/>
      <c r="AZ96" s="278">
        <f t="shared" si="4"/>
        <v>0.13</v>
      </c>
      <c r="BA96" s="279"/>
      <c r="BB96" s="279"/>
      <c r="BC96" s="279"/>
      <c r="BD96" s="279"/>
      <c r="BE96" s="279"/>
      <c r="BF96" s="280"/>
      <c r="BG96" s="281">
        <f t="shared" si="5"/>
        <v>0.12119521912350595</v>
      </c>
      <c r="BH96" s="282"/>
      <c r="BI96" s="282"/>
      <c r="BJ96" s="282"/>
      <c r="BK96" s="282"/>
      <c r="BL96" s="282"/>
      <c r="BM96" s="283"/>
    </row>
    <row r="97" spans="1:65" ht="18" customHeight="1" x14ac:dyDescent="0.2">
      <c r="A97" s="37"/>
      <c r="B97" s="284" t="str">
        <f>'LE 02 (PROG)'!B145</f>
        <v>Dosis aplicadas de vacuna SRP.</v>
      </c>
      <c r="C97" s="285"/>
      <c r="D97" s="285"/>
      <c r="E97" s="285"/>
      <c r="F97" s="285"/>
      <c r="G97" s="285"/>
      <c r="H97" s="285"/>
      <c r="I97" s="285"/>
      <c r="J97" s="285"/>
      <c r="K97" s="285"/>
      <c r="L97" s="285"/>
      <c r="M97" s="285"/>
      <c r="N97" s="285"/>
      <c r="O97" s="285"/>
      <c r="P97" s="285"/>
      <c r="Q97" s="285"/>
      <c r="R97" s="285"/>
      <c r="S97" s="285"/>
      <c r="T97" s="285"/>
      <c r="U97" s="286"/>
      <c r="V97" s="287" t="str">
        <f>'LE 02 (PROG)'!V145</f>
        <v>LE 02 OB 02 AC 31</v>
      </c>
      <c r="W97" s="288"/>
      <c r="X97" s="288"/>
      <c r="Y97" s="288"/>
      <c r="Z97" s="288"/>
      <c r="AA97" s="289"/>
      <c r="AB97" s="290">
        <f>'LE 02 (PROG)'!AB145</f>
        <v>2.5999999999999999E-3</v>
      </c>
      <c r="AC97" s="291"/>
      <c r="AD97" s="291"/>
      <c r="AE97" s="291"/>
      <c r="AF97" s="291"/>
      <c r="AG97" s="292"/>
      <c r="AH97" s="293">
        <f>'LE 02 (PROG)'!AL145</f>
        <v>1857</v>
      </c>
      <c r="AI97" s="294"/>
      <c r="AJ97" s="294"/>
      <c r="AK97" s="294"/>
      <c r="AL97" s="294"/>
      <c r="AM97" s="295"/>
      <c r="AN97" s="296">
        <f>'LE 02 (PROG)'!AL146</f>
        <v>1872</v>
      </c>
      <c r="AO97" s="297"/>
      <c r="AP97" s="297"/>
      <c r="AQ97" s="297"/>
      <c r="AR97" s="297"/>
      <c r="AS97" s="298"/>
      <c r="AT97" s="299">
        <f t="shared" si="3"/>
        <v>1.0080775444264944</v>
      </c>
      <c r="AU97" s="300"/>
      <c r="AV97" s="300"/>
      <c r="AW97" s="300"/>
      <c r="AX97" s="300"/>
      <c r="AY97" s="301"/>
      <c r="AZ97" s="302">
        <f t="shared" si="4"/>
        <v>0.26</v>
      </c>
      <c r="BA97" s="303"/>
      <c r="BB97" s="303"/>
      <c r="BC97" s="303"/>
      <c r="BD97" s="303"/>
      <c r="BE97" s="303"/>
      <c r="BF97" s="304"/>
      <c r="BG97" s="305">
        <f t="shared" si="5"/>
        <v>0.26210016155088856</v>
      </c>
      <c r="BH97" s="306"/>
      <c r="BI97" s="306"/>
      <c r="BJ97" s="306"/>
      <c r="BK97" s="306"/>
      <c r="BL97" s="306"/>
      <c r="BM97" s="307"/>
    </row>
    <row r="98" spans="1:65" ht="18" customHeight="1" x14ac:dyDescent="0.2">
      <c r="A98" s="37"/>
      <c r="B98" s="308" t="str">
        <f>'LE 02 (PROG)'!B147</f>
        <v>Dosis aplicadas de vacuna antitetánica en mujeres en edad fértil.</v>
      </c>
      <c r="C98" s="309"/>
      <c r="D98" s="309"/>
      <c r="E98" s="309"/>
      <c r="F98" s="309"/>
      <c r="G98" s="309"/>
      <c r="H98" s="309"/>
      <c r="I98" s="309"/>
      <c r="J98" s="309"/>
      <c r="K98" s="309"/>
      <c r="L98" s="309"/>
      <c r="M98" s="309"/>
      <c r="N98" s="309"/>
      <c r="O98" s="309"/>
      <c r="P98" s="309"/>
      <c r="Q98" s="309"/>
      <c r="R98" s="309"/>
      <c r="S98" s="309"/>
      <c r="T98" s="309"/>
      <c r="U98" s="310"/>
      <c r="V98" s="311" t="str">
        <f>'LE 02 (PROG)'!V147</f>
        <v>LE 02 OB 02 AC 32</v>
      </c>
      <c r="W98" s="312"/>
      <c r="X98" s="312"/>
      <c r="Y98" s="312"/>
      <c r="Z98" s="312"/>
      <c r="AA98" s="313"/>
      <c r="AB98" s="314">
        <f>'LE 02 (PROG)'!AB147</f>
        <v>8.0000000000000004E-4</v>
      </c>
      <c r="AC98" s="315"/>
      <c r="AD98" s="315"/>
      <c r="AE98" s="315"/>
      <c r="AF98" s="315"/>
      <c r="AG98" s="316"/>
      <c r="AH98" s="317">
        <f>'LE 02 (PROG)'!AL147</f>
        <v>489</v>
      </c>
      <c r="AI98" s="318"/>
      <c r="AJ98" s="318"/>
      <c r="AK98" s="318"/>
      <c r="AL98" s="318"/>
      <c r="AM98" s="319"/>
      <c r="AN98" s="320">
        <f>'LE 02 (PROG)'!AL148</f>
        <v>397</v>
      </c>
      <c r="AO98" s="321"/>
      <c r="AP98" s="321"/>
      <c r="AQ98" s="321"/>
      <c r="AR98" s="321"/>
      <c r="AS98" s="322"/>
      <c r="AT98" s="326">
        <f t="shared" si="3"/>
        <v>0.81186094069529657</v>
      </c>
      <c r="AU98" s="327"/>
      <c r="AV98" s="327"/>
      <c r="AW98" s="327"/>
      <c r="AX98" s="327"/>
      <c r="AY98" s="328"/>
      <c r="AZ98" s="278">
        <f t="shared" si="4"/>
        <v>0.08</v>
      </c>
      <c r="BA98" s="279"/>
      <c r="BB98" s="279"/>
      <c r="BC98" s="279"/>
      <c r="BD98" s="279"/>
      <c r="BE98" s="279"/>
      <c r="BF98" s="280"/>
      <c r="BG98" s="281">
        <f t="shared" si="5"/>
        <v>6.4948875255623734E-2</v>
      </c>
      <c r="BH98" s="282"/>
      <c r="BI98" s="282"/>
      <c r="BJ98" s="282"/>
      <c r="BK98" s="282"/>
      <c r="BL98" s="282"/>
      <c r="BM98" s="283"/>
    </row>
    <row r="99" spans="1:65" ht="18" customHeight="1" x14ac:dyDescent="0.2">
      <c r="A99" s="37"/>
      <c r="B99" s="284" t="str">
        <f>'LE 02 (PROG)'!B149</f>
        <v>Dosis aplicadas de vacuna anti rotavirus.</v>
      </c>
      <c r="C99" s="285"/>
      <c r="D99" s="285"/>
      <c r="E99" s="285"/>
      <c r="F99" s="285"/>
      <c r="G99" s="285"/>
      <c r="H99" s="285"/>
      <c r="I99" s="285"/>
      <c r="J99" s="285"/>
      <c r="K99" s="285"/>
      <c r="L99" s="285"/>
      <c r="M99" s="285"/>
      <c r="N99" s="285"/>
      <c r="O99" s="285"/>
      <c r="P99" s="285"/>
      <c r="Q99" s="285"/>
      <c r="R99" s="285"/>
      <c r="S99" s="285"/>
      <c r="T99" s="285"/>
      <c r="U99" s="286"/>
      <c r="V99" s="287" t="str">
        <f>'LE 02 (PROG)'!V149</f>
        <v>LE 02 OB 02 AC 33</v>
      </c>
      <c r="W99" s="288"/>
      <c r="X99" s="288"/>
      <c r="Y99" s="288"/>
      <c r="Z99" s="288"/>
      <c r="AA99" s="289"/>
      <c r="AB99" s="290">
        <f>'LE 02 (PROG)'!AB149</f>
        <v>1.1999999999999999E-3</v>
      </c>
      <c r="AC99" s="291"/>
      <c r="AD99" s="291"/>
      <c r="AE99" s="291"/>
      <c r="AF99" s="291"/>
      <c r="AG99" s="292"/>
      <c r="AH99" s="293">
        <f>'LE 02 (PROG)'!AL149</f>
        <v>822</v>
      </c>
      <c r="AI99" s="294"/>
      <c r="AJ99" s="294"/>
      <c r="AK99" s="294"/>
      <c r="AL99" s="294"/>
      <c r="AM99" s="295"/>
      <c r="AN99" s="296">
        <f>'LE 02 (PROG)'!AL150</f>
        <v>887</v>
      </c>
      <c r="AO99" s="297"/>
      <c r="AP99" s="297"/>
      <c r="AQ99" s="297"/>
      <c r="AR99" s="297"/>
      <c r="AS99" s="298"/>
      <c r="AT99" s="299">
        <f t="shared" si="3"/>
        <v>1.0790754257907542</v>
      </c>
      <c r="AU99" s="300"/>
      <c r="AV99" s="300"/>
      <c r="AW99" s="300"/>
      <c r="AX99" s="300"/>
      <c r="AY99" s="301"/>
      <c r="AZ99" s="302">
        <f t="shared" si="4"/>
        <v>0.12</v>
      </c>
      <c r="BA99" s="303"/>
      <c r="BB99" s="303"/>
      <c r="BC99" s="303"/>
      <c r="BD99" s="303"/>
      <c r="BE99" s="303"/>
      <c r="BF99" s="304"/>
      <c r="BG99" s="305">
        <f t="shared" si="5"/>
        <v>0.12948905109489048</v>
      </c>
      <c r="BH99" s="306"/>
      <c r="BI99" s="306"/>
      <c r="BJ99" s="306"/>
      <c r="BK99" s="306"/>
      <c r="BL99" s="306"/>
      <c r="BM99" s="307"/>
    </row>
    <row r="100" spans="1:65" ht="18" customHeight="1" x14ac:dyDescent="0.2">
      <c r="A100" s="37"/>
      <c r="B100" s="308" t="str">
        <f>'LE 02 (PROG)'!B151</f>
        <v>Dosis aplicadas de vacuna contra el virus del papiloma humano.</v>
      </c>
      <c r="C100" s="309"/>
      <c r="D100" s="309"/>
      <c r="E100" s="309"/>
      <c r="F100" s="309"/>
      <c r="G100" s="309"/>
      <c r="H100" s="309"/>
      <c r="I100" s="309"/>
      <c r="J100" s="309"/>
      <c r="K100" s="309"/>
      <c r="L100" s="309"/>
      <c r="M100" s="309"/>
      <c r="N100" s="309"/>
      <c r="O100" s="309"/>
      <c r="P100" s="309"/>
      <c r="Q100" s="309"/>
      <c r="R100" s="309"/>
      <c r="S100" s="309"/>
      <c r="T100" s="309"/>
      <c r="U100" s="310"/>
      <c r="V100" s="311" t="str">
        <f>'LE 02 (PROG)'!V151</f>
        <v>LE 02 OB 02 AC 34</v>
      </c>
      <c r="W100" s="312"/>
      <c r="X100" s="312"/>
      <c r="Y100" s="312"/>
      <c r="Z100" s="312"/>
      <c r="AA100" s="313"/>
      <c r="AB100" s="314">
        <f>'LE 02 (PROG)'!AB151</f>
        <v>6.9999999999999999E-4</v>
      </c>
      <c r="AC100" s="315"/>
      <c r="AD100" s="315"/>
      <c r="AE100" s="315"/>
      <c r="AF100" s="315"/>
      <c r="AG100" s="316"/>
      <c r="AH100" s="317">
        <f>'LE 02 (PROG)'!AL151</f>
        <v>468</v>
      </c>
      <c r="AI100" s="318"/>
      <c r="AJ100" s="318"/>
      <c r="AK100" s="318"/>
      <c r="AL100" s="318"/>
      <c r="AM100" s="319"/>
      <c r="AN100" s="320">
        <f>'LE 02 (PROG)'!AL152</f>
        <v>184</v>
      </c>
      <c r="AO100" s="321"/>
      <c r="AP100" s="321"/>
      <c r="AQ100" s="321"/>
      <c r="AR100" s="321"/>
      <c r="AS100" s="322"/>
      <c r="AT100" s="326">
        <f t="shared" si="3"/>
        <v>0.39316239316239315</v>
      </c>
      <c r="AU100" s="327"/>
      <c r="AV100" s="327"/>
      <c r="AW100" s="327"/>
      <c r="AX100" s="327"/>
      <c r="AY100" s="328"/>
      <c r="AZ100" s="278">
        <f t="shared" si="4"/>
        <v>6.9999999999999993E-2</v>
      </c>
      <c r="BA100" s="279"/>
      <c r="BB100" s="279"/>
      <c r="BC100" s="279"/>
      <c r="BD100" s="279"/>
      <c r="BE100" s="279"/>
      <c r="BF100" s="280"/>
      <c r="BG100" s="281">
        <f t="shared" si="5"/>
        <v>2.7521367521367517E-2</v>
      </c>
      <c r="BH100" s="282"/>
      <c r="BI100" s="282"/>
      <c r="BJ100" s="282"/>
      <c r="BK100" s="282"/>
      <c r="BL100" s="282"/>
      <c r="BM100" s="283"/>
    </row>
    <row r="101" spans="1:65" ht="18" customHeight="1" x14ac:dyDescent="0.2">
      <c r="A101" s="37"/>
      <c r="B101" s="284" t="str">
        <f>'LE 02 (PROG)'!B153</f>
        <v>Consultas médicas por urgencias.</v>
      </c>
      <c r="C101" s="285"/>
      <c r="D101" s="285"/>
      <c r="E101" s="285"/>
      <c r="F101" s="285"/>
      <c r="G101" s="285"/>
      <c r="H101" s="285"/>
      <c r="I101" s="285"/>
      <c r="J101" s="285"/>
      <c r="K101" s="285"/>
      <c r="L101" s="285"/>
      <c r="M101" s="285"/>
      <c r="N101" s="285"/>
      <c r="O101" s="285"/>
      <c r="P101" s="285"/>
      <c r="Q101" s="285"/>
      <c r="R101" s="285"/>
      <c r="S101" s="285"/>
      <c r="T101" s="285"/>
      <c r="U101" s="286"/>
      <c r="V101" s="287" t="str">
        <f>'LE 02 (PROG)'!V153</f>
        <v>LE 02 OB 02 AC 35</v>
      </c>
      <c r="W101" s="288"/>
      <c r="X101" s="288"/>
      <c r="Y101" s="288"/>
      <c r="Z101" s="288"/>
      <c r="AA101" s="289"/>
      <c r="AB101" s="290">
        <f>'LE 02 (PROG)'!AB153</f>
        <v>0.1065</v>
      </c>
      <c r="AC101" s="291"/>
      <c r="AD101" s="291"/>
      <c r="AE101" s="291"/>
      <c r="AF101" s="291"/>
      <c r="AG101" s="292"/>
      <c r="AH101" s="293">
        <f>'LE 02 (PROG)'!AL153</f>
        <v>13212</v>
      </c>
      <c r="AI101" s="294"/>
      <c r="AJ101" s="294"/>
      <c r="AK101" s="294"/>
      <c r="AL101" s="294"/>
      <c r="AM101" s="295"/>
      <c r="AN101" s="296">
        <f>'LE 02 (PROG)'!AL154</f>
        <v>18774</v>
      </c>
      <c r="AO101" s="297"/>
      <c r="AP101" s="297"/>
      <c r="AQ101" s="297"/>
      <c r="AR101" s="297"/>
      <c r="AS101" s="298"/>
      <c r="AT101" s="299">
        <f t="shared" si="3"/>
        <v>1.4209809264305178</v>
      </c>
      <c r="AU101" s="300"/>
      <c r="AV101" s="300"/>
      <c r="AW101" s="300"/>
      <c r="AX101" s="300"/>
      <c r="AY101" s="301"/>
      <c r="AZ101" s="302">
        <f t="shared" si="4"/>
        <v>10.65</v>
      </c>
      <c r="BA101" s="303"/>
      <c r="BB101" s="303"/>
      <c r="BC101" s="303"/>
      <c r="BD101" s="303"/>
      <c r="BE101" s="303"/>
      <c r="BF101" s="304"/>
      <c r="BG101" s="305">
        <f t="shared" si="5"/>
        <v>15.133446866485015</v>
      </c>
      <c r="BH101" s="306"/>
      <c r="BI101" s="306"/>
      <c r="BJ101" s="306"/>
      <c r="BK101" s="306"/>
      <c r="BL101" s="306"/>
      <c r="BM101" s="307"/>
    </row>
    <row r="102" spans="1:65" ht="18" customHeight="1" x14ac:dyDescent="0.2">
      <c r="A102" s="37"/>
      <c r="B102" s="308" t="str">
        <f>'LE 02 (PROG)'!B155</f>
        <v>Número de pacientes en observación.</v>
      </c>
      <c r="C102" s="309"/>
      <c r="D102" s="309"/>
      <c r="E102" s="309"/>
      <c r="F102" s="309"/>
      <c r="G102" s="309"/>
      <c r="H102" s="309"/>
      <c r="I102" s="309"/>
      <c r="J102" s="309"/>
      <c r="K102" s="309"/>
      <c r="L102" s="309"/>
      <c r="M102" s="309"/>
      <c r="N102" s="309"/>
      <c r="O102" s="309"/>
      <c r="P102" s="309"/>
      <c r="Q102" s="309"/>
      <c r="R102" s="309"/>
      <c r="S102" s="309"/>
      <c r="T102" s="309"/>
      <c r="U102" s="310"/>
      <c r="V102" s="311" t="str">
        <f>'LE 02 (PROG)'!V155</f>
        <v>LE 02 OB 02 AC 36</v>
      </c>
      <c r="W102" s="312"/>
      <c r="X102" s="312"/>
      <c r="Y102" s="312"/>
      <c r="Z102" s="312"/>
      <c r="AA102" s="313"/>
      <c r="AB102" s="314">
        <f>'LE 02 (PROG)'!AB155</f>
        <v>7.6E-3</v>
      </c>
      <c r="AC102" s="315"/>
      <c r="AD102" s="315"/>
      <c r="AE102" s="315"/>
      <c r="AF102" s="315"/>
      <c r="AG102" s="316"/>
      <c r="AH102" s="317">
        <f>'LE 02 (PROG)'!AL155</f>
        <v>423</v>
      </c>
      <c r="AI102" s="318"/>
      <c r="AJ102" s="318"/>
      <c r="AK102" s="318"/>
      <c r="AL102" s="318"/>
      <c r="AM102" s="319"/>
      <c r="AN102" s="320">
        <f>'LE 02 (PROG)'!AL156</f>
        <v>272</v>
      </c>
      <c r="AO102" s="321"/>
      <c r="AP102" s="321"/>
      <c r="AQ102" s="321"/>
      <c r="AR102" s="321"/>
      <c r="AS102" s="322"/>
      <c r="AT102" s="326">
        <f t="shared" si="3"/>
        <v>0.64302600472813243</v>
      </c>
      <c r="AU102" s="327"/>
      <c r="AV102" s="327"/>
      <c r="AW102" s="327"/>
      <c r="AX102" s="327"/>
      <c r="AY102" s="328"/>
      <c r="AZ102" s="278">
        <f t="shared" si="4"/>
        <v>0.76</v>
      </c>
      <c r="BA102" s="279"/>
      <c r="BB102" s="279"/>
      <c r="BC102" s="279"/>
      <c r="BD102" s="279"/>
      <c r="BE102" s="279"/>
      <c r="BF102" s="280"/>
      <c r="BG102" s="281">
        <f t="shared" si="5"/>
        <v>0.48869976359338063</v>
      </c>
      <c r="BH102" s="282"/>
      <c r="BI102" s="282"/>
      <c r="BJ102" s="282"/>
      <c r="BK102" s="282"/>
      <c r="BL102" s="282"/>
      <c r="BM102" s="283"/>
    </row>
    <row r="103" spans="1:65" ht="18" customHeight="1" x14ac:dyDescent="0.2">
      <c r="A103" s="37"/>
      <c r="B103" s="284" t="str">
        <f>'LE 02 (PROG)'!B157</f>
        <v>Número de egresos hospitalarios.</v>
      </c>
      <c r="C103" s="285"/>
      <c r="D103" s="285"/>
      <c r="E103" s="285"/>
      <c r="F103" s="285"/>
      <c r="G103" s="285"/>
      <c r="H103" s="285"/>
      <c r="I103" s="285"/>
      <c r="J103" s="285"/>
      <c r="K103" s="285"/>
      <c r="L103" s="285"/>
      <c r="M103" s="285"/>
      <c r="N103" s="285"/>
      <c r="O103" s="285"/>
      <c r="P103" s="285"/>
      <c r="Q103" s="285"/>
      <c r="R103" s="285"/>
      <c r="S103" s="285"/>
      <c r="T103" s="285"/>
      <c r="U103" s="286"/>
      <c r="V103" s="287" t="str">
        <f>'LE 02 (PROG)'!V157</f>
        <v>LE 02 OB 02 AC 37</v>
      </c>
      <c r="W103" s="288"/>
      <c r="X103" s="288"/>
      <c r="Y103" s="288"/>
      <c r="Z103" s="288"/>
      <c r="AA103" s="289"/>
      <c r="AB103" s="290">
        <f>'LE 02 (PROG)'!AB157</f>
        <v>6.7400000000000002E-2</v>
      </c>
      <c r="AC103" s="291"/>
      <c r="AD103" s="291"/>
      <c r="AE103" s="291"/>
      <c r="AF103" s="291"/>
      <c r="AG103" s="292"/>
      <c r="AH103" s="293">
        <f>'LE 02 (PROG)'!AL157</f>
        <v>846</v>
      </c>
      <c r="AI103" s="294"/>
      <c r="AJ103" s="294"/>
      <c r="AK103" s="294"/>
      <c r="AL103" s="294"/>
      <c r="AM103" s="295"/>
      <c r="AN103" s="296">
        <f>'LE 02 (PROG)'!AL158</f>
        <v>862</v>
      </c>
      <c r="AO103" s="297"/>
      <c r="AP103" s="297"/>
      <c r="AQ103" s="297"/>
      <c r="AR103" s="297"/>
      <c r="AS103" s="298"/>
      <c r="AT103" s="299">
        <f t="shared" si="3"/>
        <v>1.0189125295508275</v>
      </c>
      <c r="AU103" s="300"/>
      <c r="AV103" s="300"/>
      <c r="AW103" s="300"/>
      <c r="AX103" s="300"/>
      <c r="AY103" s="301"/>
      <c r="AZ103" s="302">
        <f t="shared" si="4"/>
        <v>6.74</v>
      </c>
      <c r="BA103" s="303"/>
      <c r="BB103" s="303"/>
      <c r="BC103" s="303"/>
      <c r="BD103" s="303"/>
      <c r="BE103" s="303"/>
      <c r="BF103" s="304"/>
      <c r="BG103" s="305">
        <f t="shared" si="5"/>
        <v>6.8674704491725773</v>
      </c>
      <c r="BH103" s="306"/>
      <c r="BI103" s="306"/>
      <c r="BJ103" s="306"/>
      <c r="BK103" s="306"/>
      <c r="BL103" s="306"/>
      <c r="BM103" s="307"/>
    </row>
    <row r="104" spans="1:65" ht="18" customHeight="1" x14ac:dyDescent="0.2">
      <c r="A104" s="37"/>
      <c r="B104" s="308" t="str">
        <f>'LE 02 (PROG)'!B159</f>
        <v>Número de partos institucionales.</v>
      </c>
      <c r="C104" s="309"/>
      <c r="D104" s="309"/>
      <c r="E104" s="309"/>
      <c r="F104" s="309"/>
      <c r="G104" s="309"/>
      <c r="H104" s="309"/>
      <c r="I104" s="309"/>
      <c r="J104" s="309"/>
      <c r="K104" s="309"/>
      <c r="L104" s="309"/>
      <c r="M104" s="309"/>
      <c r="N104" s="309"/>
      <c r="O104" s="309"/>
      <c r="P104" s="309"/>
      <c r="Q104" s="309"/>
      <c r="R104" s="309"/>
      <c r="S104" s="309"/>
      <c r="T104" s="309"/>
      <c r="U104" s="310"/>
      <c r="V104" s="311" t="str">
        <f>'LE 02 (PROG)'!V159</f>
        <v>LE 02 OB 02 AC 38</v>
      </c>
      <c r="W104" s="312"/>
      <c r="X104" s="312"/>
      <c r="Y104" s="312"/>
      <c r="Z104" s="312"/>
      <c r="AA104" s="313"/>
      <c r="AB104" s="314">
        <f>'LE 02 (PROG)'!AB159</f>
        <v>8.8999999999999999E-3</v>
      </c>
      <c r="AC104" s="315"/>
      <c r="AD104" s="315"/>
      <c r="AE104" s="315"/>
      <c r="AF104" s="315"/>
      <c r="AG104" s="316"/>
      <c r="AH104" s="317">
        <f>'LE 02 (PROG)'!AL159</f>
        <v>276</v>
      </c>
      <c r="AI104" s="318"/>
      <c r="AJ104" s="318"/>
      <c r="AK104" s="318"/>
      <c r="AL104" s="318"/>
      <c r="AM104" s="319"/>
      <c r="AN104" s="320">
        <f>'LE 02 (PROG)'!AL160</f>
        <v>260</v>
      </c>
      <c r="AO104" s="321"/>
      <c r="AP104" s="321"/>
      <c r="AQ104" s="321"/>
      <c r="AR104" s="321"/>
      <c r="AS104" s="322"/>
      <c r="AT104" s="326">
        <f t="shared" si="3"/>
        <v>0.94202898550724634</v>
      </c>
      <c r="AU104" s="327"/>
      <c r="AV104" s="327"/>
      <c r="AW104" s="327"/>
      <c r="AX104" s="327"/>
      <c r="AY104" s="328"/>
      <c r="AZ104" s="278">
        <f t="shared" si="4"/>
        <v>0.89</v>
      </c>
      <c r="BA104" s="279"/>
      <c r="BB104" s="279"/>
      <c r="BC104" s="279"/>
      <c r="BD104" s="279"/>
      <c r="BE104" s="279"/>
      <c r="BF104" s="280"/>
      <c r="BG104" s="281">
        <f t="shared" si="5"/>
        <v>0.83840579710144936</v>
      </c>
      <c r="BH104" s="282"/>
      <c r="BI104" s="282"/>
      <c r="BJ104" s="282"/>
      <c r="BK104" s="282"/>
      <c r="BL104" s="282"/>
      <c r="BM104" s="283"/>
    </row>
    <row r="105" spans="1:65" ht="18" customHeight="1" x14ac:dyDescent="0.2">
      <c r="A105" s="37"/>
      <c r="B105" s="284" t="str">
        <f>'LE 02 (PROG)'!B161</f>
        <v>Exámenes de laboratorio clínico.</v>
      </c>
      <c r="C105" s="285"/>
      <c r="D105" s="285"/>
      <c r="E105" s="285"/>
      <c r="F105" s="285"/>
      <c r="G105" s="285"/>
      <c r="H105" s="285"/>
      <c r="I105" s="285"/>
      <c r="J105" s="285"/>
      <c r="K105" s="285"/>
      <c r="L105" s="285"/>
      <c r="M105" s="285"/>
      <c r="N105" s="285"/>
      <c r="O105" s="285"/>
      <c r="P105" s="285"/>
      <c r="Q105" s="285"/>
      <c r="R105" s="285"/>
      <c r="S105" s="285"/>
      <c r="T105" s="285"/>
      <c r="U105" s="286"/>
      <c r="V105" s="287" t="str">
        <f>'LE 02 (PROG)'!V161</f>
        <v>LE 02 OB 02 AC 39</v>
      </c>
      <c r="W105" s="288"/>
      <c r="X105" s="288"/>
      <c r="Y105" s="288"/>
      <c r="Z105" s="288"/>
      <c r="AA105" s="289"/>
      <c r="AB105" s="290">
        <f>'LE 02 (PROG)'!AB161</f>
        <v>3.8399999999999997E-2</v>
      </c>
      <c r="AC105" s="291"/>
      <c r="AD105" s="291"/>
      <c r="AE105" s="291"/>
      <c r="AF105" s="291"/>
      <c r="AG105" s="292"/>
      <c r="AH105" s="293">
        <f>'LE 02 (PROG)'!AL161</f>
        <v>76863</v>
      </c>
      <c r="AI105" s="294"/>
      <c r="AJ105" s="294"/>
      <c r="AK105" s="294"/>
      <c r="AL105" s="294"/>
      <c r="AM105" s="295"/>
      <c r="AN105" s="296">
        <f>'LE 02 (PROG)'!AL162</f>
        <v>78695</v>
      </c>
      <c r="AO105" s="297"/>
      <c r="AP105" s="297"/>
      <c r="AQ105" s="297"/>
      <c r="AR105" s="297"/>
      <c r="AS105" s="298"/>
      <c r="AT105" s="299">
        <f t="shared" si="3"/>
        <v>1.0238346148341855</v>
      </c>
      <c r="AU105" s="300"/>
      <c r="AV105" s="300"/>
      <c r="AW105" s="300"/>
      <c r="AX105" s="300"/>
      <c r="AY105" s="301"/>
      <c r="AZ105" s="302">
        <f t="shared" si="4"/>
        <v>3.84</v>
      </c>
      <c r="BA105" s="303"/>
      <c r="BB105" s="303"/>
      <c r="BC105" s="303"/>
      <c r="BD105" s="303"/>
      <c r="BE105" s="303"/>
      <c r="BF105" s="304"/>
      <c r="BG105" s="305">
        <f t="shared" si="5"/>
        <v>3.9315249209632719</v>
      </c>
      <c r="BH105" s="306"/>
      <c r="BI105" s="306"/>
      <c r="BJ105" s="306"/>
      <c r="BK105" s="306"/>
      <c r="BL105" s="306"/>
      <c r="BM105" s="307"/>
    </row>
    <row r="106" spans="1:65" ht="18" customHeight="1" x14ac:dyDescent="0.2">
      <c r="A106" s="37"/>
      <c r="B106" s="308" t="str">
        <f>'LE 02 (PROG)'!B163</f>
        <v>Exámenes de laboratorio clínicos remitidos al laboratorio de referencia.</v>
      </c>
      <c r="C106" s="309"/>
      <c r="D106" s="309"/>
      <c r="E106" s="309"/>
      <c r="F106" s="309"/>
      <c r="G106" s="309"/>
      <c r="H106" s="309"/>
      <c r="I106" s="309"/>
      <c r="J106" s="309"/>
      <c r="K106" s="309"/>
      <c r="L106" s="309"/>
      <c r="M106" s="309"/>
      <c r="N106" s="309"/>
      <c r="O106" s="309"/>
      <c r="P106" s="309"/>
      <c r="Q106" s="309"/>
      <c r="R106" s="309"/>
      <c r="S106" s="309"/>
      <c r="T106" s="309"/>
      <c r="U106" s="310"/>
      <c r="V106" s="311" t="str">
        <f>'LE 02 (PROG)'!V163</f>
        <v>LE 02 OB 02 AC 40</v>
      </c>
      <c r="W106" s="312"/>
      <c r="X106" s="312"/>
      <c r="Y106" s="312"/>
      <c r="Z106" s="312"/>
      <c r="AA106" s="313"/>
      <c r="AB106" s="314">
        <f>'LE 02 (PROG)'!AB163</f>
        <v>2.24E-2</v>
      </c>
      <c r="AC106" s="315"/>
      <c r="AD106" s="315"/>
      <c r="AE106" s="315"/>
      <c r="AF106" s="315"/>
      <c r="AG106" s="316"/>
      <c r="AH106" s="317">
        <f>'LE 02 (PROG)'!AL163</f>
        <v>2529</v>
      </c>
      <c r="AI106" s="318"/>
      <c r="AJ106" s="318"/>
      <c r="AK106" s="318"/>
      <c r="AL106" s="318"/>
      <c r="AM106" s="319"/>
      <c r="AN106" s="320">
        <f>'LE 02 (PROG)'!AL164</f>
        <v>2407</v>
      </c>
      <c r="AO106" s="321"/>
      <c r="AP106" s="321"/>
      <c r="AQ106" s="321"/>
      <c r="AR106" s="321"/>
      <c r="AS106" s="322"/>
      <c r="AT106" s="326">
        <f t="shared" si="3"/>
        <v>0.9517595887702649</v>
      </c>
      <c r="AU106" s="327"/>
      <c r="AV106" s="327"/>
      <c r="AW106" s="327"/>
      <c r="AX106" s="327"/>
      <c r="AY106" s="328"/>
      <c r="AZ106" s="278">
        <f t="shared" si="4"/>
        <v>2.2399999999999998</v>
      </c>
      <c r="BA106" s="279"/>
      <c r="BB106" s="279"/>
      <c r="BC106" s="279"/>
      <c r="BD106" s="279"/>
      <c r="BE106" s="279"/>
      <c r="BF106" s="280"/>
      <c r="BG106" s="281">
        <f t="shared" si="5"/>
        <v>2.1319414788453934</v>
      </c>
      <c r="BH106" s="282"/>
      <c r="BI106" s="282"/>
      <c r="BJ106" s="282"/>
      <c r="BK106" s="282"/>
      <c r="BL106" s="282"/>
      <c r="BM106" s="283"/>
    </row>
    <row r="107" spans="1:65" ht="18" customHeight="1" x14ac:dyDescent="0.2">
      <c r="A107" s="37"/>
      <c r="B107" s="284" t="str">
        <f>'LE 02 (PROG)'!B165</f>
        <v>Electrocardiogramas.</v>
      </c>
      <c r="C107" s="285"/>
      <c r="D107" s="285"/>
      <c r="E107" s="285"/>
      <c r="F107" s="285"/>
      <c r="G107" s="285"/>
      <c r="H107" s="285"/>
      <c r="I107" s="285"/>
      <c r="J107" s="285"/>
      <c r="K107" s="285"/>
      <c r="L107" s="285"/>
      <c r="M107" s="285"/>
      <c r="N107" s="285"/>
      <c r="O107" s="285"/>
      <c r="P107" s="285"/>
      <c r="Q107" s="285"/>
      <c r="R107" s="285"/>
      <c r="S107" s="285"/>
      <c r="T107" s="285"/>
      <c r="U107" s="286"/>
      <c r="V107" s="287" t="str">
        <f>'LE 02 (PROG)'!V165</f>
        <v>LE 02 OB 02 AC 41</v>
      </c>
      <c r="W107" s="288"/>
      <c r="X107" s="288"/>
      <c r="Y107" s="288"/>
      <c r="Z107" s="288"/>
      <c r="AA107" s="289"/>
      <c r="AB107" s="290">
        <f>'LE 02 (PROG)'!AB165</f>
        <v>2.18E-2</v>
      </c>
      <c r="AC107" s="291"/>
      <c r="AD107" s="291"/>
      <c r="AE107" s="291"/>
      <c r="AF107" s="291"/>
      <c r="AG107" s="292"/>
      <c r="AH107" s="293">
        <f>'LE 02 (PROG)'!AL165</f>
        <v>6705</v>
      </c>
      <c r="AI107" s="294"/>
      <c r="AJ107" s="294"/>
      <c r="AK107" s="294"/>
      <c r="AL107" s="294"/>
      <c r="AM107" s="295"/>
      <c r="AN107" s="296">
        <f>'LE 02 (PROG)'!AL166</f>
        <v>7300</v>
      </c>
      <c r="AO107" s="297"/>
      <c r="AP107" s="297"/>
      <c r="AQ107" s="297"/>
      <c r="AR107" s="297"/>
      <c r="AS107" s="298"/>
      <c r="AT107" s="299">
        <f t="shared" si="3"/>
        <v>1.0887397464578672</v>
      </c>
      <c r="AU107" s="300"/>
      <c r="AV107" s="300"/>
      <c r="AW107" s="300"/>
      <c r="AX107" s="300"/>
      <c r="AY107" s="301"/>
      <c r="AZ107" s="302">
        <f t="shared" si="4"/>
        <v>2.1800000000000002</v>
      </c>
      <c r="BA107" s="303"/>
      <c r="BB107" s="303"/>
      <c r="BC107" s="303"/>
      <c r="BD107" s="303"/>
      <c r="BE107" s="303"/>
      <c r="BF107" s="304"/>
      <c r="BG107" s="305">
        <f t="shared" si="5"/>
        <v>2.3734526472781505</v>
      </c>
      <c r="BH107" s="306"/>
      <c r="BI107" s="306"/>
      <c r="BJ107" s="306"/>
      <c r="BK107" s="306"/>
      <c r="BL107" s="306"/>
      <c r="BM107" s="307"/>
    </row>
    <row r="108" spans="1:65" ht="18" customHeight="1" x14ac:dyDescent="0.2">
      <c r="A108" s="37"/>
      <c r="B108" s="308" t="str">
        <f>'LE 02 (PROG)'!B167</f>
        <v>Monitoreos fetales.</v>
      </c>
      <c r="C108" s="309"/>
      <c r="D108" s="309"/>
      <c r="E108" s="309"/>
      <c r="F108" s="309"/>
      <c r="G108" s="309"/>
      <c r="H108" s="309"/>
      <c r="I108" s="309"/>
      <c r="J108" s="309"/>
      <c r="K108" s="309"/>
      <c r="L108" s="309"/>
      <c r="M108" s="309"/>
      <c r="N108" s="309"/>
      <c r="O108" s="309"/>
      <c r="P108" s="309"/>
      <c r="Q108" s="309"/>
      <c r="R108" s="309"/>
      <c r="S108" s="309"/>
      <c r="T108" s="309"/>
      <c r="U108" s="310"/>
      <c r="V108" s="311" t="str">
        <f>'LE 02 (PROG)'!V167</f>
        <v>LE 02 OB 02 AC 42</v>
      </c>
      <c r="W108" s="312"/>
      <c r="X108" s="312"/>
      <c r="Y108" s="312"/>
      <c r="Z108" s="312"/>
      <c r="AA108" s="313"/>
      <c r="AB108" s="314">
        <f>'LE 02 (PROG)'!AB167</f>
        <v>1.9E-3</v>
      </c>
      <c r="AC108" s="315"/>
      <c r="AD108" s="315"/>
      <c r="AE108" s="315"/>
      <c r="AF108" s="315"/>
      <c r="AG108" s="316"/>
      <c r="AH108" s="317">
        <f>'LE 02 (PROG)'!AL167</f>
        <v>756</v>
      </c>
      <c r="AI108" s="318"/>
      <c r="AJ108" s="318"/>
      <c r="AK108" s="318"/>
      <c r="AL108" s="318"/>
      <c r="AM108" s="319"/>
      <c r="AN108" s="320">
        <f>'LE 02 (PROG)'!AL168</f>
        <v>888</v>
      </c>
      <c r="AO108" s="321"/>
      <c r="AP108" s="321"/>
      <c r="AQ108" s="321"/>
      <c r="AR108" s="321"/>
      <c r="AS108" s="322"/>
      <c r="AT108" s="326">
        <f t="shared" si="3"/>
        <v>1.1746031746031746</v>
      </c>
      <c r="AU108" s="327"/>
      <c r="AV108" s="327"/>
      <c r="AW108" s="327"/>
      <c r="AX108" s="327"/>
      <c r="AY108" s="328"/>
      <c r="AZ108" s="278">
        <f t="shared" si="4"/>
        <v>0.19</v>
      </c>
      <c r="BA108" s="279"/>
      <c r="BB108" s="279"/>
      <c r="BC108" s="279"/>
      <c r="BD108" s="279"/>
      <c r="BE108" s="279"/>
      <c r="BF108" s="280"/>
      <c r="BG108" s="281">
        <f t="shared" si="5"/>
        <v>0.22317460317460316</v>
      </c>
      <c r="BH108" s="282"/>
      <c r="BI108" s="282"/>
      <c r="BJ108" s="282"/>
      <c r="BK108" s="282"/>
      <c r="BL108" s="282"/>
      <c r="BM108" s="283"/>
    </row>
    <row r="109" spans="1:65" ht="18" customHeight="1" x14ac:dyDescent="0.2">
      <c r="A109" s="37"/>
      <c r="B109" s="284" t="str">
        <f>'LE 02 (PROG)'!B169</f>
        <v>Estudios de electrocardiografía dinámica (HOLTER).</v>
      </c>
      <c r="C109" s="285"/>
      <c r="D109" s="285"/>
      <c r="E109" s="285"/>
      <c r="F109" s="285"/>
      <c r="G109" s="285"/>
      <c r="H109" s="285"/>
      <c r="I109" s="285"/>
      <c r="J109" s="285"/>
      <c r="K109" s="285"/>
      <c r="L109" s="285"/>
      <c r="M109" s="285"/>
      <c r="N109" s="285"/>
      <c r="O109" s="285"/>
      <c r="P109" s="285"/>
      <c r="Q109" s="285"/>
      <c r="R109" s="285"/>
      <c r="S109" s="285"/>
      <c r="T109" s="285"/>
      <c r="U109" s="286"/>
      <c r="V109" s="287" t="str">
        <f>'LE 02 (PROG)'!V169</f>
        <v>LE 02 OB 02 AC 43</v>
      </c>
      <c r="W109" s="288"/>
      <c r="X109" s="288"/>
      <c r="Y109" s="288"/>
      <c r="Z109" s="288"/>
      <c r="AA109" s="289"/>
      <c r="AB109" s="290">
        <f>'LE 02 (PROG)'!AB169</f>
        <v>5.0000000000000001E-4</v>
      </c>
      <c r="AC109" s="291"/>
      <c r="AD109" s="291"/>
      <c r="AE109" s="291"/>
      <c r="AF109" s="291"/>
      <c r="AG109" s="292"/>
      <c r="AH109" s="293">
        <f>'LE 02 (PROG)'!AL169</f>
        <v>12</v>
      </c>
      <c r="AI109" s="294"/>
      <c r="AJ109" s="294"/>
      <c r="AK109" s="294"/>
      <c r="AL109" s="294"/>
      <c r="AM109" s="295"/>
      <c r="AN109" s="296">
        <f>'LE 02 (PROG)'!AL170</f>
        <v>13</v>
      </c>
      <c r="AO109" s="297"/>
      <c r="AP109" s="297"/>
      <c r="AQ109" s="297"/>
      <c r="AR109" s="297"/>
      <c r="AS109" s="298"/>
      <c r="AT109" s="299">
        <f t="shared" si="3"/>
        <v>1.0833333333333333</v>
      </c>
      <c r="AU109" s="300"/>
      <c r="AV109" s="300"/>
      <c r="AW109" s="300"/>
      <c r="AX109" s="300"/>
      <c r="AY109" s="301"/>
      <c r="AZ109" s="302">
        <f t="shared" si="4"/>
        <v>0.05</v>
      </c>
      <c r="BA109" s="303"/>
      <c r="BB109" s="303"/>
      <c r="BC109" s="303"/>
      <c r="BD109" s="303"/>
      <c r="BE109" s="303"/>
      <c r="BF109" s="304"/>
      <c r="BG109" s="305">
        <f t="shared" si="5"/>
        <v>5.4166666666666662E-2</v>
      </c>
      <c r="BH109" s="306"/>
      <c r="BI109" s="306"/>
      <c r="BJ109" s="306"/>
      <c r="BK109" s="306"/>
      <c r="BL109" s="306"/>
      <c r="BM109" s="307"/>
    </row>
    <row r="110" spans="1:65" ht="18" customHeight="1" x14ac:dyDescent="0.2">
      <c r="A110" s="37"/>
      <c r="B110" s="308" t="str">
        <f>'LE 02 (PROG)'!B171</f>
        <v>Monitoreos ambulatorios de presión arterial (MAPA).</v>
      </c>
      <c r="C110" s="309"/>
      <c r="D110" s="309"/>
      <c r="E110" s="309"/>
      <c r="F110" s="309"/>
      <c r="G110" s="309"/>
      <c r="H110" s="309"/>
      <c r="I110" s="309"/>
      <c r="J110" s="309"/>
      <c r="K110" s="309"/>
      <c r="L110" s="309"/>
      <c r="M110" s="309"/>
      <c r="N110" s="309"/>
      <c r="O110" s="309"/>
      <c r="P110" s="309"/>
      <c r="Q110" s="309"/>
      <c r="R110" s="309"/>
      <c r="S110" s="309"/>
      <c r="T110" s="309"/>
      <c r="U110" s="310"/>
      <c r="V110" s="311" t="str">
        <f>'LE 02 (PROG)'!V171</f>
        <v>LE 02 OB 02 AC 44</v>
      </c>
      <c r="W110" s="312"/>
      <c r="X110" s="312"/>
      <c r="Y110" s="312"/>
      <c r="Z110" s="312"/>
      <c r="AA110" s="313"/>
      <c r="AB110" s="314">
        <f>'LE 02 (PROG)'!AB171</f>
        <v>2.5000000000000001E-3</v>
      </c>
      <c r="AC110" s="315"/>
      <c r="AD110" s="315"/>
      <c r="AE110" s="315"/>
      <c r="AF110" s="315"/>
      <c r="AG110" s="316"/>
      <c r="AH110" s="317">
        <f>'LE 02 (PROG)'!AL171</f>
        <v>60</v>
      </c>
      <c r="AI110" s="318"/>
      <c r="AJ110" s="318"/>
      <c r="AK110" s="318"/>
      <c r="AL110" s="318"/>
      <c r="AM110" s="319"/>
      <c r="AN110" s="320">
        <f>'LE 02 (PROG)'!AL172</f>
        <v>2</v>
      </c>
      <c r="AO110" s="321"/>
      <c r="AP110" s="321"/>
      <c r="AQ110" s="321"/>
      <c r="AR110" s="321"/>
      <c r="AS110" s="322"/>
      <c r="AT110" s="326">
        <f t="shared" si="3"/>
        <v>3.3333333333333333E-2</v>
      </c>
      <c r="AU110" s="327"/>
      <c r="AV110" s="327"/>
      <c r="AW110" s="327"/>
      <c r="AX110" s="327"/>
      <c r="AY110" s="328"/>
      <c r="AZ110" s="278">
        <f t="shared" si="4"/>
        <v>0.25</v>
      </c>
      <c r="BA110" s="279"/>
      <c r="BB110" s="279"/>
      <c r="BC110" s="279"/>
      <c r="BD110" s="279"/>
      <c r="BE110" s="279"/>
      <c r="BF110" s="280"/>
      <c r="BG110" s="281">
        <f t="shared" si="5"/>
        <v>8.3333333333333332E-3</v>
      </c>
      <c r="BH110" s="282"/>
      <c r="BI110" s="282"/>
      <c r="BJ110" s="282"/>
      <c r="BK110" s="282"/>
      <c r="BL110" s="282"/>
      <c r="BM110" s="283"/>
    </row>
    <row r="111" spans="1:65" ht="18" customHeight="1" x14ac:dyDescent="0.2">
      <c r="A111" s="37"/>
      <c r="B111" s="284" t="str">
        <f>'LE 02 (PROG)'!B173</f>
        <v>Espirometrías.</v>
      </c>
      <c r="C111" s="285"/>
      <c r="D111" s="285"/>
      <c r="E111" s="285"/>
      <c r="F111" s="285"/>
      <c r="G111" s="285"/>
      <c r="H111" s="285"/>
      <c r="I111" s="285"/>
      <c r="J111" s="285"/>
      <c r="K111" s="285"/>
      <c r="L111" s="285"/>
      <c r="M111" s="285"/>
      <c r="N111" s="285"/>
      <c r="O111" s="285"/>
      <c r="P111" s="285"/>
      <c r="Q111" s="285"/>
      <c r="R111" s="285"/>
      <c r="S111" s="285"/>
      <c r="T111" s="285"/>
      <c r="U111" s="286"/>
      <c r="V111" s="287" t="str">
        <f>'LE 02 (PROG)'!V173</f>
        <v>LE 02 OB 02 AC 45</v>
      </c>
      <c r="W111" s="288"/>
      <c r="X111" s="288"/>
      <c r="Y111" s="288"/>
      <c r="Z111" s="288"/>
      <c r="AA111" s="289"/>
      <c r="AB111" s="290">
        <f>'LE 02 (PROG)'!AB173</f>
        <v>2.5999999999999999E-3</v>
      </c>
      <c r="AC111" s="291"/>
      <c r="AD111" s="291"/>
      <c r="AE111" s="291"/>
      <c r="AF111" s="291"/>
      <c r="AG111" s="292"/>
      <c r="AH111" s="293">
        <f>'LE 02 (PROG)'!AL173</f>
        <v>60</v>
      </c>
      <c r="AI111" s="294"/>
      <c r="AJ111" s="294"/>
      <c r="AK111" s="294"/>
      <c r="AL111" s="294"/>
      <c r="AM111" s="295"/>
      <c r="AN111" s="296">
        <f>'LE 02 (PROG)'!AL174</f>
        <v>57</v>
      </c>
      <c r="AO111" s="297"/>
      <c r="AP111" s="297"/>
      <c r="AQ111" s="297"/>
      <c r="AR111" s="297"/>
      <c r="AS111" s="298"/>
      <c r="AT111" s="299">
        <f t="shared" si="3"/>
        <v>0.95</v>
      </c>
      <c r="AU111" s="300"/>
      <c r="AV111" s="300"/>
      <c r="AW111" s="300"/>
      <c r="AX111" s="300"/>
      <c r="AY111" s="301"/>
      <c r="AZ111" s="302">
        <f t="shared" si="4"/>
        <v>0.26</v>
      </c>
      <c r="BA111" s="303"/>
      <c r="BB111" s="303"/>
      <c r="BC111" s="303"/>
      <c r="BD111" s="303"/>
      <c r="BE111" s="303"/>
      <c r="BF111" s="304"/>
      <c r="BG111" s="305">
        <f t="shared" si="5"/>
        <v>0.247</v>
      </c>
      <c r="BH111" s="306"/>
      <c r="BI111" s="306"/>
      <c r="BJ111" s="306"/>
      <c r="BK111" s="306"/>
      <c r="BL111" s="306"/>
      <c r="BM111" s="307"/>
    </row>
    <row r="112" spans="1:65" ht="18" customHeight="1" x14ac:dyDescent="0.2">
      <c r="A112" s="37"/>
      <c r="B112" s="308" t="str">
        <f>'LE 02 (PROG)'!B175</f>
        <v>Estudios de radiología general.</v>
      </c>
      <c r="C112" s="309"/>
      <c r="D112" s="309"/>
      <c r="E112" s="309"/>
      <c r="F112" s="309"/>
      <c r="G112" s="309"/>
      <c r="H112" s="309"/>
      <c r="I112" s="309"/>
      <c r="J112" s="309"/>
      <c r="K112" s="309"/>
      <c r="L112" s="309"/>
      <c r="M112" s="309"/>
      <c r="N112" s="309"/>
      <c r="O112" s="309"/>
      <c r="P112" s="309"/>
      <c r="Q112" s="309"/>
      <c r="R112" s="309"/>
      <c r="S112" s="309"/>
      <c r="T112" s="309"/>
      <c r="U112" s="310"/>
      <c r="V112" s="311" t="str">
        <f>'LE 02 (PROG)'!V175</f>
        <v>LE 02 OB 02 AC 46</v>
      </c>
      <c r="W112" s="312"/>
      <c r="X112" s="312"/>
      <c r="Y112" s="312"/>
      <c r="Z112" s="312"/>
      <c r="AA112" s="313"/>
      <c r="AB112" s="314">
        <f>'LE 02 (PROG)'!AB175</f>
        <v>5.9900000000000002E-2</v>
      </c>
      <c r="AC112" s="315"/>
      <c r="AD112" s="315"/>
      <c r="AE112" s="315"/>
      <c r="AF112" s="315"/>
      <c r="AG112" s="316"/>
      <c r="AH112" s="317">
        <f>'LE 02 (PROG)'!AL175</f>
        <v>6477</v>
      </c>
      <c r="AI112" s="318"/>
      <c r="AJ112" s="318"/>
      <c r="AK112" s="318"/>
      <c r="AL112" s="318"/>
      <c r="AM112" s="319"/>
      <c r="AN112" s="320">
        <f>'LE 02 (PROG)'!AL176</f>
        <v>6354</v>
      </c>
      <c r="AO112" s="321"/>
      <c r="AP112" s="321"/>
      <c r="AQ112" s="321"/>
      <c r="AR112" s="321"/>
      <c r="AS112" s="322"/>
      <c r="AT112" s="326">
        <f t="shared" si="3"/>
        <v>0.98100972672533582</v>
      </c>
      <c r="AU112" s="327"/>
      <c r="AV112" s="327"/>
      <c r="AW112" s="327"/>
      <c r="AX112" s="327"/>
      <c r="AY112" s="328"/>
      <c r="AZ112" s="278">
        <f t="shared" si="4"/>
        <v>5.99</v>
      </c>
      <c r="BA112" s="279"/>
      <c r="BB112" s="279"/>
      <c r="BC112" s="279"/>
      <c r="BD112" s="279"/>
      <c r="BE112" s="279"/>
      <c r="BF112" s="280"/>
      <c r="BG112" s="281">
        <f t="shared" si="5"/>
        <v>5.8762482630847614</v>
      </c>
      <c r="BH112" s="282"/>
      <c r="BI112" s="282"/>
      <c r="BJ112" s="282"/>
      <c r="BK112" s="282"/>
      <c r="BL112" s="282"/>
      <c r="BM112" s="283"/>
    </row>
    <row r="113" spans="1:65" ht="18" customHeight="1" x14ac:dyDescent="0.2">
      <c r="A113" s="37"/>
      <c r="B113" s="284" t="str">
        <f>'LE 02 (PROG)'!B177</f>
        <v>Estudios de radiología odontológica.</v>
      </c>
      <c r="C113" s="285"/>
      <c r="D113" s="285"/>
      <c r="E113" s="285"/>
      <c r="F113" s="285"/>
      <c r="G113" s="285"/>
      <c r="H113" s="285"/>
      <c r="I113" s="285"/>
      <c r="J113" s="285"/>
      <c r="K113" s="285"/>
      <c r="L113" s="285"/>
      <c r="M113" s="285"/>
      <c r="N113" s="285"/>
      <c r="O113" s="285"/>
      <c r="P113" s="285"/>
      <c r="Q113" s="285"/>
      <c r="R113" s="285"/>
      <c r="S113" s="285"/>
      <c r="T113" s="285"/>
      <c r="U113" s="286"/>
      <c r="V113" s="287" t="str">
        <f>'LE 02 (PROG)'!V177</f>
        <v>LE 02 OB 02 AC 47</v>
      </c>
      <c r="W113" s="288"/>
      <c r="X113" s="288"/>
      <c r="Y113" s="288"/>
      <c r="Z113" s="288"/>
      <c r="AA113" s="289"/>
      <c r="AB113" s="290">
        <f>'LE 02 (PROG)'!AB177</f>
        <v>4.0000000000000002E-4</v>
      </c>
      <c r="AC113" s="291"/>
      <c r="AD113" s="291"/>
      <c r="AE113" s="291"/>
      <c r="AF113" s="291"/>
      <c r="AG113" s="292"/>
      <c r="AH113" s="293">
        <f>'LE 02 (PROG)'!AL177</f>
        <v>195</v>
      </c>
      <c r="AI113" s="294"/>
      <c r="AJ113" s="294"/>
      <c r="AK113" s="294"/>
      <c r="AL113" s="294"/>
      <c r="AM113" s="295"/>
      <c r="AN113" s="296">
        <f>'LE 02 (PROG)'!AL178</f>
        <v>249</v>
      </c>
      <c r="AO113" s="297"/>
      <c r="AP113" s="297"/>
      <c r="AQ113" s="297"/>
      <c r="AR113" s="297"/>
      <c r="AS113" s="298"/>
      <c r="AT113" s="299">
        <f t="shared" si="3"/>
        <v>1.2769230769230768</v>
      </c>
      <c r="AU113" s="300"/>
      <c r="AV113" s="300"/>
      <c r="AW113" s="300"/>
      <c r="AX113" s="300"/>
      <c r="AY113" s="301"/>
      <c r="AZ113" s="302">
        <f t="shared" si="4"/>
        <v>0.04</v>
      </c>
      <c r="BA113" s="303"/>
      <c r="BB113" s="303"/>
      <c r="BC113" s="303"/>
      <c r="BD113" s="303"/>
      <c r="BE113" s="303"/>
      <c r="BF113" s="304"/>
      <c r="BG113" s="305">
        <f t="shared" si="5"/>
        <v>5.1076923076923075E-2</v>
      </c>
      <c r="BH113" s="306"/>
      <c r="BI113" s="306"/>
      <c r="BJ113" s="306"/>
      <c r="BK113" s="306"/>
      <c r="BL113" s="306"/>
      <c r="BM113" s="307"/>
    </row>
    <row r="114" spans="1:65" ht="18" customHeight="1" x14ac:dyDescent="0.2">
      <c r="A114" s="37"/>
      <c r="B114" s="308" t="str">
        <f>'LE 02 (PROG)'!B179</f>
        <v>Ecografías obstétricas.</v>
      </c>
      <c r="C114" s="309"/>
      <c r="D114" s="309"/>
      <c r="E114" s="309"/>
      <c r="F114" s="309"/>
      <c r="G114" s="309"/>
      <c r="H114" s="309"/>
      <c r="I114" s="309"/>
      <c r="J114" s="309"/>
      <c r="K114" s="309"/>
      <c r="L114" s="309"/>
      <c r="M114" s="309"/>
      <c r="N114" s="309"/>
      <c r="O114" s="309"/>
      <c r="P114" s="309"/>
      <c r="Q114" s="309"/>
      <c r="R114" s="309"/>
      <c r="S114" s="309"/>
      <c r="T114" s="309"/>
      <c r="U114" s="310"/>
      <c r="V114" s="311" t="str">
        <f>'LE 02 (PROG)'!V179</f>
        <v>LE 02 OB 02 AC 48</v>
      </c>
      <c r="W114" s="312"/>
      <c r="X114" s="312"/>
      <c r="Y114" s="312"/>
      <c r="Z114" s="312"/>
      <c r="AA114" s="313"/>
      <c r="AB114" s="314">
        <f>'LE 02 (PROG)'!AB179</f>
        <v>5.0000000000000001E-4</v>
      </c>
      <c r="AC114" s="315"/>
      <c r="AD114" s="315"/>
      <c r="AE114" s="315"/>
      <c r="AF114" s="315"/>
      <c r="AG114" s="316"/>
      <c r="AH114" s="317">
        <f>'LE 02 (PROG)'!AL179</f>
        <v>1104</v>
      </c>
      <c r="AI114" s="318"/>
      <c r="AJ114" s="318"/>
      <c r="AK114" s="318"/>
      <c r="AL114" s="318"/>
      <c r="AM114" s="319"/>
      <c r="AN114" s="320">
        <f>'LE 02 (PROG)'!AL180</f>
        <v>991</v>
      </c>
      <c r="AO114" s="321"/>
      <c r="AP114" s="321"/>
      <c r="AQ114" s="321"/>
      <c r="AR114" s="321"/>
      <c r="AS114" s="322"/>
      <c r="AT114" s="326">
        <f t="shared" si="3"/>
        <v>0.89764492753623193</v>
      </c>
      <c r="AU114" s="327"/>
      <c r="AV114" s="327"/>
      <c r="AW114" s="327"/>
      <c r="AX114" s="327"/>
      <c r="AY114" s="328"/>
      <c r="AZ114" s="278">
        <f t="shared" si="4"/>
        <v>0.05</v>
      </c>
      <c r="BA114" s="279"/>
      <c r="BB114" s="279"/>
      <c r="BC114" s="279"/>
      <c r="BD114" s="279"/>
      <c r="BE114" s="279"/>
      <c r="BF114" s="280"/>
      <c r="BG114" s="281">
        <f t="shared" si="5"/>
        <v>4.4882246376811596E-2</v>
      </c>
      <c r="BH114" s="282"/>
      <c r="BI114" s="282"/>
      <c r="BJ114" s="282"/>
      <c r="BK114" s="282"/>
      <c r="BL114" s="282"/>
      <c r="BM114" s="283"/>
    </row>
    <row r="115" spans="1:65" ht="18" customHeight="1" x14ac:dyDescent="0.2">
      <c r="A115" s="37"/>
      <c r="B115" s="284" t="str">
        <f>'LE 02 (PROG)'!B181</f>
        <v>Ecografías no obstétricas.</v>
      </c>
      <c r="C115" s="285"/>
      <c r="D115" s="285"/>
      <c r="E115" s="285"/>
      <c r="F115" s="285"/>
      <c r="G115" s="285"/>
      <c r="H115" s="285"/>
      <c r="I115" s="285"/>
      <c r="J115" s="285"/>
      <c r="K115" s="285"/>
      <c r="L115" s="285"/>
      <c r="M115" s="285"/>
      <c r="N115" s="285"/>
      <c r="O115" s="285"/>
      <c r="P115" s="285"/>
      <c r="Q115" s="285"/>
      <c r="R115" s="285"/>
      <c r="S115" s="285"/>
      <c r="T115" s="285"/>
      <c r="U115" s="286"/>
      <c r="V115" s="287" t="str">
        <f>'LE 02 (PROG)'!V181</f>
        <v>LE 02 OB 02 AC 49</v>
      </c>
      <c r="W115" s="288"/>
      <c r="X115" s="288"/>
      <c r="Y115" s="288"/>
      <c r="Z115" s="288"/>
      <c r="AA115" s="289"/>
      <c r="AB115" s="290">
        <f>'LE 02 (PROG)'!AB181</f>
        <v>5.0000000000000001E-4</v>
      </c>
      <c r="AC115" s="291"/>
      <c r="AD115" s="291"/>
      <c r="AE115" s="291"/>
      <c r="AF115" s="291"/>
      <c r="AG115" s="292"/>
      <c r="AH115" s="293">
        <f>'LE 02 (PROG)'!AL181</f>
        <v>1077</v>
      </c>
      <c r="AI115" s="294"/>
      <c r="AJ115" s="294"/>
      <c r="AK115" s="294"/>
      <c r="AL115" s="294"/>
      <c r="AM115" s="295"/>
      <c r="AN115" s="296">
        <f>'LE 02 (PROG)'!AL182</f>
        <v>935</v>
      </c>
      <c r="AO115" s="297"/>
      <c r="AP115" s="297"/>
      <c r="AQ115" s="297"/>
      <c r="AR115" s="297"/>
      <c r="AS115" s="298"/>
      <c r="AT115" s="299">
        <f t="shared" si="3"/>
        <v>0.86815227483751156</v>
      </c>
      <c r="AU115" s="300"/>
      <c r="AV115" s="300"/>
      <c r="AW115" s="300"/>
      <c r="AX115" s="300"/>
      <c r="AY115" s="301"/>
      <c r="AZ115" s="302">
        <f t="shared" si="4"/>
        <v>0.05</v>
      </c>
      <c r="BA115" s="303"/>
      <c r="BB115" s="303"/>
      <c r="BC115" s="303"/>
      <c r="BD115" s="303"/>
      <c r="BE115" s="303"/>
      <c r="BF115" s="304"/>
      <c r="BG115" s="305">
        <f t="shared" si="5"/>
        <v>4.3407613741875579E-2</v>
      </c>
      <c r="BH115" s="306"/>
      <c r="BI115" s="306"/>
      <c r="BJ115" s="306"/>
      <c r="BK115" s="306"/>
      <c r="BL115" s="306"/>
      <c r="BM115" s="307"/>
    </row>
    <row r="116" spans="1:65" ht="18" customHeight="1" x14ac:dyDescent="0.2">
      <c r="A116" s="37"/>
      <c r="B116" s="308" t="str">
        <f>'LE 02 (PROG)'!B183</f>
        <v>Número de fórmulas médicas dispensadas.</v>
      </c>
      <c r="C116" s="309"/>
      <c r="D116" s="309"/>
      <c r="E116" s="309"/>
      <c r="F116" s="309"/>
      <c r="G116" s="309"/>
      <c r="H116" s="309"/>
      <c r="I116" s="309"/>
      <c r="J116" s="309"/>
      <c r="K116" s="309"/>
      <c r="L116" s="309"/>
      <c r="M116" s="309"/>
      <c r="N116" s="309"/>
      <c r="O116" s="309"/>
      <c r="P116" s="309"/>
      <c r="Q116" s="309"/>
      <c r="R116" s="309"/>
      <c r="S116" s="309"/>
      <c r="T116" s="309"/>
      <c r="U116" s="310"/>
      <c r="V116" s="311" t="str">
        <f>'LE 02 (PROG)'!V183</f>
        <v>LE 02 OB 02 AC 50</v>
      </c>
      <c r="W116" s="312"/>
      <c r="X116" s="312"/>
      <c r="Y116" s="312"/>
      <c r="Z116" s="312"/>
      <c r="AA116" s="313"/>
      <c r="AB116" s="314">
        <f>'LE 02 (PROG)'!AB183</f>
        <v>3.39E-2</v>
      </c>
      <c r="AC116" s="315"/>
      <c r="AD116" s="315"/>
      <c r="AE116" s="315"/>
      <c r="AF116" s="315"/>
      <c r="AG116" s="316"/>
      <c r="AH116" s="317">
        <f>'LE 02 (PROG)'!AL183</f>
        <v>156330</v>
      </c>
      <c r="AI116" s="318"/>
      <c r="AJ116" s="318"/>
      <c r="AK116" s="318"/>
      <c r="AL116" s="318"/>
      <c r="AM116" s="319"/>
      <c r="AN116" s="320">
        <f>'LE 02 (PROG)'!AL184</f>
        <v>146900</v>
      </c>
      <c r="AO116" s="321"/>
      <c r="AP116" s="321"/>
      <c r="AQ116" s="321"/>
      <c r="AR116" s="321"/>
      <c r="AS116" s="322"/>
      <c r="AT116" s="326">
        <f t="shared" si="3"/>
        <v>0.93967888441118153</v>
      </c>
      <c r="AU116" s="327"/>
      <c r="AV116" s="327"/>
      <c r="AW116" s="327"/>
      <c r="AX116" s="327"/>
      <c r="AY116" s="328"/>
      <c r="AZ116" s="278">
        <f t="shared" si="4"/>
        <v>3.39</v>
      </c>
      <c r="BA116" s="279"/>
      <c r="BB116" s="279"/>
      <c r="BC116" s="279"/>
      <c r="BD116" s="279"/>
      <c r="BE116" s="279"/>
      <c r="BF116" s="280"/>
      <c r="BG116" s="281">
        <f t="shared" si="5"/>
        <v>3.1855114181539053</v>
      </c>
      <c r="BH116" s="282"/>
      <c r="BI116" s="282"/>
      <c r="BJ116" s="282"/>
      <c r="BK116" s="282"/>
      <c r="BL116" s="282"/>
      <c r="BM116" s="283"/>
    </row>
    <row r="117" spans="1:65" ht="35.25" customHeight="1" x14ac:dyDescent="0.2">
      <c r="A117" s="37"/>
      <c r="B117" s="284" t="str">
        <f>'LE 02 (PROG)'!B185</f>
        <v>Remisiones ambulatorias a medicina especializada (incluye remisiones a teleconsulta propia).</v>
      </c>
      <c r="C117" s="285"/>
      <c r="D117" s="285"/>
      <c r="E117" s="285"/>
      <c r="F117" s="285"/>
      <c r="G117" s="285"/>
      <c r="H117" s="285"/>
      <c r="I117" s="285"/>
      <c r="J117" s="285"/>
      <c r="K117" s="285"/>
      <c r="L117" s="285"/>
      <c r="M117" s="285"/>
      <c r="N117" s="285"/>
      <c r="O117" s="285"/>
      <c r="P117" s="285"/>
      <c r="Q117" s="285"/>
      <c r="R117" s="285"/>
      <c r="S117" s="285"/>
      <c r="T117" s="285"/>
      <c r="U117" s="286"/>
      <c r="V117" s="287" t="str">
        <f>'LE 02 (PROG)'!V185</f>
        <v>LE 02 OB 02 AC 51</v>
      </c>
      <c r="W117" s="288"/>
      <c r="X117" s="288"/>
      <c r="Y117" s="288"/>
      <c r="Z117" s="288"/>
      <c r="AA117" s="289"/>
      <c r="AB117" s="290">
        <f>'LE 02 (PROG)'!AB185</f>
        <v>2.3800000000000002E-2</v>
      </c>
      <c r="AC117" s="291"/>
      <c r="AD117" s="291"/>
      <c r="AE117" s="291"/>
      <c r="AF117" s="291"/>
      <c r="AG117" s="292"/>
      <c r="AH117" s="293">
        <f>'LE 02 (PROG)'!AL185</f>
        <v>9816</v>
      </c>
      <c r="AI117" s="294"/>
      <c r="AJ117" s="294"/>
      <c r="AK117" s="294"/>
      <c r="AL117" s="294"/>
      <c r="AM117" s="295"/>
      <c r="AN117" s="296">
        <f>'LE 02 (PROG)'!AL186</f>
        <v>7920</v>
      </c>
      <c r="AO117" s="297"/>
      <c r="AP117" s="297"/>
      <c r="AQ117" s="297"/>
      <c r="AR117" s="297"/>
      <c r="AS117" s="298"/>
      <c r="AT117" s="299">
        <f t="shared" si="3"/>
        <v>0.8068459657701712</v>
      </c>
      <c r="AU117" s="300"/>
      <c r="AV117" s="300"/>
      <c r="AW117" s="300"/>
      <c r="AX117" s="300"/>
      <c r="AY117" s="301"/>
      <c r="AZ117" s="302">
        <f t="shared" si="4"/>
        <v>2.3800000000000003</v>
      </c>
      <c r="BA117" s="303"/>
      <c r="BB117" s="303"/>
      <c r="BC117" s="303"/>
      <c r="BD117" s="303"/>
      <c r="BE117" s="303"/>
      <c r="BF117" s="304"/>
      <c r="BG117" s="305">
        <f t="shared" si="5"/>
        <v>1.9202933985330077</v>
      </c>
      <c r="BH117" s="306"/>
      <c r="BI117" s="306"/>
      <c r="BJ117" s="306"/>
      <c r="BK117" s="306"/>
      <c r="BL117" s="306"/>
      <c r="BM117" s="307"/>
    </row>
    <row r="118" spans="1:65" ht="35.25" customHeight="1" x14ac:dyDescent="0.2">
      <c r="A118" s="37"/>
      <c r="B118" s="308" t="str">
        <f>'LE 02 (PROG)'!B187</f>
        <v>Remisiones urgentes a nivel de complejidad superior (No incluye remisiones relacionadas con el trabajo de parto).</v>
      </c>
      <c r="C118" s="309"/>
      <c r="D118" s="309"/>
      <c r="E118" s="309"/>
      <c r="F118" s="309"/>
      <c r="G118" s="309"/>
      <c r="H118" s="309"/>
      <c r="I118" s="309"/>
      <c r="J118" s="309"/>
      <c r="K118" s="309"/>
      <c r="L118" s="309"/>
      <c r="M118" s="309"/>
      <c r="N118" s="309"/>
      <c r="O118" s="309"/>
      <c r="P118" s="309"/>
      <c r="Q118" s="309"/>
      <c r="R118" s="309"/>
      <c r="S118" s="309"/>
      <c r="T118" s="309"/>
      <c r="U118" s="310"/>
      <c r="V118" s="311" t="str">
        <f>'LE 02 (PROG)'!V187</f>
        <v>LE 02 OB 02 AC 52</v>
      </c>
      <c r="W118" s="312"/>
      <c r="X118" s="312"/>
      <c r="Y118" s="312"/>
      <c r="Z118" s="312"/>
      <c r="AA118" s="313"/>
      <c r="AB118" s="314">
        <f>'LE 02 (PROG)'!AB187</f>
        <v>0.10349999999999999</v>
      </c>
      <c r="AC118" s="315"/>
      <c r="AD118" s="315"/>
      <c r="AE118" s="315"/>
      <c r="AF118" s="315"/>
      <c r="AG118" s="316"/>
      <c r="AH118" s="317">
        <f>'LE 02 (PROG)'!AL187</f>
        <v>1794</v>
      </c>
      <c r="AI118" s="318"/>
      <c r="AJ118" s="318"/>
      <c r="AK118" s="318"/>
      <c r="AL118" s="318"/>
      <c r="AM118" s="319"/>
      <c r="AN118" s="320">
        <f>'LE 02 (PROG)'!AL188</f>
        <v>1866</v>
      </c>
      <c r="AO118" s="321"/>
      <c r="AP118" s="321"/>
      <c r="AQ118" s="321"/>
      <c r="AR118" s="321"/>
      <c r="AS118" s="322"/>
      <c r="AT118" s="326">
        <f t="shared" si="3"/>
        <v>1.040133779264214</v>
      </c>
      <c r="AU118" s="327"/>
      <c r="AV118" s="327"/>
      <c r="AW118" s="327"/>
      <c r="AX118" s="327"/>
      <c r="AY118" s="328"/>
      <c r="AZ118" s="278">
        <f t="shared" si="4"/>
        <v>10.35</v>
      </c>
      <c r="BA118" s="279"/>
      <c r="BB118" s="279"/>
      <c r="BC118" s="279"/>
      <c r="BD118" s="279"/>
      <c r="BE118" s="279"/>
      <c r="BF118" s="280"/>
      <c r="BG118" s="281">
        <f t="shared" si="5"/>
        <v>10.765384615384614</v>
      </c>
      <c r="BH118" s="282"/>
      <c r="BI118" s="282"/>
      <c r="BJ118" s="282"/>
      <c r="BK118" s="282"/>
      <c r="BL118" s="282"/>
      <c r="BM118" s="283"/>
    </row>
    <row r="119" spans="1:65" ht="35.25" customHeight="1" x14ac:dyDescent="0.2">
      <c r="A119" s="37"/>
      <c r="B119" s="284" t="str">
        <f>'LE 02 (PROG)'!B189</f>
        <v>Remisiones ambulatorias a odontología especializada (incluye remisiones a odontología especializada propia).</v>
      </c>
      <c r="C119" s="285"/>
      <c r="D119" s="285"/>
      <c r="E119" s="285"/>
      <c r="F119" s="285"/>
      <c r="G119" s="285"/>
      <c r="H119" s="285"/>
      <c r="I119" s="285"/>
      <c r="J119" s="285"/>
      <c r="K119" s="285"/>
      <c r="L119" s="285"/>
      <c r="M119" s="285"/>
      <c r="N119" s="285"/>
      <c r="O119" s="285"/>
      <c r="P119" s="285"/>
      <c r="Q119" s="285"/>
      <c r="R119" s="285"/>
      <c r="S119" s="285"/>
      <c r="T119" s="285"/>
      <c r="U119" s="286"/>
      <c r="V119" s="287" t="str">
        <f>'LE 02 (PROG)'!V189</f>
        <v>LE 02 OB 02 AC 53</v>
      </c>
      <c r="W119" s="288"/>
      <c r="X119" s="288"/>
      <c r="Y119" s="288"/>
      <c r="Z119" s="288"/>
      <c r="AA119" s="289"/>
      <c r="AB119" s="290">
        <f>'LE 02 (PROG)'!AB189</f>
        <v>1E-4</v>
      </c>
      <c r="AC119" s="291"/>
      <c r="AD119" s="291"/>
      <c r="AE119" s="291"/>
      <c r="AF119" s="291"/>
      <c r="AG119" s="292"/>
      <c r="AH119" s="293">
        <f>'LE 02 (PROG)'!AL189</f>
        <v>54</v>
      </c>
      <c r="AI119" s="294"/>
      <c r="AJ119" s="294"/>
      <c r="AK119" s="294"/>
      <c r="AL119" s="294"/>
      <c r="AM119" s="295"/>
      <c r="AN119" s="296">
        <f>'LE 02 (PROG)'!AL190</f>
        <v>58</v>
      </c>
      <c r="AO119" s="297"/>
      <c r="AP119" s="297"/>
      <c r="AQ119" s="297"/>
      <c r="AR119" s="297"/>
      <c r="AS119" s="298"/>
      <c r="AT119" s="299">
        <f t="shared" si="3"/>
        <v>1.0740740740740742</v>
      </c>
      <c r="AU119" s="300"/>
      <c r="AV119" s="300"/>
      <c r="AW119" s="300"/>
      <c r="AX119" s="300"/>
      <c r="AY119" s="301"/>
      <c r="AZ119" s="302">
        <f t="shared" si="4"/>
        <v>0.01</v>
      </c>
      <c r="BA119" s="303"/>
      <c r="BB119" s="303"/>
      <c r="BC119" s="303"/>
      <c r="BD119" s="303"/>
      <c r="BE119" s="303"/>
      <c r="BF119" s="304"/>
      <c r="BG119" s="305">
        <f t="shared" si="5"/>
        <v>1.0740740740740742E-2</v>
      </c>
      <c r="BH119" s="306"/>
      <c r="BI119" s="306"/>
      <c r="BJ119" s="306"/>
      <c r="BK119" s="306"/>
      <c r="BL119" s="306"/>
      <c r="BM119" s="307"/>
    </row>
    <row r="120" spans="1:65" ht="18" customHeight="1" x14ac:dyDescent="0.2">
      <c r="A120" s="37"/>
      <c r="B120" s="308" t="str">
        <f>'LE 02 (PROG)'!B191</f>
        <v>Remisiones relacionadas con el trabajo de parto.</v>
      </c>
      <c r="C120" s="309"/>
      <c r="D120" s="309"/>
      <c r="E120" s="309"/>
      <c r="F120" s="309"/>
      <c r="G120" s="309"/>
      <c r="H120" s="309"/>
      <c r="I120" s="309"/>
      <c r="J120" s="309"/>
      <c r="K120" s="309"/>
      <c r="L120" s="309"/>
      <c r="M120" s="309"/>
      <c r="N120" s="309"/>
      <c r="O120" s="309"/>
      <c r="P120" s="309"/>
      <c r="Q120" s="309"/>
      <c r="R120" s="309"/>
      <c r="S120" s="309"/>
      <c r="T120" s="309"/>
      <c r="U120" s="310"/>
      <c r="V120" s="311" t="str">
        <f>'LE 02 (PROG)'!V191</f>
        <v>LE 02 OB 02 AC 54</v>
      </c>
      <c r="W120" s="312"/>
      <c r="X120" s="312"/>
      <c r="Y120" s="312"/>
      <c r="Z120" s="312"/>
      <c r="AA120" s="313"/>
      <c r="AB120" s="314">
        <f>'LE 02 (PROG)'!AB191</f>
        <v>5.8999999999999999E-3</v>
      </c>
      <c r="AC120" s="315"/>
      <c r="AD120" s="315"/>
      <c r="AE120" s="315"/>
      <c r="AF120" s="315"/>
      <c r="AG120" s="316"/>
      <c r="AH120" s="317">
        <f>'LE 02 (PROG)'!AL191</f>
        <v>138</v>
      </c>
      <c r="AI120" s="318"/>
      <c r="AJ120" s="318"/>
      <c r="AK120" s="318"/>
      <c r="AL120" s="318"/>
      <c r="AM120" s="319"/>
      <c r="AN120" s="320">
        <f>'LE 02 (PROG)'!AL192</f>
        <v>196</v>
      </c>
      <c r="AO120" s="321"/>
      <c r="AP120" s="321"/>
      <c r="AQ120" s="321"/>
      <c r="AR120" s="321"/>
      <c r="AS120" s="322"/>
      <c r="AT120" s="326">
        <f t="shared" si="3"/>
        <v>1.4202898550724639</v>
      </c>
      <c r="AU120" s="327"/>
      <c r="AV120" s="327"/>
      <c r="AW120" s="327"/>
      <c r="AX120" s="327"/>
      <c r="AY120" s="328"/>
      <c r="AZ120" s="278">
        <f t="shared" si="4"/>
        <v>0.59</v>
      </c>
      <c r="BA120" s="279"/>
      <c r="BB120" s="279"/>
      <c r="BC120" s="279"/>
      <c r="BD120" s="279"/>
      <c r="BE120" s="279"/>
      <c r="BF120" s="280"/>
      <c r="BG120" s="281">
        <f t="shared" si="5"/>
        <v>0.83797101449275369</v>
      </c>
      <c r="BH120" s="282"/>
      <c r="BI120" s="282"/>
      <c r="BJ120" s="282"/>
      <c r="BK120" s="282"/>
      <c r="BL120" s="282"/>
      <c r="BM120" s="283"/>
    </row>
    <row r="121" spans="1:65" ht="35.25" customHeight="1" x14ac:dyDescent="0.2">
      <c r="A121" s="37"/>
      <c r="B121" s="284" t="str">
        <f>'LE 02 (PROG)'!B193</f>
        <v>Número de visitas domiciliarias e institucionales realizadas en ejecución del Plan de Intervenciones Colectivas del Plan Municipal de Salud Pública.</v>
      </c>
      <c r="C121" s="285"/>
      <c r="D121" s="285"/>
      <c r="E121" s="285"/>
      <c r="F121" s="285"/>
      <c r="G121" s="285"/>
      <c r="H121" s="285"/>
      <c r="I121" s="285"/>
      <c r="J121" s="285"/>
      <c r="K121" s="285"/>
      <c r="L121" s="285"/>
      <c r="M121" s="285"/>
      <c r="N121" s="285"/>
      <c r="O121" s="285"/>
      <c r="P121" s="285"/>
      <c r="Q121" s="285"/>
      <c r="R121" s="285"/>
      <c r="S121" s="285"/>
      <c r="T121" s="285"/>
      <c r="U121" s="286"/>
      <c r="V121" s="287" t="str">
        <f>'LE 02 (PROG)'!V193</f>
        <v>LE 02 OB 02 AC 55</v>
      </c>
      <c r="W121" s="288"/>
      <c r="X121" s="288"/>
      <c r="Y121" s="288"/>
      <c r="Z121" s="288"/>
      <c r="AA121" s="289"/>
      <c r="AB121" s="290">
        <f>'LE 02 (PROG)'!AB193</f>
        <v>1.1999999999999999E-3</v>
      </c>
      <c r="AC121" s="291"/>
      <c r="AD121" s="291"/>
      <c r="AE121" s="291"/>
      <c r="AF121" s="291"/>
      <c r="AG121" s="292"/>
      <c r="AH121" s="293">
        <f>'LE 02 (PROG)'!AL193</f>
        <v>3228</v>
      </c>
      <c r="AI121" s="294"/>
      <c r="AJ121" s="294"/>
      <c r="AK121" s="294"/>
      <c r="AL121" s="294"/>
      <c r="AM121" s="295"/>
      <c r="AN121" s="296">
        <f>'LE 02 (PROG)'!AL194</f>
        <v>1899</v>
      </c>
      <c r="AO121" s="297"/>
      <c r="AP121" s="297"/>
      <c r="AQ121" s="297"/>
      <c r="AR121" s="297"/>
      <c r="AS121" s="298"/>
      <c r="AT121" s="299">
        <f t="shared" si="3"/>
        <v>0.58828996282527879</v>
      </c>
      <c r="AU121" s="300"/>
      <c r="AV121" s="300"/>
      <c r="AW121" s="300"/>
      <c r="AX121" s="300"/>
      <c r="AY121" s="301"/>
      <c r="AZ121" s="302">
        <f t="shared" si="4"/>
        <v>0.12</v>
      </c>
      <c r="BA121" s="303"/>
      <c r="BB121" s="303"/>
      <c r="BC121" s="303"/>
      <c r="BD121" s="303"/>
      <c r="BE121" s="303"/>
      <c r="BF121" s="304"/>
      <c r="BG121" s="305">
        <f t="shared" si="5"/>
        <v>7.0594795539033445E-2</v>
      </c>
      <c r="BH121" s="306"/>
      <c r="BI121" s="306"/>
      <c r="BJ121" s="306"/>
      <c r="BK121" s="306"/>
      <c r="BL121" s="306"/>
      <c r="BM121" s="307"/>
    </row>
    <row r="122" spans="1:65" ht="35.25" customHeight="1" x14ac:dyDescent="0.2">
      <c r="A122" s="37"/>
      <c r="B122" s="308" t="str">
        <f>'LE 02 (PROG)'!B195</f>
        <v>Número de talleres colectivos realizados en ejecución del Plan de Intervenciones Colectivas del Plan Municipal de Salud Pública.</v>
      </c>
      <c r="C122" s="309"/>
      <c r="D122" s="309"/>
      <c r="E122" s="309"/>
      <c r="F122" s="309"/>
      <c r="G122" s="309"/>
      <c r="H122" s="309"/>
      <c r="I122" s="309"/>
      <c r="J122" s="309"/>
      <c r="K122" s="309"/>
      <c r="L122" s="309"/>
      <c r="M122" s="309"/>
      <c r="N122" s="309"/>
      <c r="O122" s="309"/>
      <c r="P122" s="309"/>
      <c r="Q122" s="309"/>
      <c r="R122" s="309"/>
      <c r="S122" s="309"/>
      <c r="T122" s="309"/>
      <c r="U122" s="310"/>
      <c r="V122" s="311" t="str">
        <f>'LE 02 (PROG)'!V195</f>
        <v>LE 02 OB 02 AC 56</v>
      </c>
      <c r="W122" s="312"/>
      <c r="X122" s="312"/>
      <c r="Y122" s="312"/>
      <c r="Z122" s="312"/>
      <c r="AA122" s="313"/>
      <c r="AB122" s="314">
        <f>'LE 02 (PROG)'!AB195</f>
        <v>2.0000000000000001E-4</v>
      </c>
      <c r="AC122" s="315"/>
      <c r="AD122" s="315"/>
      <c r="AE122" s="315"/>
      <c r="AF122" s="315"/>
      <c r="AG122" s="316"/>
      <c r="AH122" s="317">
        <f>'LE 02 (PROG)'!AL195</f>
        <v>504</v>
      </c>
      <c r="AI122" s="318"/>
      <c r="AJ122" s="318"/>
      <c r="AK122" s="318"/>
      <c r="AL122" s="318"/>
      <c r="AM122" s="319"/>
      <c r="AN122" s="320">
        <f>'LE 02 (PROG)'!AL196</f>
        <v>550</v>
      </c>
      <c r="AO122" s="321"/>
      <c r="AP122" s="321"/>
      <c r="AQ122" s="321"/>
      <c r="AR122" s="321"/>
      <c r="AS122" s="322"/>
      <c r="AT122" s="326">
        <f t="shared" si="3"/>
        <v>1.0912698412698412</v>
      </c>
      <c r="AU122" s="327"/>
      <c r="AV122" s="327"/>
      <c r="AW122" s="327"/>
      <c r="AX122" s="327"/>
      <c r="AY122" s="328"/>
      <c r="AZ122" s="278">
        <f t="shared" si="4"/>
        <v>0.02</v>
      </c>
      <c r="BA122" s="279"/>
      <c r="BB122" s="279"/>
      <c r="BC122" s="279"/>
      <c r="BD122" s="279"/>
      <c r="BE122" s="279"/>
      <c r="BF122" s="280"/>
      <c r="BG122" s="281">
        <f t="shared" si="5"/>
        <v>2.1825396825396824E-2</v>
      </c>
      <c r="BH122" s="282"/>
      <c r="BI122" s="282"/>
      <c r="BJ122" s="282"/>
      <c r="BK122" s="282"/>
      <c r="BL122" s="282"/>
      <c r="BM122" s="283"/>
    </row>
    <row r="123" spans="1:65" ht="35.25" customHeight="1" x14ac:dyDescent="0.2">
      <c r="A123" s="37"/>
      <c r="B123" s="284" t="str">
        <f>'LE 02 (PROG)'!B197</f>
        <v>Número de visitas domiciliarias e institucionales realizadas en ejecución del programa Buen Comienzo Antioquia.</v>
      </c>
      <c r="C123" s="285"/>
      <c r="D123" s="285"/>
      <c r="E123" s="285"/>
      <c r="F123" s="285"/>
      <c r="G123" s="285"/>
      <c r="H123" s="285"/>
      <c r="I123" s="285"/>
      <c r="J123" s="285"/>
      <c r="K123" s="285"/>
      <c r="L123" s="285"/>
      <c r="M123" s="285"/>
      <c r="N123" s="285"/>
      <c r="O123" s="285"/>
      <c r="P123" s="285"/>
      <c r="Q123" s="285"/>
      <c r="R123" s="285"/>
      <c r="S123" s="285"/>
      <c r="T123" s="285"/>
      <c r="U123" s="286"/>
      <c r="V123" s="287" t="str">
        <f>'LE 02 (PROG)'!V197</f>
        <v>LE 02 OB 02 AC 57</v>
      </c>
      <c r="W123" s="288"/>
      <c r="X123" s="288"/>
      <c r="Y123" s="288"/>
      <c r="Z123" s="288"/>
      <c r="AA123" s="289"/>
      <c r="AB123" s="290">
        <f>'LE 02 (PROG)'!AB197</f>
        <v>2.0999999999999999E-3</v>
      </c>
      <c r="AC123" s="291"/>
      <c r="AD123" s="291"/>
      <c r="AE123" s="291"/>
      <c r="AF123" s="291"/>
      <c r="AG123" s="292"/>
      <c r="AH123" s="293">
        <f>'LE 02 (PROG)'!AL197</f>
        <v>5652</v>
      </c>
      <c r="AI123" s="294"/>
      <c r="AJ123" s="294"/>
      <c r="AK123" s="294"/>
      <c r="AL123" s="294"/>
      <c r="AM123" s="295"/>
      <c r="AN123" s="296">
        <f>'LE 02 (PROG)'!AL198</f>
        <v>4543</v>
      </c>
      <c r="AO123" s="297"/>
      <c r="AP123" s="297"/>
      <c r="AQ123" s="297"/>
      <c r="AR123" s="297"/>
      <c r="AS123" s="298"/>
      <c r="AT123" s="299">
        <f t="shared" si="3"/>
        <v>0.80378627034677985</v>
      </c>
      <c r="AU123" s="300"/>
      <c r="AV123" s="300"/>
      <c r="AW123" s="300"/>
      <c r="AX123" s="300"/>
      <c r="AY123" s="301"/>
      <c r="AZ123" s="302">
        <f t="shared" si="4"/>
        <v>0.21</v>
      </c>
      <c r="BA123" s="303"/>
      <c r="BB123" s="303"/>
      <c r="BC123" s="303"/>
      <c r="BD123" s="303"/>
      <c r="BE123" s="303"/>
      <c r="BF123" s="304"/>
      <c r="BG123" s="305">
        <f t="shared" si="5"/>
        <v>0.16879511677282377</v>
      </c>
      <c r="BH123" s="306"/>
      <c r="BI123" s="306"/>
      <c r="BJ123" s="306"/>
      <c r="BK123" s="306"/>
      <c r="BL123" s="306"/>
      <c r="BM123" s="307"/>
    </row>
    <row r="124" spans="1:65" ht="35.25" customHeight="1" x14ac:dyDescent="0.2">
      <c r="A124" s="37"/>
      <c r="B124" s="308" t="str">
        <f>'LE 02 (PROG)'!B199</f>
        <v>Número de talleres colectivos realizados en ejecución del programa Buen Comienzo Antioquia.</v>
      </c>
      <c r="C124" s="309"/>
      <c r="D124" s="309"/>
      <c r="E124" s="309"/>
      <c r="F124" s="309"/>
      <c r="G124" s="309"/>
      <c r="H124" s="309"/>
      <c r="I124" s="309"/>
      <c r="J124" s="309"/>
      <c r="K124" s="309"/>
      <c r="L124" s="309"/>
      <c r="M124" s="309"/>
      <c r="N124" s="309"/>
      <c r="O124" s="309"/>
      <c r="P124" s="309"/>
      <c r="Q124" s="309"/>
      <c r="R124" s="309"/>
      <c r="S124" s="309"/>
      <c r="T124" s="309"/>
      <c r="U124" s="310"/>
      <c r="V124" s="311" t="str">
        <f>'LE 02 (PROG)'!V199</f>
        <v>LE 02 OB 02 AC 58</v>
      </c>
      <c r="W124" s="312"/>
      <c r="X124" s="312"/>
      <c r="Y124" s="312"/>
      <c r="Z124" s="312"/>
      <c r="AA124" s="313"/>
      <c r="AB124" s="314">
        <f>'LE 02 (PROG)'!AB199</f>
        <v>1E-4</v>
      </c>
      <c r="AC124" s="315"/>
      <c r="AD124" s="315"/>
      <c r="AE124" s="315"/>
      <c r="AF124" s="315"/>
      <c r="AG124" s="316"/>
      <c r="AH124" s="317">
        <f>'LE 02 (PROG)'!AL199</f>
        <v>288</v>
      </c>
      <c r="AI124" s="318"/>
      <c r="AJ124" s="318"/>
      <c r="AK124" s="318"/>
      <c r="AL124" s="318"/>
      <c r="AM124" s="319"/>
      <c r="AN124" s="320">
        <f>'LE 02 (PROG)'!AL200</f>
        <v>205</v>
      </c>
      <c r="AO124" s="321"/>
      <c r="AP124" s="321"/>
      <c r="AQ124" s="321"/>
      <c r="AR124" s="321"/>
      <c r="AS124" s="322"/>
      <c r="AT124" s="326">
        <f t="shared" si="3"/>
        <v>0.71180555555555558</v>
      </c>
      <c r="AU124" s="327"/>
      <c r="AV124" s="327"/>
      <c r="AW124" s="327"/>
      <c r="AX124" s="327"/>
      <c r="AY124" s="328"/>
      <c r="AZ124" s="278">
        <f t="shared" si="4"/>
        <v>0.01</v>
      </c>
      <c r="BA124" s="279"/>
      <c r="BB124" s="279"/>
      <c r="BC124" s="279"/>
      <c r="BD124" s="279"/>
      <c r="BE124" s="279"/>
      <c r="BF124" s="280"/>
      <c r="BG124" s="281">
        <f t="shared" si="5"/>
        <v>7.1180555555555563E-3</v>
      </c>
      <c r="BH124" s="282"/>
      <c r="BI124" s="282"/>
      <c r="BJ124" s="282"/>
      <c r="BK124" s="282"/>
      <c r="BL124" s="282"/>
      <c r="BM124" s="283"/>
    </row>
    <row r="125" spans="1:65" ht="35.25" customHeight="1" x14ac:dyDescent="0.2">
      <c r="A125" s="37"/>
      <c r="B125" s="284" t="str">
        <f>'LE 02 (PROG)'!B201</f>
        <v>Número de refrigerios entregados en ejecución del programa Buen Comienzo Antioquia.</v>
      </c>
      <c r="C125" s="285"/>
      <c r="D125" s="285"/>
      <c r="E125" s="285"/>
      <c r="F125" s="285"/>
      <c r="G125" s="285"/>
      <c r="H125" s="285"/>
      <c r="I125" s="285"/>
      <c r="J125" s="285"/>
      <c r="K125" s="285"/>
      <c r="L125" s="285"/>
      <c r="M125" s="285"/>
      <c r="N125" s="285"/>
      <c r="O125" s="285"/>
      <c r="P125" s="285"/>
      <c r="Q125" s="285"/>
      <c r="R125" s="285"/>
      <c r="S125" s="285"/>
      <c r="T125" s="285"/>
      <c r="U125" s="286"/>
      <c r="V125" s="287" t="str">
        <f>'LE 02 (PROG)'!V201</f>
        <v>LE 02 OB 02 AC 59</v>
      </c>
      <c r="W125" s="288"/>
      <c r="X125" s="288"/>
      <c r="Y125" s="288"/>
      <c r="Z125" s="288"/>
      <c r="AA125" s="289"/>
      <c r="AB125" s="290">
        <f>'LE 02 (PROG)'!AB201</f>
        <v>4.9700000000000001E-2</v>
      </c>
      <c r="AC125" s="291"/>
      <c r="AD125" s="291"/>
      <c r="AE125" s="291"/>
      <c r="AF125" s="291"/>
      <c r="AG125" s="292"/>
      <c r="AH125" s="293">
        <f>'LE 02 (PROG)'!AL201</f>
        <v>79884</v>
      </c>
      <c r="AI125" s="294"/>
      <c r="AJ125" s="294"/>
      <c r="AK125" s="294"/>
      <c r="AL125" s="294"/>
      <c r="AM125" s="295"/>
      <c r="AN125" s="296">
        <f>'LE 02 (PROG)'!AL202</f>
        <v>133211</v>
      </c>
      <c r="AO125" s="297"/>
      <c r="AP125" s="297"/>
      <c r="AQ125" s="297"/>
      <c r="AR125" s="297"/>
      <c r="AS125" s="298"/>
      <c r="AT125" s="299">
        <f t="shared" si="3"/>
        <v>1.6675554554103451</v>
      </c>
      <c r="AU125" s="300"/>
      <c r="AV125" s="300"/>
      <c r="AW125" s="300"/>
      <c r="AX125" s="300"/>
      <c r="AY125" s="301"/>
      <c r="AZ125" s="302">
        <f t="shared" si="4"/>
        <v>4.97</v>
      </c>
      <c r="BA125" s="303"/>
      <c r="BB125" s="303"/>
      <c r="BC125" s="303"/>
      <c r="BD125" s="303"/>
      <c r="BE125" s="303"/>
      <c r="BF125" s="304"/>
      <c r="BG125" s="305">
        <f t="shared" si="5"/>
        <v>8.2877506133894148</v>
      </c>
      <c r="BH125" s="306"/>
      <c r="BI125" s="306"/>
      <c r="BJ125" s="306"/>
      <c r="BK125" s="306"/>
      <c r="BL125" s="306"/>
      <c r="BM125" s="307"/>
    </row>
    <row r="126" spans="1:65" ht="35.25" customHeight="1" x14ac:dyDescent="0.2">
      <c r="A126" s="37"/>
      <c r="B126" s="308" t="str">
        <f>'LE 02 (PROG)'!B203</f>
        <v>Número de complementos nutricionales entregados en ejecución del programa Buen Comienzo Antioquia.</v>
      </c>
      <c r="C126" s="309"/>
      <c r="D126" s="309"/>
      <c r="E126" s="309"/>
      <c r="F126" s="309"/>
      <c r="G126" s="309"/>
      <c r="H126" s="309"/>
      <c r="I126" s="309"/>
      <c r="J126" s="309"/>
      <c r="K126" s="309"/>
      <c r="L126" s="309"/>
      <c r="M126" s="309"/>
      <c r="N126" s="309"/>
      <c r="O126" s="309"/>
      <c r="P126" s="309"/>
      <c r="Q126" s="309"/>
      <c r="R126" s="309"/>
      <c r="S126" s="309"/>
      <c r="T126" s="309"/>
      <c r="U126" s="310"/>
      <c r="V126" s="311" t="str">
        <f>'LE 02 (PROG)'!V203</f>
        <v>LE 02 OB 02 AC 60</v>
      </c>
      <c r="W126" s="312"/>
      <c r="X126" s="312"/>
      <c r="Y126" s="312"/>
      <c r="Z126" s="312"/>
      <c r="AA126" s="313"/>
      <c r="AB126" s="314">
        <f>'LE 02 (PROG)'!AB203</f>
        <v>0.13059999999999999</v>
      </c>
      <c r="AC126" s="315"/>
      <c r="AD126" s="315"/>
      <c r="AE126" s="315"/>
      <c r="AF126" s="315"/>
      <c r="AG126" s="316"/>
      <c r="AH126" s="317">
        <f>'LE 02 (PROG)'!AL203</f>
        <v>11067</v>
      </c>
      <c r="AI126" s="318"/>
      <c r="AJ126" s="318"/>
      <c r="AK126" s="318"/>
      <c r="AL126" s="318"/>
      <c r="AM126" s="319"/>
      <c r="AN126" s="320">
        <f>'LE 02 (PROG)'!AL204</f>
        <v>14306</v>
      </c>
      <c r="AO126" s="321"/>
      <c r="AP126" s="321"/>
      <c r="AQ126" s="321"/>
      <c r="AR126" s="321"/>
      <c r="AS126" s="322"/>
      <c r="AT126" s="326">
        <f t="shared" si="3"/>
        <v>1.2926719074726665</v>
      </c>
      <c r="AU126" s="327"/>
      <c r="AV126" s="327"/>
      <c r="AW126" s="327"/>
      <c r="AX126" s="327"/>
      <c r="AY126" s="328"/>
      <c r="AZ126" s="278">
        <f t="shared" si="4"/>
        <v>13.059999999999999</v>
      </c>
      <c r="BA126" s="279"/>
      <c r="BB126" s="279"/>
      <c r="BC126" s="279"/>
      <c r="BD126" s="279"/>
      <c r="BE126" s="279"/>
      <c r="BF126" s="280"/>
      <c r="BG126" s="281">
        <f t="shared" si="5"/>
        <v>16.882295111593024</v>
      </c>
      <c r="BH126" s="282"/>
      <c r="BI126" s="282"/>
      <c r="BJ126" s="282"/>
      <c r="BK126" s="282"/>
      <c r="BL126" s="282"/>
      <c r="BM126" s="283"/>
    </row>
    <row r="127" spans="1:65" ht="18" customHeight="1" x14ac:dyDescent="0.2">
      <c r="A127" s="37"/>
      <c r="B127" s="284" t="str">
        <f>'LE 02 (PROG)'!B205</f>
        <v>Simulacros de evacuación.</v>
      </c>
      <c r="C127" s="285"/>
      <c r="D127" s="285"/>
      <c r="E127" s="285"/>
      <c r="F127" s="285"/>
      <c r="G127" s="285"/>
      <c r="H127" s="285"/>
      <c r="I127" s="285"/>
      <c r="J127" s="285"/>
      <c r="K127" s="285"/>
      <c r="L127" s="285"/>
      <c r="M127" s="285"/>
      <c r="N127" s="285"/>
      <c r="O127" s="285"/>
      <c r="P127" s="285"/>
      <c r="Q127" s="285"/>
      <c r="R127" s="285"/>
      <c r="S127" s="285"/>
      <c r="T127" s="285"/>
      <c r="U127" s="286"/>
      <c r="V127" s="287" t="str">
        <f>'LE 02 (PROG)'!V205</f>
        <v>LE 02 OB 02 AC 61</v>
      </c>
      <c r="W127" s="288"/>
      <c r="X127" s="288"/>
      <c r="Y127" s="288"/>
      <c r="Z127" s="288"/>
      <c r="AA127" s="289"/>
      <c r="AB127" s="290">
        <f>'LE 02 (PROG)'!AB205</f>
        <v>2E-3</v>
      </c>
      <c r="AC127" s="291"/>
      <c r="AD127" s="291"/>
      <c r="AE127" s="291"/>
      <c r="AF127" s="291"/>
      <c r="AG127" s="292"/>
      <c r="AH127" s="293">
        <f>'LE 02 (PROG)'!AL205</f>
        <v>7</v>
      </c>
      <c r="AI127" s="294"/>
      <c r="AJ127" s="294"/>
      <c r="AK127" s="294"/>
      <c r="AL127" s="294"/>
      <c r="AM127" s="295"/>
      <c r="AN127" s="296">
        <f>'LE 02 (PROG)'!AL206</f>
        <v>4</v>
      </c>
      <c r="AO127" s="297"/>
      <c r="AP127" s="297"/>
      <c r="AQ127" s="297"/>
      <c r="AR127" s="297"/>
      <c r="AS127" s="298"/>
      <c r="AT127" s="299">
        <f t="shared" si="3"/>
        <v>0.5714285714285714</v>
      </c>
      <c r="AU127" s="300"/>
      <c r="AV127" s="300"/>
      <c r="AW127" s="300"/>
      <c r="AX127" s="300"/>
      <c r="AY127" s="301"/>
      <c r="AZ127" s="302">
        <f t="shared" si="4"/>
        <v>0.2</v>
      </c>
      <c r="BA127" s="303"/>
      <c r="BB127" s="303"/>
      <c r="BC127" s="303"/>
      <c r="BD127" s="303"/>
      <c r="BE127" s="303"/>
      <c r="BF127" s="304"/>
      <c r="BG127" s="305">
        <f t="shared" si="5"/>
        <v>0.11428571428571427</v>
      </c>
      <c r="BH127" s="306"/>
      <c r="BI127" s="306"/>
      <c r="BJ127" s="306"/>
      <c r="BK127" s="306"/>
      <c r="BL127" s="306"/>
      <c r="BM127" s="307"/>
    </row>
    <row r="128" spans="1:65" ht="35.25" customHeight="1" thickBot="1" x14ac:dyDescent="0.25">
      <c r="A128" s="37"/>
      <c r="B128" s="260" t="str">
        <f>'LE 02 (PROG)'!B207</f>
        <v>Simulacros de activación del Plan para la Atención de Emergencias y Desastres (Componente Externo).</v>
      </c>
      <c r="C128" s="261"/>
      <c r="D128" s="261"/>
      <c r="E128" s="261"/>
      <c r="F128" s="261"/>
      <c r="G128" s="261"/>
      <c r="H128" s="261"/>
      <c r="I128" s="261"/>
      <c r="J128" s="261"/>
      <c r="K128" s="261"/>
      <c r="L128" s="261"/>
      <c r="M128" s="261"/>
      <c r="N128" s="261"/>
      <c r="O128" s="261"/>
      <c r="P128" s="261"/>
      <c r="Q128" s="261"/>
      <c r="R128" s="261"/>
      <c r="S128" s="261"/>
      <c r="T128" s="261"/>
      <c r="U128" s="262"/>
      <c r="V128" s="263" t="str">
        <f>'LE 02 (PROG)'!V207</f>
        <v>LE 02 OB 02 AC 62</v>
      </c>
      <c r="W128" s="264"/>
      <c r="X128" s="264"/>
      <c r="Y128" s="264"/>
      <c r="Z128" s="264"/>
      <c r="AA128" s="265"/>
      <c r="AB128" s="266">
        <f>'LE 02 (PROG)'!AB207</f>
        <v>1.5E-3</v>
      </c>
      <c r="AC128" s="267"/>
      <c r="AD128" s="267"/>
      <c r="AE128" s="267"/>
      <c r="AF128" s="267"/>
      <c r="AG128" s="268"/>
      <c r="AH128" s="269">
        <f>'LE 02 (PROG)'!AL207</f>
        <v>4</v>
      </c>
      <c r="AI128" s="270"/>
      <c r="AJ128" s="270"/>
      <c r="AK128" s="270"/>
      <c r="AL128" s="270"/>
      <c r="AM128" s="271"/>
      <c r="AN128" s="272">
        <f>'LE 02 (PROG)'!AL208</f>
        <v>0</v>
      </c>
      <c r="AO128" s="273"/>
      <c r="AP128" s="273"/>
      <c r="AQ128" s="273"/>
      <c r="AR128" s="273"/>
      <c r="AS128" s="274"/>
      <c r="AT128" s="275">
        <f t="shared" si="3"/>
        <v>0</v>
      </c>
      <c r="AU128" s="276"/>
      <c r="AV128" s="276"/>
      <c r="AW128" s="276"/>
      <c r="AX128" s="276"/>
      <c r="AY128" s="277"/>
      <c r="AZ128" s="254">
        <f t="shared" si="4"/>
        <v>0.15</v>
      </c>
      <c r="BA128" s="255"/>
      <c r="BB128" s="255"/>
      <c r="BC128" s="255"/>
      <c r="BD128" s="255"/>
      <c r="BE128" s="255"/>
      <c r="BF128" s="256"/>
      <c r="BG128" s="257">
        <f t="shared" si="5"/>
        <v>0</v>
      </c>
      <c r="BH128" s="258"/>
      <c r="BI128" s="258"/>
      <c r="BJ128" s="258"/>
      <c r="BK128" s="258"/>
      <c r="BL128" s="258"/>
      <c r="BM128" s="259"/>
    </row>
    <row r="129" spans="1:65" ht="18" customHeight="1" thickBot="1" x14ac:dyDescent="0.25">
      <c r="A129" s="37"/>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row>
    <row r="130" spans="1:65" ht="18" customHeight="1" x14ac:dyDescent="0.2">
      <c r="A130" s="37"/>
      <c r="B130" s="224" t="s">
        <v>2</v>
      </c>
      <c r="C130" s="225"/>
      <c r="D130" s="225"/>
      <c r="E130" s="225"/>
      <c r="F130" s="225"/>
      <c r="G130" s="225"/>
      <c r="H130" s="225"/>
      <c r="I130" s="225"/>
      <c r="J130" s="225"/>
      <c r="K130" s="225"/>
      <c r="L130" s="225"/>
      <c r="M130" s="225"/>
      <c r="N130" s="225"/>
      <c r="O130" s="225"/>
      <c r="P130" s="225"/>
      <c r="Q130" s="225"/>
      <c r="R130" s="225"/>
      <c r="S130" s="225"/>
      <c r="T130" s="225"/>
      <c r="U130" s="226"/>
      <c r="V130" s="230" t="s">
        <v>1</v>
      </c>
      <c r="W130" s="231"/>
      <c r="X130" s="231"/>
      <c r="Y130" s="231"/>
      <c r="Z130" s="231"/>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2"/>
      <c r="AZ130" s="233">
        <f>SUM(AZ67:BF128)</f>
        <v>100</v>
      </c>
      <c r="BA130" s="234"/>
      <c r="BB130" s="234"/>
      <c r="BC130" s="234"/>
      <c r="BD130" s="234"/>
      <c r="BE130" s="234"/>
      <c r="BF130" s="234"/>
      <c r="BG130" s="234">
        <f>SUM(BG67:BM128)</f>
        <v>111.01855644180623</v>
      </c>
      <c r="BH130" s="234"/>
      <c r="BI130" s="234"/>
      <c r="BJ130" s="234"/>
      <c r="BK130" s="234"/>
      <c r="BL130" s="234"/>
      <c r="BM130" s="235"/>
    </row>
    <row r="131" spans="1:65" ht="18" customHeight="1" thickBot="1" x14ac:dyDescent="0.25">
      <c r="A131" s="37"/>
      <c r="B131" s="227"/>
      <c r="C131" s="228"/>
      <c r="D131" s="228"/>
      <c r="E131" s="228"/>
      <c r="F131" s="228"/>
      <c r="G131" s="228"/>
      <c r="H131" s="228"/>
      <c r="I131" s="228"/>
      <c r="J131" s="228"/>
      <c r="K131" s="228"/>
      <c r="L131" s="228"/>
      <c r="M131" s="228"/>
      <c r="N131" s="228"/>
      <c r="O131" s="228"/>
      <c r="P131" s="228"/>
      <c r="Q131" s="228"/>
      <c r="R131" s="228"/>
      <c r="S131" s="228"/>
      <c r="T131" s="228"/>
      <c r="U131" s="229"/>
      <c r="V131" s="236" t="s">
        <v>3</v>
      </c>
      <c r="W131" s="237"/>
      <c r="X131" s="237"/>
      <c r="Y131" s="237"/>
      <c r="Z131" s="237"/>
      <c r="AA131" s="237"/>
      <c r="AB131" s="237"/>
      <c r="AC131" s="237"/>
      <c r="AD131" s="237"/>
      <c r="AE131" s="237"/>
      <c r="AF131" s="237"/>
      <c r="AG131" s="237"/>
      <c r="AH131" s="237"/>
      <c r="AI131" s="237"/>
      <c r="AJ131" s="237"/>
      <c r="AK131" s="237"/>
      <c r="AL131" s="237"/>
      <c r="AM131" s="237"/>
      <c r="AN131" s="237"/>
      <c r="AO131" s="237"/>
      <c r="AP131" s="237"/>
      <c r="AQ131" s="237"/>
      <c r="AR131" s="237"/>
      <c r="AS131" s="237"/>
      <c r="AT131" s="237"/>
      <c r="AU131" s="237"/>
      <c r="AV131" s="237"/>
      <c r="AW131" s="237"/>
      <c r="AX131" s="237"/>
      <c r="AY131" s="237"/>
      <c r="AZ131" s="251">
        <f>IF(BG130=100,1,(BG130*1)/AZ130)</f>
        <v>1.1101855644180623</v>
      </c>
      <c r="BA131" s="252"/>
      <c r="BB131" s="252"/>
      <c r="BC131" s="252"/>
      <c r="BD131" s="252"/>
      <c r="BE131" s="252"/>
      <c r="BF131" s="252"/>
      <c r="BG131" s="252"/>
      <c r="BH131" s="252"/>
      <c r="BI131" s="252"/>
      <c r="BJ131" s="252"/>
      <c r="BK131" s="252"/>
      <c r="BL131" s="252"/>
      <c r="BM131" s="253"/>
    </row>
    <row r="132" spans="1:65" ht="9.75" customHeight="1" thickBot="1" x14ac:dyDescent="0.25">
      <c r="A132" s="37"/>
      <c r="B132" s="45"/>
      <c r="C132" s="45"/>
      <c r="D132" s="45"/>
      <c r="E132" s="45"/>
      <c r="F132" s="45"/>
      <c r="G132" s="45"/>
      <c r="H132" s="45"/>
      <c r="I132" s="45"/>
      <c r="J132" s="45"/>
      <c r="K132" s="45"/>
      <c r="L132" s="45"/>
      <c r="M132" s="45"/>
      <c r="N132" s="45"/>
      <c r="O132" s="45"/>
      <c r="P132" s="45"/>
      <c r="Q132" s="45"/>
      <c r="R132" s="45"/>
      <c r="S132" s="45"/>
      <c r="T132" s="45"/>
      <c r="U132" s="45"/>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7"/>
      <c r="BH132" s="47"/>
      <c r="BI132" s="47"/>
      <c r="BJ132" s="47"/>
      <c r="BK132" s="47"/>
      <c r="BL132" s="47"/>
      <c r="BM132" s="47"/>
    </row>
    <row r="133" spans="1:65" ht="18" customHeight="1" x14ac:dyDescent="0.2">
      <c r="A133" s="37"/>
      <c r="B133" s="24"/>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6"/>
      <c r="AY133" s="26"/>
      <c r="AZ133" s="26"/>
      <c r="BA133" s="26"/>
      <c r="BB133" s="26"/>
      <c r="BC133" s="26"/>
      <c r="BD133" s="26"/>
      <c r="BE133" s="26"/>
      <c r="BF133" s="27"/>
      <c r="BG133" s="27"/>
      <c r="BH133" s="27"/>
      <c r="BI133" s="27"/>
      <c r="BJ133" s="27"/>
      <c r="BK133" s="27"/>
      <c r="BL133" s="27"/>
      <c r="BM133" s="41"/>
    </row>
    <row r="134" spans="1:65" ht="18" customHeight="1" x14ac:dyDescent="0.2">
      <c r="A134" s="37"/>
      <c r="B134" s="7"/>
      <c r="C134" s="176" t="s">
        <v>33</v>
      </c>
      <c r="D134" s="177"/>
      <c r="E134" s="177"/>
      <c r="F134" s="177"/>
      <c r="G134" s="177"/>
      <c r="H134" s="177"/>
      <c r="I134" s="177"/>
      <c r="J134" s="177"/>
      <c r="K134" s="177"/>
      <c r="L134" s="177"/>
      <c r="M134" s="177"/>
      <c r="N134" s="177"/>
      <c r="O134" s="178" t="str">
        <f>'LE 02 (PROG)'!O211:BW211</f>
        <v>GERENCIA DEL DÍA A DÍA</v>
      </c>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374"/>
    </row>
    <row r="135" spans="1:65" ht="18" customHeight="1" x14ac:dyDescent="0.2">
      <c r="A135" s="37"/>
      <c r="B135" s="7"/>
      <c r="C135" s="176" t="s">
        <v>34</v>
      </c>
      <c r="D135" s="177"/>
      <c r="E135" s="177"/>
      <c r="F135" s="177"/>
      <c r="G135" s="177"/>
      <c r="H135" s="177"/>
      <c r="I135" s="177"/>
      <c r="J135" s="177"/>
      <c r="K135" s="177"/>
      <c r="L135" s="177"/>
      <c r="M135" s="177"/>
      <c r="N135" s="177"/>
      <c r="O135" s="378" t="str">
        <f>'LE 02 (PROG)'!O212:Q212</f>
        <v>LE 02</v>
      </c>
      <c r="P135" s="378"/>
      <c r="Q135" s="378"/>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29"/>
      <c r="AY135" s="29"/>
      <c r="AZ135" s="29"/>
      <c r="BA135" s="29"/>
      <c r="BB135" s="29"/>
      <c r="BC135" s="29"/>
      <c r="BD135" s="29"/>
      <c r="BE135" s="29"/>
      <c r="BF135" s="29"/>
      <c r="BG135" s="29"/>
      <c r="BH135" s="29"/>
      <c r="BI135" s="29"/>
      <c r="BJ135" s="29"/>
      <c r="BK135" s="29"/>
      <c r="BL135" s="29"/>
      <c r="BM135" s="42"/>
    </row>
    <row r="136" spans="1:65" ht="18" customHeight="1" x14ac:dyDescent="0.2">
      <c r="A136" s="37"/>
      <c r="B136" s="7"/>
      <c r="C136" s="176" t="s">
        <v>35</v>
      </c>
      <c r="D136" s="176"/>
      <c r="E136" s="176"/>
      <c r="F136" s="176"/>
      <c r="G136" s="176"/>
      <c r="H136" s="176"/>
      <c r="I136" s="176"/>
      <c r="J136" s="176"/>
      <c r="K136" s="176"/>
      <c r="L136" s="176"/>
      <c r="M136" s="176"/>
      <c r="N136" s="176"/>
      <c r="O136" s="180">
        <f>'LE 02 (PROG)'!O213:Q213</f>
        <v>0.4</v>
      </c>
      <c r="P136" s="180"/>
      <c r="Q136" s="180"/>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29"/>
      <c r="AY136" s="29"/>
      <c r="AZ136" s="29"/>
      <c r="BA136" s="29"/>
      <c r="BB136" s="29"/>
      <c r="BC136" s="29"/>
      <c r="BD136" s="29"/>
      <c r="BE136" s="29"/>
      <c r="BF136" s="29"/>
      <c r="BG136" s="29"/>
      <c r="BH136" s="29"/>
      <c r="BI136" s="29"/>
      <c r="BJ136" s="29"/>
      <c r="BK136" s="29"/>
      <c r="BL136" s="29"/>
      <c r="BM136" s="42"/>
    </row>
    <row r="137" spans="1:65" ht="12.75" x14ac:dyDescent="0.2">
      <c r="A137" s="37"/>
      <c r="B137" s="7"/>
      <c r="C137" s="181" t="s">
        <v>36</v>
      </c>
      <c r="D137" s="181"/>
      <c r="E137" s="181"/>
      <c r="F137" s="181"/>
      <c r="G137" s="181"/>
      <c r="H137" s="181"/>
      <c r="I137" s="181"/>
      <c r="J137" s="181"/>
      <c r="K137" s="181"/>
      <c r="L137" s="181"/>
      <c r="M137" s="181"/>
      <c r="N137" s="181"/>
      <c r="O137" s="215" t="str">
        <f>'LE 02 (PROG)'!O214:BW214</f>
        <v>Cumplir con las actividades de dirección y apoyo administrativo, inherentes a la naturaleza jurídica de la Empresa Social del Estado, a la misión y a los objetivos institucionales.</v>
      </c>
      <c r="P137" s="215"/>
      <c r="Q137" s="215"/>
      <c r="R137" s="215"/>
      <c r="S137" s="215"/>
      <c r="T137" s="215"/>
      <c r="U137" s="215"/>
      <c r="V137" s="215"/>
      <c r="W137" s="215"/>
      <c r="X137" s="215"/>
      <c r="Y137" s="215"/>
      <c r="Z137" s="215"/>
      <c r="AA137" s="215"/>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c r="AW137" s="215"/>
      <c r="AX137" s="215"/>
      <c r="AY137" s="215"/>
      <c r="AZ137" s="215"/>
      <c r="BA137" s="215"/>
      <c r="BB137" s="215"/>
      <c r="BC137" s="215"/>
      <c r="BD137" s="215"/>
      <c r="BE137" s="215"/>
      <c r="BF137" s="215"/>
      <c r="BG137" s="215"/>
      <c r="BH137" s="215"/>
      <c r="BI137" s="215"/>
      <c r="BJ137" s="215"/>
      <c r="BK137" s="215"/>
      <c r="BL137" s="215"/>
      <c r="BM137" s="370"/>
    </row>
    <row r="138" spans="1:65" ht="18" customHeight="1" x14ac:dyDescent="0.2">
      <c r="A138" s="37"/>
      <c r="B138" s="7"/>
      <c r="C138" s="176" t="s">
        <v>34</v>
      </c>
      <c r="D138" s="176"/>
      <c r="E138" s="176"/>
      <c r="F138" s="176"/>
      <c r="G138" s="176"/>
      <c r="H138" s="176"/>
      <c r="I138" s="176"/>
      <c r="J138" s="176"/>
      <c r="K138" s="176"/>
      <c r="L138" s="176"/>
      <c r="M138" s="176"/>
      <c r="N138" s="176"/>
      <c r="O138" s="216" t="str">
        <f>'LE 02 (PROG)'!O215:R215</f>
        <v>LE 02 OB 03</v>
      </c>
      <c r="P138" s="179"/>
      <c r="Q138" s="179"/>
      <c r="R138" s="17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176" t="s">
        <v>37</v>
      </c>
      <c r="D139" s="176"/>
      <c r="E139" s="176"/>
      <c r="F139" s="176"/>
      <c r="G139" s="176"/>
      <c r="H139" s="176"/>
      <c r="I139" s="176"/>
      <c r="J139" s="176"/>
      <c r="K139" s="176"/>
      <c r="L139" s="176"/>
      <c r="M139" s="176"/>
      <c r="N139" s="176"/>
      <c r="O139" s="216">
        <f>'LE 02 (PROG)'!O216:Q216</f>
        <v>0.25</v>
      </c>
      <c r="P139" s="179"/>
      <c r="Q139" s="17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176" t="s">
        <v>38</v>
      </c>
      <c r="D140" s="176"/>
      <c r="E140" s="176"/>
      <c r="F140" s="176"/>
      <c r="G140" s="176"/>
      <c r="H140" s="176"/>
      <c r="I140" s="176"/>
      <c r="J140" s="176"/>
      <c r="K140" s="176"/>
      <c r="L140" s="176"/>
      <c r="M140" s="176"/>
      <c r="N140" s="176"/>
      <c r="O140" s="179" t="str">
        <f>'LE 02 (PROG)'!O217:BW217</f>
        <v>Gerente Empresa Social del Estado - Subgerente Administrativo.</v>
      </c>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374"/>
    </row>
    <row r="141" spans="1:65" ht="9.75" customHeight="1" thickBot="1" x14ac:dyDescent="0.25">
      <c r="A141" s="37"/>
      <c r="B141" s="17"/>
      <c r="C141" s="30"/>
      <c r="D141" s="30"/>
      <c r="E141" s="30"/>
      <c r="F141" s="30"/>
      <c r="G141" s="30"/>
      <c r="H141" s="30"/>
      <c r="I141" s="30"/>
      <c r="J141" s="30"/>
      <c r="K141" s="30"/>
      <c r="L141" s="30"/>
      <c r="M141" s="30"/>
      <c r="N141" s="30"/>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2"/>
      <c r="AY141" s="32"/>
      <c r="AZ141" s="32"/>
      <c r="BA141" s="32"/>
      <c r="BB141" s="32"/>
      <c r="BC141" s="32"/>
      <c r="BD141" s="32"/>
      <c r="BE141" s="32"/>
      <c r="BF141" s="32"/>
      <c r="BG141" s="32"/>
      <c r="BH141" s="32"/>
      <c r="BI141" s="32"/>
      <c r="BJ141" s="32"/>
      <c r="BK141" s="32"/>
      <c r="BL141" s="32"/>
      <c r="BM141" s="43"/>
    </row>
    <row r="142" spans="1:65" ht="18" customHeight="1" thickBot="1" x14ac:dyDescent="0.25">
      <c r="A142" s="37"/>
      <c r="B142" s="364" t="s">
        <v>39</v>
      </c>
      <c r="C142" s="365"/>
      <c r="D142" s="365"/>
      <c r="E142" s="365"/>
      <c r="F142" s="365"/>
      <c r="G142" s="365"/>
      <c r="H142" s="365"/>
      <c r="I142" s="365"/>
      <c r="J142" s="365"/>
      <c r="K142" s="365"/>
      <c r="L142" s="365"/>
      <c r="M142" s="365"/>
      <c r="N142" s="365"/>
      <c r="O142" s="365"/>
      <c r="P142" s="365"/>
      <c r="Q142" s="365"/>
      <c r="R142" s="365"/>
      <c r="S142" s="365"/>
      <c r="T142" s="365"/>
      <c r="U142" s="366"/>
      <c r="V142" s="364" t="s">
        <v>40</v>
      </c>
      <c r="W142" s="365"/>
      <c r="X142" s="365"/>
      <c r="Y142" s="365"/>
      <c r="Z142" s="365"/>
      <c r="AA142" s="366"/>
      <c r="AB142" s="367" t="s">
        <v>9</v>
      </c>
      <c r="AC142" s="368"/>
      <c r="AD142" s="368"/>
      <c r="AE142" s="368"/>
      <c r="AF142" s="368"/>
      <c r="AG142" s="369"/>
      <c r="AH142" s="367" t="s">
        <v>49</v>
      </c>
      <c r="AI142" s="368"/>
      <c r="AJ142" s="368"/>
      <c r="AK142" s="368"/>
      <c r="AL142" s="368"/>
      <c r="AM142" s="369"/>
      <c r="AN142" s="367" t="s">
        <v>10</v>
      </c>
      <c r="AO142" s="368"/>
      <c r="AP142" s="368"/>
      <c r="AQ142" s="368"/>
      <c r="AR142" s="368"/>
      <c r="AS142" s="369"/>
      <c r="AT142" s="367" t="s">
        <v>48</v>
      </c>
      <c r="AU142" s="368"/>
      <c r="AV142" s="368"/>
      <c r="AW142" s="368"/>
      <c r="AX142" s="368"/>
      <c r="AY142" s="369"/>
      <c r="AZ142" s="367" t="s">
        <v>7</v>
      </c>
      <c r="BA142" s="368"/>
      <c r="BB142" s="368"/>
      <c r="BC142" s="368"/>
      <c r="BD142" s="368"/>
      <c r="BE142" s="368"/>
      <c r="BF142" s="369"/>
      <c r="BG142" s="367" t="s">
        <v>6</v>
      </c>
      <c r="BH142" s="368"/>
      <c r="BI142" s="368"/>
      <c r="BJ142" s="368"/>
      <c r="BK142" s="368"/>
      <c r="BL142" s="368"/>
      <c r="BM142" s="369"/>
    </row>
    <row r="143" spans="1:65" ht="35.25" customHeight="1" x14ac:dyDescent="0.2">
      <c r="A143" s="37"/>
      <c r="B143" s="338" t="str">
        <f>'LE 02 (PROG)'!B221</f>
        <v>Preparar los informes y proyectos a presentar a la Junta Directiva de la Empresa Social del Estado.</v>
      </c>
      <c r="C143" s="339"/>
      <c r="D143" s="339"/>
      <c r="E143" s="339"/>
      <c r="F143" s="339"/>
      <c r="G143" s="339"/>
      <c r="H143" s="339"/>
      <c r="I143" s="339"/>
      <c r="J143" s="339"/>
      <c r="K143" s="339"/>
      <c r="L143" s="339"/>
      <c r="M143" s="339"/>
      <c r="N143" s="339"/>
      <c r="O143" s="339"/>
      <c r="P143" s="339"/>
      <c r="Q143" s="339"/>
      <c r="R143" s="339"/>
      <c r="S143" s="339"/>
      <c r="T143" s="339"/>
      <c r="U143" s="340"/>
      <c r="V143" s="341" t="str">
        <f>'LE 02 (PROG)'!V221</f>
        <v>LE 02 OB 03 AC 01</v>
      </c>
      <c r="W143" s="342"/>
      <c r="X143" s="342"/>
      <c r="Y143" s="342"/>
      <c r="Z143" s="342"/>
      <c r="AA143" s="343"/>
      <c r="AB143" s="344">
        <f>'LE 02 (PROG)'!AB221</f>
        <v>5.8700000000000002E-2</v>
      </c>
      <c r="AC143" s="345"/>
      <c r="AD143" s="345"/>
      <c r="AE143" s="345"/>
      <c r="AF143" s="345"/>
      <c r="AG143" s="346"/>
      <c r="AH143" s="347">
        <f>'LE 02 (PROG)'!AL221</f>
        <v>17</v>
      </c>
      <c r="AI143" s="348"/>
      <c r="AJ143" s="348"/>
      <c r="AK143" s="348"/>
      <c r="AL143" s="348"/>
      <c r="AM143" s="349"/>
      <c r="AN143" s="350">
        <f>'LE 02 (PROG)'!AL222</f>
        <v>18</v>
      </c>
      <c r="AO143" s="351"/>
      <c r="AP143" s="351"/>
      <c r="AQ143" s="351"/>
      <c r="AR143" s="351"/>
      <c r="AS143" s="352"/>
      <c r="AT143" s="353">
        <f>IF(AH143=0,"",(AN143*1)/AH143)</f>
        <v>1.0588235294117647</v>
      </c>
      <c r="AU143" s="354"/>
      <c r="AV143" s="354"/>
      <c r="AW143" s="354"/>
      <c r="AX143" s="354"/>
      <c r="AY143" s="355"/>
      <c r="AZ143" s="356">
        <f>AB143*100</f>
        <v>5.87</v>
      </c>
      <c r="BA143" s="357"/>
      <c r="BB143" s="357"/>
      <c r="BC143" s="357"/>
      <c r="BD143" s="357"/>
      <c r="BE143" s="357"/>
      <c r="BF143" s="358"/>
      <c r="BG143" s="359">
        <f>IF(AH143=0,(AZ143),((AT143*AB143)*100))</f>
        <v>6.2152941176470593</v>
      </c>
      <c r="BH143" s="360"/>
      <c r="BI143" s="360"/>
      <c r="BJ143" s="360"/>
      <c r="BK143" s="360"/>
      <c r="BL143" s="360"/>
      <c r="BM143" s="361"/>
    </row>
    <row r="144" spans="1:65" ht="18.75" customHeight="1" x14ac:dyDescent="0.2">
      <c r="A144" s="37"/>
      <c r="B144" s="308" t="str">
        <f>'LE 02 (PROG)'!B223</f>
        <v>Convocar las reuniones de la Junta Directiva de la Empresa Social del Estado</v>
      </c>
      <c r="C144" s="309"/>
      <c r="D144" s="309"/>
      <c r="E144" s="309"/>
      <c r="F144" s="309"/>
      <c r="G144" s="309"/>
      <c r="H144" s="309"/>
      <c r="I144" s="309"/>
      <c r="J144" s="309"/>
      <c r="K144" s="309"/>
      <c r="L144" s="309"/>
      <c r="M144" s="309"/>
      <c r="N144" s="309"/>
      <c r="O144" s="309"/>
      <c r="P144" s="309"/>
      <c r="Q144" s="309"/>
      <c r="R144" s="309"/>
      <c r="S144" s="309"/>
      <c r="T144" s="309"/>
      <c r="U144" s="310"/>
      <c r="V144" s="311" t="str">
        <f>'LE 02 (PROG)'!V223</f>
        <v>LE 02 OB 03 AC 02</v>
      </c>
      <c r="W144" s="312"/>
      <c r="X144" s="312"/>
      <c r="Y144" s="312"/>
      <c r="Z144" s="312"/>
      <c r="AA144" s="313"/>
      <c r="AB144" s="314">
        <f>'LE 02 (PROG)'!AB223</f>
        <v>8.9999999999999998E-4</v>
      </c>
      <c r="AC144" s="315"/>
      <c r="AD144" s="315"/>
      <c r="AE144" s="315"/>
      <c r="AF144" s="315"/>
      <c r="AG144" s="316"/>
      <c r="AH144" s="317">
        <f>'LE 02 (PROG)'!AL223</f>
        <v>16</v>
      </c>
      <c r="AI144" s="318"/>
      <c r="AJ144" s="318"/>
      <c r="AK144" s="318"/>
      <c r="AL144" s="318"/>
      <c r="AM144" s="319"/>
      <c r="AN144" s="320">
        <f>'LE 02 (PROG)'!AL224</f>
        <v>19</v>
      </c>
      <c r="AO144" s="321"/>
      <c r="AP144" s="321"/>
      <c r="AQ144" s="321"/>
      <c r="AR144" s="321"/>
      <c r="AS144" s="322"/>
      <c r="AT144" s="326">
        <f t="shared" ref="AT144:AT201" si="6">IF(AH144=0,"",(AN144*1)/AH144)</f>
        <v>1.1875</v>
      </c>
      <c r="AU144" s="327"/>
      <c r="AV144" s="327"/>
      <c r="AW144" s="327"/>
      <c r="AX144" s="327"/>
      <c r="AY144" s="328"/>
      <c r="AZ144" s="278">
        <f t="shared" ref="AZ144:AZ201" si="7">AB144*100</f>
        <v>0.09</v>
      </c>
      <c r="BA144" s="279"/>
      <c r="BB144" s="279"/>
      <c r="BC144" s="279"/>
      <c r="BD144" s="279"/>
      <c r="BE144" s="279"/>
      <c r="BF144" s="280"/>
      <c r="BG144" s="281">
        <f t="shared" ref="BG144:BG201" si="8">IF(AH144=0,(AZ144),((AT144*AB144)*100))</f>
        <v>0.106875</v>
      </c>
      <c r="BH144" s="282"/>
      <c r="BI144" s="282"/>
      <c r="BJ144" s="282"/>
      <c r="BK144" s="282"/>
      <c r="BL144" s="282"/>
      <c r="BM144" s="283"/>
    </row>
    <row r="145" spans="1:65" ht="18" customHeight="1" x14ac:dyDescent="0.2">
      <c r="A145" s="37"/>
      <c r="B145" s="284" t="str">
        <f>'LE 02 (PROG)'!B225</f>
        <v xml:space="preserve">Ejecutar las reuniones de la Junta Directiva de la Empresa Social del Estado </v>
      </c>
      <c r="C145" s="285"/>
      <c r="D145" s="285"/>
      <c r="E145" s="285"/>
      <c r="F145" s="285"/>
      <c r="G145" s="285"/>
      <c r="H145" s="285"/>
      <c r="I145" s="285"/>
      <c r="J145" s="285"/>
      <c r="K145" s="285"/>
      <c r="L145" s="285"/>
      <c r="M145" s="285"/>
      <c r="N145" s="285"/>
      <c r="O145" s="285"/>
      <c r="P145" s="285"/>
      <c r="Q145" s="285"/>
      <c r="R145" s="285"/>
      <c r="S145" s="285"/>
      <c r="T145" s="285"/>
      <c r="U145" s="286"/>
      <c r="V145" s="287" t="str">
        <f>'LE 02 (PROG)'!V225</f>
        <v>LE 02 OB 03 AC 03</v>
      </c>
      <c r="W145" s="288"/>
      <c r="X145" s="288"/>
      <c r="Y145" s="288"/>
      <c r="Z145" s="288"/>
      <c r="AA145" s="289"/>
      <c r="AB145" s="290">
        <f>'LE 02 (PROG)'!AB225</f>
        <v>1.03E-2</v>
      </c>
      <c r="AC145" s="291"/>
      <c r="AD145" s="291"/>
      <c r="AE145" s="291"/>
      <c r="AF145" s="291"/>
      <c r="AG145" s="292"/>
      <c r="AH145" s="293">
        <f>'LE 02 (PROG)'!AL225</f>
        <v>16</v>
      </c>
      <c r="AI145" s="294"/>
      <c r="AJ145" s="294"/>
      <c r="AK145" s="294"/>
      <c r="AL145" s="294"/>
      <c r="AM145" s="295"/>
      <c r="AN145" s="296">
        <f>'LE 02 (PROG)'!AL226</f>
        <v>19</v>
      </c>
      <c r="AO145" s="297"/>
      <c r="AP145" s="297"/>
      <c r="AQ145" s="297"/>
      <c r="AR145" s="297"/>
      <c r="AS145" s="298"/>
      <c r="AT145" s="299">
        <f t="shared" si="6"/>
        <v>1.1875</v>
      </c>
      <c r="AU145" s="300"/>
      <c r="AV145" s="300"/>
      <c r="AW145" s="300"/>
      <c r="AX145" s="300"/>
      <c r="AY145" s="301"/>
      <c r="AZ145" s="302">
        <f t="shared" si="7"/>
        <v>1.03</v>
      </c>
      <c r="BA145" s="303"/>
      <c r="BB145" s="303"/>
      <c r="BC145" s="303"/>
      <c r="BD145" s="303"/>
      <c r="BE145" s="303"/>
      <c r="BF145" s="304"/>
      <c r="BG145" s="305">
        <f t="shared" si="8"/>
        <v>1.223125</v>
      </c>
      <c r="BH145" s="306"/>
      <c r="BI145" s="306"/>
      <c r="BJ145" s="306"/>
      <c r="BK145" s="306"/>
      <c r="BL145" s="306"/>
      <c r="BM145" s="307"/>
    </row>
    <row r="146" spans="1:65" ht="35.25" customHeight="1" x14ac:dyDescent="0.2">
      <c r="A146" s="37"/>
      <c r="B146" s="308" t="str">
        <f>'LE 02 (PROG)'!B227</f>
        <v>Propiciar y participar en reuniones con el asesor jurídico de la Empresa Social del Estado</v>
      </c>
      <c r="C146" s="309"/>
      <c r="D146" s="309"/>
      <c r="E146" s="309"/>
      <c r="F146" s="309"/>
      <c r="G146" s="309"/>
      <c r="H146" s="309"/>
      <c r="I146" s="309"/>
      <c r="J146" s="309"/>
      <c r="K146" s="309"/>
      <c r="L146" s="309"/>
      <c r="M146" s="309"/>
      <c r="N146" s="309"/>
      <c r="O146" s="309"/>
      <c r="P146" s="309"/>
      <c r="Q146" s="309"/>
      <c r="R146" s="309"/>
      <c r="S146" s="309"/>
      <c r="T146" s="309"/>
      <c r="U146" s="310"/>
      <c r="V146" s="311" t="str">
        <f>'LE 02 (PROG)'!V227</f>
        <v>LE 02 OB 03 AC 04</v>
      </c>
      <c r="W146" s="312"/>
      <c r="X146" s="312"/>
      <c r="Y146" s="312"/>
      <c r="Z146" s="312"/>
      <c r="AA146" s="313"/>
      <c r="AB146" s="314">
        <f>'LE 02 (PROG)'!AB227</f>
        <v>2.18E-2</v>
      </c>
      <c r="AC146" s="315"/>
      <c r="AD146" s="315"/>
      <c r="AE146" s="315"/>
      <c r="AF146" s="315"/>
      <c r="AG146" s="316"/>
      <c r="AH146" s="317">
        <f>'LE 02 (PROG)'!AL227</f>
        <v>33</v>
      </c>
      <c r="AI146" s="318"/>
      <c r="AJ146" s="318"/>
      <c r="AK146" s="318"/>
      <c r="AL146" s="318"/>
      <c r="AM146" s="319"/>
      <c r="AN146" s="320">
        <f>'LE 02 (PROG)'!AL228</f>
        <v>33</v>
      </c>
      <c r="AO146" s="321"/>
      <c r="AP146" s="321"/>
      <c r="AQ146" s="321"/>
      <c r="AR146" s="321"/>
      <c r="AS146" s="322"/>
      <c r="AT146" s="326">
        <f t="shared" si="6"/>
        <v>1</v>
      </c>
      <c r="AU146" s="327"/>
      <c r="AV146" s="327"/>
      <c r="AW146" s="327"/>
      <c r="AX146" s="327"/>
      <c r="AY146" s="328"/>
      <c r="AZ146" s="278">
        <f t="shared" si="7"/>
        <v>2.1800000000000002</v>
      </c>
      <c r="BA146" s="279"/>
      <c r="BB146" s="279"/>
      <c r="BC146" s="279"/>
      <c r="BD146" s="279"/>
      <c r="BE146" s="279"/>
      <c r="BF146" s="280"/>
      <c r="BG146" s="281">
        <f t="shared" si="8"/>
        <v>2.1800000000000002</v>
      </c>
      <c r="BH146" s="282"/>
      <c r="BI146" s="282"/>
      <c r="BJ146" s="282"/>
      <c r="BK146" s="282"/>
      <c r="BL146" s="282"/>
      <c r="BM146" s="283"/>
    </row>
    <row r="147" spans="1:65" ht="35.25" customHeight="1" x14ac:dyDescent="0.2">
      <c r="A147" s="37"/>
      <c r="B147" s="284" t="str">
        <f>'LE 02 (PROG)'!B229</f>
        <v>Propiciar y participar en reuniones con el asesor de calidad de la Empresa Social del Estado.</v>
      </c>
      <c r="C147" s="285"/>
      <c r="D147" s="285"/>
      <c r="E147" s="285"/>
      <c r="F147" s="285"/>
      <c r="G147" s="285"/>
      <c r="H147" s="285"/>
      <c r="I147" s="285"/>
      <c r="J147" s="285"/>
      <c r="K147" s="285"/>
      <c r="L147" s="285"/>
      <c r="M147" s="285"/>
      <c r="N147" s="285"/>
      <c r="O147" s="285"/>
      <c r="P147" s="285"/>
      <c r="Q147" s="285"/>
      <c r="R147" s="285"/>
      <c r="S147" s="285"/>
      <c r="T147" s="285"/>
      <c r="U147" s="286"/>
      <c r="V147" s="287" t="str">
        <f>'LE 02 (PROG)'!V229</f>
        <v>LE 02 OB 03 AC 05</v>
      </c>
      <c r="W147" s="288"/>
      <c r="X147" s="288"/>
      <c r="Y147" s="288"/>
      <c r="Z147" s="288"/>
      <c r="AA147" s="289"/>
      <c r="AB147" s="290">
        <f>'LE 02 (PROG)'!AB229</f>
        <v>3.5099999999999999E-2</v>
      </c>
      <c r="AC147" s="291"/>
      <c r="AD147" s="291"/>
      <c r="AE147" s="291"/>
      <c r="AF147" s="291"/>
      <c r="AG147" s="292"/>
      <c r="AH147" s="293">
        <f>'LE 02 (PROG)'!AL229</f>
        <v>33</v>
      </c>
      <c r="AI147" s="294"/>
      <c r="AJ147" s="294"/>
      <c r="AK147" s="294"/>
      <c r="AL147" s="294"/>
      <c r="AM147" s="295"/>
      <c r="AN147" s="296">
        <f>'LE 02 (PROG)'!AL230</f>
        <v>33</v>
      </c>
      <c r="AO147" s="297"/>
      <c r="AP147" s="297"/>
      <c r="AQ147" s="297"/>
      <c r="AR147" s="297"/>
      <c r="AS147" s="298"/>
      <c r="AT147" s="299">
        <f t="shared" si="6"/>
        <v>1</v>
      </c>
      <c r="AU147" s="300"/>
      <c r="AV147" s="300"/>
      <c r="AW147" s="300"/>
      <c r="AX147" s="300"/>
      <c r="AY147" s="301"/>
      <c r="AZ147" s="302">
        <f t="shared" si="7"/>
        <v>3.51</v>
      </c>
      <c r="BA147" s="303"/>
      <c r="BB147" s="303"/>
      <c r="BC147" s="303"/>
      <c r="BD147" s="303"/>
      <c r="BE147" s="303"/>
      <c r="BF147" s="304"/>
      <c r="BG147" s="305">
        <f t="shared" si="8"/>
        <v>3.51</v>
      </c>
      <c r="BH147" s="306"/>
      <c r="BI147" s="306"/>
      <c r="BJ147" s="306"/>
      <c r="BK147" s="306"/>
      <c r="BL147" s="306"/>
      <c r="BM147" s="307"/>
    </row>
    <row r="148" spans="1:65" ht="35.25" customHeight="1" x14ac:dyDescent="0.2">
      <c r="A148" s="37"/>
      <c r="B148" s="308" t="str">
        <f>'LE 02 (PROG)'!B231</f>
        <v>Revisar y refrendar los informes financieros y contables presentados por el asesor contable de la Empresa Social del Estado.</v>
      </c>
      <c r="C148" s="309"/>
      <c r="D148" s="309"/>
      <c r="E148" s="309"/>
      <c r="F148" s="309"/>
      <c r="G148" s="309"/>
      <c r="H148" s="309"/>
      <c r="I148" s="309"/>
      <c r="J148" s="309"/>
      <c r="K148" s="309"/>
      <c r="L148" s="309"/>
      <c r="M148" s="309"/>
      <c r="N148" s="309"/>
      <c r="O148" s="309"/>
      <c r="P148" s="309"/>
      <c r="Q148" s="309"/>
      <c r="R148" s="309"/>
      <c r="S148" s="309"/>
      <c r="T148" s="309"/>
      <c r="U148" s="310"/>
      <c r="V148" s="311" t="str">
        <f>'LE 02 (PROG)'!V231</f>
        <v>LE 02 OB 03 AC 06</v>
      </c>
      <c r="W148" s="312"/>
      <c r="X148" s="312"/>
      <c r="Y148" s="312"/>
      <c r="Z148" s="312"/>
      <c r="AA148" s="313"/>
      <c r="AB148" s="314">
        <f>'LE 02 (PROG)'!AB231</f>
        <v>6.7999999999999996E-3</v>
      </c>
      <c r="AC148" s="315"/>
      <c r="AD148" s="315"/>
      <c r="AE148" s="315"/>
      <c r="AF148" s="315"/>
      <c r="AG148" s="316"/>
      <c r="AH148" s="317">
        <f>'LE 02 (PROG)'!AL231</f>
        <v>11</v>
      </c>
      <c r="AI148" s="318"/>
      <c r="AJ148" s="318"/>
      <c r="AK148" s="318"/>
      <c r="AL148" s="318"/>
      <c r="AM148" s="319"/>
      <c r="AN148" s="320">
        <f>'LE 02 (PROG)'!AL232</f>
        <v>14</v>
      </c>
      <c r="AO148" s="321"/>
      <c r="AP148" s="321"/>
      <c r="AQ148" s="321"/>
      <c r="AR148" s="321"/>
      <c r="AS148" s="322"/>
      <c r="AT148" s="326">
        <f t="shared" si="6"/>
        <v>1.2727272727272727</v>
      </c>
      <c r="AU148" s="327"/>
      <c r="AV148" s="327"/>
      <c r="AW148" s="327"/>
      <c r="AX148" s="327"/>
      <c r="AY148" s="328"/>
      <c r="AZ148" s="278">
        <f t="shared" si="7"/>
        <v>0.67999999999999994</v>
      </c>
      <c r="BA148" s="279"/>
      <c r="BB148" s="279"/>
      <c r="BC148" s="279"/>
      <c r="BD148" s="279"/>
      <c r="BE148" s="279"/>
      <c r="BF148" s="280"/>
      <c r="BG148" s="281">
        <f t="shared" si="8"/>
        <v>0.86545454545454548</v>
      </c>
      <c r="BH148" s="282"/>
      <c r="BI148" s="282"/>
      <c r="BJ148" s="282"/>
      <c r="BK148" s="282"/>
      <c r="BL148" s="282"/>
      <c r="BM148" s="283"/>
    </row>
    <row r="149" spans="1:65" ht="35.25" customHeight="1" x14ac:dyDescent="0.2">
      <c r="A149" s="37"/>
      <c r="B149" s="284" t="str">
        <f>'LE 02 (PROG)'!B233</f>
        <v>Expedir los actos administrativos requeridos para la buena marcha de la institución.</v>
      </c>
      <c r="C149" s="285"/>
      <c r="D149" s="285"/>
      <c r="E149" s="285"/>
      <c r="F149" s="285"/>
      <c r="G149" s="285"/>
      <c r="H149" s="285"/>
      <c r="I149" s="285"/>
      <c r="J149" s="285"/>
      <c r="K149" s="285"/>
      <c r="L149" s="285"/>
      <c r="M149" s="285"/>
      <c r="N149" s="285"/>
      <c r="O149" s="285"/>
      <c r="P149" s="285"/>
      <c r="Q149" s="285"/>
      <c r="R149" s="285"/>
      <c r="S149" s="285"/>
      <c r="T149" s="285"/>
      <c r="U149" s="286"/>
      <c r="V149" s="287" t="str">
        <f>'LE 02 (PROG)'!V233</f>
        <v>LE 02 OB 03 AC 07</v>
      </c>
      <c r="W149" s="288"/>
      <c r="X149" s="288"/>
      <c r="Y149" s="288"/>
      <c r="Z149" s="288"/>
      <c r="AA149" s="289"/>
      <c r="AB149" s="290">
        <f>'LE 02 (PROG)'!AB233</f>
        <v>2.4400000000000002E-2</v>
      </c>
      <c r="AC149" s="291"/>
      <c r="AD149" s="291"/>
      <c r="AE149" s="291"/>
      <c r="AF149" s="291"/>
      <c r="AG149" s="292"/>
      <c r="AH149" s="293">
        <f>'LE 02 (PROG)'!AL233</f>
        <v>741</v>
      </c>
      <c r="AI149" s="294"/>
      <c r="AJ149" s="294"/>
      <c r="AK149" s="294"/>
      <c r="AL149" s="294"/>
      <c r="AM149" s="295"/>
      <c r="AN149" s="296">
        <f>'LE 02 (PROG)'!AL234</f>
        <v>786</v>
      </c>
      <c r="AO149" s="297"/>
      <c r="AP149" s="297"/>
      <c r="AQ149" s="297"/>
      <c r="AR149" s="297"/>
      <c r="AS149" s="298"/>
      <c r="AT149" s="299">
        <f t="shared" si="6"/>
        <v>1.0607287449392713</v>
      </c>
      <c r="AU149" s="300"/>
      <c r="AV149" s="300"/>
      <c r="AW149" s="300"/>
      <c r="AX149" s="300"/>
      <c r="AY149" s="301"/>
      <c r="AZ149" s="302">
        <f t="shared" si="7"/>
        <v>2.44</v>
      </c>
      <c r="BA149" s="303"/>
      <c r="BB149" s="303"/>
      <c r="BC149" s="303"/>
      <c r="BD149" s="303"/>
      <c r="BE149" s="303"/>
      <c r="BF149" s="304"/>
      <c r="BG149" s="305">
        <f t="shared" si="8"/>
        <v>2.588178137651822</v>
      </c>
      <c r="BH149" s="306"/>
      <c r="BI149" s="306"/>
      <c r="BJ149" s="306"/>
      <c r="BK149" s="306"/>
      <c r="BL149" s="306"/>
      <c r="BM149" s="307"/>
    </row>
    <row r="150" spans="1:65" ht="18" customHeight="1" x14ac:dyDescent="0.2">
      <c r="A150" s="37"/>
      <c r="B150" s="308" t="str">
        <f>'LE 02 (PROG)'!B235</f>
        <v>Dar publicidad a los actos administrativos de carácter general.</v>
      </c>
      <c r="C150" s="309"/>
      <c r="D150" s="309"/>
      <c r="E150" s="309"/>
      <c r="F150" s="309"/>
      <c r="G150" s="309"/>
      <c r="H150" s="309"/>
      <c r="I150" s="309"/>
      <c r="J150" s="309"/>
      <c r="K150" s="309"/>
      <c r="L150" s="309"/>
      <c r="M150" s="309"/>
      <c r="N150" s="309"/>
      <c r="O150" s="309"/>
      <c r="P150" s="309"/>
      <c r="Q150" s="309"/>
      <c r="R150" s="309"/>
      <c r="S150" s="309"/>
      <c r="T150" s="309"/>
      <c r="U150" s="310"/>
      <c r="V150" s="311" t="str">
        <f>'LE 02 (PROG)'!V235</f>
        <v>LE 02 OB 03 AC 08</v>
      </c>
      <c r="W150" s="312"/>
      <c r="X150" s="312"/>
      <c r="Y150" s="312"/>
      <c r="Z150" s="312"/>
      <c r="AA150" s="313"/>
      <c r="AB150" s="314">
        <f>'LE 02 (PROG)'!AB235</f>
        <v>0</v>
      </c>
      <c r="AC150" s="315"/>
      <c r="AD150" s="315"/>
      <c r="AE150" s="315"/>
      <c r="AF150" s="315"/>
      <c r="AG150" s="316"/>
      <c r="AH150" s="317">
        <f>'LE 02 (PROG)'!AL235</f>
        <v>2</v>
      </c>
      <c r="AI150" s="318"/>
      <c r="AJ150" s="318"/>
      <c r="AK150" s="318"/>
      <c r="AL150" s="318"/>
      <c r="AM150" s="319"/>
      <c r="AN150" s="320">
        <f>'LE 02 (PROG)'!AL236</f>
        <v>2</v>
      </c>
      <c r="AO150" s="321"/>
      <c r="AP150" s="321"/>
      <c r="AQ150" s="321"/>
      <c r="AR150" s="321"/>
      <c r="AS150" s="322"/>
      <c r="AT150" s="326">
        <f t="shared" si="6"/>
        <v>1</v>
      </c>
      <c r="AU150" s="327"/>
      <c r="AV150" s="327"/>
      <c r="AW150" s="327"/>
      <c r="AX150" s="327"/>
      <c r="AY150" s="328"/>
      <c r="AZ150" s="278">
        <f t="shared" si="7"/>
        <v>0</v>
      </c>
      <c r="BA150" s="279"/>
      <c r="BB150" s="279"/>
      <c r="BC150" s="279"/>
      <c r="BD150" s="279"/>
      <c r="BE150" s="279"/>
      <c r="BF150" s="280"/>
      <c r="BG150" s="281">
        <f t="shared" si="8"/>
        <v>0</v>
      </c>
      <c r="BH150" s="282"/>
      <c r="BI150" s="282"/>
      <c r="BJ150" s="282"/>
      <c r="BK150" s="282"/>
      <c r="BL150" s="282"/>
      <c r="BM150" s="283"/>
    </row>
    <row r="151" spans="1:65" ht="35.25" customHeight="1" x14ac:dyDescent="0.2">
      <c r="A151" s="37"/>
      <c r="B151" s="284" t="str">
        <f>'LE 02 (PROG)'!B237</f>
        <v>Realizar gestiones relacionadas con la dirección de la Empresa Social del Estado por fuera del municipio de Concordia.</v>
      </c>
      <c r="C151" s="285"/>
      <c r="D151" s="285"/>
      <c r="E151" s="285"/>
      <c r="F151" s="285"/>
      <c r="G151" s="285"/>
      <c r="H151" s="285"/>
      <c r="I151" s="285"/>
      <c r="J151" s="285"/>
      <c r="K151" s="285"/>
      <c r="L151" s="285"/>
      <c r="M151" s="285"/>
      <c r="N151" s="285"/>
      <c r="O151" s="285"/>
      <c r="P151" s="285"/>
      <c r="Q151" s="285"/>
      <c r="R151" s="285"/>
      <c r="S151" s="285"/>
      <c r="T151" s="285"/>
      <c r="U151" s="286"/>
      <c r="V151" s="287" t="str">
        <f>'LE 02 (PROG)'!V237</f>
        <v>LE 02 OB 03 AC 09</v>
      </c>
      <c r="W151" s="288"/>
      <c r="X151" s="288"/>
      <c r="Y151" s="288"/>
      <c r="Z151" s="288"/>
      <c r="AA151" s="289"/>
      <c r="AB151" s="290">
        <f>'LE 02 (PROG)'!AB237</f>
        <v>3.0099999999999998E-2</v>
      </c>
      <c r="AC151" s="291"/>
      <c r="AD151" s="291"/>
      <c r="AE151" s="291"/>
      <c r="AF151" s="291"/>
      <c r="AG151" s="292"/>
      <c r="AH151" s="293">
        <f>'LE 02 (PROG)'!AL237</f>
        <v>114</v>
      </c>
      <c r="AI151" s="294"/>
      <c r="AJ151" s="294"/>
      <c r="AK151" s="294"/>
      <c r="AL151" s="294"/>
      <c r="AM151" s="295"/>
      <c r="AN151" s="296">
        <f>'LE 02 (PROG)'!AL238</f>
        <v>73</v>
      </c>
      <c r="AO151" s="297"/>
      <c r="AP151" s="297"/>
      <c r="AQ151" s="297"/>
      <c r="AR151" s="297"/>
      <c r="AS151" s="298"/>
      <c r="AT151" s="499">
        <f t="shared" si="6"/>
        <v>0.64035087719298245</v>
      </c>
      <c r="AU151" s="500"/>
      <c r="AV151" s="500"/>
      <c r="AW151" s="500"/>
      <c r="AX151" s="500"/>
      <c r="AY151" s="501"/>
      <c r="AZ151" s="302">
        <f t="shared" si="7"/>
        <v>3.01</v>
      </c>
      <c r="BA151" s="303"/>
      <c r="BB151" s="303"/>
      <c r="BC151" s="303"/>
      <c r="BD151" s="303"/>
      <c r="BE151" s="303"/>
      <c r="BF151" s="304"/>
      <c r="BG151" s="305">
        <f t="shared" si="8"/>
        <v>1.927456140350877</v>
      </c>
      <c r="BH151" s="306"/>
      <c r="BI151" s="306"/>
      <c r="BJ151" s="306"/>
      <c r="BK151" s="306"/>
      <c r="BL151" s="306"/>
      <c r="BM151" s="307"/>
    </row>
    <row r="152" spans="1:65" ht="18" customHeight="1" x14ac:dyDescent="0.2">
      <c r="A152" s="37"/>
      <c r="B152" s="308" t="str">
        <f>'LE 02 (PROG)'!B239</f>
        <v>Convocar a la comunidad para la rendición pública de cuentas.</v>
      </c>
      <c r="C152" s="309"/>
      <c r="D152" s="309"/>
      <c r="E152" s="309"/>
      <c r="F152" s="309"/>
      <c r="G152" s="309"/>
      <c r="H152" s="309"/>
      <c r="I152" s="309"/>
      <c r="J152" s="309"/>
      <c r="K152" s="309"/>
      <c r="L152" s="309"/>
      <c r="M152" s="309"/>
      <c r="N152" s="309"/>
      <c r="O152" s="309"/>
      <c r="P152" s="309"/>
      <c r="Q152" s="309"/>
      <c r="R152" s="309"/>
      <c r="S152" s="309"/>
      <c r="T152" s="309"/>
      <c r="U152" s="310"/>
      <c r="V152" s="311" t="str">
        <f>'LE 02 (PROG)'!V239</f>
        <v>LE 02 OB 03 AC 10</v>
      </c>
      <c r="W152" s="312"/>
      <c r="X152" s="312"/>
      <c r="Y152" s="312"/>
      <c r="Z152" s="312"/>
      <c r="AA152" s="313"/>
      <c r="AB152" s="314">
        <f>'LE 02 (PROG)'!AB239</f>
        <v>2.0000000000000001E-4</v>
      </c>
      <c r="AC152" s="315"/>
      <c r="AD152" s="315"/>
      <c r="AE152" s="315"/>
      <c r="AF152" s="315"/>
      <c r="AG152" s="316"/>
      <c r="AH152" s="317">
        <f>'LE 02 (PROG)'!AL239</f>
        <v>3</v>
      </c>
      <c r="AI152" s="318"/>
      <c r="AJ152" s="318"/>
      <c r="AK152" s="318"/>
      <c r="AL152" s="318"/>
      <c r="AM152" s="319"/>
      <c r="AN152" s="320">
        <f>'LE 02 (PROG)'!AL240</f>
        <v>3</v>
      </c>
      <c r="AO152" s="321"/>
      <c r="AP152" s="321"/>
      <c r="AQ152" s="321"/>
      <c r="AR152" s="321"/>
      <c r="AS152" s="322"/>
      <c r="AT152" s="326">
        <f t="shared" si="6"/>
        <v>1</v>
      </c>
      <c r="AU152" s="327"/>
      <c r="AV152" s="327"/>
      <c r="AW152" s="327"/>
      <c r="AX152" s="327"/>
      <c r="AY152" s="328"/>
      <c r="AZ152" s="278">
        <f t="shared" si="7"/>
        <v>0.02</v>
      </c>
      <c r="BA152" s="279"/>
      <c r="BB152" s="279"/>
      <c r="BC152" s="279"/>
      <c r="BD152" s="279"/>
      <c r="BE152" s="279"/>
      <c r="BF152" s="280"/>
      <c r="BG152" s="281">
        <f t="shared" si="8"/>
        <v>0.02</v>
      </c>
      <c r="BH152" s="282"/>
      <c r="BI152" s="282"/>
      <c r="BJ152" s="282"/>
      <c r="BK152" s="282"/>
      <c r="BL152" s="282"/>
      <c r="BM152" s="283"/>
    </row>
    <row r="153" spans="1:65" ht="18" customHeight="1" x14ac:dyDescent="0.2">
      <c r="A153" s="37"/>
      <c r="B153" s="284" t="str">
        <f>'LE 02 (PROG)'!B241</f>
        <v>Preparar los informes a presentar en la rendición pública de cuentas.</v>
      </c>
      <c r="C153" s="285"/>
      <c r="D153" s="285"/>
      <c r="E153" s="285"/>
      <c r="F153" s="285"/>
      <c r="G153" s="285"/>
      <c r="H153" s="285"/>
      <c r="I153" s="285"/>
      <c r="J153" s="285"/>
      <c r="K153" s="285"/>
      <c r="L153" s="285"/>
      <c r="M153" s="285"/>
      <c r="N153" s="285"/>
      <c r="O153" s="285"/>
      <c r="P153" s="285"/>
      <c r="Q153" s="285"/>
      <c r="R153" s="285"/>
      <c r="S153" s="285"/>
      <c r="T153" s="285"/>
      <c r="U153" s="286"/>
      <c r="V153" s="287" t="str">
        <f>'LE 02 (PROG)'!V241</f>
        <v>LE 02 OB 03 AC 11</v>
      </c>
      <c r="W153" s="288"/>
      <c r="X153" s="288"/>
      <c r="Y153" s="288"/>
      <c r="Z153" s="288"/>
      <c r="AA153" s="289"/>
      <c r="AB153" s="290">
        <f>'LE 02 (PROG)'!AB241</f>
        <v>3.3999999999999998E-3</v>
      </c>
      <c r="AC153" s="291"/>
      <c r="AD153" s="291"/>
      <c r="AE153" s="291"/>
      <c r="AF153" s="291"/>
      <c r="AG153" s="292"/>
      <c r="AH153" s="293">
        <f>'LE 02 (PROG)'!AL241</f>
        <v>3</v>
      </c>
      <c r="AI153" s="294"/>
      <c r="AJ153" s="294"/>
      <c r="AK153" s="294"/>
      <c r="AL153" s="294"/>
      <c r="AM153" s="295"/>
      <c r="AN153" s="296">
        <f>'LE 02 (PROG)'!AL242</f>
        <v>3</v>
      </c>
      <c r="AO153" s="297"/>
      <c r="AP153" s="297"/>
      <c r="AQ153" s="297"/>
      <c r="AR153" s="297"/>
      <c r="AS153" s="298"/>
      <c r="AT153" s="299">
        <f t="shared" si="6"/>
        <v>1</v>
      </c>
      <c r="AU153" s="300"/>
      <c r="AV153" s="300"/>
      <c r="AW153" s="300"/>
      <c r="AX153" s="300"/>
      <c r="AY153" s="301"/>
      <c r="AZ153" s="302">
        <f t="shared" si="7"/>
        <v>0.33999999999999997</v>
      </c>
      <c r="BA153" s="303"/>
      <c r="BB153" s="303"/>
      <c r="BC153" s="303"/>
      <c r="BD153" s="303"/>
      <c r="BE153" s="303"/>
      <c r="BF153" s="304"/>
      <c r="BG153" s="305">
        <f t="shared" si="8"/>
        <v>0.33999999999999997</v>
      </c>
      <c r="BH153" s="306"/>
      <c r="BI153" s="306"/>
      <c r="BJ153" s="306"/>
      <c r="BK153" s="306"/>
      <c r="BL153" s="306"/>
      <c r="BM153" s="307"/>
    </row>
    <row r="154" spans="1:65" ht="18" customHeight="1" x14ac:dyDescent="0.2">
      <c r="A154" s="37"/>
      <c r="B154" s="308" t="str">
        <f>'LE 02 (PROG)'!B243</f>
        <v>Realizar la rendición pública de cuentas ante la comunidad.</v>
      </c>
      <c r="C154" s="309"/>
      <c r="D154" s="309"/>
      <c r="E154" s="309"/>
      <c r="F154" s="309"/>
      <c r="G154" s="309"/>
      <c r="H154" s="309"/>
      <c r="I154" s="309"/>
      <c r="J154" s="309"/>
      <c r="K154" s="309"/>
      <c r="L154" s="309"/>
      <c r="M154" s="309"/>
      <c r="N154" s="309"/>
      <c r="O154" s="309"/>
      <c r="P154" s="309"/>
      <c r="Q154" s="309"/>
      <c r="R154" s="309"/>
      <c r="S154" s="309"/>
      <c r="T154" s="309"/>
      <c r="U154" s="310"/>
      <c r="V154" s="311" t="str">
        <f>'LE 02 (PROG)'!V243</f>
        <v>LE 02 OB 03 AC 12</v>
      </c>
      <c r="W154" s="312"/>
      <c r="X154" s="312"/>
      <c r="Y154" s="312"/>
      <c r="Z154" s="312"/>
      <c r="AA154" s="313"/>
      <c r="AB154" s="314">
        <f>'LE 02 (PROG)'!AB243</f>
        <v>4.8999999999999998E-3</v>
      </c>
      <c r="AC154" s="315"/>
      <c r="AD154" s="315"/>
      <c r="AE154" s="315"/>
      <c r="AF154" s="315"/>
      <c r="AG154" s="316"/>
      <c r="AH154" s="317">
        <f>'LE 02 (PROG)'!AL243</f>
        <v>3</v>
      </c>
      <c r="AI154" s="318"/>
      <c r="AJ154" s="318"/>
      <c r="AK154" s="318"/>
      <c r="AL154" s="318"/>
      <c r="AM154" s="319"/>
      <c r="AN154" s="320">
        <f>'LE 02 (PROG)'!AL244</f>
        <v>3</v>
      </c>
      <c r="AO154" s="321"/>
      <c r="AP154" s="321"/>
      <c r="AQ154" s="321"/>
      <c r="AR154" s="321"/>
      <c r="AS154" s="322"/>
      <c r="AT154" s="326">
        <f t="shared" si="6"/>
        <v>1</v>
      </c>
      <c r="AU154" s="327"/>
      <c r="AV154" s="327"/>
      <c r="AW154" s="327"/>
      <c r="AX154" s="327"/>
      <c r="AY154" s="328"/>
      <c r="AZ154" s="278">
        <f t="shared" si="7"/>
        <v>0.49</v>
      </c>
      <c r="BA154" s="279"/>
      <c r="BB154" s="279"/>
      <c r="BC154" s="279"/>
      <c r="BD154" s="279"/>
      <c r="BE154" s="279"/>
      <c r="BF154" s="280"/>
      <c r="BG154" s="281">
        <f t="shared" si="8"/>
        <v>0.49</v>
      </c>
      <c r="BH154" s="282"/>
      <c r="BI154" s="282"/>
      <c r="BJ154" s="282"/>
      <c r="BK154" s="282"/>
      <c r="BL154" s="282"/>
      <c r="BM154" s="283"/>
    </row>
    <row r="155" spans="1:65" ht="35.25" customHeight="1" x14ac:dyDescent="0.2">
      <c r="A155" s="37"/>
      <c r="B155" s="284" t="str">
        <f>'LE 02 (PROG)'!B245</f>
        <v>Presentar un informe de la rendición pública de cuentas a la Superintendencia Nacional de Salud.</v>
      </c>
      <c r="C155" s="285"/>
      <c r="D155" s="285"/>
      <c r="E155" s="285"/>
      <c r="F155" s="285"/>
      <c r="G155" s="285"/>
      <c r="H155" s="285"/>
      <c r="I155" s="285"/>
      <c r="J155" s="285"/>
      <c r="K155" s="285"/>
      <c r="L155" s="285"/>
      <c r="M155" s="285"/>
      <c r="N155" s="285"/>
      <c r="O155" s="285"/>
      <c r="P155" s="285"/>
      <c r="Q155" s="285"/>
      <c r="R155" s="285"/>
      <c r="S155" s="285"/>
      <c r="T155" s="285"/>
      <c r="U155" s="286"/>
      <c r="V155" s="287" t="str">
        <f>'LE 02 (PROG)'!V245</f>
        <v>LE 02 OB 03 AC 13</v>
      </c>
      <c r="W155" s="288"/>
      <c r="X155" s="288"/>
      <c r="Y155" s="288"/>
      <c r="Z155" s="288"/>
      <c r="AA155" s="289"/>
      <c r="AB155" s="290">
        <f>'LE 02 (PROG)'!AB245</f>
        <v>4.0000000000000002E-4</v>
      </c>
      <c r="AC155" s="291"/>
      <c r="AD155" s="291"/>
      <c r="AE155" s="291"/>
      <c r="AF155" s="291"/>
      <c r="AG155" s="292"/>
      <c r="AH155" s="293">
        <f>'LE 02 (PROG)'!AL245</f>
        <v>3</v>
      </c>
      <c r="AI155" s="294"/>
      <c r="AJ155" s="294"/>
      <c r="AK155" s="294"/>
      <c r="AL155" s="294"/>
      <c r="AM155" s="295"/>
      <c r="AN155" s="296">
        <f>'LE 02 (PROG)'!AL246</f>
        <v>3</v>
      </c>
      <c r="AO155" s="297"/>
      <c r="AP155" s="297"/>
      <c r="AQ155" s="297"/>
      <c r="AR155" s="297"/>
      <c r="AS155" s="298"/>
      <c r="AT155" s="299">
        <f t="shared" si="6"/>
        <v>1</v>
      </c>
      <c r="AU155" s="300"/>
      <c r="AV155" s="300"/>
      <c r="AW155" s="300"/>
      <c r="AX155" s="300"/>
      <c r="AY155" s="301"/>
      <c r="AZ155" s="302">
        <f t="shared" si="7"/>
        <v>0.04</v>
      </c>
      <c r="BA155" s="303"/>
      <c r="BB155" s="303"/>
      <c r="BC155" s="303"/>
      <c r="BD155" s="303"/>
      <c r="BE155" s="303"/>
      <c r="BF155" s="304"/>
      <c r="BG155" s="305">
        <f t="shared" si="8"/>
        <v>0.04</v>
      </c>
      <c r="BH155" s="306"/>
      <c r="BI155" s="306"/>
      <c r="BJ155" s="306"/>
      <c r="BK155" s="306"/>
      <c r="BL155" s="306"/>
      <c r="BM155" s="307"/>
    </row>
    <row r="156" spans="1:65" ht="35.25" customHeight="1" x14ac:dyDescent="0.2">
      <c r="A156" s="37"/>
      <c r="B156" s="308" t="str">
        <f>'LE 02 (PROG)'!B247</f>
        <v>Preparar los informes de gestión y de control político solicitados por el Concejo Municipal.</v>
      </c>
      <c r="C156" s="309"/>
      <c r="D156" s="309"/>
      <c r="E156" s="309"/>
      <c r="F156" s="309"/>
      <c r="G156" s="309"/>
      <c r="H156" s="309"/>
      <c r="I156" s="309"/>
      <c r="J156" s="309"/>
      <c r="K156" s="309"/>
      <c r="L156" s="309"/>
      <c r="M156" s="309"/>
      <c r="N156" s="309"/>
      <c r="O156" s="309"/>
      <c r="P156" s="309"/>
      <c r="Q156" s="309"/>
      <c r="R156" s="309"/>
      <c r="S156" s="309"/>
      <c r="T156" s="309"/>
      <c r="U156" s="310"/>
      <c r="V156" s="311" t="str">
        <f>'LE 02 (PROG)'!V247</f>
        <v>LE 02 OB 03 AC 14</v>
      </c>
      <c r="W156" s="312"/>
      <c r="X156" s="312"/>
      <c r="Y156" s="312"/>
      <c r="Z156" s="312"/>
      <c r="AA156" s="313"/>
      <c r="AB156" s="314">
        <f>'LE 02 (PROG)'!AB247</f>
        <v>6.1999999999999998E-3</v>
      </c>
      <c r="AC156" s="315"/>
      <c r="AD156" s="315"/>
      <c r="AE156" s="315"/>
      <c r="AF156" s="315"/>
      <c r="AG156" s="316"/>
      <c r="AH156" s="317">
        <f>'LE 02 (PROG)'!AL247</f>
        <v>8</v>
      </c>
      <c r="AI156" s="318"/>
      <c r="AJ156" s="318"/>
      <c r="AK156" s="318"/>
      <c r="AL156" s="318"/>
      <c r="AM156" s="319"/>
      <c r="AN156" s="320">
        <f>'LE 02 (PROG)'!AL248</f>
        <v>8</v>
      </c>
      <c r="AO156" s="321"/>
      <c r="AP156" s="321"/>
      <c r="AQ156" s="321"/>
      <c r="AR156" s="321"/>
      <c r="AS156" s="322"/>
      <c r="AT156" s="326">
        <f t="shared" si="6"/>
        <v>1</v>
      </c>
      <c r="AU156" s="327"/>
      <c r="AV156" s="327"/>
      <c r="AW156" s="327"/>
      <c r="AX156" s="327"/>
      <c r="AY156" s="328"/>
      <c r="AZ156" s="278">
        <f t="shared" si="7"/>
        <v>0.62</v>
      </c>
      <c r="BA156" s="279"/>
      <c r="BB156" s="279"/>
      <c r="BC156" s="279"/>
      <c r="BD156" s="279"/>
      <c r="BE156" s="279"/>
      <c r="BF156" s="280"/>
      <c r="BG156" s="281">
        <f t="shared" si="8"/>
        <v>0.62</v>
      </c>
      <c r="BH156" s="282"/>
      <c r="BI156" s="282"/>
      <c r="BJ156" s="282"/>
      <c r="BK156" s="282"/>
      <c r="BL156" s="282"/>
      <c r="BM156" s="283"/>
    </row>
    <row r="157" spans="1:65" ht="35.25" customHeight="1" x14ac:dyDescent="0.2">
      <c r="A157" s="37"/>
      <c r="B157" s="284" t="str">
        <f>'LE 02 (PROG)'!B249</f>
        <v>Presentar los informes de gestión y de control político solicitados por el Concejo Municipal.</v>
      </c>
      <c r="C157" s="285"/>
      <c r="D157" s="285"/>
      <c r="E157" s="285"/>
      <c r="F157" s="285"/>
      <c r="G157" s="285"/>
      <c r="H157" s="285"/>
      <c r="I157" s="285"/>
      <c r="J157" s="285"/>
      <c r="K157" s="285"/>
      <c r="L157" s="285"/>
      <c r="M157" s="285"/>
      <c r="N157" s="285"/>
      <c r="O157" s="285"/>
      <c r="P157" s="285"/>
      <c r="Q157" s="285"/>
      <c r="R157" s="285"/>
      <c r="S157" s="285"/>
      <c r="T157" s="285"/>
      <c r="U157" s="286"/>
      <c r="V157" s="287" t="str">
        <f>'LE 02 (PROG)'!V249</f>
        <v>LE 02 OB 03 AC 15</v>
      </c>
      <c r="W157" s="288"/>
      <c r="X157" s="288"/>
      <c r="Y157" s="288"/>
      <c r="Z157" s="288"/>
      <c r="AA157" s="289"/>
      <c r="AB157" s="290">
        <f>'LE 02 (PROG)'!AB249</f>
        <v>8.9999999999999998E-4</v>
      </c>
      <c r="AC157" s="291"/>
      <c r="AD157" s="291"/>
      <c r="AE157" s="291"/>
      <c r="AF157" s="291"/>
      <c r="AG157" s="292"/>
      <c r="AH157" s="293">
        <f>'LE 02 (PROG)'!AL249</f>
        <v>8</v>
      </c>
      <c r="AI157" s="294"/>
      <c r="AJ157" s="294"/>
      <c r="AK157" s="294"/>
      <c r="AL157" s="294"/>
      <c r="AM157" s="295"/>
      <c r="AN157" s="296">
        <f>'LE 02 (PROG)'!AL250</f>
        <v>10</v>
      </c>
      <c r="AO157" s="297"/>
      <c r="AP157" s="297"/>
      <c r="AQ157" s="297"/>
      <c r="AR157" s="297"/>
      <c r="AS157" s="298"/>
      <c r="AT157" s="299">
        <f t="shared" si="6"/>
        <v>1.25</v>
      </c>
      <c r="AU157" s="300"/>
      <c r="AV157" s="300"/>
      <c r="AW157" s="300"/>
      <c r="AX157" s="300"/>
      <c r="AY157" s="301"/>
      <c r="AZ157" s="302">
        <f t="shared" si="7"/>
        <v>0.09</v>
      </c>
      <c r="BA157" s="303"/>
      <c r="BB157" s="303"/>
      <c r="BC157" s="303"/>
      <c r="BD157" s="303"/>
      <c r="BE157" s="303"/>
      <c r="BF157" s="304"/>
      <c r="BG157" s="305">
        <f t="shared" si="8"/>
        <v>0.11249999999999999</v>
      </c>
      <c r="BH157" s="306"/>
      <c r="BI157" s="306"/>
      <c r="BJ157" s="306"/>
      <c r="BK157" s="306"/>
      <c r="BL157" s="306"/>
      <c r="BM157" s="307"/>
    </row>
    <row r="158" spans="1:65" ht="35.25" customHeight="1" x14ac:dyDescent="0.2">
      <c r="A158" s="37"/>
      <c r="B158" s="308" t="str">
        <f>'LE 02 (PROG)'!B251</f>
        <v>Dar apertura a los buzones de sugerencias y dejar constancia de ello en un acta.</v>
      </c>
      <c r="C158" s="309"/>
      <c r="D158" s="309"/>
      <c r="E158" s="309"/>
      <c r="F158" s="309"/>
      <c r="G158" s="309"/>
      <c r="H158" s="309"/>
      <c r="I158" s="309"/>
      <c r="J158" s="309"/>
      <c r="K158" s="309"/>
      <c r="L158" s="309"/>
      <c r="M158" s="309"/>
      <c r="N158" s="309"/>
      <c r="O158" s="309"/>
      <c r="P158" s="309"/>
      <c r="Q158" s="309"/>
      <c r="R158" s="309"/>
      <c r="S158" s="309"/>
      <c r="T158" s="309"/>
      <c r="U158" s="310"/>
      <c r="V158" s="311" t="str">
        <f>'LE 02 (PROG)'!V251</f>
        <v>LE 02 OB 03 AC 16</v>
      </c>
      <c r="W158" s="312"/>
      <c r="X158" s="312"/>
      <c r="Y158" s="312"/>
      <c r="Z158" s="312"/>
      <c r="AA158" s="313"/>
      <c r="AB158" s="314">
        <f>'LE 02 (PROG)'!AB251</f>
        <v>1.8E-3</v>
      </c>
      <c r="AC158" s="315"/>
      <c r="AD158" s="315"/>
      <c r="AE158" s="315"/>
      <c r="AF158" s="315"/>
      <c r="AG158" s="316"/>
      <c r="AH158" s="317">
        <f>'LE 02 (PROG)'!AL251</f>
        <v>66</v>
      </c>
      <c r="AI158" s="318"/>
      <c r="AJ158" s="318"/>
      <c r="AK158" s="318"/>
      <c r="AL158" s="318"/>
      <c r="AM158" s="319"/>
      <c r="AN158" s="320">
        <f>'LE 02 (PROG)'!AL252</f>
        <v>92</v>
      </c>
      <c r="AO158" s="321"/>
      <c r="AP158" s="321"/>
      <c r="AQ158" s="321"/>
      <c r="AR158" s="321"/>
      <c r="AS158" s="322"/>
      <c r="AT158" s="326">
        <f t="shared" si="6"/>
        <v>1.393939393939394</v>
      </c>
      <c r="AU158" s="327"/>
      <c r="AV158" s="327"/>
      <c r="AW158" s="327"/>
      <c r="AX158" s="327"/>
      <c r="AY158" s="328"/>
      <c r="AZ158" s="278">
        <f t="shared" si="7"/>
        <v>0.18</v>
      </c>
      <c r="BA158" s="279"/>
      <c r="BB158" s="279"/>
      <c r="BC158" s="279"/>
      <c r="BD158" s="279"/>
      <c r="BE158" s="279"/>
      <c r="BF158" s="280"/>
      <c r="BG158" s="281">
        <f t="shared" si="8"/>
        <v>0.25090909090909091</v>
      </c>
      <c r="BH158" s="282"/>
      <c r="BI158" s="282"/>
      <c r="BJ158" s="282"/>
      <c r="BK158" s="282"/>
      <c r="BL158" s="282"/>
      <c r="BM158" s="283"/>
    </row>
    <row r="159" spans="1:65" ht="71.25" customHeight="1" x14ac:dyDescent="0.2">
      <c r="A159" s="37"/>
      <c r="B159" s="284" t="str">
        <f>'LE 02 (PROG)'!B253</f>
        <v>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59" s="285"/>
      <c r="D159" s="285"/>
      <c r="E159" s="285"/>
      <c r="F159" s="285"/>
      <c r="G159" s="285"/>
      <c r="H159" s="285"/>
      <c r="I159" s="285"/>
      <c r="J159" s="285"/>
      <c r="K159" s="285"/>
      <c r="L159" s="285"/>
      <c r="M159" s="285"/>
      <c r="N159" s="285"/>
      <c r="O159" s="285"/>
      <c r="P159" s="285"/>
      <c r="Q159" s="285"/>
      <c r="R159" s="285"/>
      <c r="S159" s="285"/>
      <c r="T159" s="285"/>
      <c r="U159" s="286"/>
      <c r="V159" s="287" t="str">
        <f>'LE 02 (PROG)'!V253</f>
        <v>LE 02 OB 03 AC 17</v>
      </c>
      <c r="W159" s="288"/>
      <c r="X159" s="288"/>
      <c r="Y159" s="288"/>
      <c r="Z159" s="288"/>
      <c r="AA159" s="289"/>
      <c r="AB159" s="290">
        <f>'LE 02 (PROG)'!AB253</f>
        <v>8.9999999999999998E-4</v>
      </c>
      <c r="AC159" s="291"/>
      <c r="AD159" s="291"/>
      <c r="AE159" s="291"/>
      <c r="AF159" s="291"/>
      <c r="AG159" s="292"/>
      <c r="AH159" s="293">
        <f>'LE 02 (PROG)'!AL253</f>
        <v>3</v>
      </c>
      <c r="AI159" s="294"/>
      <c r="AJ159" s="294"/>
      <c r="AK159" s="294"/>
      <c r="AL159" s="294"/>
      <c r="AM159" s="295"/>
      <c r="AN159" s="296">
        <f>'LE 02 (PROG)'!AL254</f>
        <v>3</v>
      </c>
      <c r="AO159" s="297"/>
      <c r="AP159" s="297"/>
      <c r="AQ159" s="297"/>
      <c r="AR159" s="297"/>
      <c r="AS159" s="298"/>
      <c r="AT159" s="299">
        <f t="shared" si="6"/>
        <v>1</v>
      </c>
      <c r="AU159" s="300"/>
      <c r="AV159" s="300"/>
      <c r="AW159" s="300"/>
      <c r="AX159" s="300"/>
      <c r="AY159" s="301"/>
      <c r="AZ159" s="302">
        <f t="shared" si="7"/>
        <v>0.09</v>
      </c>
      <c r="BA159" s="303"/>
      <c r="BB159" s="303"/>
      <c r="BC159" s="303"/>
      <c r="BD159" s="303"/>
      <c r="BE159" s="303"/>
      <c r="BF159" s="304"/>
      <c r="BG159" s="305">
        <f t="shared" si="8"/>
        <v>0.09</v>
      </c>
      <c r="BH159" s="306"/>
      <c r="BI159" s="306"/>
      <c r="BJ159" s="306"/>
      <c r="BK159" s="306"/>
      <c r="BL159" s="306"/>
      <c r="BM159" s="307"/>
    </row>
    <row r="160" spans="1:65" ht="71.25" customHeight="1" x14ac:dyDescent="0.2">
      <c r="A160" s="37"/>
      <c r="B160" s="308" t="str">
        <f>'LE 02 (PROG)'!B255</f>
        <v>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60" s="309"/>
      <c r="D160" s="309"/>
      <c r="E160" s="309"/>
      <c r="F160" s="309"/>
      <c r="G160" s="309"/>
      <c r="H160" s="309"/>
      <c r="I160" s="309"/>
      <c r="J160" s="309"/>
      <c r="K160" s="309"/>
      <c r="L160" s="309"/>
      <c r="M160" s="309"/>
      <c r="N160" s="309"/>
      <c r="O160" s="309"/>
      <c r="P160" s="309"/>
      <c r="Q160" s="309"/>
      <c r="R160" s="309"/>
      <c r="S160" s="309"/>
      <c r="T160" s="309"/>
      <c r="U160" s="310"/>
      <c r="V160" s="311" t="str">
        <f>'LE 02 (PROG)'!V255</f>
        <v>LE 02 OB 03 AC 18</v>
      </c>
      <c r="W160" s="312"/>
      <c r="X160" s="312"/>
      <c r="Y160" s="312"/>
      <c r="Z160" s="312"/>
      <c r="AA160" s="313"/>
      <c r="AB160" s="314">
        <f>'LE 02 (PROG)'!AB255</f>
        <v>2.0000000000000001E-4</v>
      </c>
      <c r="AC160" s="315"/>
      <c r="AD160" s="315"/>
      <c r="AE160" s="315"/>
      <c r="AF160" s="315"/>
      <c r="AG160" s="316"/>
      <c r="AH160" s="317">
        <f>'LE 02 (PROG)'!AL255</f>
        <v>3</v>
      </c>
      <c r="AI160" s="318"/>
      <c r="AJ160" s="318"/>
      <c r="AK160" s="318"/>
      <c r="AL160" s="318"/>
      <c r="AM160" s="319"/>
      <c r="AN160" s="320">
        <f>'LE 02 (PROG)'!AL256</f>
        <v>3</v>
      </c>
      <c r="AO160" s="321"/>
      <c r="AP160" s="321"/>
      <c r="AQ160" s="321"/>
      <c r="AR160" s="321"/>
      <c r="AS160" s="322"/>
      <c r="AT160" s="326">
        <f t="shared" si="6"/>
        <v>1</v>
      </c>
      <c r="AU160" s="327"/>
      <c r="AV160" s="327"/>
      <c r="AW160" s="327"/>
      <c r="AX160" s="327"/>
      <c r="AY160" s="328"/>
      <c r="AZ160" s="278">
        <f t="shared" si="7"/>
        <v>0.02</v>
      </c>
      <c r="BA160" s="279"/>
      <c r="BB160" s="279"/>
      <c r="BC160" s="279"/>
      <c r="BD160" s="279"/>
      <c r="BE160" s="279"/>
      <c r="BF160" s="280"/>
      <c r="BG160" s="281">
        <f t="shared" si="8"/>
        <v>0.02</v>
      </c>
      <c r="BH160" s="282"/>
      <c r="BI160" s="282"/>
      <c r="BJ160" s="282"/>
      <c r="BK160" s="282"/>
      <c r="BL160" s="282"/>
      <c r="BM160" s="283"/>
    </row>
    <row r="161" spans="1:65" ht="54.75" customHeight="1" x14ac:dyDescent="0.2">
      <c r="A161" s="37"/>
      <c r="B161" s="284" t="str">
        <f>'LE 02 (PROG)'!B257</f>
        <v xml:space="preserve">Presentar informes al Comité de Etica de la Empresa Social del Estado de la gestión de las quejas, reclamos, sugerencias, demandas y felicitaciones (PQRSDF) presentadas por los usuarios. </v>
      </c>
      <c r="C161" s="285"/>
      <c r="D161" s="285"/>
      <c r="E161" s="285"/>
      <c r="F161" s="285"/>
      <c r="G161" s="285"/>
      <c r="H161" s="285"/>
      <c r="I161" s="285"/>
      <c r="J161" s="285"/>
      <c r="K161" s="285"/>
      <c r="L161" s="285"/>
      <c r="M161" s="285"/>
      <c r="N161" s="285"/>
      <c r="O161" s="285"/>
      <c r="P161" s="285"/>
      <c r="Q161" s="285"/>
      <c r="R161" s="285"/>
      <c r="S161" s="285"/>
      <c r="T161" s="285"/>
      <c r="U161" s="286"/>
      <c r="V161" s="287" t="str">
        <f>'LE 02 (PROG)'!V257</f>
        <v>LE 02 OB 03 AC 19</v>
      </c>
      <c r="W161" s="288"/>
      <c r="X161" s="288"/>
      <c r="Y161" s="288"/>
      <c r="Z161" s="288"/>
      <c r="AA161" s="289"/>
      <c r="AB161" s="290">
        <f>'LE 02 (PROG)'!AB257</f>
        <v>4.0000000000000002E-4</v>
      </c>
      <c r="AC161" s="291"/>
      <c r="AD161" s="291"/>
      <c r="AE161" s="291"/>
      <c r="AF161" s="291"/>
      <c r="AG161" s="292"/>
      <c r="AH161" s="293">
        <f>'LE 02 (PROG)'!AL257</f>
        <v>13</v>
      </c>
      <c r="AI161" s="294"/>
      <c r="AJ161" s="294"/>
      <c r="AK161" s="294"/>
      <c r="AL161" s="294"/>
      <c r="AM161" s="295"/>
      <c r="AN161" s="296">
        <f>'LE 02 (PROG)'!AL258</f>
        <v>7</v>
      </c>
      <c r="AO161" s="297"/>
      <c r="AP161" s="297"/>
      <c r="AQ161" s="297"/>
      <c r="AR161" s="297"/>
      <c r="AS161" s="298"/>
      <c r="AT161" s="499">
        <f t="shared" si="6"/>
        <v>0.53846153846153844</v>
      </c>
      <c r="AU161" s="500"/>
      <c r="AV161" s="500"/>
      <c r="AW161" s="500"/>
      <c r="AX161" s="500"/>
      <c r="AY161" s="501"/>
      <c r="AZ161" s="302">
        <f t="shared" si="7"/>
        <v>0.04</v>
      </c>
      <c r="BA161" s="303"/>
      <c r="BB161" s="303"/>
      <c r="BC161" s="303"/>
      <c r="BD161" s="303"/>
      <c r="BE161" s="303"/>
      <c r="BF161" s="304"/>
      <c r="BG161" s="305">
        <f t="shared" si="8"/>
        <v>2.1538461538461538E-2</v>
      </c>
      <c r="BH161" s="306"/>
      <c r="BI161" s="306"/>
      <c r="BJ161" s="306"/>
      <c r="BK161" s="306"/>
      <c r="BL161" s="306"/>
      <c r="BM161" s="307"/>
    </row>
    <row r="162" spans="1:65" ht="54.75" customHeight="1" x14ac:dyDescent="0.2">
      <c r="A162" s="37"/>
      <c r="B162" s="308" t="str">
        <f>'LE 02 (PROG)'!B259</f>
        <v>Formular planes de mejoramientos con base en de la gestión de las quejas, reclamos, sugerencias, demandas y felicitaciones (PQRSDF) presentadas por los usuarios.</v>
      </c>
      <c r="C162" s="309"/>
      <c r="D162" s="309"/>
      <c r="E162" s="309"/>
      <c r="F162" s="309"/>
      <c r="G162" s="309"/>
      <c r="H162" s="309"/>
      <c r="I162" s="309"/>
      <c r="J162" s="309"/>
      <c r="K162" s="309"/>
      <c r="L162" s="309"/>
      <c r="M162" s="309"/>
      <c r="N162" s="309"/>
      <c r="O162" s="309"/>
      <c r="P162" s="309"/>
      <c r="Q162" s="309"/>
      <c r="R162" s="309"/>
      <c r="S162" s="309"/>
      <c r="T162" s="309"/>
      <c r="U162" s="310"/>
      <c r="V162" s="311" t="str">
        <f>'LE 02 (PROG)'!V259</f>
        <v>LE 02 OB 03 AC 20</v>
      </c>
      <c r="W162" s="312"/>
      <c r="X162" s="312"/>
      <c r="Y162" s="312"/>
      <c r="Z162" s="312"/>
      <c r="AA162" s="313"/>
      <c r="AB162" s="314">
        <f>'LE 02 (PROG)'!AB259</f>
        <v>4.0000000000000002E-4</v>
      </c>
      <c r="AC162" s="315"/>
      <c r="AD162" s="315"/>
      <c r="AE162" s="315"/>
      <c r="AF162" s="315"/>
      <c r="AG162" s="316"/>
      <c r="AH162" s="317">
        <f>'LE 02 (PROG)'!AL259</f>
        <v>15</v>
      </c>
      <c r="AI162" s="318"/>
      <c r="AJ162" s="318"/>
      <c r="AK162" s="318"/>
      <c r="AL162" s="318"/>
      <c r="AM162" s="319"/>
      <c r="AN162" s="320">
        <f>'LE 02 (PROG)'!AL260</f>
        <v>6</v>
      </c>
      <c r="AO162" s="321"/>
      <c r="AP162" s="321"/>
      <c r="AQ162" s="321"/>
      <c r="AR162" s="321"/>
      <c r="AS162" s="322"/>
      <c r="AT162" s="499">
        <f t="shared" si="6"/>
        <v>0.4</v>
      </c>
      <c r="AU162" s="500"/>
      <c r="AV162" s="500"/>
      <c r="AW162" s="500"/>
      <c r="AX162" s="500"/>
      <c r="AY162" s="501"/>
      <c r="AZ162" s="278">
        <f t="shared" si="7"/>
        <v>0.04</v>
      </c>
      <c r="BA162" s="279"/>
      <c r="BB162" s="279"/>
      <c r="BC162" s="279"/>
      <c r="BD162" s="279"/>
      <c r="BE162" s="279"/>
      <c r="BF162" s="280"/>
      <c r="BG162" s="281">
        <f t="shared" si="8"/>
        <v>1.6E-2</v>
      </c>
      <c r="BH162" s="282"/>
      <c r="BI162" s="282"/>
      <c r="BJ162" s="282"/>
      <c r="BK162" s="282"/>
      <c r="BL162" s="282"/>
      <c r="BM162" s="283"/>
    </row>
    <row r="163" spans="1:65" ht="54.75" customHeight="1" x14ac:dyDescent="0.2">
      <c r="A163" s="37"/>
      <c r="B163" s="284" t="str">
        <f>'LE 02 (PROG)'!B261</f>
        <v>Ejecutar las actividades contenidas en los planes de mejoramiento derivados de la gestión de las quejas, reclamos, sugerencias, demandas y felicitaciones (PQRSDF) presentadas por los usuarios.</v>
      </c>
      <c r="C163" s="285"/>
      <c r="D163" s="285"/>
      <c r="E163" s="285"/>
      <c r="F163" s="285"/>
      <c r="G163" s="285"/>
      <c r="H163" s="285"/>
      <c r="I163" s="285"/>
      <c r="J163" s="285"/>
      <c r="K163" s="285"/>
      <c r="L163" s="285"/>
      <c r="M163" s="285"/>
      <c r="N163" s="285"/>
      <c r="O163" s="285"/>
      <c r="P163" s="285"/>
      <c r="Q163" s="285"/>
      <c r="R163" s="285"/>
      <c r="S163" s="285"/>
      <c r="T163" s="285"/>
      <c r="U163" s="286"/>
      <c r="V163" s="287" t="str">
        <f>'LE 02 (PROG)'!V261</f>
        <v>LE 02 OB 03 AC 21</v>
      </c>
      <c r="W163" s="288"/>
      <c r="X163" s="288"/>
      <c r="Y163" s="288"/>
      <c r="Z163" s="288"/>
      <c r="AA163" s="289"/>
      <c r="AB163" s="290">
        <f>'LE 02 (PROG)'!AB261</f>
        <v>3.5999999999999999E-3</v>
      </c>
      <c r="AC163" s="291"/>
      <c r="AD163" s="291"/>
      <c r="AE163" s="291"/>
      <c r="AF163" s="291"/>
      <c r="AG163" s="292"/>
      <c r="AH163" s="293">
        <f>'LE 02 (PROG)'!AL261</f>
        <v>3</v>
      </c>
      <c r="AI163" s="294"/>
      <c r="AJ163" s="294"/>
      <c r="AK163" s="294"/>
      <c r="AL163" s="294"/>
      <c r="AM163" s="295"/>
      <c r="AN163" s="296">
        <f>'LE 02 (PROG)'!AL262</f>
        <v>1.8</v>
      </c>
      <c r="AO163" s="297"/>
      <c r="AP163" s="297"/>
      <c r="AQ163" s="297"/>
      <c r="AR163" s="297"/>
      <c r="AS163" s="298"/>
      <c r="AT163" s="499">
        <f t="shared" si="6"/>
        <v>0.6</v>
      </c>
      <c r="AU163" s="500"/>
      <c r="AV163" s="500"/>
      <c r="AW163" s="500"/>
      <c r="AX163" s="500"/>
      <c r="AY163" s="501"/>
      <c r="AZ163" s="302">
        <f t="shared" si="7"/>
        <v>0.36</v>
      </c>
      <c r="BA163" s="303"/>
      <c r="BB163" s="303"/>
      <c r="BC163" s="303"/>
      <c r="BD163" s="303"/>
      <c r="BE163" s="303"/>
      <c r="BF163" s="304"/>
      <c r="BG163" s="305">
        <f t="shared" si="8"/>
        <v>0.216</v>
      </c>
      <c r="BH163" s="306"/>
      <c r="BI163" s="306"/>
      <c r="BJ163" s="306"/>
      <c r="BK163" s="306"/>
      <c r="BL163" s="306"/>
      <c r="BM163" s="307"/>
    </row>
    <row r="164" spans="1:65" ht="35.25" customHeight="1" x14ac:dyDescent="0.2">
      <c r="A164" s="37"/>
      <c r="B164" s="308" t="str">
        <f>'LE 02 (PROG)'!B263</f>
        <v>Realizar seguimiento a la ejecución de los planes de mejoramiento formulados.</v>
      </c>
      <c r="C164" s="309"/>
      <c r="D164" s="309"/>
      <c r="E164" s="309"/>
      <c r="F164" s="309"/>
      <c r="G164" s="309"/>
      <c r="H164" s="309"/>
      <c r="I164" s="309"/>
      <c r="J164" s="309"/>
      <c r="K164" s="309"/>
      <c r="L164" s="309"/>
      <c r="M164" s="309"/>
      <c r="N164" s="309"/>
      <c r="O164" s="309"/>
      <c r="P164" s="309"/>
      <c r="Q164" s="309"/>
      <c r="R164" s="309"/>
      <c r="S164" s="309"/>
      <c r="T164" s="309"/>
      <c r="U164" s="310"/>
      <c r="V164" s="311" t="str">
        <f>'LE 02 (PROG)'!V263</f>
        <v>LE 02 OB 03 AC 22</v>
      </c>
      <c r="W164" s="312"/>
      <c r="X164" s="312"/>
      <c r="Y164" s="312"/>
      <c r="Z164" s="312"/>
      <c r="AA164" s="313"/>
      <c r="AB164" s="314">
        <f>'LE 02 (PROG)'!AB263</f>
        <v>5.9999999999999995E-4</v>
      </c>
      <c r="AC164" s="315"/>
      <c r="AD164" s="315"/>
      <c r="AE164" s="315"/>
      <c r="AF164" s="315"/>
      <c r="AG164" s="316"/>
      <c r="AH164" s="317">
        <f>'LE 02 (PROG)'!AL263</f>
        <v>15</v>
      </c>
      <c r="AI164" s="318"/>
      <c r="AJ164" s="318"/>
      <c r="AK164" s="318"/>
      <c r="AL164" s="318"/>
      <c r="AM164" s="319"/>
      <c r="AN164" s="320">
        <f>'LE 02 (PROG)'!AL264</f>
        <v>7</v>
      </c>
      <c r="AO164" s="321"/>
      <c r="AP164" s="321"/>
      <c r="AQ164" s="321"/>
      <c r="AR164" s="321"/>
      <c r="AS164" s="322"/>
      <c r="AT164" s="499">
        <f t="shared" si="6"/>
        <v>0.46666666666666667</v>
      </c>
      <c r="AU164" s="500"/>
      <c r="AV164" s="500"/>
      <c r="AW164" s="500"/>
      <c r="AX164" s="500"/>
      <c r="AY164" s="501"/>
      <c r="AZ164" s="278">
        <f t="shared" si="7"/>
        <v>0.06</v>
      </c>
      <c r="BA164" s="279"/>
      <c r="BB164" s="279"/>
      <c r="BC164" s="279"/>
      <c r="BD164" s="279"/>
      <c r="BE164" s="279"/>
      <c r="BF164" s="280"/>
      <c r="BG164" s="281">
        <f t="shared" si="8"/>
        <v>2.7999999999999997E-2</v>
      </c>
      <c r="BH164" s="282"/>
      <c r="BI164" s="282"/>
      <c r="BJ164" s="282"/>
      <c r="BK164" s="282"/>
      <c r="BL164" s="282"/>
      <c r="BM164" s="283"/>
    </row>
    <row r="165" spans="1:65" ht="35.25" customHeight="1" x14ac:dyDescent="0.2">
      <c r="A165" s="37"/>
      <c r="B165" s="284" t="str">
        <f>'LE 02 (PROG)'!B265</f>
        <v>Programar las reuniones de los comités, comisiones y grupos de trabajo institucionales.</v>
      </c>
      <c r="C165" s="285"/>
      <c r="D165" s="285"/>
      <c r="E165" s="285"/>
      <c r="F165" s="285"/>
      <c r="G165" s="285"/>
      <c r="H165" s="285"/>
      <c r="I165" s="285"/>
      <c r="J165" s="285"/>
      <c r="K165" s="285"/>
      <c r="L165" s="285"/>
      <c r="M165" s="285"/>
      <c r="N165" s="285"/>
      <c r="O165" s="285"/>
      <c r="P165" s="285"/>
      <c r="Q165" s="285"/>
      <c r="R165" s="285"/>
      <c r="S165" s="285"/>
      <c r="T165" s="285"/>
      <c r="U165" s="286"/>
      <c r="V165" s="287" t="str">
        <f>'LE 02 (PROG)'!V265</f>
        <v>LE 02 OB 03 AC 23</v>
      </c>
      <c r="W165" s="288"/>
      <c r="X165" s="288"/>
      <c r="Y165" s="288"/>
      <c r="Z165" s="288"/>
      <c r="AA165" s="289"/>
      <c r="AB165" s="290">
        <f>'LE 02 (PROG)'!AB265</f>
        <v>6.9999999999999999E-4</v>
      </c>
      <c r="AC165" s="291"/>
      <c r="AD165" s="291"/>
      <c r="AE165" s="291"/>
      <c r="AF165" s="291"/>
      <c r="AG165" s="292"/>
      <c r="AH165" s="293">
        <f>'LE 02 (PROG)'!AL265</f>
        <v>2</v>
      </c>
      <c r="AI165" s="294"/>
      <c r="AJ165" s="294"/>
      <c r="AK165" s="294"/>
      <c r="AL165" s="294"/>
      <c r="AM165" s="295"/>
      <c r="AN165" s="296">
        <f>'LE 02 (PROG)'!AL266</f>
        <v>2</v>
      </c>
      <c r="AO165" s="297"/>
      <c r="AP165" s="297"/>
      <c r="AQ165" s="297"/>
      <c r="AR165" s="297"/>
      <c r="AS165" s="298"/>
      <c r="AT165" s="290">
        <f t="shared" si="6"/>
        <v>1</v>
      </c>
      <c r="AU165" s="291"/>
      <c r="AV165" s="291"/>
      <c r="AW165" s="291"/>
      <c r="AX165" s="291"/>
      <c r="AY165" s="292"/>
      <c r="AZ165" s="302">
        <f t="shared" si="7"/>
        <v>6.9999999999999993E-2</v>
      </c>
      <c r="BA165" s="303"/>
      <c r="BB165" s="303"/>
      <c r="BC165" s="303"/>
      <c r="BD165" s="303"/>
      <c r="BE165" s="303"/>
      <c r="BF165" s="304"/>
      <c r="BG165" s="305">
        <f t="shared" si="8"/>
        <v>6.9999999999999993E-2</v>
      </c>
      <c r="BH165" s="306"/>
      <c r="BI165" s="306"/>
      <c r="BJ165" s="306"/>
      <c r="BK165" s="306"/>
      <c r="BL165" s="306"/>
      <c r="BM165" s="307"/>
    </row>
    <row r="166" spans="1:65" ht="35.25" customHeight="1" x14ac:dyDescent="0.2">
      <c r="A166" s="37"/>
      <c r="B166" s="308" t="str">
        <f>'LE 02 (PROG)'!B267</f>
        <v>Realizar las reuniones de los comités, comisiones y grupos de trabajo institucionales: Comisión de Personal</v>
      </c>
      <c r="C166" s="309"/>
      <c r="D166" s="309"/>
      <c r="E166" s="309"/>
      <c r="F166" s="309"/>
      <c r="G166" s="309"/>
      <c r="H166" s="309"/>
      <c r="I166" s="309"/>
      <c r="J166" s="309"/>
      <c r="K166" s="309"/>
      <c r="L166" s="309"/>
      <c r="M166" s="309"/>
      <c r="N166" s="309"/>
      <c r="O166" s="309"/>
      <c r="P166" s="309"/>
      <c r="Q166" s="309"/>
      <c r="R166" s="309"/>
      <c r="S166" s="309"/>
      <c r="T166" s="309"/>
      <c r="U166" s="310"/>
      <c r="V166" s="311" t="str">
        <f>'LE 02 (PROG)'!V267</f>
        <v>LE 02 OB 03 AC 24</v>
      </c>
      <c r="W166" s="312"/>
      <c r="X166" s="312"/>
      <c r="Y166" s="312"/>
      <c r="Z166" s="312"/>
      <c r="AA166" s="313"/>
      <c r="AB166" s="314">
        <f>'LE 02 (PROG)'!AB267</f>
        <v>5.4999999999999997E-3</v>
      </c>
      <c r="AC166" s="315"/>
      <c r="AD166" s="315"/>
      <c r="AE166" s="315"/>
      <c r="AF166" s="315"/>
      <c r="AG166" s="316"/>
      <c r="AH166" s="317">
        <f>'LE 02 (PROG)'!AL267</f>
        <v>31</v>
      </c>
      <c r="AI166" s="318"/>
      <c r="AJ166" s="318"/>
      <c r="AK166" s="318"/>
      <c r="AL166" s="318"/>
      <c r="AM166" s="319"/>
      <c r="AN166" s="320">
        <f>'LE 02 (PROG)'!AL268</f>
        <v>22</v>
      </c>
      <c r="AO166" s="321"/>
      <c r="AP166" s="321"/>
      <c r="AQ166" s="321"/>
      <c r="AR166" s="321"/>
      <c r="AS166" s="322"/>
      <c r="AT166" s="499">
        <f t="shared" si="6"/>
        <v>0.70967741935483875</v>
      </c>
      <c r="AU166" s="500"/>
      <c r="AV166" s="500"/>
      <c r="AW166" s="500"/>
      <c r="AX166" s="500"/>
      <c r="AY166" s="501"/>
      <c r="AZ166" s="278">
        <f t="shared" si="7"/>
        <v>0.54999999999999993</v>
      </c>
      <c r="BA166" s="279"/>
      <c r="BB166" s="279"/>
      <c r="BC166" s="279"/>
      <c r="BD166" s="279"/>
      <c r="BE166" s="279"/>
      <c r="BF166" s="280"/>
      <c r="BG166" s="281">
        <f t="shared" si="8"/>
        <v>0.39032258064516129</v>
      </c>
      <c r="BH166" s="282"/>
      <c r="BI166" s="282"/>
      <c r="BJ166" s="282"/>
      <c r="BK166" s="282"/>
      <c r="BL166" s="282"/>
      <c r="BM166" s="283"/>
    </row>
    <row r="167" spans="1:65" ht="35.25" customHeight="1" x14ac:dyDescent="0.2">
      <c r="A167" s="37"/>
      <c r="B167" s="284" t="str">
        <f>'LE 02 (PROG)'!B269</f>
        <v>Realizar las reuniones de los comités, comisiones y grupos de trabajo institucionales: Comité Coordinador de Control Interno</v>
      </c>
      <c r="C167" s="285"/>
      <c r="D167" s="285"/>
      <c r="E167" s="285"/>
      <c r="F167" s="285"/>
      <c r="G167" s="285"/>
      <c r="H167" s="285"/>
      <c r="I167" s="285"/>
      <c r="J167" s="285"/>
      <c r="K167" s="285"/>
      <c r="L167" s="285"/>
      <c r="M167" s="285"/>
      <c r="N167" s="285"/>
      <c r="O167" s="285"/>
      <c r="P167" s="285"/>
      <c r="Q167" s="285"/>
      <c r="R167" s="285"/>
      <c r="S167" s="285"/>
      <c r="T167" s="285"/>
      <c r="U167" s="286"/>
      <c r="V167" s="287" t="str">
        <f>'LE 02 (PROG)'!V269</f>
        <v>LE 02 OB 03 AC 25</v>
      </c>
      <c r="W167" s="288"/>
      <c r="X167" s="288"/>
      <c r="Y167" s="288"/>
      <c r="Z167" s="288"/>
      <c r="AA167" s="289"/>
      <c r="AB167" s="290">
        <f>'LE 02 (PROG)'!AB269</f>
        <v>2.3E-3</v>
      </c>
      <c r="AC167" s="291"/>
      <c r="AD167" s="291"/>
      <c r="AE167" s="291"/>
      <c r="AF167" s="291"/>
      <c r="AG167" s="292"/>
      <c r="AH167" s="293">
        <f>'LE 02 (PROG)'!AL269</f>
        <v>11</v>
      </c>
      <c r="AI167" s="294"/>
      <c r="AJ167" s="294"/>
      <c r="AK167" s="294"/>
      <c r="AL167" s="294"/>
      <c r="AM167" s="295"/>
      <c r="AN167" s="296">
        <f>'LE 02 (PROG)'!AL270</f>
        <v>7</v>
      </c>
      <c r="AO167" s="297"/>
      <c r="AP167" s="297"/>
      <c r="AQ167" s="297"/>
      <c r="AR167" s="297"/>
      <c r="AS167" s="298"/>
      <c r="AT167" s="499">
        <f t="shared" si="6"/>
        <v>0.63636363636363635</v>
      </c>
      <c r="AU167" s="500"/>
      <c r="AV167" s="500"/>
      <c r="AW167" s="500"/>
      <c r="AX167" s="500"/>
      <c r="AY167" s="501"/>
      <c r="AZ167" s="302">
        <f t="shared" si="7"/>
        <v>0.22999999999999998</v>
      </c>
      <c r="BA167" s="303"/>
      <c r="BB167" s="303"/>
      <c r="BC167" s="303"/>
      <c r="BD167" s="303"/>
      <c r="BE167" s="303"/>
      <c r="BF167" s="304"/>
      <c r="BG167" s="305">
        <f t="shared" si="8"/>
        <v>0.14636363636363636</v>
      </c>
      <c r="BH167" s="306"/>
      <c r="BI167" s="306"/>
      <c r="BJ167" s="306"/>
      <c r="BK167" s="306"/>
      <c r="BL167" s="306"/>
      <c r="BM167" s="307"/>
    </row>
    <row r="168" spans="1:65" ht="35.25" customHeight="1" x14ac:dyDescent="0.2">
      <c r="A168" s="37"/>
      <c r="B168" s="308" t="str">
        <f>'LE 02 (PROG)'!B271</f>
        <v>Realizar las reuniones de los comités, comisiones y grupos de trabajo institucionales: Comité de Archivos.</v>
      </c>
      <c r="C168" s="309"/>
      <c r="D168" s="309"/>
      <c r="E168" s="309"/>
      <c r="F168" s="309"/>
      <c r="G168" s="309"/>
      <c r="H168" s="309"/>
      <c r="I168" s="309"/>
      <c r="J168" s="309"/>
      <c r="K168" s="309"/>
      <c r="L168" s="309"/>
      <c r="M168" s="309"/>
      <c r="N168" s="309"/>
      <c r="O168" s="309"/>
      <c r="P168" s="309"/>
      <c r="Q168" s="309"/>
      <c r="R168" s="309"/>
      <c r="S168" s="309"/>
      <c r="T168" s="309"/>
      <c r="U168" s="310"/>
      <c r="V168" s="311" t="str">
        <f>'LE 02 (PROG)'!V271</f>
        <v>LE 02 OB 03 AC 26</v>
      </c>
      <c r="W168" s="312"/>
      <c r="X168" s="312"/>
      <c r="Y168" s="312"/>
      <c r="Z168" s="312"/>
      <c r="AA168" s="313"/>
      <c r="AB168" s="314">
        <f>'LE 02 (PROG)'!AB271</f>
        <v>1E-3</v>
      </c>
      <c r="AC168" s="315"/>
      <c r="AD168" s="315"/>
      <c r="AE168" s="315"/>
      <c r="AF168" s="315"/>
      <c r="AG168" s="316"/>
      <c r="AH168" s="317">
        <f>'LE 02 (PROG)'!AL271</f>
        <v>6</v>
      </c>
      <c r="AI168" s="318"/>
      <c r="AJ168" s="318"/>
      <c r="AK168" s="318"/>
      <c r="AL168" s="318"/>
      <c r="AM168" s="319"/>
      <c r="AN168" s="320">
        <f>'LE 02 (PROG)'!AL272</f>
        <v>7</v>
      </c>
      <c r="AO168" s="321"/>
      <c r="AP168" s="321"/>
      <c r="AQ168" s="321"/>
      <c r="AR168" s="321"/>
      <c r="AS168" s="322"/>
      <c r="AT168" s="314">
        <f t="shared" si="6"/>
        <v>1.1666666666666667</v>
      </c>
      <c r="AU168" s="315"/>
      <c r="AV168" s="315"/>
      <c r="AW168" s="315"/>
      <c r="AX168" s="315"/>
      <c r="AY168" s="316"/>
      <c r="AZ168" s="278">
        <f t="shared" si="7"/>
        <v>0.1</v>
      </c>
      <c r="BA168" s="279"/>
      <c r="BB168" s="279"/>
      <c r="BC168" s="279"/>
      <c r="BD168" s="279"/>
      <c r="BE168" s="279"/>
      <c r="BF168" s="280"/>
      <c r="BG168" s="281">
        <f t="shared" si="8"/>
        <v>0.11666666666666668</v>
      </c>
      <c r="BH168" s="282"/>
      <c r="BI168" s="282"/>
      <c r="BJ168" s="282"/>
      <c r="BK168" s="282"/>
      <c r="BL168" s="282"/>
      <c r="BM168" s="283"/>
    </row>
    <row r="169" spans="1:65" ht="35.25" customHeight="1" x14ac:dyDescent="0.2">
      <c r="A169" s="37"/>
      <c r="B169" s="284" t="str">
        <f>'LE 02 (PROG)'!B273</f>
        <v>Realizar las reuniones de los comités, comisiones y grupos de trabajo institucionales: Comité de Compras.</v>
      </c>
      <c r="C169" s="285"/>
      <c r="D169" s="285"/>
      <c r="E169" s="285"/>
      <c r="F169" s="285"/>
      <c r="G169" s="285"/>
      <c r="H169" s="285"/>
      <c r="I169" s="285"/>
      <c r="J169" s="285"/>
      <c r="K169" s="285"/>
      <c r="L169" s="285"/>
      <c r="M169" s="285"/>
      <c r="N169" s="285"/>
      <c r="O169" s="285"/>
      <c r="P169" s="285"/>
      <c r="Q169" s="285"/>
      <c r="R169" s="285"/>
      <c r="S169" s="285"/>
      <c r="T169" s="285"/>
      <c r="U169" s="286"/>
      <c r="V169" s="287" t="str">
        <f>'LE 02 (PROG)'!V273</f>
        <v>LE 02 OB 03 AC 27</v>
      </c>
      <c r="W169" s="288"/>
      <c r="X169" s="288"/>
      <c r="Y169" s="288"/>
      <c r="Z169" s="288"/>
      <c r="AA169" s="289"/>
      <c r="AB169" s="290">
        <f>'LE 02 (PROG)'!AB273</f>
        <v>6.8999999999999999E-3</v>
      </c>
      <c r="AC169" s="291"/>
      <c r="AD169" s="291"/>
      <c r="AE169" s="291"/>
      <c r="AF169" s="291"/>
      <c r="AG169" s="292"/>
      <c r="AH169" s="293">
        <f>'LE 02 (PROG)'!AL273</f>
        <v>33</v>
      </c>
      <c r="AI169" s="294"/>
      <c r="AJ169" s="294"/>
      <c r="AK169" s="294"/>
      <c r="AL169" s="294"/>
      <c r="AM169" s="295"/>
      <c r="AN169" s="296">
        <f>'LE 02 (PROG)'!AL274</f>
        <v>31</v>
      </c>
      <c r="AO169" s="297"/>
      <c r="AP169" s="297"/>
      <c r="AQ169" s="297"/>
      <c r="AR169" s="297"/>
      <c r="AS169" s="298"/>
      <c r="AT169" s="290">
        <f t="shared" si="6"/>
        <v>0.93939393939393945</v>
      </c>
      <c r="AU169" s="291"/>
      <c r="AV169" s="291"/>
      <c r="AW169" s="291"/>
      <c r="AX169" s="291"/>
      <c r="AY169" s="292"/>
      <c r="AZ169" s="302">
        <f t="shared" si="7"/>
        <v>0.69</v>
      </c>
      <c r="BA169" s="303"/>
      <c r="BB169" s="303"/>
      <c r="BC169" s="303"/>
      <c r="BD169" s="303"/>
      <c r="BE169" s="303"/>
      <c r="BF169" s="304"/>
      <c r="BG169" s="305">
        <f t="shared" si="8"/>
        <v>0.64818181818181819</v>
      </c>
      <c r="BH169" s="306"/>
      <c r="BI169" s="306"/>
      <c r="BJ169" s="306"/>
      <c r="BK169" s="306"/>
      <c r="BL169" s="306"/>
      <c r="BM169" s="307"/>
    </row>
    <row r="170" spans="1:65" ht="35.25" customHeight="1" x14ac:dyDescent="0.2">
      <c r="A170" s="37"/>
      <c r="B170" s="308" t="str">
        <f>'LE 02 (PROG)'!B275</f>
        <v>Realizar las reuniones de los comités, comisiones y grupos de trabajo institucionales: Comité de Conciliación.</v>
      </c>
      <c r="C170" s="309"/>
      <c r="D170" s="309"/>
      <c r="E170" s="309"/>
      <c r="F170" s="309"/>
      <c r="G170" s="309"/>
      <c r="H170" s="309"/>
      <c r="I170" s="309"/>
      <c r="J170" s="309"/>
      <c r="K170" s="309"/>
      <c r="L170" s="309"/>
      <c r="M170" s="309"/>
      <c r="N170" s="309"/>
      <c r="O170" s="309"/>
      <c r="P170" s="309"/>
      <c r="Q170" s="309"/>
      <c r="R170" s="309"/>
      <c r="S170" s="309"/>
      <c r="T170" s="309"/>
      <c r="U170" s="310"/>
      <c r="V170" s="311" t="str">
        <f>'LE 02 (PROG)'!V275</f>
        <v>LE 02 OB 03 AC 28</v>
      </c>
      <c r="W170" s="312"/>
      <c r="X170" s="312"/>
      <c r="Y170" s="312"/>
      <c r="Z170" s="312"/>
      <c r="AA170" s="313"/>
      <c r="AB170" s="314">
        <f>'LE 02 (PROG)'!AB275</f>
        <v>1E-3</v>
      </c>
      <c r="AC170" s="315"/>
      <c r="AD170" s="315"/>
      <c r="AE170" s="315"/>
      <c r="AF170" s="315"/>
      <c r="AG170" s="316"/>
      <c r="AH170" s="317">
        <f>'LE 02 (PROG)'!AL275</f>
        <v>5</v>
      </c>
      <c r="AI170" s="318"/>
      <c r="AJ170" s="318"/>
      <c r="AK170" s="318"/>
      <c r="AL170" s="318"/>
      <c r="AM170" s="319"/>
      <c r="AN170" s="320">
        <f>'LE 02 (PROG)'!AL276</f>
        <v>4</v>
      </c>
      <c r="AO170" s="321"/>
      <c r="AP170" s="321"/>
      <c r="AQ170" s="321"/>
      <c r="AR170" s="321"/>
      <c r="AS170" s="322"/>
      <c r="AT170" s="314">
        <f t="shared" si="6"/>
        <v>0.8</v>
      </c>
      <c r="AU170" s="315"/>
      <c r="AV170" s="315"/>
      <c r="AW170" s="315"/>
      <c r="AX170" s="315"/>
      <c r="AY170" s="316"/>
      <c r="AZ170" s="278">
        <f t="shared" si="7"/>
        <v>0.1</v>
      </c>
      <c r="BA170" s="279"/>
      <c r="BB170" s="279"/>
      <c r="BC170" s="279"/>
      <c r="BD170" s="279"/>
      <c r="BE170" s="279"/>
      <c r="BF170" s="280"/>
      <c r="BG170" s="281">
        <f t="shared" si="8"/>
        <v>0.08</v>
      </c>
      <c r="BH170" s="282"/>
      <c r="BI170" s="282"/>
      <c r="BJ170" s="282"/>
      <c r="BK170" s="282"/>
      <c r="BL170" s="282"/>
      <c r="BM170" s="283"/>
    </row>
    <row r="171" spans="1:65" ht="35.25" customHeight="1" x14ac:dyDescent="0.2">
      <c r="A171" s="37"/>
      <c r="B171" s="284" t="str">
        <f>'LE 02 (PROG)'!B277</f>
        <v>Realizar las reuniones de los comités, comisiones y grupos de trabajo institucionales: Comité de Convivencia Laboral.</v>
      </c>
      <c r="C171" s="285"/>
      <c r="D171" s="285"/>
      <c r="E171" s="285"/>
      <c r="F171" s="285"/>
      <c r="G171" s="285"/>
      <c r="H171" s="285"/>
      <c r="I171" s="285"/>
      <c r="J171" s="285"/>
      <c r="K171" s="285"/>
      <c r="L171" s="285"/>
      <c r="M171" s="285"/>
      <c r="N171" s="285"/>
      <c r="O171" s="285"/>
      <c r="P171" s="285"/>
      <c r="Q171" s="285"/>
      <c r="R171" s="285"/>
      <c r="S171" s="285"/>
      <c r="T171" s="285"/>
      <c r="U171" s="286"/>
      <c r="V171" s="287" t="str">
        <f>'LE 02 (PROG)'!V277</f>
        <v>LE 02 OB 03 AC 29</v>
      </c>
      <c r="W171" s="288"/>
      <c r="X171" s="288"/>
      <c r="Y171" s="288"/>
      <c r="Z171" s="288"/>
      <c r="AA171" s="289"/>
      <c r="AB171" s="290">
        <f>'LE 02 (PROG)'!AB277</f>
        <v>5.9999999999999995E-4</v>
      </c>
      <c r="AC171" s="291"/>
      <c r="AD171" s="291"/>
      <c r="AE171" s="291"/>
      <c r="AF171" s="291"/>
      <c r="AG171" s="292"/>
      <c r="AH171" s="293">
        <f>'LE 02 (PROG)'!AL277</f>
        <v>5</v>
      </c>
      <c r="AI171" s="294"/>
      <c r="AJ171" s="294"/>
      <c r="AK171" s="294"/>
      <c r="AL171" s="294"/>
      <c r="AM171" s="295"/>
      <c r="AN171" s="296">
        <f>'LE 02 (PROG)'!AL278</f>
        <v>6</v>
      </c>
      <c r="AO171" s="297"/>
      <c r="AP171" s="297"/>
      <c r="AQ171" s="297"/>
      <c r="AR171" s="297"/>
      <c r="AS171" s="298"/>
      <c r="AT171" s="290">
        <f t="shared" si="6"/>
        <v>1.2</v>
      </c>
      <c r="AU171" s="291"/>
      <c r="AV171" s="291"/>
      <c r="AW171" s="291"/>
      <c r="AX171" s="291"/>
      <c r="AY171" s="292"/>
      <c r="AZ171" s="302">
        <f t="shared" si="7"/>
        <v>0.06</v>
      </c>
      <c r="BA171" s="303"/>
      <c r="BB171" s="303"/>
      <c r="BC171" s="303"/>
      <c r="BD171" s="303"/>
      <c r="BE171" s="303"/>
      <c r="BF171" s="304"/>
      <c r="BG171" s="305">
        <f t="shared" si="8"/>
        <v>7.1999999999999995E-2</v>
      </c>
      <c r="BH171" s="306"/>
      <c r="BI171" s="306"/>
      <c r="BJ171" s="306"/>
      <c r="BK171" s="306"/>
      <c r="BL171" s="306"/>
      <c r="BM171" s="307"/>
    </row>
    <row r="172" spans="1:65" ht="35.25" customHeight="1" x14ac:dyDescent="0.2">
      <c r="A172" s="37"/>
      <c r="B172" s="308" t="str">
        <f>'LE 02 (PROG)'!B279</f>
        <v>Realizar las reuniones de los comités, comisiones y grupos de trabajo institucionales: Comité de Emergencias.</v>
      </c>
      <c r="C172" s="309"/>
      <c r="D172" s="309"/>
      <c r="E172" s="309"/>
      <c r="F172" s="309"/>
      <c r="G172" s="309"/>
      <c r="H172" s="309"/>
      <c r="I172" s="309"/>
      <c r="J172" s="309"/>
      <c r="K172" s="309"/>
      <c r="L172" s="309"/>
      <c r="M172" s="309"/>
      <c r="N172" s="309"/>
      <c r="O172" s="309"/>
      <c r="P172" s="309"/>
      <c r="Q172" s="309"/>
      <c r="R172" s="309"/>
      <c r="S172" s="309"/>
      <c r="T172" s="309"/>
      <c r="U172" s="310"/>
      <c r="V172" s="311" t="str">
        <f>'LE 02 (PROG)'!V279</f>
        <v>LE 02 OB 03 AC 30</v>
      </c>
      <c r="W172" s="312"/>
      <c r="X172" s="312"/>
      <c r="Y172" s="312"/>
      <c r="Z172" s="312"/>
      <c r="AA172" s="313"/>
      <c r="AB172" s="314">
        <f>'LE 02 (PROG)'!AB279</f>
        <v>1.6999999999999999E-3</v>
      </c>
      <c r="AC172" s="315"/>
      <c r="AD172" s="315"/>
      <c r="AE172" s="315"/>
      <c r="AF172" s="315"/>
      <c r="AG172" s="316"/>
      <c r="AH172" s="317">
        <f>'LE 02 (PROG)'!AL279</f>
        <v>6</v>
      </c>
      <c r="AI172" s="318"/>
      <c r="AJ172" s="318"/>
      <c r="AK172" s="318"/>
      <c r="AL172" s="318"/>
      <c r="AM172" s="319"/>
      <c r="AN172" s="320">
        <f>'LE 02 (PROG)'!AL280</f>
        <v>6</v>
      </c>
      <c r="AO172" s="321"/>
      <c r="AP172" s="321"/>
      <c r="AQ172" s="321"/>
      <c r="AR172" s="321"/>
      <c r="AS172" s="322"/>
      <c r="AT172" s="314">
        <f t="shared" si="6"/>
        <v>1</v>
      </c>
      <c r="AU172" s="315"/>
      <c r="AV172" s="315"/>
      <c r="AW172" s="315"/>
      <c r="AX172" s="315"/>
      <c r="AY172" s="316"/>
      <c r="AZ172" s="278">
        <f t="shared" si="7"/>
        <v>0.16999999999999998</v>
      </c>
      <c r="BA172" s="279"/>
      <c r="BB172" s="279"/>
      <c r="BC172" s="279"/>
      <c r="BD172" s="279"/>
      <c r="BE172" s="279"/>
      <c r="BF172" s="280"/>
      <c r="BG172" s="281">
        <f t="shared" si="8"/>
        <v>0.16999999999999998</v>
      </c>
      <c r="BH172" s="282"/>
      <c r="BI172" s="282"/>
      <c r="BJ172" s="282"/>
      <c r="BK172" s="282"/>
      <c r="BL172" s="282"/>
      <c r="BM172" s="283"/>
    </row>
    <row r="173" spans="1:65" ht="35.25" customHeight="1" x14ac:dyDescent="0.2">
      <c r="A173" s="37"/>
      <c r="B173" s="284" t="str">
        <f>'LE 02 (PROG)'!B281</f>
        <v>Realizar las reuniones de los comités, comisiones y grupos de trabajo institucionales: Comité de Ética.</v>
      </c>
      <c r="C173" s="285"/>
      <c r="D173" s="285"/>
      <c r="E173" s="285"/>
      <c r="F173" s="285"/>
      <c r="G173" s="285"/>
      <c r="H173" s="285"/>
      <c r="I173" s="285"/>
      <c r="J173" s="285"/>
      <c r="K173" s="285"/>
      <c r="L173" s="285"/>
      <c r="M173" s="285"/>
      <c r="N173" s="285"/>
      <c r="O173" s="285"/>
      <c r="P173" s="285"/>
      <c r="Q173" s="285"/>
      <c r="R173" s="285"/>
      <c r="S173" s="285"/>
      <c r="T173" s="285"/>
      <c r="U173" s="286"/>
      <c r="V173" s="287" t="str">
        <f>'LE 02 (PROG)'!V281</f>
        <v>LE 02 OB 03 AC 31</v>
      </c>
      <c r="W173" s="288"/>
      <c r="X173" s="288"/>
      <c r="Y173" s="288"/>
      <c r="Z173" s="288"/>
      <c r="AA173" s="289"/>
      <c r="AB173" s="290">
        <f>'LE 02 (PROG)'!AB281</f>
        <v>2.2000000000000001E-3</v>
      </c>
      <c r="AC173" s="291"/>
      <c r="AD173" s="291"/>
      <c r="AE173" s="291"/>
      <c r="AF173" s="291"/>
      <c r="AG173" s="292"/>
      <c r="AH173" s="293">
        <f>'LE 02 (PROG)'!AL281</f>
        <v>11</v>
      </c>
      <c r="AI173" s="294"/>
      <c r="AJ173" s="294"/>
      <c r="AK173" s="294"/>
      <c r="AL173" s="294"/>
      <c r="AM173" s="295"/>
      <c r="AN173" s="296">
        <f>'LE 02 (PROG)'!AL282</f>
        <v>7</v>
      </c>
      <c r="AO173" s="297"/>
      <c r="AP173" s="297"/>
      <c r="AQ173" s="297"/>
      <c r="AR173" s="297"/>
      <c r="AS173" s="298"/>
      <c r="AT173" s="290">
        <f t="shared" si="6"/>
        <v>0.63636363636363635</v>
      </c>
      <c r="AU173" s="291"/>
      <c r="AV173" s="291"/>
      <c r="AW173" s="291"/>
      <c r="AX173" s="291"/>
      <c r="AY173" s="292"/>
      <c r="AZ173" s="302">
        <f t="shared" si="7"/>
        <v>0.22</v>
      </c>
      <c r="BA173" s="303"/>
      <c r="BB173" s="303"/>
      <c r="BC173" s="303"/>
      <c r="BD173" s="303"/>
      <c r="BE173" s="303"/>
      <c r="BF173" s="304"/>
      <c r="BG173" s="305">
        <f t="shared" si="8"/>
        <v>0.13999999999999999</v>
      </c>
      <c r="BH173" s="306"/>
      <c r="BI173" s="306"/>
      <c r="BJ173" s="306"/>
      <c r="BK173" s="306"/>
      <c r="BL173" s="306"/>
      <c r="BM173" s="307"/>
    </row>
    <row r="174" spans="1:65" ht="35.25" customHeight="1" x14ac:dyDescent="0.2">
      <c r="A174" s="37"/>
      <c r="B174" s="308" t="str">
        <f>'LE 02 (PROG)'!B283</f>
        <v>Realizar las reuniones de los comités, comisiones y grupos de trabajo institucionales: Comité de Farmacia y Tecnovigilancia.</v>
      </c>
      <c r="C174" s="309"/>
      <c r="D174" s="309"/>
      <c r="E174" s="309"/>
      <c r="F174" s="309"/>
      <c r="G174" s="309"/>
      <c r="H174" s="309"/>
      <c r="I174" s="309"/>
      <c r="J174" s="309"/>
      <c r="K174" s="309"/>
      <c r="L174" s="309"/>
      <c r="M174" s="309"/>
      <c r="N174" s="309"/>
      <c r="O174" s="309"/>
      <c r="P174" s="309"/>
      <c r="Q174" s="309"/>
      <c r="R174" s="309"/>
      <c r="S174" s="309"/>
      <c r="T174" s="309"/>
      <c r="U174" s="310"/>
      <c r="V174" s="311" t="str">
        <f>'LE 02 (PROG)'!V283</f>
        <v>LE 02 OB 03 AC 32</v>
      </c>
      <c r="W174" s="312"/>
      <c r="X174" s="312"/>
      <c r="Y174" s="312"/>
      <c r="Z174" s="312"/>
      <c r="AA174" s="313"/>
      <c r="AB174" s="314">
        <f>'LE 02 (PROG)'!AB283</f>
        <v>3.2000000000000002E-3</v>
      </c>
      <c r="AC174" s="315"/>
      <c r="AD174" s="315"/>
      <c r="AE174" s="315"/>
      <c r="AF174" s="315"/>
      <c r="AG174" s="316"/>
      <c r="AH174" s="317">
        <f>'LE 02 (PROG)'!AL283</f>
        <v>11</v>
      </c>
      <c r="AI174" s="318"/>
      <c r="AJ174" s="318"/>
      <c r="AK174" s="318"/>
      <c r="AL174" s="318"/>
      <c r="AM174" s="319"/>
      <c r="AN174" s="320">
        <f>'LE 02 (PROG)'!AL284</f>
        <v>5</v>
      </c>
      <c r="AO174" s="321"/>
      <c r="AP174" s="321"/>
      <c r="AQ174" s="321"/>
      <c r="AR174" s="321"/>
      <c r="AS174" s="322"/>
      <c r="AT174" s="499">
        <f t="shared" si="6"/>
        <v>0.45454545454545453</v>
      </c>
      <c r="AU174" s="500"/>
      <c r="AV174" s="500"/>
      <c r="AW174" s="500"/>
      <c r="AX174" s="500"/>
      <c r="AY174" s="501"/>
      <c r="AZ174" s="278">
        <f t="shared" si="7"/>
        <v>0.32</v>
      </c>
      <c r="BA174" s="279"/>
      <c r="BB174" s="279"/>
      <c r="BC174" s="279"/>
      <c r="BD174" s="279"/>
      <c r="BE174" s="279"/>
      <c r="BF174" s="280"/>
      <c r="BG174" s="281">
        <f t="shared" si="8"/>
        <v>0.14545454545454548</v>
      </c>
      <c r="BH174" s="282"/>
      <c r="BI174" s="282"/>
      <c r="BJ174" s="282"/>
      <c r="BK174" s="282"/>
      <c r="BL174" s="282"/>
      <c r="BM174" s="283"/>
    </row>
    <row r="175" spans="1:65" ht="35.25" customHeight="1" x14ac:dyDescent="0.2">
      <c r="A175" s="37"/>
      <c r="B175" s="284" t="str">
        <f>'LE 02 (PROG)'!B285</f>
        <v>Realizar las reuniones de los comités, comisiones y grupos de trabajo institucionales: Comité de Glosas.</v>
      </c>
      <c r="C175" s="285"/>
      <c r="D175" s="285"/>
      <c r="E175" s="285"/>
      <c r="F175" s="285"/>
      <c r="G175" s="285"/>
      <c r="H175" s="285"/>
      <c r="I175" s="285"/>
      <c r="J175" s="285"/>
      <c r="K175" s="285"/>
      <c r="L175" s="285"/>
      <c r="M175" s="285"/>
      <c r="N175" s="285"/>
      <c r="O175" s="285"/>
      <c r="P175" s="285"/>
      <c r="Q175" s="285"/>
      <c r="R175" s="285"/>
      <c r="S175" s="285"/>
      <c r="T175" s="285"/>
      <c r="U175" s="286"/>
      <c r="V175" s="287" t="str">
        <f>'LE 02 (PROG)'!V285</f>
        <v>LE 02 OB 03 AC 33</v>
      </c>
      <c r="W175" s="288"/>
      <c r="X175" s="288"/>
      <c r="Y175" s="288"/>
      <c r="Z175" s="288"/>
      <c r="AA175" s="289"/>
      <c r="AB175" s="290">
        <f>'LE 02 (PROG)'!AB285</f>
        <v>5.4999999999999997E-3</v>
      </c>
      <c r="AC175" s="291"/>
      <c r="AD175" s="291"/>
      <c r="AE175" s="291"/>
      <c r="AF175" s="291"/>
      <c r="AG175" s="292"/>
      <c r="AH175" s="293">
        <f>'LE 02 (PROG)'!AL285</f>
        <v>11</v>
      </c>
      <c r="AI175" s="294"/>
      <c r="AJ175" s="294"/>
      <c r="AK175" s="294"/>
      <c r="AL175" s="294"/>
      <c r="AM175" s="295"/>
      <c r="AN175" s="296">
        <f>'LE 02 (PROG)'!AL286</f>
        <v>5</v>
      </c>
      <c r="AO175" s="297"/>
      <c r="AP175" s="297"/>
      <c r="AQ175" s="297"/>
      <c r="AR175" s="297"/>
      <c r="AS175" s="298"/>
      <c r="AT175" s="499">
        <f t="shared" si="6"/>
        <v>0.45454545454545453</v>
      </c>
      <c r="AU175" s="500"/>
      <c r="AV175" s="500"/>
      <c r="AW175" s="500"/>
      <c r="AX175" s="500"/>
      <c r="AY175" s="501"/>
      <c r="AZ175" s="302">
        <f t="shared" si="7"/>
        <v>0.54999999999999993</v>
      </c>
      <c r="BA175" s="303"/>
      <c r="BB175" s="303"/>
      <c r="BC175" s="303"/>
      <c r="BD175" s="303"/>
      <c r="BE175" s="303"/>
      <c r="BF175" s="304"/>
      <c r="BG175" s="305">
        <f t="shared" si="8"/>
        <v>0.24999999999999997</v>
      </c>
      <c r="BH175" s="306"/>
      <c r="BI175" s="306"/>
      <c r="BJ175" s="306"/>
      <c r="BK175" s="306"/>
      <c r="BL175" s="306"/>
      <c r="BM175" s="307"/>
    </row>
    <row r="176" spans="1:65" ht="35.25" customHeight="1" x14ac:dyDescent="0.2">
      <c r="A176" s="37"/>
      <c r="B176" s="308" t="str">
        <f>'LE 02 (PROG)'!B287</f>
        <v>Realizar las reuniones de los comités, comisiones y grupos de trabajo institucionales: Comité de Hstorias Clínicas.</v>
      </c>
      <c r="C176" s="309"/>
      <c r="D176" s="309"/>
      <c r="E176" s="309"/>
      <c r="F176" s="309"/>
      <c r="G176" s="309"/>
      <c r="H176" s="309"/>
      <c r="I176" s="309"/>
      <c r="J176" s="309"/>
      <c r="K176" s="309"/>
      <c r="L176" s="309"/>
      <c r="M176" s="309"/>
      <c r="N176" s="309"/>
      <c r="O176" s="309"/>
      <c r="P176" s="309"/>
      <c r="Q176" s="309"/>
      <c r="R176" s="309"/>
      <c r="S176" s="309"/>
      <c r="T176" s="309"/>
      <c r="U176" s="310"/>
      <c r="V176" s="311" t="str">
        <f>'LE 02 (PROG)'!V287</f>
        <v>LE 02 OB 03 AC 34</v>
      </c>
      <c r="W176" s="312"/>
      <c r="X176" s="312"/>
      <c r="Y176" s="312"/>
      <c r="Z176" s="312"/>
      <c r="AA176" s="313"/>
      <c r="AB176" s="314">
        <f>'LE 02 (PROG)'!AB287</f>
        <v>1.2999999999999999E-3</v>
      </c>
      <c r="AC176" s="315"/>
      <c r="AD176" s="315"/>
      <c r="AE176" s="315"/>
      <c r="AF176" s="315"/>
      <c r="AG176" s="316"/>
      <c r="AH176" s="317">
        <f>'LE 02 (PROG)'!AL287</f>
        <v>6</v>
      </c>
      <c r="AI176" s="318"/>
      <c r="AJ176" s="318"/>
      <c r="AK176" s="318"/>
      <c r="AL176" s="318"/>
      <c r="AM176" s="319"/>
      <c r="AN176" s="320">
        <f>'LE 02 (PROG)'!AL288</f>
        <v>5</v>
      </c>
      <c r="AO176" s="321"/>
      <c r="AP176" s="321"/>
      <c r="AQ176" s="321"/>
      <c r="AR176" s="321"/>
      <c r="AS176" s="322"/>
      <c r="AT176" s="314">
        <f t="shared" si="6"/>
        <v>0.83333333333333337</v>
      </c>
      <c r="AU176" s="315"/>
      <c r="AV176" s="315"/>
      <c r="AW176" s="315"/>
      <c r="AX176" s="315"/>
      <c r="AY176" s="316"/>
      <c r="AZ176" s="278">
        <f t="shared" si="7"/>
        <v>0.13</v>
      </c>
      <c r="BA176" s="279"/>
      <c r="BB176" s="279"/>
      <c r="BC176" s="279"/>
      <c r="BD176" s="279"/>
      <c r="BE176" s="279"/>
      <c r="BF176" s="280"/>
      <c r="BG176" s="281">
        <f t="shared" si="8"/>
        <v>0.10833333333333332</v>
      </c>
      <c r="BH176" s="282"/>
      <c r="BI176" s="282"/>
      <c r="BJ176" s="282"/>
      <c r="BK176" s="282"/>
      <c r="BL176" s="282"/>
      <c r="BM176" s="283"/>
    </row>
    <row r="177" spans="1:65" ht="35.25" customHeight="1" x14ac:dyDescent="0.2">
      <c r="A177" s="37"/>
      <c r="B177" s="284" t="str">
        <f>'LE 02 (PROG)'!B289</f>
        <v>Realizar las reuniones de los comités, comisiones y grupos de trabajo institucionales: Comité de Promoción y Prevención.</v>
      </c>
      <c r="C177" s="285"/>
      <c r="D177" s="285"/>
      <c r="E177" s="285"/>
      <c r="F177" s="285"/>
      <c r="G177" s="285"/>
      <c r="H177" s="285"/>
      <c r="I177" s="285"/>
      <c r="J177" s="285"/>
      <c r="K177" s="285"/>
      <c r="L177" s="285"/>
      <c r="M177" s="285"/>
      <c r="N177" s="285"/>
      <c r="O177" s="285"/>
      <c r="P177" s="285"/>
      <c r="Q177" s="285"/>
      <c r="R177" s="285"/>
      <c r="S177" s="285"/>
      <c r="T177" s="285"/>
      <c r="U177" s="286"/>
      <c r="V177" s="287" t="str">
        <f>'LE 02 (PROG)'!V289</f>
        <v>LE 02 OB 03 AC 35</v>
      </c>
      <c r="W177" s="288"/>
      <c r="X177" s="288"/>
      <c r="Y177" s="288"/>
      <c r="Z177" s="288"/>
      <c r="AA177" s="289"/>
      <c r="AB177" s="290">
        <f>'LE 02 (PROG)'!AB289</f>
        <v>3.3E-3</v>
      </c>
      <c r="AC177" s="291"/>
      <c r="AD177" s="291"/>
      <c r="AE177" s="291"/>
      <c r="AF177" s="291"/>
      <c r="AG177" s="292"/>
      <c r="AH177" s="293">
        <f>'LE 02 (PROG)'!AL289</f>
        <v>10</v>
      </c>
      <c r="AI177" s="294"/>
      <c r="AJ177" s="294"/>
      <c r="AK177" s="294"/>
      <c r="AL177" s="294"/>
      <c r="AM177" s="295"/>
      <c r="AN177" s="296">
        <f>'LE 02 (PROG)'!AL290</f>
        <v>10</v>
      </c>
      <c r="AO177" s="297"/>
      <c r="AP177" s="297"/>
      <c r="AQ177" s="297"/>
      <c r="AR177" s="297"/>
      <c r="AS177" s="298"/>
      <c r="AT177" s="290">
        <f t="shared" si="6"/>
        <v>1</v>
      </c>
      <c r="AU177" s="291"/>
      <c r="AV177" s="291"/>
      <c r="AW177" s="291"/>
      <c r="AX177" s="291"/>
      <c r="AY177" s="292"/>
      <c r="AZ177" s="302">
        <f t="shared" si="7"/>
        <v>0.33</v>
      </c>
      <c r="BA177" s="303"/>
      <c r="BB177" s="303"/>
      <c r="BC177" s="303"/>
      <c r="BD177" s="303"/>
      <c r="BE177" s="303"/>
      <c r="BF177" s="304"/>
      <c r="BG177" s="305">
        <f t="shared" si="8"/>
        <v>0.33</v>
      </c>
      <c r="BH177" s="306"/>
      <c r="BI177" s="306"/>
      <c r="BJ177" s="306"/>
      <c r="BK177" s="306"/>
      <c r="BL177" s="306"/>
      <c r="BM177" s="307"/>
    </row>
    <row r="178" spans="1:65" ht="35.25" customHeight="1" x14ac:dyDescent="0.2">
      <c r="A178" s="37"/>
      <c r="B178" s="308" t="str">
        <f>'LE 02 (PROG)'!B291</f>
        <v>Realizar las reuniones de los comités, comisiones y grupos de trabajo institucionales: Comité de Sostenibilidad Contable.</v>
      </c>
      <c r="C178" s="309"/>
      <c r="D178" s="309"/>
      <c r="E178" s="309"/>
      <c r="F178" s="309"/>
      <c r="G178" s="309"/>
      <c r="H178" s="309"/>
      <c r="I178" s="309"/>
      <c r="J178" s="309"/>
      <c r="K178" s="309"/>
      <c r="L178" s="309"/>
      <c r="M178" s="309"/>
      <c r="N178" s="309"/>
      <c r="O178" s="309"/>
      <c r="P178" s="309"/>
      <c r="Q178" s="309"/>
      <c r="R178" s="309"/>
      <c r="S178" s="309"/>
      <c r="T178" s="309"/>
      <c r="U178" s="310"/>
      <c r="V178" s="311" t="str">
        <f>'LE 02 (PROG)'!V291</f>
        <v>LE 02 OB 03 AC 36</v>
      </c>
      <c r="W178" s="312"/>
      <c r="X178" s="312"/>
      <c r="Y178" s="312"/>
      <c r="Z178" s="312"/>
      <c r="AA178" s="313"/>
      <c r="AB178" s="314">
        <f>'LE 02 (PROG)'!AB291</f>
        <v>2.3999999999999998E-3</v>
      </c>
      <c r="AC178" s="315"/>
      <c r="AD178" s="315"/>
      <c r="AE178" s="315"/>
      <c r="AF178" s="315"/>
      <c r="AG178" s="316"/>
      <c r="AH178" s="317">
        <f>'LE 02 (PROG)'!AL291</f>
        <v>12</v>
      </c>
      <c r="AI178" s="318"/>
      <c r="AJ178" s="318"/>
      <c r="AK178" s="318"/>
      <c r="AL178" s="318"/>
      <c r="AM178" s="319"/>
      <c r="AN178" s="320">
        <f>'LE 02 (PROG)'!AL292</f>
        <v>8</v>
      </c>
      <c r="AO178" s="321"/>
      <c r="AP178" s="321"/>
      <c r="AQ178" s="321"/>
      <c r="AR178" s="321"/>
      <c r="AS178" s="322"/>
      <c r="AT178" s="499">
        <f t="shared" si="6"/>
        <v>0.66666666666666663</v>
      </c>
      <c r="AU178" s="500"/>
      <c r="AV178" s="500"/>
      <c r="AW178" s="500"/>
      <c r="AX178" s="500"/>
      <c r="AY178" s="501"/>
      <c r="AZ178" s="278">
        <f t="shared" si="7"/>
        <v>0.24</v>
      </c>
      <c r="BA178" s="279"/>
      <c r="BB178" s="279"/>
      <c r="BC178" s="279"/>
      <c r="BD178" s="279"/>
      <c r="BE178" s="279"/>
      <c r="BF178" s="280"/>
      <c r="BG178" s="281">
        <f t="shared" si="8"/>
        <v>0.15999999999999998</v>
      </c>
      <c r="BH178" s="282"/>
      <c r="BI178" s="282"/>
      <c r="BJ178" s="282"/>
      <c r="BK178" s="282"/>
      <c r="BL178" s="282"/>
      <c r="BM178" s="283"/>
    </row>
    <row r="179" spans="1:65" ht="35.25" customHeight="1" x14ac:dyDescent="0.2">
      <c r="A179" s="37"/>
      <c r="B179" s="284" t="str">
        <f>'LE 02 (PROG)'!B293</f>
        <v>Realizar las reuniones de los comités, comisiones y grupos de trabajo institucionales: Comité de Vigilancia Epidemiológica.</v>
      </c>
      <c r="C179" s="285"/>
      <c r="D179" s="285"/>
      <c r="E179" s="285"/>
      <c r="F179" s="285"/>
      <c r="G179" s="285"/>
      <c r="H179" s="285"/>
      <c r="I179" s="285"/>
      <c r="J179" s="285"/>
      <c r="K179" s="285"/>
      <c r="L179" s="285"/>
      <c r="M179" s="285"/>
      <c r="N179" s="285"/>
      <c r="O179" s="285"/>
      <c r="P179" s="285"/>
      <c r="Q179" s="285"/>
      <c r="R179" s="285"/>
      <c r="S179" s="285"/>
      <c r="T179" s="285"/>
      <c r="U179" s="286"/>
      <c r="V179" s="287" t="str">
        <f>'LE 02 (PROG)'!V293</f>
        <v>LE 02 OB 03 AC 37</v>
      </c>
      <c r="W179" s="288"/>
      <c r="X179" s="288"/>
      <c r="Y179" s="288"/>
      <c r="Z179" s="288"/>
      <c r="AA179" s="289"/>
      <c r="AB179" s="290">
        <f>'LE 02 (PROG)'!AB293</f>
        <v>5.4000000000000003E-3</v>
      </c>
      <c r="AC179" s="291"/>
      <c r="AD179" s="291"/>
      <c r="AE179" s="291"/>
      <c r="AF179" s="291"/>
      <c r="AG179" s="292"/>
      <c r="AH179" s="293">
        <f>'LE 02 (PROG)'!AL293</f>
        <v>15</v>
      </c>
      <c r="AI179" s="294"/>
      <c r="AJ179" s="294"/>
      <c r="AK179" s="294"/>
      <c r="AL179" s="294"/>
      <c r="AM179" s="295"/>
      <c r="AN179" s="296">
        <f>'LE 02 (PROG)'!AL294</f>
        <v>14</v>
      </c>
      <c r="AO179" s="297"/>
      <c r="AP179" s="297"/>
      <c r="AQ179" s="297"/>
      <c r="AR179" s="297"/>
      <c r="AS179" s="298"/>
      <c r="AT179" s="290">
        <f t="shared" si="6"/>
        <v>0.93333333333333335</v>
      </c>
      <c r="AU179" s="291"/>
      <c r="AV179" s="291"/>
      <c r="AW179" s="291"/>
      <c r="AX179" s="291"/>
      <c r="AY179" s="292"/>
      <c r="AZ179" s="302">
        <f t="shared" si="7"/>
        <v>0.54</v>
      </c>
      <c r="BA179" s="303"/>
      <c r="BB179" s="303"/>
      <c r="BC179" s="303"/>
      <c r="BD179" s="303"/>
      <c r="BE179" s="303"/>
      <c r="BF179" s="304"/>
      <c r="BG179" s="305">
        <f t="shared" si="8"/>
        <v>0.504</v>
      </c>
      <c r="BH179" s="306"/>
      <c r="BI179" s="306"/>
      <c r="BJ179" s="306"/>
      <c r="BK179" s="306"/>
      <c r="BL179" s="306"/>
      <c r="BM179" s="307"/>
    </row>
    <row r="180" spans="1:65" ht="35.25" customHeight="1" x14ac:dyDescent="0.2">
      <c r="A180" s="37"/>
      <c r="B180" s="308" t="str">
        <f>'LE 02 (PROG)'!B295</f>
        <v>Realizar las reuniones de los comités, comisiones y grupos de trabajo institucionales: Comité Directivo.</v>
      </c>
      <c r="C180" s="309"/>
      <c r="D180" s="309"/>
      <c r="E180" s="309"/>
      <c r="F180" s="309"/>
      <c r="G180" s="309"/>
      <c r="H180" s="309"/>
      <c r="I180" s="309"/>
      <c r="J180" s="309"/>
      <c r="K180" s="309"/>
      <c r="L180" s="309"/>
      <c r="M180" s="309"/>
      <c r="N180" s="309"/>
      <c r="O180" s="309"/>
      <c r="P180" s="309"/>
      <c r="Q180" s="309"/>
      <c r="R180" s="309"/>
      <c r="S180" s="309"/>
      <c r="T180" s="309"/>
      <c r="U180" s="310"/>
      <c r="V180" s="311" t="str">
        <f>'LE 02 (PROG)'!V295</f>
        <v>LE 02 OB 03 AC 38</v>
      </c>
      <c r="W180" s="312"/>
      <c r="X180" s="312"/>
      <c r="Y180" s="312"/>
      <c r="Z180" s="312"/>
      <c r="AA180" s="313"/>
      <c r="AB180" s="314">
        <f>'LE 02 (PROG)'!AB295</f>
        <v>7.1000000000000004E-3</v>
      </c>
      <c r="AC180" s="315"/>
      <c r="AD180" s="315"/>
      <c r="AE180" s="315"/>
      <c r="AF180" s="315"/>
      <c r="AG180" s="316"/>
      <c r="AH180" s="317">
        <f>'LE 02 (PROG)'!AL295</f>
        <v>16</v>
      </c>
      <c r="AI180" s="318"/>
      <c r="AJ180" s="318"/>
      <c r="AK180" s="318"/>
      <c r="AL180" s="318"/>
      <c r="AM180" s="319"/>
      <c r="AN180" s="320">
        <f>'LE 02 (PROG)'!AL296</f>
        <v>12</v>
      </c>
      <c r="AO180" s="321"/>
      <c r="AP180" s="321"/>
      <c r="AQ180" s="321"/>
      <c r="AR180" s="321"/>
      <c r="AS180" s="322"/>
      <c r="AT180" s="314">
        <f t="shared" si="6"/>
        <v>0.75</v>
      </c>
      <c r="AU180" s="315"/>
      <c r="AV180" s="315"/>
      <c r="AW180" s="315"/>
      <c r="AX180" s="315"/>
      <c r="AY180" s="316"/>
      <c r="AZ180" s="278">
        <f t="shared" si="7"/>
        <v>0.71000000000000008</v>
      </c>
      <c r="BA180" s="279"/>
      <c r="BB180" s="279"/>
      <c r="BC180" s="279"/>
      <c r="BD180" s="279"/>
      <c r="BE180" s="279"/>
      <c r="BF180" s="280"/>
      <c r="BG180" s="281">
        <f t="shared" si="8"/>
        <v>0.53249999999999997</v>
      </c>
      <c r="BH180" s="282"/>
      <c r="BI180" s="282"/>
      <c r="BJ180" s="282"/>
      <c r="BK180" s="282"/>
      <c r="BL180" s="282"/>
      <c r="BM180" s="283"/>
    </row>
    <row r="181" spans="1:65" ht="35.25" customHeight="1" x14ac:dyDescent="0.2">
      <c r="A181" s="37"/>
      <c r="B181" s="284" t="str">
        <f>'LE 02 (PROG)'!B297</f>
        <v>Realizar las reuniones de los comités, comisiones y grupos de trabajo institucionales: Comité Operativo del MECI.</v>
      </c>
      <c r="C181" s="285"/>
      <c r="D181" s="285"/>
      <c r="E181" s="285"/>
      <c r="F181" s="285"/>
      <c r="G181" s="285"/>
      <c r="H181" s="285"/>
      <c r="I181" s="285"/>
      <c r="J181" s="285"/>
      <c r="K181" s="285"/>
      <c r="L181" s="285"/>
      <c r="M181" s="285"/>
      <c r="N181" s="285"/>
      <c r="O181" s="285"/>
      <c r="P181" s="285"/>
      <c r="Q181" s="285"/>
      <c r="R181" s="285"/>
      <c r="S181" s="285"/>
      <c r="T181" s="285"/>
      <c r="U181" s="286"/>
      <c r="V181" s="287" t="str">
        <f>'LE 02 (PROG)'!V297</f>
        <v>LE 02 OB 03 AC 39</v>
      </c>
      <c r="W181" s="288"/>
      <c r="X181" s="288"/>
      <c r="Y181" s="288"/>
      <c r="Z181" s="288"/>
      <c r="AA181" s="289"/>
      <c r="AB181" s="290">
        <f>'LE 02 (PROG)'!AB297</f>
        <v>5.5999999999999999E-3</v>
      </c>
      <c r="AC181" s="291"/>
      <c r="AD181" s="291"/>
      <c r="AE181" s="291"/>
      <c r="AF181" s="291"/>
      <c r="AG181" s="292"/>
      <c r="AH181" s="293">
        <f>'LE 02 (PROG)'!AL297</f>
        <v>12</v>
      </c>
      <c r="AI181" s="294"/>
      <c r="AJ181" s="294"/>
      <c r="AK181" s="294"/>
      <c r="AL181" s="294"/>
      <c r="AM181" s="295"/>
      <c r="AN181" s="296">
        <f>'LE 02 (PROG)'!AL298</f>
        <v>7</v>
      </c>
      <c r="AO181" s="297"/>
      <c r="AP181" s="297"/>
      <c r="AQ181" s="297"/>
      <c r="AR181" s="297"/>
      <c r="AS181" s="298"/>
      <c r="AT181" s="499">
        <f t="shared" si="6"/>
        <v>0.58333333333333337</v>
      </c>
      <c r="AU181" s="500"/>
      <c r="AV181" s="500"/>
      <c r="AW181" s="500"/>
      <c r="AX181" s="500"/>
      <c r="AY181" s="501"/>
      <c r="AZ181" s="302">
        <f t="shared" si="7"/>
        <v>0.55999999999999994</v>
      </c>
      <c r="BA181" s="303"/>
      <c r="BB181" s="303"/>
      <c r="BC181" s="303"/>
      <c r="BD181" s="303"/>
      <c r="BE181" s="303"/>
      <c r="BF181" s="304"/>
      <c r="BG181" s="305">
        <f t="shared" si="8"/>
        <v>0.32666666666666666</v>
      </c>
      <c r="BH181" s="306"/>
      <c r="BI181" s="306"/>
      <c r="BJ181" s="306"/>
      <c r="BK181" s="306"/>
      <c r="BL181" s="306"/>
      <c r="BM181" s="307"/>
    </row>
    <row r="182" spans="1:65" ht="35.25" customHeight="1" x14ac:dyDescent="0.2">
      <c r="A182" s="37"/>
      <c r="B182" s="308" t="str">
        <f>'LE 02 (PROG)'!B299</f>
        <v>Realizar las reuniones de los comités, comisiones y grupos de trabajo institucionales: Comité Paritario de Seguridad Laboral y Salud en el Trabajo.</v>
      </c>
      <c r="C182" s="309"/>
      <c r="D182" s="309"/>
      <c r="E182" s="309"/>
      <c r="F182" s="309"/>
      <c r="G182" s="309"/>
      <c r="H182" s="309"/>
      <c r="I182" s="309"/>
      <c r="J182" s="309"/>
      <c r="K182" s="309"/>
      <c r="L182" s="309"/>
      <c r="M182" s="309"/>
      <c r="N182" s="309"/>
      <c r="O182" s="309"/>
      <c r="P182" s="309"/>
      <c r="Q182" s="309"/>
      <c r="R182" s="309"/>
      <c r="S182" s="309"/>
      <c r="T182" s="309"/>
      <c r="U182" s="310"/>
      <c r="V182" s="311" t="str">
        <f>'LE 02 (PROG)'!V299</f>
        <v>LE 02 OB 03 AC 40</v>
      </c>
      <c r="W182" s="312"/>
      <c r="X182" s="312"/>
      <c r="Y182" s="312"/>
      <c r="Z182" s="312"/>
      <c r="AA182" s="313"/>
      <c r="AB182" s="314">
        <f>'LE 02 (PROG)'!AB299</f>
        <v>3.3E-3</v>
      </c>
      <c r="AC182" s="315"/>
      <c r="AD182" s="315"/>
      <c r="AE182" s="315"/>
      <c r="AF182" s="315"/>
      <c r="AG182" s="316"/>
      <c r="AH182" s="317">
        <f>'LE 02 (PROG)'!AL299</f>
        <v>16</v>
      </c>
      <c r="AI182" s="318"/>
      <c r="AJ182" s="318"/>
      <c r="AK182" s="318"/>
      <c r="AL182" s="318"/>
      <c r="AM182" s="319"/>
      <c r="AN182" s="320">
        <f>'LE 02 (PROG)'!AL300</f>
        <v>14</v>
      </c>
      <c r="AO182" s="321"/>
      <c r="AP182" s="321"/>
      <c r="AQ182" s="321"/>
      <c r="AR182" s="321"/>
      <c r="AS182" s="322"/>
      <c r="AT182" s="499">
        <f t="shared" si="6"/>
        <v>0.875</v>
      </c>
      <c r="AU182" s="500"/>
      <c r="AV182" s="500"/>
      <c r="AW182" s="500"/>
      <c r="AX182" s="500"/>
      <c r="AY182" s="501"/>
      <c r="AZ182" s="278">
        <f t="shared" si="7"/>
        <v>0.33</v>
      </c>
      <c r="BA182" s="279"/>
      <c r="BB182" s="279"/>
      <c r="BC182" s="279"/>
      <c r="BD182" s="279"/>
      <c r="BE182" s="279"/>
      <c r="BF182" s="280"/>
      <c r="BG182" s="281">
        <f t="shared" si="8"/>
        <v>0.28875000000000001</v>
      </c>
      <c r="BH182" s="282"/>
      <c r="BI182" s="282"/>
      <c r="BJ182" s="282"/>
      <c r="BK182" s="282"/>
      <c r="BL182" s="282"/>
      <c r="BM182" s="283"/>
    </row>
    <row r="183" spans="1:65" ht="35.25" customHeight="1" x14ac:dyDescent="0.2">
      <c r="A183" s="37"/>
      <c r="B183" s="284" t="str">
        <f>'LE 02 (PROG)'!B301</f>
        <v>Realizar las reuniones de los comités, comisiones y grupos de trabajo institucionales: Grupo Formal de Trabajo de Control Interno Disciplinario.</v>
      </c>
      <c r="C183" s="285"/>
      <c r="D183" s="285"/>
      <c r="E183" s="285"/>
      <c r="F183" s="285"/>
      <c r="G183" s="285"/>
      <c r="H183" s="285"/>
      <c r="I183" s="285"/>
      <c r="J183" s="285"/>
      <c r="K183" s="285"/>
      <c r="L183" s="285"/>
      <c r="M183" s="285"/>
      <c r="N183" s="285"/>
      <c r="O183" s="285"/>
      <c r="P183" s="285"/>
      <c r="Q183" s="285"/>
      <c r="R183" s="285"/>
      <c r="S183" s="285"/>
      <c r="T183" s="285"/>
      <c r="U183" s="286"/>
      <c r="V183" s="287" t="str">
        <f>'LE 02 (PROG)'!V301</f>
        <v>LE 02 OB 03 AC 41</v>
      </c>
      <c r="W183" s="288"/>
      <c r="X183" s="288"/>
      <c r="Y183" s="288"/>
      <c r="Z183" s="288"/>
      <c r="AA183" s="289"/>
      <c r="AB183" s="290">
        <f>'LE 02 (PROG)'!AB301</f>
        <v>3.8E-3</v>
      </c>
      <c r="AC183" s="291"/>
      <c r="AD183" s="291"/>
      <c r="AE183" s="291"/>
      <c r="AF183" s="291"/>
      <c r="AG183" s="292"/>
      <c r="AH183" s="293">
        <f>'LE 02 (PROG)'!AL301</f>
        <v>29</v>
      </c>
      <c r="AI183" s="294"/>
      <c r="AJ183" s="294"/>
      <c r="AK183" s="294"/>
      <c r="AL183" s="294"/>
      <c r="AM183" s="295"/>
      <c r="AN183" s="296">
        <f>'LE 02 (PROG)'!AL302</f>
        <v>18</v>
      </c>
      <c r="AO183" s="297"/>
      <c r="AP183" s="297"/>
      <c r="AQ183" s="297"/>
      <c r="AR183" s="297"/>
      <c r="AS183" s="298"/>
      <c r="AT183" s="499">
        <f t="shared" si="6"/>
        <v>0.62068965517241381</v>
      </c>
      <c r="AU183" s="500"/>
      <c r="AV183" s="500"/>
      <c r="AW183" s="500"/>
      <c r="AX183" s="500"/>
      <c r="AY183" s="501"/>
      <c r="AZ183" s="302">
        <f t="shared" si="7"/>
        <v>0.38</v>
      </c>
      <c r="BA183" s="303"/>
      <c r="BB183" s="303"/>
      <c r="BC183" s="303"/>
      <c r="BD183" s="303"/>
      <c r="BE183" s="303"/>
      <c r="BF183" s="304"/>
      <c r="BG183" s="305">
        <f t="shared" si="8"/>
        <v>0.23586206896551726</v>
      </c>
      <c r="BH183" s="306"/>
      <c r="BI183" s="306"/>
      <c r="BJ183" s="306"/>
      <c r="BK183" s="306"/>
      <c r="BL183" s="306"/>
      <c r="BM183" s="307"/>
    </row>
    <row r="184" spans="1:65" ht="35.25" customHeight="1" x14ac:dyDescent="0.2">
      <c r="A184" s="37"/>
      <c r="B184" s="308" t="str">
        <f>'LE 02 (PROG)'!B303</f>
        <v>Realizar las reuniones de los comités, comisiones y grupos de trabajo institucionales: Grupo Administrativo de Gestión Ambiental y Sanitaria.</v>
      </c>
      <c r="C184" s="309"/>
      <c r="D184" s="309"/>
      <c r="E184" s="309"/>
      <c r="F184" s="309"/>
      <c r="G184" s="309"/>
      <c r="H184" s="309"/>
      <c r="I184" s="309"/>
      <c r="J184" s="309"/>
      <c r="K184" s="309"/>
      <c r="L184" s="309"/>
      <c r="M184" s="309"/>
      <c r="N184" s="309"/>
      <c r="O184" s="309"/>
      <c r="P184" s="309"/>
      <c r="Q184" s="309"/>
      <c r="R184" s="309"/>
      <c r="S184" s="309"/>
      <c r="T184" s="309"/>
      <c r="U184" s="310"/>
      <c r="V184" s="311" t="str">
        <f>'LE 02 (PROG)'!V303</f>
        <v>LE 02 OB 03 AC 42</v>
      </c>
      <c r="W184" s="312"/>
      <c r="X184" s="312"/>
      <c r="Y184" s="312"/>
      <c r="Z184" s="312"/>
      <c r="AA184" s="313"/>
      <c r="AB184" s="314">
        <f>'LE 02 (PROG)'!AB303</f>
        <v>2.3999999999999998E-3</v>
      </c>
      <c r="AC184" s="315"/>
      <c r="AD184" s="315"/>
      <c r="AE184" s="315"/>
      <c r="AF184" s="315"/>
      <c r="AG184" s="316"/>
      <c r="AH184" s="317">
        <f>'LE 02 (PROG)'!AL303</f>
        <v>6</v>
      </c>
      <c r="AI184" s="318"/>
      <c r="AJ184" s="318"/>
      <c r="AK184" s="318"/>
      <c r="AL184" s="318"/>
      <c r="AM184" s="319"/>
      <c r="AN184" s="320">
        <f>'LE 02 (PROG)'!AL304</f>
        <v>3</v>
      </c>
      <c r="AO184" s="321"/>
      <c r="AP184" s="321"/>
      <c r="AQ184" s="321"/>
      <c r="AR184" s="321"/>
      <c r="AS184" s="322"/>
      <c r="AT184" s="499">
        <f t="shared" si="6"/>
        <v>0.5</v>
      </c>
      <c r="AU184" s="500"/>
      <c r="AV184" s="500"/>
      <c r="AW184" s="500"/>
      <c r="AX184" s="500"/>
      <c r="AY184" s="501"/>
      <c r="AZ184" s="278">
        <f t="shared" si="7"/>
        <v>0.24</v>
      </c>
      <c r="BA184" s="279"/>
      <c r="BB184" s="279"/>
      <c r="BC184" s="279"/>
      <c r="BD184" s="279"/>
      <c r="BE184" s="279"/>
      <c r="BF184" s="280"/>
      <c r="BG184" s="281">
        <f t="shared" si="8"/>
        <v>0.12</v>
      </c>
      <c r="BH184" s="282"/>
      <c r="BI184" s="282"/>
      <c r="BJ184" s="282"/>
      <c r="BK184" s="282"/>
      <c r="BL184" s="282"/>
      <c r="BM184" s="283"/>
    </row>
    <row r="185" spans="1:65" ht="35.25" customHeight="1" x14ac:dyDescent="0.2">
      <c r="A185" s="37"/>
      <c r="B185" s="284" t="str">
        <f>'LE 02 (PROG)'!B305</f>
        <v>Realizar las reuniones de los comités, comisiones y grupos de trabajo institucionales: Grupo Primario de Calidad.</v>
      </c>
      <c r="C185" s="285"/>
      <c r="D185" s="285"/>
      <c r="E185" s="285"/>
      <c r="F185" s="285"/>
      <c r="G185" s="285"/>
      <c r="H185" s="285"/>
      <c r="I185" s="285"/>
      <c r="J185" s="285"/>
      <c r="K185" s="285"/>
      <c r="L185" s="285"/>
      <c r="M185" s="285"/>
      <c r="N185" s="285"/>
      <c r="O185" s="285"/>
      <c r="P185" s="285"/>
      <c r="Q185" s="285"/>
      <c r="R185" s="285"/>
      <c r="S185" s="285"/>
      <c r="T185" s="285"/>
      <c r="U185" s="286"/>
      <c r="V185" s="287" t="str">
        <f>'LE 02 (PROG)'!V305</f>
        <v>LE 02 OB 03 AC 43</v>
      </c>
      <c r="W185" s="288"/>
      <c r="X185" s="288"/>
      <c r="Y185" s="288"/>
      <c r="Z185" s="288"/>
      <c r="AA185" s="289"/>
      <c r="AB185" s="290">
        <f>'LE 02 (PROG)'!AB305</f>
        <v>6.4999999999999997E-3</v>
      </c>
      <c r="AC185" s="291"/>
      <c r="AD185" s="291"/>
      <c r="AE185" s="291"/>
      <c r="AF185" s="291"/>
      <c r="AG185" s="292"/>
      <c r="AH185" s="293">
        <f>'LE 02 (PROG)'!AL305</f>
        <v>16</v>
      </c>
      <c r="AI185" s="294"/>
      <c r="AJ185" s="294"/>
      <c r="AK185" s="294"/>
      <c r="AL185" s="294"/>
      <c r="AM185" s="295"/>
      <c r="AN185" s="296">
        <f>'LE 02 (PROG)'!AL306</f>
        <v>10</v>
      </c>
      <c r="AO185" s="297"/>
      <c r="AP185" s="297"/>
      <c r="AQ185" s="297"/>
      <c r="AR185" s="297"/>
      <c r="AS185" s="298"/>
      <c r="AT185" s="499">
        <f t="shared" si="6"/>
        <v>0.625</v>
      </c>
      <c r="AU185" s="500"/>
      <c r="AV185" s="500"/>
      <c r="AW185" s="500"/>
      <c r="AX185" s="500"/>
      <c r="AY185" s="501"/>
      <c r="AZ185" s="302">
        <f t="shared" si="7"/>
        <v>0.65</v>
      </c>
      <c r="BA185" s="303"/>
      <c r="BB185" s="303"/>
      <c r="BC185" s="303"/>
      <c r="BD185" s="303"/>
      <c r="BE185" s="303"/>
      <c r="BF185" s="304"/>
      <c r="BG185" s="305">
        <f t="shared" si="8"/>
        <v>0.40625</v>
      </c>
      <c r="BH185" s="306"/>
      <c r="BI185" s="306"/>
      <c r="BJ185" s="306"/>
      <c r="BK185" s="306"/>
      <c r="BL185" s="306"/>
      <c r="BM185" s="307"/>
    </row>
    <row r="186" spans="1:65" ht="35.25" customHeight="1" x14ac:dyDescent="0.2">
      <c r="A186" s="37"/>
      <c r="B186" s="308" t="str">
        <f>'LE 02 (PROG)'!B307</f>
        <v>Formular planes de mejoramientos con base en las reuniones de los comités, comisiones y grupos de trabajo institucionales.</v>
      </c>
      <c r="C186" s="309"/>
      <c r="D186" s="309"/>
      <c r="E186" s="309"/>
      <c r="F186" s="309"/>
      <c r="G186" s="309"/>
      <c r="H186" s="309"/>
      <c r="I186" s="309"/>
      <c r="J186" s="309"/>
      <c r="K186" s="309"/>
      <c r="L186" s="309"/>
      <c r="M186" s="309"/>
      <c r="N186" s="309"/>
      <c r="O186" s="309"/>
      <c r="P186" s="309"/>
      <c r="Q186" s="309"/>
      <c r="R186" s="309"/>
      <c r="S186" s="309"/>
      <c r="T186" s="309"/>
      <c r="U186" s="310"/>
      <c r="V186" s="311" t="str">
        <f>'LE 02 (PROG)'!V307</f>
        <v>LE 02 OB 03 AC 44</v>
      </c>
      <c r="W186" s="312"/>
      <c r="X186" s="312"/>
      <c r="Y186" s="312"/>
      <c r="Z186" s="312"/>
      <c r="AA186" s="313"/>
      <c r="AB186" s="314">
        <f>'LE 02 (PROG)'!AB307</f>
        <v>2.69E-2</v>
      </c>
      <c r="AC186" s="315"/>
      <c r="AD186" s="315"/>
      <c r="AE186" s="315"/>
      <c r="AF186" s="315"/>
      <c r="AG186" s="316"/>
      <c r="AH186" s="317">
        <f>'LE 02 (PROG)'!AL307</f>
        <v>264</v>
      </c>
      <c r="AI186" s="318"/>
      <c r="AJ186" s="318"/>
      <c r="AK186" s="318"/>
      <c r="AL186" s="318"/>
      <c r="AM186" s="319"/>
      <c r="AN186" s="320">
        <f>'LE 02 (PROG)'!AL308</f>
        <v>274</v>
      </c>
      <c r="AO186" s="321"/>
      <c r="AP186" s="321"/>
      <c r="AQ186" s="321"/>
      <c r="AR186" s="321"/>
      <c r="AS186" s="322"/>
      <c r="AT186" s="314">
        <f t="shared" si="6"/>
        <v>1.0378787878787878</v>
      </c>
      <c r="AU186" s="315"/>
      <c r="AV186" s="315"/>
      <c r="AW186" s="315"/>
      <c r="AX186" s="315"/>
      <c r="AY186" s="316"/>
      <c r="AZ186" s="278">
        <f t="shared" si="7"/>
        <v>2.69</v>
      </c>
      <c r="BA186" s="279"/>
      <c r="BB186" s="279"/>
      <c r="BC186" s="279"/>
      <c r="BD186" s="279"/>
      <c r="BE186" s="279"/>
      <c r="BF186" s="280"/>
      <c r="BG186" s="281">
        <f t="shared" si="8"/>
        <v>2.791893939393939</v>
      </c>
      <c r="BH186" s="282"/>
      <c r="BI186" s="282"/>
      <c r="BJ186" s="282"/>
      <c r="BK186" s="282"/>
      <c r="BL186" s="282"/>
      <c r="BM186" s="283"/>
    </row>
    <row r="187" spans="1:65" ht="35.25" customHeight="1" x14ac:dyDescent="0.2">
      <c r="A187" s="37"/>
      <c r="B187" s="284" t="str">
        <f>'LE 02 (PROG)'!B309</f>
        <v>Ejecutar las actividades contenidas en los planes de mejoramiento derivados de las reuniones de los comités, comisiones y grupos de trabajo institucionales.</v>
      </c>
      <c r="C187" s="285"/>
      <c r="D187" s="285"/>
      <c r="E187" s="285"/>
      <c r="F187" s="285"/>
      <c r="G187" s="285"/>
      <c r="H187" s="285"/>
      <c r="I187" s="285"/>
      <c r="J187" s="285"/>
      <c r="K187" s="285"/>
      <c r="L187" s="285"/>
      <c r="M187" s="285"/>
      <c r="N187" s="285"/>
      <c r="O187" s="285"/>
      <c r="P187" s="285"/>
      <c r="Q187" s="285"/>
      <c r="R187" s="285"/>
      <c r="S187" s="285"/>
      <c r="T187" s="285"/>
      <c r="U187" s="286"/>
      <c r="V187" s="287" t="str">
        <f>'LE 02 (PROG)'!V309</f>
        <v>LE 02 OB 03 AC 45</v>
      </c>
      <c r="W187" s="288"/>
      <c r="X187" s="288"/>
      <c r="Y187" s="288"/>
      <c r="Z187" s="288"/>
      <c r="AA187" s="289"/>
      <c r="AB187" s="290">
        <f>'LE 02 (PROG)'!AB309</f>
        <v>1.14E-2</v>
      </c>
      <c r="AC187" s="291"/>
      <c r="AD187" s="291"/>
      <c r="AE187" s="291"/>
      <c r="AF187" s="291"/>
      <c r="AG187" s="292"/>
      <c r="AH187" s="293">
        <f>'LE 02 (PROG)'!AL309</f>
        <v>3</v>
      </c>
      <c r="AI187" s="294"/>
      <c r="AJ187" s="294"/>
      <c r="AK187" s="294"/>
      <c r="AL187" s="294"/>
      <c r="AM187" s="295"/>
      <c r="AN187" s="296">
        <f>'LE 02 (PROG)'!AL310</f>
        <v>1.5960000000000001</v>
      </c>
      <c r="AO187" s="297"/>
      <c r="AP187" s="297"/>
      <c r="AQ187" s="297"/>
      <c r="AR187" s="297"/>
      <c r="AS187" s="298"/>
      <c r="AT187" s="499">
        <f t="shared" si="6"/>
        <v>0.53200000000000003</v>
      </c>
      <c r="AU187" s="500"/>
      <c r="AV187" s="500"/>
      <c r="AW187" s="500"/>
      <c r="AX187" s="500"/>
      <c r="AY187" s="501"/>
      <c r="AZ187" s="302">
        <f t="shared" si="7"/>
        <v>1.1400000000000001</v>
      </c>
      <c r="BA187" s="303"/>
      <c r="BB187" s="303"/>
      <c r="BC187" s="303"/>
      <c r="BD187" s="303"/>
      <c r="BE187" s="303"/>
      <c r="BF187" s="304"/>
      <c r="BG187" s="305">
        <f t="shared" si="8"/>
        <v>0.60648000000000002</v>
      </c>
      <c r="BH187" s="306"/>
      <c r="BI187" s="306"/>
      <c r="BJ187" s="306"/>
      <c r="BK187" s="306"/>
      <c r="BL187" s="306"/>
      <c r="BM187" s="307"/>
    </row>
    <row r="188" spans="1:65" ht="35.25" customHeight="1" x14ac:dyDescent="0.2">
      <c r="A188" s="37"/>
      <c r="B188" s="308" t="str">
        <f>'LE 02 (PROG)'!B311</f>
        <v>Realizar seguimiento a la ejecución de los planes de mejoramiento formulados.</v>
      </c>
      <c r="C188" s="309"/>
      <c r="D188" s="309"/>
      <c r="E188" s="309"/>
      <c r="F188" s="309"/>
      <c r="G188" s="309"/>
      <c r="H188" s="309"/>
      <c r="I188" s="309"/>
      <c r="J188" s="309"/>
      <c r="K188" s="309"/>
      <c r="L188" s="309"/>
      <c r="M188" s="309"/>
      <c r="N188" s="309"/>
      <c r="O188" s="309"/>
      <c r="P188" s="309"/>
      <c r="Q188" s="309"/>
      <c r="R188" s="309"/>
      <c r="S188" s="309"/>
      <c r="T188" s="309"/>
      <c r="U188" s="310"/>
      <c r="V188" s="311" t="str">
        <f>'LE 02 (PROG)'!V311</f>
        <v>LE 02 OB 03 AC 46</v>
      </c>
      <c r="W188" s="312"/>
      <c r="X188" s="312"/>
      <c r="Y188" s="312"/>
      <c r="Z188" s="312"/>
      <c r="AA188" s="313"/>
      <c r="AB188" s="314">
        <f>'LE 02 (PROG)'!AB311</f>
        <v>2.4899999999999999E-2</v>
      </c>
      <c r="AC188" s="315"/>
      <c r="AD188" s="315"/>
      <c r="AE188" s="315"/>
      <c r="AF188" s="315"/>
      <c r="AG188" s="316"/>
      <c r="AH188" s="317">
        <f>'LE 02 (PROG)'!AL311</f>
        <v>252</v>
      </c>
      <c r="AI188" s="318"/>
      <c r="AJ188" s="318"/>
      <c r="AK188" s="318"/>
      <c r="AL188" s="318"/>
      <c r="AM188" s="319"/>
      <c r="AN188" s="320">
        <f>'LE 02 (PROG)'!AL312</f>
        <v>226</v>
      </c>
      <c r="AO188" s="321"/>
      <c r="AP188" s="321"/>
      <c r="AQ188" s="321"/>
      <c r="AR188" s="321"/>
      <c r="AS188" s="322"/>
      <c r="AT188" s="490">
        <f t="shared" si="6"/>
        <v>0.89682539682539686</v>
      </c>
      <c r="AU188" s="491"/>
      <c r="AV188" s="491"/>
      <c r="AW188" s="491"/>
      <c r="AX188" s="491"/>
      <c r="AY188" s="492"/>
      <c r="AZ188" s="278">
        <f t="shared" si="7"/>
        <v>2.4899999999999998</v>
      </c>
      <c r="BA188" s="279"/>
      <c r="BB188" s="279"/>
      <c r="BC188" s="279"/>
      <c r="BD188" s="279"/>
      <c r="BE188" s="279"/>
      <c r="BF188" s="280"/>
      <c r="BG188" s="281">
        <f t="shared" si="8"/>
        <v>2.2330952380952382</v>
      </c>
      <c r="BH188" s="282"/>
      <c r="BI188" s="282"/>
      <c r="BJ188" s="282"/>
      <c r="BK188" s="282"/>
      <c r="BL188" s="282"/>
      <c r="BM188" s="283"/>
    </row>
    <row r="189" spans="1:65" ht="18" customHeight="1" x14ac:dyDescent="0.2">
      <c r="A189" s="37"/>
      <c r="B189" s="284" t="str">
        <f>'LE 02 (PROG)'!B313</f>
        <v>Realizar reuniones por áreas funcionales: Celadores</v>
      </c>
      <c r="C189" s="285"/>
      <c r="D189" s="285"/>
      <c r="E189" s="285"/>
      <c r="F189" s="285"/>
      <c r="G189" s="285"/>
      <c r="H189" s="285"/>
      <c r="I189" s="285"/>
      <c r="J189" s="285"/>
      <c r="K189" s="285"/>
      <c r="L189" s="285"/>
      <c r="M189" s="285"/>
      <c r="N189" s="285"/>
      <c r="O189" s="285"/>
      <c r="P189" s="285"/>
      <c r="Q189" s="285"/>
      <c r="R189" s="285"/>
      <c r="S189" s="285"/>
      <c r="T189" s="285"/>
      <c r="U189" s="286"/>
      <c r="V189" s="287" t="str">
        <f>'LE 02 (PROG)'!V313</f>
        <v>LE 02 OB 03 AC 47</v>
      </c>
      <c r="W189" s="288"/>
      <c r="X189" s="288"/>
      <c r="Y189" s="288"/>
      <c r="Z189" s="288"/>
      <c r="AA189" s="289"/>
      <c r="AB189" s="290">
        <f>'LE 02 (PROG)'!AB313</f>
        <v>1.1000000000000001E-3</v>
      </c>
      <c r="AC189" s="291"/>
      <c r="AD189" s="291"/>
      <c r="AE189" s="291"/>
      <c r="AF189" s="291"/>
      <c r="AG189" s="292"/>
      <c r="AH189" s="293">
        <f>'LE 02 (PROG)'!AL313</f>
        <v>16</v>
      </c>
      <c r="AI189" s="294"/>
      <c r="AJ189" s="294"/>
      <c r="AK189" s="294"/>
      <c r="AL189" s="294"/>
      <c r="AM189" s="295"/>
      <c r="AN189" s="296">
        <f>'LE 02 (PROG)'!AL314</f>
        <v>14</v>
      </c>
      <c r="AO189" s="297"/>
      <c r="AP189" s="297"/>
      <c r="AQ189" s="297"/>
      <c r="AR189" s="297"/>
      <c r="AS189" s="298"/>
      <c r="AT189" s="490">
        <f t="shared" si="6"/>
        <v>0.875</v>
      </c>
      <c r="AU189" s="491"/>
      <c r="AV189" s="491"/>
      <c r="AW189" s="491"/>
      <c r="AX189" s="491"/>
      <c r="AY189" s="492"/>
      <c r="AZ189" s="302">
        <f t="shared" si="7"/>
        <v>0.11</v>
      </c>
      <c r="BA189" s="303"/>
      <c r="BB189" s="303"/>
      <c r="BC189" s="303"/>
      <c r="BD189" s="303"/>
      <c r="BE189" s="303"/>
      <c r="BF189" s="304"/>
      <c r="BG189" s="305">
        <f t="shared" si="8"/>
        <v>9.6250000000000002E-2</v>
      </c>
      <c r="BH189" s="306"/>
      <c r="BI189" s="306"/>
      <c r="BJ189" s="306"/>
      <c r="BK189" s="306"/>
      <c r="BL189" s="306"/>
      <c r="BM189" s="307"/>
    </row>
    <row r="190" spans="1:65" ht="18" customHeight="1" x14ac:dyDescent="0.2">
      <c r="A190" s="37"/>
      <c r="B190" s="308" t="str">
        <f>'LE 02 (PROG)'!B315</f>
        <v>Realizar reuniones por áreas funcionales: Conductores</v>
      </c>
      <c r="C190" s="309"/>
      <c r="D190" s="309"/>
      <c r="E190" s="309"/>
      <c r="F190" s="309"/>
      <c r="G190" s="309"/>
      <c r="H190" s="309"/>
      <c r="I190" s="309"/>
      <c r="J190" s="309"/>
      <c r="K190" s="309"/>
      <c r="L190" s="309"/>
      <c r="M190" s="309"/>
      <c r="N190" s="309"/>
      <c r="O190" s="309"/>
      <c r="P190" s="309"/>
      <c r="Q190" s="309"/>
      <c r="R190" s="309"/>
      <c r="S190" s="309"/>
      <c r="T190" s="309"/>
      <c r="U190" s="310"/>
      <c r="V190" s="311" t="str">
        <f>'LE 02 (PROG)'!V315</f>
        <v>LE 02 OB 03 AC 48</v>
      </c>
      <c r="W190" s="312"/>
      <c r="X190" s="312"/>
      <c r="Y190" s="312"/>
      <c r="Z190" s="312"/>
      <c r="AA190" s="313"/>
      <c r="AB190" s="314">
        <f>'LE 02 (PROG)'!AB315</f>
        <v>1.1000000000000001E-3</v>
      </c>
      <c r="AC190" s="315"/>
      <c r="AD190" s="315"/>
      <c r="AE190" s="315"/>
      <c r="AF190" s="315"/>
      <c r="AG190" s="316"/>
      <c r="AH190" s="317">
        <f>'LE 02 (PROG)'!AL315</f>
        <v>16</v>
      </c>
      <c r="AI190" s="318"/>
      <c r="AJ190" s="318"/>
      <c r="AK190" s="318"/>
      <c r="AL190" s="318"/>
      <c r="AM190" s="319"/>
      <c r="AN190" s="320">
        <f>'LE 02 (PROG)'!AL316</f>
        <v>14</v>
      </c>
      <c r="AO190" s="321"/>
      <c r="AP190" s="321"/>
      <c r="AQ190" s="321"/>
      <c r="AR190" s="321"/>
      <c r="AS190" s="322"/>
      <c r="AT190" s="490">
        <f t="shared" si="6"/>
        <v>0.875</v>
      </c>
      <c r="AU190" s="491"/>
      <c r="AV190" s="491"/>
      <c r="AW190" s="491"/>
      <c r="AX190" s="491"/>
      <c r="AY190" s="492"/>
      <c r="AZ190" s="278">
        <f t="shared" si="7"/>
        <v>0.11</v>
      </c>
      <c r="BA190" s="279"/>
      <c r="BB190" s="279"/>
      <c r="BC190" s="279"/>
      <c r="BD190" s="279"/>
      <c r="BE190" s="279"/>
      <c r="BF190" s="280"/>
      <c r="BG190" s="281">
        <f t="shared" si="8"/>
        <v>9.6250000000000002E-2</v>
      </c>
      <c r="BH190" s="282"/>
      <c r="BI190" s="282"/>
      <c r="BJ190" s="282"/>
      <c r="BK190" s="282"/>
      <c r="BL190" s="282"/>
      <c r="BM190" s="283"/>
    </row>
    <row r="191" spans="1:65" ht="18" customHeight="1" x14ac:dyDescent="0.2">
      <c r="A191" s="37"/>
      <c r="B191" s="284" t="str">
        <f>'LE 02 (PROG)'!B317</f>
        <v>Realizar reuniones por áreas funcionales: Personal Administrativo.</v>
      </c>
      <c r="C191" s="285"/>
      <c r="D191" s="285"/>
      <c r="E191" s="285"/>
      <c r="F191" s="285"/>
      <c r="G191" s="285"/>
      <c r="H191" s="285"/>
      <c r="I191" s="285"/>
      <c r="J191" s="285"/>
      <c r="K191" s="285"/>
      <c r="L191" s="285"/>
      <c r="M191" s="285"/>
      <c r="N191" s="285"/>
      <c r="O191" s="285"/>
      <c r="P191" s="285"/>
      <c r="Q191" s="285"/>
      <c r="R191" s="285"/>
      <c r="S191" s="285"/>
      <c r="T191" s="285"/>
      <c r="U191" s="286"/>
      <c r="V191" s="287" t="str">
        <f>'LE 02 (PROG)'!V317</f>
        <v>LE 02 OB 03 AC 49</v>
      </c>
      <c r="W191" s="288"/>
      <c r="X191" s="288"/>
      <c r="Y191" s="288"/>
      <c r="Z191" s="288"/>
      <c r="AA191" s="289"/>
      <c r="AB191" s="290">
        <f>'LE 02 (PROG)'!AB317</f>
        <v>3.0000000000000001E-3</v>
      </c>
      <c r="AC191" s="291"/>
      <c r="AD191" s="291"/>
      <c r="AE191" s="291"/>
      <c r="AF191" s="291"/>
      <c r="AG191" s="292"/>
      <c r="AH191" s="293">
        <f>'LE 02 (PROG)'!AL317</f>
        <v>15</v>
      </c>
      <c r="AI191" s="294"/>
      <c r="AJ191" s="294"/>
      <c r="AK191" s="294"/>
      <c r="AL191" s="294"/>
      <c r="AM191" s="295"/>
      <c r="AN191" s="296">
        <f>'LE 02 (PROG)'!AL318</f>
        <v>11</v>
      </c>
      <c r="AO191" s="297"/>
      <c r="AP191" s="297"/>
      <c r="AQ191" s="297"/>
      <c r="AR191" s="297"/>
      <c r="AS191" s="298"/>
      <c r="AT191" s="490">
        <f t="shared" si="6"/>
        <v>0.73333333333333328</v>
      </c>
      <c r="AU191" s="491"/>
      <c r="AV191" s="491"/>
      <c r="AW191" s="491"/>
      <c r="AX191" s="491"/>
      <c r="AY191" s="492"/>
      <c r="AZ191" s="302">
        <f t="shared" si="7"/>
        <v>0.3</v>
      </c>
      <c r="BA191" s="303"/>
      <c r="BB191" s="303"/>
      <c r="BC191" s="303"/>
      <c r="BD191" s="303"/>
      <c r="BE191" s="303"/>
      <c r="BF191" s="304"/>
      <c r="BG191" s="305">
        <f t="shared" si="8"/>
        <v>0.21999999999999997</v>
      </c>
      <c r="BH191" s="306"/>
      <c r="BI191" s="306"/>
      <c r="BJ191" s="306"/>
      <c r="BK191" s="306"/>
      <c r="BL191" s="306"/>
      <c r="BM191" s="307"/>
    </row>
    <row r="192" spans="1:65" ht="18" customHeight="1" x14ac:dyDescent="0.2">
      <c r="A192" s="37"/>
      <c r="B192" s="308" t="str">
        <f>'LE 02 (PROG)'!B319</f>
        <v>Realizar reuniones por áreas funcionales: Servicios Generales.</v>
      </c>
      <c r="C192" s="309"/>
      <c r="D192" s="309"/>
      <c r="E192" s="309"/>
      <c r="F192" s="309"/>
      <c r="G192" s="309"/>
      <c r="H192" s="309"/>
      <c r="I192" s="309"/>
      <c r="J192" s="309"/>
      <c r="K192" s="309"/>
      <c r="L192" s="309"/>
      <c r="M192" s="309"/>
      <c r="N192" s="309"/>
      <c r="O192" s="309"/>
      <c r="P192" s="309"/>
      <c r="Q192" s="309"/>
      <c r="R192" s="309"/>
      <c r="S192" s="309"/>
      <c r="T192" s="309"/>
      <c r="U192" s="310"/>
      <c r="V192" s="311" t="str">
        <f>'LE 02 (PROG)'!V319</f>
        <v>LE 02 OB 03 AC 50</v>
      </c>
      <c r="W192" s="312"/>
      <c r="X192" s="312"/>
      <c r="Y192" s="312"/>
      <c r="Z192" s="312"/>
      <c r="AA192" s="313"/>
      <c r="AB192" s="314">
        <f>'LE 02 (PROG)'!AB319</f>
        <v>1.8E-3</v>
      </c>
      <c r="AC192" s="315"/>
      <c r="AD192" s="315"/>
      <c r="AE192" s="315"/>
      <c r="AF192" s="315"/>
      <c r="AG192" s="316"/>
      <c r="AH192" s="317">
        <f>'LE 02 (PROG)'!AL319</f>
        <v>16</v>
      </c>
      <c r="AI192" s="318"/>
      <c r="AJ192" s="318"/>
      <c r="AK192" s="318"/>
      <c r="AL192" s="318"/>
      <c r="AM192" s="319"/>
      <c r="AN192" s="320">
        <f>'LE 02 (PROG)'!AL320</f>
        <v>14</v>
      </c>
      <c r="AO192" s="321"/>
      <c r="AP192" s="321"/>
      <c r="AQ192" s="321"/>
      <c r="AR192" s="321"/>
      <c r="AS192" s="322"/>
      <c r="AT192" s="490">
        <f t="shared" si="6"/>
        <v>0.875</v>
      </c>
      <c r="AU192" s="491"/>
      <c r="AV192" s="491"/>
      <c r="AW192" s="491"/>
      <c r="AX192" s="491"/>
      <c r="AY192" s="492"/>
      <c r="AZ192" s="278">
        <f t="shared" si="7"/>
        <v>0.18</v>
      </c>
      <c r="BA192" s="279"/>
      <c r="BB192" s="279"/>
      <c r="BC192" s="279"/>
      <c r="BD192" s="279"/>
      <c r="BE192" s="279"/>
      <c r="BF192" s="280"/>
      <c r="BG192" s="281">
        <f t="shared" si="8"/>
        <v>0.1575</v>
      </c>
      <c r="BH192" s="282"/>
      <c r="BI192" s="282"/>
      <c r="BJ192" s="282"/>
      <c r="BK192" s="282"/>
      <c r="BL192" s="282"/>
      <c r="BM192" s="283"/>
    </row>
    <row r="193" spans="1:65" ht="18" customHeight="1" x14ac:dyDescent="0.2">
      <c r="A193" s="37"/>
      <c r="B193" s="284" t="str">
        <f>'LE 02 (PROG)'!B321</f>
        <v>Realizar reuniones por áreas funcionales: Enfermería.</v>
      </c>
      <c r="C193" s="285"/>
      <c r="D193" s="285"/>
      <c r="E193" s="285"/>
      <c r="F193" s="285"/>
      <c r="G193" s="285"/>
      <c r="H193" s="285"/>
      <c r="I193" s="285"/>
      <c r="J193" s="285"/>
      <c r="K193" s="285"/>
      <c r="L193" s="285"/>
      <c r="M193" s="285"/>
      <c r="N193" s="285"/>
      <c r="O193" s="285"/>
      <c r="P193" s="285"/>
      <c r="Q193" s="285"/>
      <c r="R193" s="285"/>
      <c r="S193" s="285"/>
      <c r="T193" s="285"/>
      <c r="U193" s="286"/>
      <c r="V193" s="287" t="str">
        <f>'LE 02 (PROG)'!V321</f>
        <v>LE 02 OB 03 AC 51</v>
      </c>
      <c r="W193" s="288"/>
      <c r="X193" s="288"/>
      <c r="Y193" s="288"/>
      <c r="Z193" s="288"/>
      <c r="AA193" s="289"/>
      <c r="AB193" s="290">
        <f>'LE 02 (PROG)'!AB321</f>
        <v>0.01</v>
      </c>
      <c r="AC193" s="291"/>
      <c r="AD193" s="291"/>
      <c r="AE193" s="291"/>
      <c r="AF193" s="291"/>
      <c r="AG193" s="292"/>
      <c r="AH193" s="293">
        <f>'LE 02 (PROG)'!AL321</f>
        <v>30</v>
      </c>
      <c r="AI193" s="294"/>
      <c r="AJ193" s="294"/>
      <c r="AK193" s="294"/>
      <c r="AL193" s="294"/>
      <c r="AM193" s="295"/>
      <c r="AN193" s="296">
        <f>'LE 02 (PROG)'!AL322</f>
        <v>21</v>
      </c>
      <c r="AO193" s="297"/>
      <c r="AP193" s="297"/>
      <c r="AQ193" s="297"/>
      <c r="AR193" s="297"/>
      <c r="AS193" s="298"/>
      <c r="AT193" s="490">
        <f t="shared" si="6"/>
        <v>0.7</v>
      </c>
      <c r="AU193" s="491"/>
      <c r="AV193" s="491"/>
      <c r="AW193" s="491"/>
      <c r="AX193" s="491"/>
      <c r="AY193" s="492"/>
      <c r="AZ193" s="302">
        <f t="shared" si="7"/>
        <v>1</v>
      </c>
      <c r="BA193" s="303"/>
      <c r="BB193" s="303"/>
      <c r="BC193" s="303"/>
      <c r="BD193" s="303"/>
      <c r="BE193" s="303"/>
      <c r="BF193" s="304"/>
      <c r="BG193" s="305">
        <f t="shared" si="8"/>
        <v>0.7</v>
      </c>
      <c r="BH193" s="306"/>
      <c r="BI193" s="306"/>
      <c r="BJ193" s="306"/>
      <c r="BK193" s="306"/>
      <c r="BL193" s="306"/>
      <c r="BM193" s="307"/>
    </row>
    <row r="194" spans="1:65" ht="18" customHeight="1" x14ac:dyDescent="0.2">
      <c r="A194" s="37"/>
      <c r="B194" s="308" t="str">
        <f>'LE 02 (PROG)'!B323</f>
        <v>Realizar reuniones por áreas funcionales: Apoyo Diagnóstico y Terapéutico.</v>
      </c>
      <c r="C194" s="309"/>
      <c r="D194" s="309"/>
      <c r="E194" s="309"/>
      <c r="F194" s="309"/>
      <c r="G194" s="309"/>
      <c r="H194" s="309"/>
      <c r="I194" s="309"/>
      <c r="J194" s="309"/>
      <c r="K194" s="309"/>
      <c r="L194" s="309"/>
      <c r="M194" s="309"/>
      <c r="N194" s="309"/>
      <c r="O194" s="309"/>
      <c r="P194" s="309"/>
      <c r="Q194" s="309"/>
      <c r="R194" s="309"/>
      <c r="S194" s="309"/>
      <c r="T194" s="309"/>
      <c r="U194" s="310"/>
      <c r="V194" s="311" t="str">
        <f>'LE 02 (PROG)'!V323</f>
        <v>LE 02 OB 03 AC 52</v>
      </c>
      <c r="W194" s="312"/>
      <c r="X194" s="312"/>
      <c r="Y194" s="312"/>
      <c r="Z194" s="312"/>
      <c r="AA194" s="313"/>
      <c r="AB194" s="314">
        <f>'LE 02 (PROG)'!AB323</f>
        <v>8.9999999999999998E-4</v>
      </c>
      <c r="AC194" s="315"/>
      <c r="AD194" s="315"/>
      <c r="AE194" s="315"/>
      <c r="AF194" s="315"/>
      <c r="AG194" s="316"/>
      <c r="AH194" s="317">
        <f>'LE 02 (PROG)'!AL323</f>
        <v>7</v>
      </c>
      <c r="AI194" s="318"/>
      <c r="AJ194" s="318"/>
      <c r="AK194" s="318"/>
      <c r="AL194" s="318"/>
      <c r="AM194" s="319"/>
      <c r="AN194" s="320">
        <f>'LE 02 (PROG)'!AL324</f>
        <v>7</v>
      </c>
      <c r="AO194" s="321"/>
      <c r="AP194" s="321"/>
      <c r="AQ194" s="321"/>
      <c r="AR194" s="321"/>
      <c r="AS194" s="322"/>
      <c r="AT194" s="326">
        <f t="shared" si="6"/>
        <v>1</v>
      </c>
      <c r="AU194" s="327"/>
      <c r="AV194" s="327"/>
      <c r="AW194" s="327"/>
      <c r="AX194" s="327"/>
      <c r="AY194" s="328"/>
      <c r="AZ194" s="278">
        <f t="shared" si="7"/>
        <v>0.09</v>
      </c>
      <c r="BA194" s="279"/>
      <c r="BB194" s="279"/>
      <c r="BC194" s="279"/>
      <c r="BD194" s="279"/>
      <c r="BE194" s="279"/>
      <c r="BF194" s="280"/>
      <c r="BG194" s="281">
        <f t="shared" si="8"/>
        <v>0.09</v>
      </c>
      <c r="BH194" s="282"/>
      <c r="BI194" s="282"/>
      <c r="BJ194" s="282"/>
      <c r="BK194" s="282"/>
      <c r="BL194" s="282"/>
      <c r="BM194" s="283"/>
    </row>
    <row r="195" spans="1:65" ht="18" customHeight="1" x14ac:dyDescent="0.2">
      <c r="A195" s="37"/>
      <c r="B195" s="284" t="str">
        <f>'LE 02 (PROG)'!B325</f>
        <v>Realizar reuniones por áreas funcionales: Médicos.</v>
      </c>
      <c r="C195" s="285"/>
      <c r="D195" s="285"/>
      <c r="E195" s="285"/>
      <c r="F195" s="285"/>
      <c r="G195" s="285"/>
      <c r="H195" s="285"/>
      <c r="I195" s="285"/>
      <c r="J195" s="285"/>
      <c r="K195" s="285"/>
      <c r="L195" s="285"/>
      <c r="M195" s="285"/>
      <c r="N195" s="285"/>
      <c r="O195" s="285"/>
      <c r="P195" s="285"/>
      <c r="Q195" s="285"/>
      <c r="R195" s="285"/>
      <c r="S195" s="285"/>
      <c r="T195" s="285"/>
      <c r="U195" s="286"/>
      <c r="V195" s="287" t="str">
        <f>'LE 02 (PROG)'!V325</f>
        <v>LE 02 OB 03 AC 53</v>
      </c>
      <c r="W195" s="288"/>
      <c r="X195" s="288"/>
      <c r="Y195" s="288"/>
      <c r="Z195" s="288"/>
      <c r="AA195" s="289"/>
      <c r="AB195" s="290">
        <f>'LE 02 (PROG)'!AB325</f>
        <v>7.4000000000000003E-3</v>
      </c>
      <c r="AC195" s="291"/>
      <c r="AD195" s="291"/>
      <c r="AE195" s="291"/>
      <c r="AF195" s="291"/>
      <c r="AG195" s="292"/>
      <c r="AH195" s="293">
        <f>'LE 02 (PROG)'!AL325</f>
        <v>17</v>
      </c>
      <c r="AI195" s="294"/>
      <c r="AJ195" s="294"/>
      <c r="AK195" s="294"/>
      <c r="AL195" s="294"/>
      <c r="AM195" s="295"/>
      <c r="AN195" s="296">
        <f>'LE 02 (PROG)'!AL326</f>
        <v>12</v>
      </c>
      <c r="AO195" s="297"/>
      <c r="AP195" s="297"/>
      <c r="AQ195" s="297"/>
      <c r="AR195" s="297"/>
      <c r="AS195" s="298"/>
      <c r="AT195" s="490">
        <f t="shared" si="6"/>
        <v>0.70588235294117652</v>
      </c>
      <c r="AU195" s="491"/>
      <c r="AV195" s="491"/>
      <c r="AW195" s="491"/>
      <c r="AX195" s="491"/>
      <c r="AY195" s="492"/>
      <c r="AZ195" s="302">
        <f t="shared" si="7"/>
        <v>0.74</v>
      </c>
      <c r="BA195" s="303"/>
      <c r="BB195" s="303"/>
      <c r="BC195" s="303"/>
      <c r="BD195" s="303"/>
      <c r="BE195" s="303"/>
      <c r="BF195" s="304"/>
      <c r="BG195" s="305">
        <f t="shared" si="8"/>
        <v>0.52235294117647069</v>
      </c>
      <c r="BH195" s="306"/>
      <c r="BI195" s="306"/>
      <c r="BJ195" s="306"/>
      <c r="BK195" s="306"/>
      <c r="BL195" s="306"/>
      <c r="BM195" s="307"/>
    </row>
    <row r="196" spans="1:65" ht="18" customHeight="1" x14ac:dyDescent="0.2">
      <c r="A196" s="37"/>
      <c r="B196" s="308" t="str">
        <f>'LE 02 (PROG)'!B327</f>
        <v>Realizar reuniones por áreas funcionales: Salud Oral.</v>
      </c>
      <c r="C196" s="309"/>
      <c r="D196" s="309"/>
      <c r="E196" s="309"/>
      <c r="F196" s="309"/>
      <c r="G196" s="309"/>
      <c r="H196" s="309"/>
      <c r="I196" s="309"/>
      <c r="J196" s="309"/>
      <c r="K196" s="309"/>
      <c r="L196" s="309"/>
      <c r="M196" s="309"/>
      <c r="N196" s="309"/>
      <c r="O196" s="309"/>
      <c r="P196" s="309"/>
      <c r="Q196" s="309"/>
      <c r="R196" s="309"/>
      <c r="S196" s="309"/>
      <c r="T196" s="309"/>
      <c r="U196" s="310"/>
      <c r="V196" s="311" t="str">
        <f>'LE 02 (PROG)'!V327</f>
        <v>LE 02 OB 03 AC 54</v>
      </c>
      <c r="W196" s="312"/>
      <c r="X196" s="312"/>
      <c r="Y196" s="312"/>
      <c r="Z196" s="312"/>
      <c r="AA196" s="313"/>
      <c r="AB196" s="314">
        <f>'LE 02 (PROG)'!AB327</f>
        <v>1.2999999999999999E-3</v>
      </c>
      <c r="AC196" s="315"/>
      <c r="AD196" s="315"/>
      <c r="AE196" s="315"/>
      <c r="AF196" s="315"/>
      <c r="AG196" s="316"/>
      <c r="AH196" s="317">
        <f>'LE 02 (PROG)'!AL327</f>
        <v>17</v>
      </c>
      <c r="AI196" s="318"/>
      <c r="AJ196" s="318"/>
      <c r="AK196" s="318"/>
      <c r="AL196" s="318"/>
      <c r="AM196" s="319"/>
      <c r="AN196" s="320">
        <f>'LE 02 (PROG)'!AL328</f>
        <v>13</v>
      </c>
      <c r="AO196" s="321"/>
      <c r="AP196" s="321"/>
      <c r="AQ196" s="321"/>
      <c r="AR196" s="321"/>
      <c r="AS196" s="322"/>
      <c r="AT196" s="490">
        <f t="shared" si="6"/>
        <v>0.76470588235294112</v>
      </c>
      <c r="AU196" s="491"/>
      <c r="AV196" s="491"/>
      <c r="AW196" s="491"/>
      <c r="AX196" s="491"/>
      <c r="AY196" s="492"/>
      <c r="AZ196" s="278">
        <f t="shared" si="7"/>
        <v>0.13</v>
      </c>
      <c r="BA196" s="279"/>
      <c r="BB196" s="279"/>
      <c r="BC196" s="279"/>
      <c r="BD196" s="279"/>
      <c r="BE196" s="279"/>
      <c r="BF196" s="280"/>
      <c r="BG196" s="281">
        <f t="shared" si="8"/>
        <v>9.9411764705882352E-2</v>
      </c>
      <c r="BH196" s="282"/>
      <c r="BI196" s="282"/>
      <c r="BJ196" s="282"/>
      <c r="BK196" s="282"/>
      <c r="BL196" s="282"/>
      <c r="BM196" s="283"/>
    </row>
    <row r="197" spans="1:65" ht="35.25" customHeight="1" x14ac:dyDescent="0.2">
      <c r="A197" s="37"/>
      <c r="B197" s="284" t="str">
        <f>'LE 02 (PROG)'!B329</f>
        <v>Formular planes de mejoramientos con base en las reuniones por áreas funcionales.</v>
      </c>
      <c r="C197" s="285"/>
      <c r="D197" s="285"/>
      <c r="E197" s="285"/>
      <c r="F197" s="285"/>
      <c r="G197" s="285"/>
      <c r="H197" s="285"/>
      <c r="I197" s="285"/>
      <c r="J197" s="285"/>
      <c r="K197" s="285"/>
      <c r="L197" s="285"/>
      <c r="M197" s="285"/>
      <c r="N197" s="285"/>
      <c r="O197" s="285"/>
      <c r="P197" s="285"/>
      <c r="Q197" s="285"/>
      <c r="R197" s="285"/>
      <c r="S197" s="285"/>
      <c r="T197" s="285"/>
      <c r="U197" s="286"/>
      <c r="V197" s="287" t="str">
        <f>'LE 02 (PROG)'!V329</f>
        <v>LE 02 OB 03 AC 55</v>
      </c>
      <c r="W197" s="288"/>
      <c r="X197" s="288"/>
      <c r="Y197" s="288"/>
      <c r="Z197" s="288"/>
      <c r="AA197" s="289"/>
      <c r="AB197" s="290">
        <f>'LE 02 (PROG)'!AB329</f>
        <v>5.8999999999999999E-3</v>
      </c>
      <c r="AC197" s="291"/>
      <c r="AD197" s="291"/>
      <c r="AE197" s="291"/>
      <c r="AF197" s="291"/>
      <c r="AG197" s="292"/>
      <c r="AH197" s="293">
        <f>'LE 02 (PROG)'!AL329</f>
        <v>127</v>
      </c>
      <c r="AI197" s="294"/>
      <c r="AJ197" s="294"/>
      <c r="AK197" s="294"/>
      <c r="AL197" s="294"/>
      <c r="AM197" s="295"/>
      <c r="AN197" s="296">
        <f>'LE 02 (PROG)'!AL330</f>
        <v>105</v>
      </c>
      <c r="AO197" s="297"/>
      <c r="AP197" s="297"/>
      <c r="AQ197" s="297"/>
      <c r="AR197" s="297"/>
      <c r="AS197" s="298"/>
      <c r="AT197" s="490">
        <f t="shared" si="6"/>
        <v>0.82677165354330706</v>
      </c>
      <c r="AU197" s="491"/>
      <c r="AV197" s="491"/>
      <c r="AW197" s="491"/>
      <c r="AX197" s="491"/>
      <c r="AY197" s="492"/>
      <c r="AZ197" s="302">
        <f t="shared" si="7"/>
        <v>0.59</v>
      </c>
      <c r="BA197" s="303"/>
      <c r="BB197" s="303"/>
      <c r="BC197" s="303"/>
      <c r="BD197" s="303"/>
      <c r="BE197" s="303"/>
      <c r="BF197" s="304"/>
      <c r="BG197" s="305">
        <f t="shared" si="8"/>
        <v>0.48779527559055114</v>
      </c>
      <c r="BH197" s="306"/>
      <c r="BI197" s="306"/>
      <c r="BJ197" s="306"/>
      <c r="BK197" s="306"/>
      <c r="BL197" s="306"/>
      <c r="BM197" s="307"/>
    </row>
    <row r="198" spans="1:65" ht="35.25" customHeight="1" x14ac:dyDescent="0.2">
      <c r="A198" s="37"/>
      <c r="B198" s="308" t="str">
        <f>'LE 02 (PROG)'!B331</f>
        <v>Ejecutar las actividades contenidas en los planes de mejoramiento derivados de las reuniones por áreas funcionales.</v>
      </c>
      <c r="C198" s="309"/>
      <c r="D198" s="309"/>
      <c r="E198" s="309"/>
      <c r="F198" s="309"/>
      <c r="G198" s="309"/>
      <c r="H198" s="309"/>
      <c r="I198" s="309"/>
      <c r="J198" s="309"/>
      <c r="K198" s="309"/>
      <c r="L198" s="309"/>
      <c r="M198" s="309"/>
      <c r="N198" s="309"/>
      <c r="O198" s="309"/>
      <c r="P198" s="309"/>
      <c r="Q198" s="309"/>
      <c r="R198" s="309"/>
      <c r="S198" s="309"/>
      <c r="T198" s="309"/>
      <c r="U198" s="310"/>
      <c r="V198" s="311" t="str">
        <f>'LE 02 (PROG)'!V331</f>
        <v>LE 02 OB 03 AC 56</v>
      </c>
      <c r="W198" s="312"/>
      <c r="X198" s="312"/>
      <c r="Y198" s="312"/>
      <c r="Z198" s="312"/>
      <c r="AA198" s="313"/>
      <c r="AB198" s="493">
        <f>'LE 02 (PROG)'!AB331</f>
        <v>1.1599999999999999E-2</v>
      </c>
      <c r="AC198" s="494"/>
      <c r="AD198" s="494"/>
      <c r="AE198" s="494"/>
      <c r="AF198" s="494"/>
      <c r="AG198" s="495"/>
      <c r="AH198" s="317">
        <f>'LE 02 (PROG)'!AL331</f>
        <v>3</v>
      </c>
      <c r="AI198" s="318"/>
      <c r="AJ198" s="318"/>
      <c r="AK198" s="318"/>
      <c r="AL198" s="318"/>
      <c r="AM198" s="319"/>
      <c r="AN198" s="320">
        <f>'LE 02 (PROG)'!AL332</f>
        <v>2.0558000000000001</v>
      </c>
      <c r="AO198" s="321"/>
      <c r="AP198" s="321"/>
      <c r="AQ198" s="321"/>
      <c r="AR198" s="321"/>
      <c r="AS198" s="322"/>
      <c r="AT198" s="490">
        <f t="shared" si="6"/>
        <v>0.68526666666666669</v>
      </c>
      <c r="AU198" s="491"/>
      <c r="AV198" s="491"/>
      <c r="AW198" s="491"/>
      <c r="AX198" s="491"/>
      <c r="AY198" s="492"/>
      <c r="AZ198" s="496">
        <f t="shared" si="7"/>
        <v>1.1599999999999999</v>
      </c>
      <c r="BA198" s="497"/>
      <c r="BB198" s="497"/>
      <c r="BC198" s="497"/>
      <c r="BD198" s="497"/>
      <c r="BE198" s="497"/>
      <c r="BF198" s="498"/>
      <c r="BG198" s="281">
        <f t="shared" si="8"/>
        <v>0.79490933333333325</v>
      </c>
      <c r="BH198" s="282"/>
      <c r="BI198" s="282"/>
      <c r="BJ198" s="282"/>
      <c r="BK198" s="282"/>
      <c r="BL198" s="282"/>
      <c r="BM198" s="283"/>
    </row>
    <row r="199" spans="1:65" ht="35.25" customHeight="1" x14ac:dyDescent="0.2">
      <c r="A199" s="37"/>
      <c r="B199" s="284" t="str">
        <f>'LE 02 (PROG)'!B333</f>
        <v>Realizar seguimiento a la ejecución de los planes de mejoramiento formulados.</v>
      </c>
      <c r="C199" s="285"/>
      <c r="D199" s="285"/>
      <c r="E199" s="285"/>
      <c r="F199" s="285"/>
      <c r="G199" s="285"/>
      <c r="H199" s="285"/>
      <c r="I199" s="285"/>
      <c r="J199" s="285"/>
      <c r="K199" s="285"/>
      <c r="L199" s="285"/>
      <c r="M199" s="285"/>
      <c r="N199" s="285"/>
      <c r="O199" s="285"/>
      <c r="P199" s="285"/>
      <c r="Q199" s="285"/>
      <c r="R199" s="285"/>
      <c r="S199" s="285"/>
      <c r="T199" s="285"/>
      <c r="U199" s="286"/>
      <c r="V199" s="287" t="str">
        <f>'LE 02 (PROG)'!V333</f>
        <v>LE 02 OB 03 AC 57</v>
      </c>
      <c r="W199" s="288"/>
      <c r="X199" s="288"/>
      <c r="Y199" s="288"/>
      <c r="Z199" s="288"/>
      <c r="AA199" s="289"/>
      <c r="AB199" s="290">
        <f>'LE 02 (PROG)'!AB333</f>
        <v>9.1000000000000004E-3</v>
      </c>
      <c r="AC199" s="291"/>
      <c r="AD199" s="291"/>
      <c r="AE199" s="291"/>
      <c r="AF199" s="291"/>
      <c r="AG199" s="292"/>
      <c r="AH199" s="293">
        <f>'LE 02 (PROG)'!AL333</f>
        <v>115</v>
      </c>
      <c r="AI199" s="294"/>
      <c r="AJ199" s="294"/>
      <c r="AK199" s="294"/>
      <c r="AL199" s="294"/>
      <c r="AM199" s="295"/>
      <c r="AN199" s="296">
        <f>'LE 02 (PROG)'!AL334</f>
        <v>108</v>
      </c>
      <c r="AO199" s="297"/>
      <c r="AP199" s="297"/>
      <c r="AQ199" s="297"/>
      <c r="AR199" s="297"/>
      <c r="AS199" s="298"/>
      <c r="AT199" s="490">
        <f t="shared" si="6"/>
        <v>0.93913043478260871</v>
      </c>
      <c r="AU199" s="491"/>
      <c r="AV199" s="491"/>
      <c r="AW199" s="491"/>
      <c r="AX199" s="491"/>
      <c r="AY199" s="492"/>
      <c r="AZ199" s="302">
        <f t="shared" si="7"/>
        <v>0.91</v>
      </c>
      <c r="BA199" s="303"/>
      <c r="BB199" s="303"/>
      <c r="BC199" s="303"/>
      <c r="BD199" s="303"/>
      <c r="BE199" s="303"/>
      <c r="BF199" s="304"/>
      <c r="BG199" s="305">
        <f t="shared" si="8"/>
        <v>0.85460869565217401</v>
      </c>
      <c r="BH199" s="306"/>
      <c r="BI199" s="306"/>
      <c r="BJ199" s="306"/>
      <c r="BK199" s="306"/>
      <c r="BL199" s="306"/>
      <c r="BM199" s="307"/>
    </row>
    <row r="200" spans="1:65" ht="18" customHeight="1" x14ac:dyDescent="0.2">
      <c r="A200" s="37"/>
      <c r="B200" s="308" t="str">
        <f>'LE 02 (PROG)'!B335</f>
        <v>Realizar reuniones generales de personal.</v>
      </c>
      <c r="C200" s="309"/>
      <c r="D200" s="309"/>
      <c r="E200" s="309"/>
      <c r="F200" s="309"/>
      <c r="G200" s="309"/>
      <c r="H200" s="309"/>
      <c r="I200" s="309"/>
      <c r="J200" s="309"/>
      <c r="K200" s="309"/>
      <c r="L200" s="309"/>
      <c r="M200" s="309"/>
      <c r="N200" s="309"/>
      <c r="O200" s="309"/>
      <c r="P200" s="309"/>
      <c r="Q200" s="309"/>
      <c r="R200" s="309"/>
      <c r="S200" s="309"/>
      <c r="T200" s="309"/>
      <c r="U200" s="310"/>
      <c r="V200" s="311" t="str">
        <f>'LE 02 (PROG)'!V335</f>
        <v>LE 02 OB 03 AC 58</v>
      </c>
      <c r="W200" s="312"/>
      <c r="X200" s="312"/>
      <c r="Y200" s="312"/>
      <c r="Z200" s="312"/>
      <c r="AA200" s="313"/>
      <c r="AB200" s="314">
        <f>'LE 02 (PROG)'!AB335</f>
        <v>1.7399999999999999E-2</v>
      </c>
      <c r="AC200" s="315"/>
      <c r="AD200" s="315"/>
      <c r="AE200" s="315"/>
      <c r="AF200" s="315"/>
      <c r="AG200" s="316"/>
      <c r="AH200" s="317">
        <f>'LE 02 (PROG)'!AL335</f>
        <v>11</v>
      </c>
      <c r="AI200" s="318"/>
      <c r="AJ200" s="318"/>
      <c r="AK200" s="318"/>
      <c r="AL200" s="318"/>
      <c r="AM200" s="319"/>
      <c r="AN200" s="320">
        <f>'LE 02 (PROG)'!AL336</f>
        <v>16</v>
      </c>
      <c r="AO200" s="321"/>
      <c r="AP200" s="321"/>
      <c r="AQ200" s="321"/>
      <c r="AR200" s="321"/>
      <c r="AS200" s="322"/>
      <c r="AT200" s="326">
        <f t="shared" si="6"/>
        <v>1.4545454545454546</v>
      </c>
      <c r="AU200" s="327"/>
      <c r="AV200" s="327"/>
      <c r="AW200" s="327"/>
      <c r="AX200" s="327"/>
      <c r="AY200" s="328"/>
      <c r="AZ200" s="278">
        <f t="shared" si="7"/>
        <v>1.7399999999999998</v>
      </c>
      <c r="BA200" s="279"/>
      <c r="BB200" s="279"/>
      <c r="BC200" s="279"/>
      <c r="BD200" s="279"/>
      <c r="BE200" s="279"/>
      <c r="BF200" s="280"/>
      <c r="BG200" s="281">
        <f t="shared" si="8"/>
        <v>2.5309090909090908</v>
      </c>
      <c r="BH200" s="282"/>
      <c r="BI200" s="282"/>
      <c r="BJ200" s="282"/>
      <c r="BK200" s="282"/>
      <c r="BL200" s="282"/>
      <c r="BM200" s="283"/>
    </row>
    <row r="201" spans="1:65" ht="35.25" customHeight="1" thickBot="1" x14ac:dyDescent="0.25">
      <c r="A201" s="37"/>
      <c r="B201" s="472" t="str">
        <f>'LE 02 (PROG)'!B337</f>
        <v>Elaborar informes y otras actividades de planeación y control gestión por funcionario.</v>
      </c>
      <c r="C201" s="473"/>
      <c r="D201" s="473"/>
      <c r="E201" s="473"/>
      <c r="F201" s="473"/>
      <c r="G201" s="473"/>
      <c r="H201" s="473"/>
      <c r="I201" s="473"/>
      <c r="J201" s="473"/>
      <c r="K201" s="473"/>
      <c r="L201" s="473"/>
      <c r="M201" s="473"/>
      <c r="N201" s="473"/>
      <c r="O201" s="473"/>
      <c r="P201" s="473"/>
      <c r="Q201" s="473"/>
      <c r="R201" s="473"/>
      <c r="S201" s="473"/>
      <c r="T201" s="473"/>
      <c r="U201" s="474"/>
      <c r="V201" s="475" t="str">
        <f>'LE 02 (PROG)'!V337</f>
        <v>LE 02 OB 03 AC 59</v>
      </c>
      <c r="W201" s="476"/>
      <c r="X201" s="476"/>
      <c r="Y201" s="476"/>
      <c r="Z201" s="476"/>
      <c r="AA201" s="477"/>
      <c r="AB201" s="478">
        <f>'LE 02 (PROG)'!AB337</f>
        <v>0.58250000000000002</v>
      </c>
      <c r="AC201" s="479"/>
      <c r="AD201" s="479"/>
      <c r="AE201" s="479"/>
      <c r="AF201" s="479"/>
      <c r="AG201" s="480"/>
      <c r="AH201" s="481">
        <f>'LE 02 (PROG)'!AL337</f>
        <v>2</v>
      </c>
      <c r="AI201" s="482"/>
      <c r="AJ201" s="482"/>
      <c r="AK201" s="482"/>
      <c r="AL201" s="482"/>
      <c r="AM201" s="483"/>
      <c r="AN201" s="484">
        <f>'LE 02 (PROG)'!AL338</f>
        <v>1.6</v>
      </c>
      <c r="AO201" s="485"/>
      <c r="AP201" s="485"/>
      <c r="AQ201" s="485"/>
      <c r="AR201" s="485"/>
      <c r="AS201" s="486"/>
      <c r="AT201" s="487">
        <f t="shared" si="6"/>
        <v>0.8</v>
      </c>
      <c r="AU201" s="488"/>
      <c r="AV201" s="488"/>
      <c r="AW201" s="488"/>
      <c r="AX201" s="488"/>
      <c r="AY201" s="489"/>
      <c r="AZ201" s="302">
        <f t="shared" si="7"/>
        <v>58.25</v>
      </c>
      <c r="BA201" s="303"/>
      <c r="BB201" s="303"/>
      <c r="BC201" s="303"/>
      <c r="BD201" s="303"/>
      <c r="BE201" s="303"/>
      <c r="BF201" s="304"/>
      <c r="BG201" s="469">
        <f t="shared" si="8"/>
        <v>46.6</v>
      </c>
      <c r="BH201" s="470"/>
      <c r="BI201" s="470"/>
      <c r="BJ201" s="470"/>
      <c r="BK201" s="470"/>
      <c r="BL201" s="470"/>
      <c r="BM201" s="471"/>
    </row>
    <row r="202" spans="1:65" ht="18" customHeight="1" thickBot="1" x14ac:dyDescent="0.25">
      <c r="A202" s="37"/>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56"/>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row>
    <row r="203" spans="1:65" ht="18" customHeight="1" x14ac:dyDescent="0.2">
      <c r="A203" s="37"/>
      <c r="B203" s="224" t="s">
        <v>2</v>
      </c>
      <c r="C203" s="225"/>
      <c r="D203" s="225"/>
      <c r="E203" s="225"/>
      <c r="F203" s="225"/>
      <c r="G203" s="225"/>
      <c r="H203" s="225"/>
      <c r="I203" s="225"/>
      <c r="J203" s="225"/>
      <c r="K203" s="225"/>
      <c r="L203" s="225"/>
      <c r="M203" s="225"/>
      <c r="N203" s="225"/>
      <c r="O203" s="225"/>
      <c r="P203" s="225"/>
      <c r="Q203" s="225"/>
      <c r="R203" s="225"/>
      <c r="S203" s="225"/>
      <c r="T203" s="225"/>
      <c r="U203" s="226"/>
      <c r="V203" s="230" t="s">
        <v>1</v>
      </c>
      <c r="W203" s="231"/>
      <c r="X203" s="231"/>
      <c r="Y203" s="231"/>
      <c r="Z203" s="231"/>
      <c r="AA203" s="231"/>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2"/>
      <c r="AZ203" s="233">
        <f>SUM(AZ143:BF201)</f>
        <v>100</v>
      </c>
      <c r="BA203" s="234"/>
      <c r="BB203" s="234"/>
      <c r="BC203" s="234"/>
      <c r="BD203" s="234"/>
      <c r="BE203" s="234"/>
      <c r="BF203" s="234"/>
      <c r="BG203" s="234">
        <f>SUM(BG143:BM201)</f>
        <v>85.004138088685892</v>
      </c>
      <c r="BH203" s="234"/>
      <c r="BI203" s="234"/>
      <c r="BJ203" s="234"/>
      <c r="BK203" s="234"/>
      <c r="BL203" s="234"/>
      <c r="BM203" s="235"/>
    </row>
    <row r="204" spans="1:65" ht="18" customHeight="1" thickBot="1" x14ac:dyDescent="0.25">
      <c r="A204" s="37"/>
      <c r="B204" s="227"/>
      <c r="C204" s="228"/>
      <c r="D204" s="228"/>
      <c r="E204" s="228"/>
      <c r="F204" s="228"/>
      <c r="G204" s="228"/>
      <c r="H204" s="228"/>
      <c r="I204" s="228"/>
      <c r="J204" s="228"/>
      <c r="K204" s="228"/>
      <c r="L204" s="228"/>
      <c r="M204" s="228"/>
      <c r="N204" s="228"/>
      <c r="O204" s="228"/>
      <c r="P204" s="228"/>
      <c r="Q204" s="228"/>
      <c r="R204" s="228"/>
      <c r="S204" s="228"/>
      <c r="T204" s="228"/>
      <c r="U204" s="229"/>
      <c r="V204" s="236" t="s">
        <v>3</v>
      </c>
      <c r="W204" s="237"/>
      <c r="X204" s="237"/>
      <c r="Y204" s="237"/>
      <c r="Z204" s="237"/>
      <c r="AA204" s="237"/>
      <c r="AB204" s="237"/>
      <c r="AC204" s="237"/>
      <c r="AD204" s="237"/>
      <c r="AE204" s="237"/>
      <c r="AF204" s="237"/>
      <c r="AG204" s="237"/>
      <c r="AH204" s="237"/>
      <c r="AI204" s="237"/>
      <c r="AJ204" s="237"/>
      <c r="AK204" s="237"/>
      <c r="AL204" s="237"/>
      <c r="AM204" s="237"/>
      <c r="AN204" s="237"/>
      <c r="AO204" s="237"/>
      <c r="AP204" s="237"/>
      <c r="AQ204" s="237"/>
      <c r="AR204" s="237"/>
      <c r="AS204" s="237"/>
      <c r="AT204" s="237"/>
      <c r="AU204" s="237"/>
      <c r="AV204" s="237"/>
      <c r="AW204" s="237"/>
      <c r="AX204" s="237"/>
      <c r="AY204" s="237"/>
      <c r="AZ204" s="238">
        <f>IF(BG203=100,1,(BG203*1)/AZ203)</f>
        <v>0.85004138088685888</v>
      </c>
      <c r="BA204" s="239"/>
      <c r="BB204" s="239"/>
      <c r="BC204" s="239"/>
      <c r="BD204" s="239"/>
      <c r="BE204" s="239"/>
      <c r="BF204" s="239"/>
      <c r="BG204" s="239"/>
      <c r="BH204" s="239"/>
      <c r="BI204" s="239"/>
      <c r="BJ204" s="239"/>
      <c r="BK204" s="239"/>
      <c r="BL204" s="239"/>
      <c r="BM204" s="240"/>
    </row>
    <row r="205" spans="1:65" ht="18" customHeight="1" thickBot="1" x14ac:dyDescent="0.25">
      <c r="A205" s="37"/>
      <c r="B205" s="45"/>
      <c r="C205" s="45"/>
      <c r="D205" s="45"/>
      <c r="E205" s="45"/>
      <c r="F205" s="45"/>
      <c r="G205" s="45"/>
      <c r="H205" s="45"/>
      <c r="I205" s="45"/>
      <c r="J205" s="45"/>
      <c r="K205" s="45"/>
      <c r="L205" s="45"/>
      <c r="M205" s="45"/>
      <c r="N205" s="45"/>
      <c r="O205" s="45"/>
      <c r="P205" s="45"/>
      <c r="Q205" s="45"/>
      <c r="R205" s="45"/>
      <c r="S205" s="45"/>
      <c r="T205" s="45"/>
      <c r="U205" s="45"/>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7"/>
      <c r="BH205" s="47"/>
      <c r="BI205" s="47"/>
      <c r="BJ205" s="47"/>
      <c r="BK205" s="47"/>
      <c r="BL205" s="47"/>
      <c r="BM205" s="47"/>
    </row>
    <row r="206" spans="1:65" s="48" customFormat="1" ht="18" customHeight="1" x14ac:dyDescent="0.2">
      <c r="A206" s="35"/>
      <c r="B206" s="241" t="s">
        <v>8</v>
      </c>
      <c r="C206" s="242"/>
      <c r="D206" s="242"/>
      <c r="E206" s="242"/>
      <c r="F206" s="242"/>
      <c r="G206" s="242"/>
      <c r="H206" s="242"/>
      <c r="I206" s="242"/>
      <c r="J206" s="242"/>
      <c r="K206" s="242"/>
      <c r="L206" s="242"/>
      <c r="M206" s="242"/>
      <c r="N206" s="242"/>
      <c r="O206" s="242"/>
      <c r="P206" s="242"/>
      <c r="Q206" s="242"/>
      <c r="R206" s="242"/>
      <c r="S206" s="242"/>
      <c r="T206" s="242"/>
      <c r="U206" s="242"/>
      <c r="V206" s="245" t="s">
        <v>1</v>
      </c>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7"/>
      <c r="AZ206" s="233">
        <f>(O30+O63+O139)*100</f>
        <v>100</v>
      </c>
      <c r="BA206" s="234"/>
      <c r="BB206" s="234"/>
      <c r="BC206" s="234"/>
      <c r="BD206" s="234"/>
      <c r="BE206" s="234"/>
      <c r="BF206" s="234"/>
      <c r="BG206" s="234">
        <f>(O30*BG54)+(O63*BG130)+(O139*BG203)</f>
        <v>105.06071045956094</v>
      </c>
      <c r="BH206" s="234"/>
      <c r="BI206" s="234"/>
      <c r="BJ206" s="234"/>
      <c r="BK206" s="234"/>
      <c r="BL206" s="234"/>
      <c r="BM206" s="235"/>
    </row>
    <row r="207" spans="1:65" s="48" customFormat="1" ht="18" customHeight="1" thickBot="1" x14ac:dyDescent="0.25">
      <c r="A207" s="35"/>
      <c r="B207" s="243"/>
      <c r="C207" s="244"/>
      <c r="D207" s="244"/>
      <c r="E207" s="244"/>
      <c r="F207" s="244"/>
      <c r="G207" s="244"/>
      <c r="H207" s="244"/>
      <c r="I207" s="244"/>
      <c r="J207" s="244"/>
      <c r="K207" s="244"/>
      <c r="L207" s="244"/>
      <c r="M207" s="244"/>
      <c r="N207" s="244"/>
      <c r="O207" s="244"/>
      <c r="P207" s="244"/>
      <c r="Q207" s="244"/>
      <c r="R207" s="244"/>
      <c r="S207" s="244"/>
      <c r="T207" s="244"/>
      <c r="U207" s="244"/>
      <c r="V207" s="248" t="s">
        <v>3</v>
      </c>
      <c r="W207" s="249"/>
      <c r="X207" s="249"/>
      <c r="Y207" s="249"/>
      <c r="Z207" s="249"/>
      <c r="AA207" s="249"/>
      <c r="AB207" s="249"/>
      <c r="AC207" s="249"/>
      <c r="AD207" s="249"/>
      <c r="AE207" s="249"/>
      <c r="AF207" s="249"/>
      <c r="AG207" s="249"/>
      <c r="AH207" s="249"/>
      <c r="AI207" s="249"/>
      <c r="AJ207" s="249"/>
      <c r="AK207" s="249"/>
      <c r="AL207" s="249"/>
      <c r="AM207" s="249"/>
      <c r="AN207" s="249"/>
      <c r="AO207" s="249"/>
      <c r="AP207" s="249"/>
      <c r="AQ207" s="249"/>
      <c r="AR207" s="249"/>
      <c r="AS207" s="249"/>
      <c r="AT207" s="249"/>
      <c r="AU207" s="249"/>
      <c r="AV207" s="249"/>
      <c r="AW207" s="249"/>
      <c r="AX207" s="249"/>
      <c r="AY207" s="250"/>
      <c r="AZ207" s="251">
        <f>(BG206/AZ206)</f>
        <v>1.0506071045956094</v>
      </c>
      <c r="BA207" s="252"/>
      <c r="BB207" s="252"/>
      <c r="BC207" s="252"/>
      <c r="BD207" s="252"/>
      <c r="BE207" s="252"/>
      <c r="BF207" s="252"/>
      <c r="BG207" s="252"/>
      <c r="BH207" s="252"/>
      <c r="BI207" s="252"/>
      <c r="BJ207" s="252"/>
      <c r="BK207" s="252"/>
      <c r="BL207" s="252"/>
      <c r="BM207" s="253"/>
    </row>
  </sheetData>
  <mergeCells count="1230">
    <mergeCell ref="C30:N30"/>
    <mergeCell ref="O30:Q30"/>
    <mergeCell ref="C31:N31"/>
    <mergeCell ref="O31:BM31"/>
    <mergeCell ref="B33:U33"/>
    <mergeCell ref="V33:AA33"/>
    <mergeCell ref="AB33:AG33"/>
    <mergeCell ref="AH33:AM33"/>
    <mergeCell ref="AN33:AS33"/>
    <mergeCell ref="AT33:AY33"/>
    <mergeCell ref="B8:BM8"/>
    <mergeCell ref="B9:BM9"/>
    <mergeCell ref="B10:BM10"/>
    <mergeCell ref="B11:BM11"/>
    <mergeCell ref="B12:BM12"/>
    <mergeCell ref="B13:BM13"/>
    <mergeCell ref="B2:BM2"/>
    <mergeCell ref="B3:BM3"/>
    <mergeCell ref="B4:BM4"/>
    <mergeCell ref="B5:BM5"/>
    <mergeCell ref="B6:BM6"/>
    <mergeCell ref="B7:BM7"/>
    <mergeCell ref="C27:N27"/>
    <mergeCell ref="O27:Q27"/>
    <mergeCell ref="C28:N28"/>
    <mergeCell ref="O28:BM28"/>
    <mergeCell ref="C29:N29"/>
    <mergeCell ref="O29:R29"/>
    <mergeCell ref="C21:I21"/>
    <mergeCell ref="J21:S21"/>
    <mergeCell ref="C25:N25"/>
    <mergeCell ref="O25:BM25"/>
    <mergeCell ref="C26:N26"/>
    <mergeCell ref="O26:Q26"/>
    <mergeCell ref="B14:BM14"/>
    <mergeCell ref="B15:BM15"/>
    <mergeCell ref="B16:BM16"/>
    <mergeCell ref="C17:S17"/>
    <mergeCell ref="C19:I19"/>
    <mergeCell ref="J19:S19"/>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3:BF33"/>
    <mergeCell ref="BG33:BM33"/>
    <mergeCell ref="B34:U34"/>
    <mergeCell ref="V34:AA34"/>
    <mergeCell ref="AB34:AG34"/>
    <mergeCell ref="AH34:AM34"/>
    <mergeCell ref="AN34:AS34"/>
    <mergeCell ref="AT34:AY34"/>
    <mergeCell ref="AZ34:BF34"/>
    <mergeCell ref="BG34:BM34"/>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C61:N61"/>
    <mergeCell ref="O61:BM61"/>
    <mergeCell ref="C62:N62"/>
    <mergeCell ref="O62:R62"/>
    <mergeCell ref="C63:N63"/>
    <mergeCell ref="O63:Q63"/>
    <mergeCell ref="C58:N58"/>
    <mergeCell ref="O58:BM58"/>
    <mergeCell ref="C59:N59"/>
    <mergeCell ref="O59:Q59"/>
    <mergeCell ref="C60:N60"/>
    <mergeCell ref="O60:Q60"/>
    <mergeCell ref="B54:U55"/>
    <mergeCell ref="V54:AY54"/>
    <mergeCell ref="AZ54:BF54"/>
    <mergeCell ref="BG54:BM54"/>
    <mergeCell ref="V55:AY55"/>
    <mergeCell ref="AZ55:BM55"/>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C64:N64"/>
    <mergeCell ref="O64:BM64"/>
    <mergeCell ref="B66:U66"/>
    <mergeCell ref="V66:AA66"/>
    <mergeCell ref="AB66:AG66"/>
    <mergeCell ref="AH66:AM66"/>
    <mergeCell ref="AN66:AS66"/>
    <mergeCell ref="AT66:AY66"/>
    <mergeCell ref="AZ66:BF66"/>
    <mergeCell ref="BG66:BM66"/>
    <mergeCell ref="AZ71:BF71"/>
    <mergeCell ref="BG71:BM71"/>
    <mergeCell ref="B72:U72"/>
    <mergeCell ref="V72:AA72"/>
    <mergeCell ref="AB72:AG72"/>
    <mergeCell ref="AH72:AM72"/>
    <mergeCell ref="AN72:AS72"/>
    <mergeCell ref="AT72:AY72"/>
    <mergeCell ref="AZ72:BF72"/>
    <mergeCell ref="BG72:BM72"/>
    <mergeCell ref="B71:U71"/>
    <mergeCell ref="V71:AA71"/>
    <mergeCell ref="AB71:AG71"/>
    <mergeCell ref="AH71:AM71"/>
    <mergeCell ref="AN71:AS71"/>
    <mergeCell ref="AT71:AY71"/>
    <mergeCell ref="AZ69:BF69"/>
    <mergeCell ref="BG69:BM69"/>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74:U74"/>
    <mergeCell ref="V74:AA74"/>
    <mergeCell ref="AB74:AG74"/>
    <mergeCell ref="AH74:AM74"/>
    <mergeCell ref="AN74:AS74"/>
    <mergeCell ref="AT74:AY74"/>
    <mergeCell ref="AZ74:BF74"/>
    <mergeCell ref="BG74:BM74"/>
    <mergeCell ref="B73:U73"/>
    <mergeCell ref="V73:AA73"/>
    <mergeCell ref="AB73:AG73"/>
    <mergeCell ref="AH73:AM73"/>
    <mergeCell ref="AN73:AS73"/>
    <mergeCell ref="AT73:AY73"/>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AN79:AS79"/>
    <mergeCell ref="AT79:AY79"/>
    <mergeCell ref="AZ77:BF77"/>
    <mergeCell ref="BG77:BM77"/>
    <mergeCell ref="B78:U78"/>
    <mergeCell ref="V78:AA78"/>
    <mergeCell ref="AB78:AG78"/>
    <mergeCell ref="AH78:AM78"/>
    <mergeCell ref="AN78:AS78"/>
    <mergeCell ref="AT78:AY78"/>
    <mergeCell ref="AZ78:BF78"/>
    <mergeCell ref="BG78:BM78"/>
    <mergeCell ref="B77:U77"/>
    <mergeCell ref="V77:AA77"/>
    <mergeCell ref="AB77:AG77"/>
    <mergeCell ref="AH77:AM77"/>
    <mergeCell ref="AN77:AS77"/>
    <mergeCell ref="AT77:AY77"/>
    <mergeCell ref="AZ83:BF83"/>
    <mergeCell ref="BG83:BM83"/>
    <mergeCell ref="B84:U84"/>
    <mergeCell ref="V84:AA84"/>
    <mergeCell ref="AB84:AG84"/>
    <mergeCell ref="AH84:AM84"/>
    <mergeCell ref="AN84:AS84"/>
    <mergeCell ref="AT84:AY84"/>
    <mergeCell ref="AZ84:BF84"/>
    <mergeCell ref="BG84:BM84"/>
    <mergeCell ref="B83:U83"/>
    <mergeCell ref="V83:AA83"/>
    <mergeCell ref="AB83:AG83"/>
    <mergeCell ref="AH83:AM83"/>
    <mergeCell ref="AN83:AS83"/>
    <mergeCell ref="AT83:AY83"/>
    <mergeCell ref="AZ81:BF81"/>
    <mergeCell ref="BG81:BM81"/>
    <mergeCell ref="B82:U82"/>
    <mergeCell ref="V82:AA82"/>
    <mergeCell ref="AB82:AG82"/>
    <mergeCell ref="AH82:AM82"/>
    <mergeCell ref="AN82:AS82"/>
    <mergeCell ref="AT82:AY82"/>
    <mergeCell ref="AZ82:BF82"/>
    <mergeCell ref="BG82:BM82"/>
    <mergeCell ref="B81:U81"/>
    <mergeCell ref="V81:AA81"/>
    <mergeCell ref="AB81:AG81"/>
    <mergeCell ref="AH81:AM81"/>
    <mergeCell ref="AN81:AS81"/>
    <mergeCell ref="AT81:AY81"/>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AZ95:BF95"/>
    <mergeCell ref="BG95:BM95"/>
    <mergeCell ref="B96:U96"/>
    <mergeCell ref="V96:AA96"/>
    <mergeCell ref="AB96:AG96"/>
    <mergeCell ref="AH96:AM96"/>
    <mergeCell ref="AN96:AS96"/>
    <mergeCell ref="AT96:AY96"/>
    <mergeCell ref="AZ96:BF96"/>
    <mergeCell ref="BG96:BM96"/>
    <mergeCell ref="B95:U95"/>
    <mergeCell ref="V95:AA95"/>
    <mergeCell ref="AB95:AG95"/>
    <mergeCell ref="AH95:AM95"/>
    <mergeCell ref="AN95:AS95"/>
    <mergeCell ref="AT95:AY95"/>
    <mergeCell ref="AZ93:BF93"/>
    <mergeCell ref="BG93:BM93"/>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AZ99:BF99"/>
    <mergeCell ref="BG99:BM99"/>
    <mergeCell ref="B100:U100"/>
    <mergeCell ref="V100:AA100"/>
    <mergeCell ref="AB100:AG100"/>
    <mergeCell ref="AH100:AM100"/>
    <mergeCell ref="AN100:AS100"/>
    <mergeCell ref="AT100:AY100"/>
    <mergeCell ref="AZ100:BF100"/>
    <mergeCell ref="BG100:BM100"/>
    <mergeCell ref="B99:U99"/>
    <mergeCell ref="V99:AA99"/>
    <mergeCell ref="AB99:AG99"/>
    <mergeCell ref="AH99:AM99"/>
    <mergeCell ref="AN99:AS99"/>
    <mergeCell ref="AT99:AY99"/>
    <mergeCell ref="AZ97:BF97"/>
    <mergeCell ref="BG97:BM97"/>
    <mergeCell ref="B98:U98"/>
    <mergeCell ref="V98:AA98"/>
    <mergeCell ref="AB98:AG98"/>
    <mergeCell ref="AH98:AM98"/>
    <mergeCell ref="AN98:AS98"/>
    <mergeCell ref="AT98:AY98"/>
    <mergeCell ref="AZ98:BF98"/>
    <mergeCell ref="BG98:BM98"/>
    <mergeCell ref="B97:U97"/>
    <mergeCell ref="V97:AA97"/>
    <mergeCell ref="AB97:AG97"/>
    <mergeCell ref="AH97:AM97"/>
    <mergeCell ref="AN97:AS97"/>
    <mergeCell ref="AT97:AY97"/>
    <mergeCell ref="AZ103:BF103"/>
    <mergeCell ref="BG103:BM103"/>
    <mergeCell ref="B104:U104"/>
    <mergeCell ref="V104:AA104"/>
    <mergeCell ref="AB104:AG104"/>
    <mergeCell ref="AH104:AM104"/>
    <mergeCell ref="AN104:AS104"/>
    <mergeCell ref="AT104:AY104"/>
    <mergeCell ref="AZ104:BF104"/>
    <mergeCell ref="BG104:BM104"/>
    <mergeCell ref="B103:U103"/>
    <mergeCell ref="V103:AA103"/>
    <mergeCell ref="AB103:AG103"/>
    <mergeCell ref="AH103:AM103"/>
    <mergeCell ref="AN103:AS103"/>
    <mergeCell ref="AT103:AY103"/>
    <mergeCell ref="AZ101:BF101"/>
    <mergeCell ref="BG101:BM101"/>
    <mergeCell ref="B102:U102"/>
    <mergeCell ref="V102:AA102"/>
    <mergeCell ref="AB102:AG102"/>
    <mergeCell ref="AH102:AM102"/>
    <mergeCell ref="AN102:AS102"/>
    <mergeCell ref="AT102:AY102"/>
    <mergeCell ref="AZ102:BF102"/>
    <mergeCell ref="BG102:BM102"/>
    <mergeCell ref="B101:U101"/>
    <mergeCell ref="V101:AA101"/>
    <mergeCell ref="AB101:AG101"/>
    <mergeCell ref="AH101:AM101"/>
    <mergeCell ref="AN101:AS101"/>
    <mergeCell ref="AT101:AY101"/>
    <mergeCell ref="AZ107:BF107"/>
    <mergeCell ref="BG107:BM107"/>
    <mergeCell ref="B108:U108"/>
    <mergeCell ref="V108:AA108"/>
    <mergeCell ref="AB108:AG108"/>
    <mergeCell ref="AH108:AM108"/>
    <mergeCell ref="AN108:AS108"/>
    <mergeCell ref="AT108:AY108"/>
    <mergeCell ref="AZ108:BF108"/>
    <mergeCell ref="BG108:BM108"/>
    <mergeCell ref="B107:U107"/>
    <mergeCell ref="V107:AA107"/>
    <mergeCell ref="AB107:AG107"/>
    <mergeCell ref="AH107:AM107"/>
    <mergeCell ref="AN107:AS107"/>
    <mergeCell ref="AT107:AY107"/>
    <mergeCell ref="AZ105:BF105"/>
    <mergeCell ref="BG105:BM105"/>
    <mergeCell ref="B106:U106"/>
    <mergeCell ref="V106:AA106"/>
    <mergeCell ref="AB106:AG106"/>
    <mergeCell ref="AH106:AM106"/>
    <mergeCell ref="AN106:AS106"/>
    <mergeCell ref="AT106:AY106"/>
    <mergeCell ref="AZ106:BF106"/>
    <mergeCell ref="BG106:BM106"/>
    <mergeCell ref="B105:U105"/>
    <mergeCell ref="V105:AA105"/>
    <mergeCell ref="AB105:AG105"/>
    <mergeCell ref="AH105:AM105"/>
    <mergeCell ref="AN105:AS105"/>
    <mergeCell ref="AT105:AY105"/>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AZ115:BF115"/>
    <mergeCell ref="BG115:BM115"/>
    <mergeCell ref="B116:U116"/>
    <mergeCell ref="V116:AA116"/>
    <mergeCell ref="AB116:AG116"/>
    <mergeCell ref="AH116:AM116"/>
    <mergeCell ref="AN116:AS116"/>
    <mergeCell ref="AT116:AY116"/>
    <mergeCell ref="AZ116:BF116"/>
    <mergeCell ref="BG116:BM116"/>
    <mergeCell ref="B115:U115"/>
    <mergeCell ref="V115:AA115"/>
    <mergeCell ref="AB115:AG115"/>
    <mergeCell ref="AH115:AM115"/>
    <mergeCell ref="AN115:AS115"/>
    <mergeCell ref="AT115:AY115"/>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AZ119:BF119"/>
    <mergeCell ref="BG119:BM119"/>
    <mergeCell ref="B120:U120"/>
    <mergeCell ref="V120:AA120"/>
    <mergeCell ref="AB120:AG120"/>
    <mergeCell ref="AH120:AM120"/>
    <mergeCell ref="AN120:AS120"/>
    <mergeCell ref="AT120:AY120"/>
    <mergeCell ref="AZ120:BF120"/>
    <mergeCell ref="BG120:BM120"/>
    <mergeCell ref="B119:U119"/>
    <mergeCell ref="V119:AA119"/>
    <mergeCell ref="AB119:AG119"/>
    <mergeCell ref="AH119:AM119"/>
    <mergeCell ref="AN119:AS119"/>
    <mergeCell ref="AT119:AY119"/>
    <mergeCell ref="AZ117:BF117"/>
    <mergeCell ref="BG117:BM117"/>
    <mergeCell ref="B118:U118"/>
    <mergeCell ref="V118:AA118"/>
    <mergeCell ref="AB118:AG118"/>
    <mergeCell ref="AH118:AM118"/>
    <mergeCell ref="AN118:AS118"/>
    <mergeCell ref="AT118:AY118"/>
    <mergeCell ref="AZ118:BF118"/>
    <mergeCell ref="BG118:BM118"/>
    <mergeCell ref="B117:U117"/>
    <mergeCell ref="V117:AA117"/>
    <mergeCell ref="AB117:AG117"/>
    <mergeCell ref="AH117:AM117"/>
    <mergeCell ref="AN117:AS117"/>
    <mergeCell ref="AT117:AY117"/>
    <mergeCell ref="AZ123:BF123"/>
    <mergeCell ref="BG123:BM123"/>
    <mergeCell ref="B124:U124"/>
    <mergeCell ref="V124:AA124"/>
    <mergeCell ref="AB124:AG124"/>
    <mergeCell ref="AH124:AM124"/>
    <mergeCell ref="AN124:AS124"/>
    <mergeCell ref="AT124:AY124"/>
    <mergeCell ref="AZ124:BF124"/>
    <mergeCell ref="BG124:BM124"/>
    <mergeCell ref="B123:U123"/>
    <mergeCell ref="V123:AA123"/>
    <mergeCell ref="AB123:AG123"/>
    <mergeCell ref="AH123:AM123"/>
    <mergeCell ref="AN123:AS123"/>
    <mergeCell ref="AT123:AY123"/>
    <mergeCell ref="AZ121:BF121"/>
    <mergeCell ref="BG121:BM121"/>
    <mergeCell ref="B122:U122"/>
    <mergeCell ref="V122:AA122"/>
    <mergeCell ref="AB122:AG122"/>
    <mergeCell ref="AH122:AM122"/>
    <mergeCell ref="AN122:AS122"/>
    <mergeCell ref="AT122:AY122"/>
    <mergeCell ref="AZ122:BF122"/>
    <mergeCell ref="BG122:BM122"/>
    <mergeCell ref="B121:U121"/>
    <mergeCell ref="V121:AA121"/>
    <mergeCell ref="AB121:AG121"/>
    <mergeCell ref="AH121:AM121"/>
    <mergeCell ref="AN121:AS121"/>
    <mergeCell ref="AT121:AY121"/>
    <mergeCell ref="AZ127:BF127"/>
    <mergeCell ref="BG127:BM127"/>
    <mergeCell ref="B128:U128"/>
    <mergeCell ref="V128:AA128"/>
    <mergeCell ref="AB128:AG128"/>
    <mergeCell ref="AH128:AM128"/>
    <mergeCell ref="AN128:AS128"/>
    <mergeCell ref="AT128:AY128"/>
    <mergeCell ref="AZ128:BF128"/>
    <mergeCell ref="BG128:BM128"/>
    <mergeCell ref="B127:U127"/>
    <mergeCell ref="V127:AA127"/>
    <mergeCell ref="AB127:AG127"/>
    <mergeCell ref="AH127:AM127"/>
    <mergeCell ref="AN127:AS127"/>
    <mergeCell ref="AT127:AY127"/>
    <mergeCell ref="AZ125:BF125"/>
    <mergeCell ref="BG125:BM125"/>
    <mergeCell ref="B126:U126"/>
    <mergeCell ref="V126:AA126"/>
    <mergeCell ref="AB126:AG126"/>
    <mergeCell ref="AH126:AM126"/>
    <mergeCell ref="AN126:AS126"/>
    <mergeCell ref="AT126:AY126"/>
    <mergeCell ref="AZ126:BF126"/>
    <mergeCell ref="BG126:BM126"/>
    <mergeCell ref="B125:U125"/>
    <mergeCell ref="V125:AA125"/>
    <mergeCell ref="AB125:AG125"/>
    <mergeCell ref="AH125:AM125"/>
    <mergeCell ref="AN125:AS125"/>
    <mergeCell ref="AT125:AY125"/>
    <mergeCell ref="C137:N137"/>
    <mergeCell ref="O137:BM137"/>
    <mergeCell ref="C138:N138"/>
    <mergeCell ref="O138:R138"/>
    <mergeCell ref="C139:N139"/>
    <mergeCell ref="O139:Q139"/>
    <mergeCell ref="C134:N134"/>
    <mergeCell ref="O134:BM134"/>
    <mergeCell ref="C135:N135"/>
    <mergeCell ref="O135:Q135"/>
    <mergeCell ref="C136:N136"/>
    <mergeCell ref="O136:Q136"/>
    <mergeCell ref="B130:U131"/>
    <mergeCell ref="V130:AY130"/>
    <mergeCell ref="AZ130:BF130"/>
    <mergeCell ref="BG130:BM130"/>
    <mergeCell ref="V131:AY131"/>
    <mergeCell ref="AZ131:BM131"/>
    <mergeCell ref="AZ143:BF143"/>
    <mergeCell ref="BG143:BM143"/>
    <mergeCell ref="B144:U144"/>
    <mergeCell ref="V144:AA144"/>
    <mergeCell ref="AB144:AG144"/>
    <mergeCell ref="AH144:AM144"/>
    <mergeCell ref="AN144:AS144"/>
    <mergeCell ref="AT144:AY144"/>
    <mergeCell ref="AZ144:BF144"/>
    <mergeCell ref="BG144:BM144"/>
    <mergeCell ref="B143:U143"/>
    <mergeCell ref="V143:AA143"/>
    <mergeCell ref="AB143:AG143"/>
    <mergeCell ref="AH143:AM143"/>
    <mergeCell ref="AN143:AS143"/>
    <mergeCell ref="AT143:AY143"/>
    <mergeCell ref="C140:N140"/>
    <mergeCell ref="O140:BM140"/>
    <mergeCell ref="B142:U142"/>
    <mergeCell ref="V142:AA142"/>
    <mergeCell ref="AB142:AG142"/>
    <mergeCell ref="AH142:AM142"/>
    <mergeCell ref="AN142:AS142"/>
    <mergeCell ref="AT142:AY142"/>
    <mergeCell ref="AZ142:BF142"/>
    <mergeCell ref="BG142:BM142"/>
    <mergeCell ref="AZ147:BF147"/>
    <mergeCell ref="BG147:BM147"/>
    <mergeCell ref="B148:U148"/>
    <mergeCell ref="V148:AA148"/>
    <mergeCell ref="AB148:AG148"/>
    <mergeCell ref="AH148:AM148"/>
    <mergeCell ref="AN148:AS148"/>
    <mergeCell ref="AT148:AY148"/>
    <mergeCell ref="AZ148:BF148"/>
    <mergeCell ref="BG148:BM148"/>
    <mergeCell ref="B147:U147"/>
    <mergeCell ref="V147:AA147"/>
    <mergeCell ref="AB147:AG147"/>
    <mergeCell ref="AH147:AM147"/>
    <mergeCell ref="AN147:AS147"/>
    <mergeCell ref="AT147:AY147"/>
    <mergeCell ref="AZ145:BF145"/>
    <mergeCell ref="BG145:BM145"/>
    <mergeCell ref="B146:U146"/>
    <mergeCell ref="V146:AA146"/>
    <mergeCell ref="AB146:AG146"/>
    <mergeCell ref="AH146:AM146"/>
    <mergeCell ref="AN146:AS146"/>
    <mergeCell ref="AT146:AY146"/>
    <mergeCell ref="AZ146:BF146"/>
    <mergeCell ref="BG146:BM146"/>
    <mergeCell ref="B145:U145"/>
    <mergeCell ref="V145:AA145"/>
    <mergeCell ref="AB145:AG145"/>
    <mergeCell ref="AH145:AM145"/>
    <mergeCell ref="AN145:AS145"/>
    <mergeCell ref="AT145:AY145"/>
    <mergeCell ref="AZ151:BF151"/>
    <mergeCell ref="BG151:BM151"/>
    <mergeCell ref="B152:U152"/>
    <mergeCell ref="V152:AA152"/>
    <mergeCell ref="AB152:AG152"/>
    <mergeCell ref="AH152:AM152"/>
    <mergeCell ref="AN152:AS152"/>
    <mergeCell ref="AT152:AY152"/>
    <mergeCell ref="AZ152:BF152"/>
    <mergeCell ref="BG152:BM152"/>
    <mergeCell ref="B151:U151"/>
    <mergeCell ref="V151:AA151"/>
    <mergeCell ref="AB151:AG151"/>
    <mergeCell ref="AH151:AM151"/>
    <mergeCell ref="AN151:AS151"/>
    <mergeCell ref="AT151:AY151"/>
    <mergeCell ref="AZ149:BF149"/>
    <mergeCell ref="BG149:BM149"/>
    <mergeCell ref="B150:U150"/>
    <mergeCell ref="V150:AA150"/>
    <mergeCell ref="AB150:AG150"/>
    <mergeCell ref="AH150:AM150"/>
    <mergeCell ref="AN150:AS150"/>
    <mergeCell ref="AT150:AY150"/>
    <mergeCell ref="AZ150:BF150"/>
    <mergeCell ref="BG150:BM150"/>
    <mergeCell ref="B149:U149"/>
    <mergeCell ref="V149:AA149"/>
    <mergeCell ref="AB149:AG149"/>
    <mergeCell ref="AH149:AM149"/>
    <mergeCell ref="AN149:AS149"/>
    <mergeCell ref="AT149:AY149"/>
    <mergeCell ref="AZ155:BF155"/>
    <mergeCell ref="BG155:BM155"/>
    <mergeCell ref="B156:U156"/>
    <mergeCell ref="V156:AA156"/>
    <mergeCell ref="AB156:AG156"/>
    <mergeCell ref="AH156:AM156"/>
    <mergeCell ref="AN156:AS156"/>
    <mergeCell ref="AT156:AY156"/>
    <mergeCell ref="AZ156:BF156"/>
    <mergeCell ref="BG156:BM156"/>
    <mergeCell ref="B155:U155"/>
    <mergeCell ref="V155:AA155"/>
    <mergeCell ref="AB155:AG155"/>
    <mergeCell ref="AH155:AM155"/>
    <mergeCell ref="AN155:AS155"/>
    <mergeCell ref="AT155:AY155"/>
    <mergeCell ref="AZ153:BF153"/>
    <mergeCell ref="BG153:BM153"/>
    <mergeCell ref="B154:U154"/>
    <mergeCell ref="V154:AA154"/>
    <mergeCell ref="AB154:AG154"/>
    <mergeCell ref="AH154:AM154"/>
    <mergeCell ref="AN154:AS154"/>
    <mergeCell ref="AT154:AY154"/>
    <mergeCell ref="AZ154:BF154"/>
    <mergeCell ref="BG154:BM154"/>
    <mergeCell ref="B153:U153"/>
    <mergeCell ref="V153:AA153"/>
    <mergeCell ref="AB153:AG153"/>
    <mergeCell ref="AH153:AM153"/>
    <mergeCell ref="AN153:AS153"/>
    <mergeCell ref="AT153:AY153"/>
    <mergeCell ref="AZ159:BF159"/>
    <mergeCell ref="BG159:BM159"/>
    <mergeCell ref="B160:U160"/>
    <mergeCell ref="V160:AA160"/>
    <mergeCell ref="AB160:AG160"/>
    <mergeCell ref="AH160:AM160"/>
    <mergeCell ref="AN160:AS160"/>
    <mergeCell ref="AT160:AY160"/>
    <mergeCell ref="AZ160:BF160"/>
    <mergeCell ref="BG160:BM160"/>
    <mergeCell ref="B159:U159"/>
    <mergeCell ref="V159:AA159"/>
    <mergeCell ref="AB159:AG159"/>
    <mergeCell ref="AH159:AM159"/>
    <mergeCell ref="AN159:AS159"/>
    <mergeCell ref="AT159:AY159"/>
    <mergeCell ref="AZ157:BF157"/>
    <mergeCell ref="BG157:BM157"/>
    <mergeCell ref="B158:U158"/>
    <mergeCell ref="V158:AA158"/>
    <mergeCell ref="AB158:AG158"/>
    <mergeCell ref="AH158:AM158"/>
    <mergeCell ref="AN158:AS158"/>
    <mergeCell ref="AT158:AY158"/>
    <mergeCell ref="AZ158:BF158"/>
    <mergeCell ref="BG158:BM158"/>
    <mergeCell ref="B157:U157"/>
    <mergeCell ref="V157:AA157"/>
    <mergeCell ref="AB157:AG157"/>
    <mergeCell ref="AH157:AM157"/>
    <mergeCell ref="AN157:AS157"/>
    <mergeCell ref="AT157:AY157"/>
    <mergeCell ref="AZ163:BF163"/>
    <mergeCell ref="BG163:BM163"/>
    <mergeCell ref="B164:U164"/>
    <mergeCell ref="V164:AA164"/>
    <mergeCell ref="AB164:AG164"/>
    <mergeCell ref="AH164:AM164"/>
    <mergeCell ref="AN164:AS164"/>
    <mergeCell ref="AT164:AY164"/>
    <mergeCell ref="AZ164:BF164"/>
    <mergeCell ref="BG164:BM164"/>
    <mergeCell ref="B163:U163"/>
    <mergeCell ref="V163:AA163"/>
    <mergeCell ref="AB163:AG163"/>
    <mergeCell ref="AH163:AM163"/>
    <mergeCell ref="AN163:AS163"/>
    <mergeCell ref="AT163:AY163"/>
    <mergeCell ref="AZ161:BF161"/>
    <mergeCell ref="BG161:BM161"/>
    <mergeCell ref="B162:U162"/>
    <mergeCell ref="V162:AA162"/>
    <mergeCell ref="AB162:AG162"/>
    <mergeCell ref="AH162:AM162"/>
    <mergeCell ref="AN162:AS162"/>
    <mergeCell ref="AT162:AY162"/>
    <mergeCell ref="AZ162:BF162"/>
    <mergeCell ref="BG162:BM162"/>
    <mergeCell ref="B161:U161"/>
    <mergeCell ref="V161:AA161"/>
    <mergeCell ref="AB161:AG161"/>
    <mergeCell ref="AH161:AM161"/>
    <mergeCell ref="AN161:AS161"/>
    <mergeCell ref="AT161:AY161"/>
    <mergeCell ref="AZ167:BF167"/>
    <mergeCell ref="BG167:BM167"/>
    <mergeCell ref="B168:U168"/>
    <mergeCell ref="V168:AA168"/>
    <mergeCell ref="AB168:AG168"/>
    <mergeCell ref="AH168:AM168"/>
    <mergeCell ref="AN168:AS168"/>
    <mergeCell ref="AT168:AY168"/>
    <mergeCell ref="AZ168:BF168"/>
    <mergeCell ref="BG168:BM168"/>
    <mergeCell ref="B167:U167"/>
    <mergeCell ref="V167:AA167"/>
    <mergeCell ref="AB167:AG167"/>
    <mergeCell ref="AH167:AM167"/>
    <mergeCell ref="AN167:AS167"/>
    <mergeCell ref="AT167:AY167"/>
    <mergeCell ref="AZ165:BF165"/>
    <mergeCell ref="BG165:BM165"/>
    <mergeCell ref="B166:U166"/>
    <mergeCell ref="V166:AA166"/>
    <mergeCell ref="AB166:AG166"/>
    <mergeCell ref="AH166:AM166"/>
    <mergeCell ref="AN166:AS166"/>
    <mergeCell ref="AT166:AY166"/>
    <mergeCell ref="AZ166:BF166"/>
    <mergeCell ref="BG166:BM166"/>
    <mergeCell ref="B165:U165"/>
    <mergeCell ref="V165:AA165"/>
    <mergeCell ref="AB165:AG165"/>
    <mergeCell ref="AH165:AM165"/>
    <mergeCell ref="AN165:AS165"/>
    <mergeCell ref="AT165:AY165"/>
    <mergeCell ref="AZ171:BF171"/>
    <mergeCell ref="BG171:BM171"/>
    <mergeCell ref="B172:U172"/>
    <mergeCell ref="V172:AA172"/>
    <mergeCell ref="AB172:AG172"/>
    <mergeCell ref="AH172:AM172"/>
    <mergeCell ref="AN172:AS172"/>
    <mergeCell ref="AT172:AY172"/>
    <mergeCell ref="AZ172:BF172"/>
    <mergeCell ref="BG172:BM172"/>
    <mergeCell ref="B171:U171"/>
    <mergeCell ref="V171:AA171"/>
    <mergeCell ref="AB171:AG171"/>
    <mergeCell ref="AH171:AM171"/>
    <mergeCell ref="AN171:AS171"/>
    <mergeCell ref="AT171:AY171"/>
    <mergeCell ref="AZ169:BF169"/>
    <mergeCell ref="BG169:BM169"/>
    <mergeCell ref="B170:U170"/>
    <mergeCell ref="V170:AA170"/>
    <mergeCell ref="AB170:AG170"/>
    <mergeCell ref="AH170:AM170"/>
    <mergeCell ref="AN170:AS170"/>
    <mergeCell ref="AT170:AY170"/>
    <mergeCell ref="AZ170:BF170"/>
    <mergeCell ref="BG170:BM170"/>
    <mergeCell ref="B169:U169"/>
    <mergeCell ref="V169:AA169"/>
    <mergeCell ref="AB169:AG169"/>
    <mergeCell ref="AH169:AM169"/>
    <mergeCell ref="AN169:AS169"/>
    <mergeCell ref="AT169:AY169"/>
    <mergeCell ref="AZ175:BF175"/>
    <mergeCell ref="BG175:BM175"/>
    <mergeCell ref="B176:U176"/>
    <mergeCell ref="V176:AA176"/>
    <mergeCell ref="AB176:AG176"/>
    <mergeCell ref="AH176:AM176"/>
    <mergeCell ref="AN176:AS176"/>
    <mergeCell ref="AT176:AY176"/>
    <mergeCell ref="AZ176:BF176"/>
    <mergeCell ref="BG176:BM176"/>
    <mergeCell ref="B175:U175"/>
    <mergeCell ref="V175:AA175"/>
    <mergeCell ref="AB175:AG175"/>
    <mergeCell ref="AH175:AM175"/>
    <mergeCell ref="AN175:AS175"/>
    <mergeCell ref="AT175:AY175"/>
    <mergeCell ref="AZ173:BF173"/>
    <mergeCell ref="BG173:BM173"/>
    <mergeCell ref="B174:U174"/>
    <mergeCell ref="V174:AA174"/>
    <mergeCell ref="AB174:AG174"/>
    <mergeCell ref="AH174:AM174"/>
    <mergeCell ref="AN174:AS174"/>
    <mergeCell ref="AT174:AY174"/>
    <mergeCell ref="AZ174:BF174"/>
    <mergeCell ref="BG174:BM174"/>
    <mergeCell ref="B173:U173"/>
    <mergeCell ref="V173:AA173"/>
    <mergeCell ref="AB173:AG173"/>
    <mergeCell ref="AH173:AM173"/>
    <mergeCell ref="AN173:AS173"/>
    <mergeCell ref="AT173:AY173"/>
    <mergeCell ref="AZ179:BF179"/>
    <mergeCell ref="BG179:BM179"/>
    <mergeCell ref="B180:U180"/>
    <mergeCell ref="V180:AA180"/>
    <mergeCell ref="AB180:AG180"/>
    <mergeCell ref="AH180:AM180"/>
    <mergeCell ref="AN180:AS180"/>
    <mergeCell ref="AT180:AY180"/>
    <mergeCell ref="AZ180:BF180"/>
    <mergeCell ref="BG180:BM180"/>
    <mergeCell ref="B179:U179"/>
    <mergeCell ref="V179:AA179"/>
    <mergeCell ref="AB179:AG179"/>
    <mergeCell ref="AH179:AM179"/>
    <mergeCell ref="AN179:AS179"/>
    <mergeCell ref="AT179:AY179"/>
    <mergeCell ref="AZ177:BF177"/>
    <mergeCell ref="BG177:BM177"/>
    <mergeCell ref="B178:U178"/>
    <mergeCell ref="V178:AA178"/>
    <mergeCell ref="AB178:AG178"/>
    <mergeCell ref="AH178:AM178"/>
    <mergeCell ref="AN178:AS178"/>
    <mergeCell ref="AT178:AY178"/>
    <mergeCell ref="AZ178:BF178"/>
    <mergeCell ref="BG178:BM178"/>
    <mergeCell ref="B177:U177"/>
    <mergeCell ref="V177:AA177"/>
    <mergeCell ref="AB177:AG177"/>
    <mergeCell ref="AH177:AM177"/>
    <mergeCell ref="AN177:AS177"/>
    <mergeCell ref="AT177:AY177"/>
    <mergeCell ref="AZ183:BF183"/>
    <mergeCell ref="BG183:BM183"/>
    <mergeCell ref="B184:U184"/>
    <mergeCell ref="V184:AA184"/>
    <mergeCell ref="AB184:AG184"/>
    <mergeCell ref="AH184:AM184"/>
    <mergeCell ref="AN184:AS184"/>
    <mergeCell ref="AT184:AY184"/>
    <mergeCell ref="AZ184:BF184"/>
    <mergeCell ref="BG184:BM184"/>
    <mergeCell ref="B183:U183"/>
    <mergeCell ref="V183:AA183"/>
    <mergeCell ref="AB183:AG183"/>
    <mergeCell ref="AH183:AM183"/>
    <mergeCell ref="AN183:AS183"/>
    <mergeCell ref="AT183:AY183"/>
    <mergeCell ref="AZ181:BF181"/>
    <mergeCell ref="BG181:BM181"/>
    <mergeCell ref="B182:U182"/>
    <mergeCell ref="V182:AA182"/>
    <mergeCell ref="AB182:AG182"/>
    <mergeCell ref="AH182:AM182"/>
    <mergeCell ref="AN182:AS182"/>
    <mergeCell ref="AT182:AY182"/>
    <mergeCell ref="AZ182:BF182"/>
    <mergeCell ref="BG182:BM182"/>
    <mergeCell ref="B181:U181"/>
    <mergeCell ref="V181:AA181"/>
    <mergeCell ref="AB181:AG181"/>
    <mergeCell ref="AH181:AM181"/>
    <mergeCell ref="AN181:AS181"/>
    <mergeCell ref="AT181:AY181"/>
    <mergeCell ref="AZ187:BF187"/>
    <mergeCell ref="BG187:BM187"/>
    <mergeCell ref="B188:U188"/>
    <mergeCell ref="V188:AA188"/>
    <mergeCell ref="AB188:AG188"/>
    <mergeCell ref="AH188:AM188"/>
    <mergeCell ref="AN188:AS188"/>
    <mergeCell ref="AT188:AY188"/>
    <mergeCell ref="AZ188:BF188"/>
    <mergeCell ref="BG188:BM188"/>
    <mergeCell ref="B187:U187"/>
    <mergeCell ref="V187:AA187"/>
    <mergeCell ref="AB187:AG187"/>
    <mergeCell ref="AH187:AM187"/>
    <mergeCell ref="AN187:AS187"/>
    <mergeCell ref="AT187:AY187"/>
    <mergeCell ref="AZ185:BF185"/>
    <mergeCell ref="BG185:BM185"/>
    <mergeCell ref="B186:U186"/>
    <mergeCell ref="V186:AA186"/>
    <mergeCell ref="AB186:AG186"/>
    <mergeCell ref="AH186:AM186"/>
    <mergeCell ref="AN186:AS186"/>
    <mergeCell ref="AT186:AY186"/>
    <mergeCell ref="AZ186:BF186"/>
    <mergeCell ref="BG186:BM186"/>
    <mergeCell ref="B185:U185"/>
    <mergeCell ref="V185:AA185"/>
    <mergeCell ref="AB185:AG185"/>
    <mergeCell ref="AH185:AM185"/>
    <mergeCell ref="AN185:AS185"/>
    <mergeCell ref="AT185:AY185"/>
    <mergeCell ref="AZ191:BF191"/>
    <mergeCell ref="BG191:BM191"/>
    <mergeCell ref="B192:U192"/>
    <mergeCell ref="V192:AA192"/>
    <mergeCell ref="AB192:AG192"/>
    <mergeCell ref="AH192:AM192"/>
    <mergeCell ref="AN192:AS192"/>
    <mergeCell ref="AT192:AY192"/>
    <mergeCell ref="AZ192:BF192"/>
    <mergeCell ref="BG192:BM192"/>
    <mergeCell ref="B191:U191"/>
    <mergeCell ref="V191:AA191"/>
    <mergeCell ref="AB191:AG191"/>
    <mergeCell ref="AH191:AM191"/>
    <mergeCell ref="AN191:AS191"/>
    <mergeCell ref="AT191:AY191"/>
    <mergeCell ref="AZ189:BF189"/>
    <mergeCell ref="BG189:BM189"/>
    <mergeCell ref="B190:U190"/>
    <mergeCell ref="V190:AA190"/>
    <mergeCell ref="AB190:AG190"/>
    <mergeCell ref="AH190:AM190"/>
    <mergeCell ref="AN190:AS190"/>
    <mergeCell ref="AT190:AY190"/>
    <mergeCell ref="AZ190:BF190"/>
    <mergeCell ref="BG190:BM190"/>
    <mergeCell ref="B189:U189"/>
    <mergeCell ref="V189:AA189"/>
    <mergeCell ref="AB189:AG189"/>
    <mergeCell ref="AH189:AM189"/>
    <mergeCell ref="AN189:AS189"/>
    <mergeCell ref="AT189:AY189"/>
    <mergeCell ref="AZ195:BF195"/>
    <mergeCell ref="BG195:BM195"/>
    <mergeCell ref="B196:U196"/>
    <mergeCell ref="V196:AA196"/>
    <mergeCell ref="AB196:AG196"/>
    <mergeCell ref="AH196:AM196"/>
    <mergeCell ref="AN196:AS196"/>
    <mergeCell ref="AT196:AY196"/>
    <mergeCell ref="AZ196:BF196"/>
    <mergeCell ref="BG196:BM196"/>
    <mergeCell ref="B195:U195"/>
    <mergeCell ref="V195:AA195"/>
    <mergeCell ref="AB195:AG195"/>
    <mergeCell ref="AH195:AM195"/>
    <mergeCell ref="AN195:AS195"/>
    <mergeCell ref="AT195:AY195"/>
    <mergeCell ref="AZ193:BF193"/>
    <mergeCell ref="BG193:BM193"/>
    <mergeCell ref="B194:U194"/>
    <mergeCell ref="V194:AA194"/>
    <mergeCell ref="AB194:AG194"/>
    <mergeCell ref="AH194:AM194"/>
    <mergeCell ref="AN194:AS194"/>
    <mergeCell ref="AT194:AY194"/>
    <mergeCell ref="AZ194:BF194"/>
    <mergeCell ref="BG194:BM194"/>
    <mergeCell ref="B193:U193"/>
    <mergeCell ref="V193:AA193"/>
    <mergeCell ref="AB193:AG193"/>
    <mergeCell ref="AH193:AM193"/>
    <mergeCell ref="AN193:AS193"/>
    <mergeCell ref="AT193:AY193"/>
    <mergeCell ref="AZ199:BF199"/>
    <mergeCell ref="BG199:BM199"/>
    <mergeCell ref="B200:U200"/>
    <mergeCell ref="V200:AA200"/>
    <mergeCell ref="AB200:AG200"/>
    <mergeCell ref="AH200:AM200"/>
    <mergeCell ref="AN200:AS200"/>
    <mergeCell ref="AT200:AY200"/>
    <mergeCell ref="AZ200:BF200"/>
    <mergeCell ref="BG200:BM200"/>
    <mergeCell ref="B199:U199"/>
    <mergeCell ref="V199:AA199"/>
    <mergeCell ref="AB199:AG199"/>
    <mergeCell ref="AH199:AM199"/>
    <mergeCell ref="AN199:AS199"/>
    <mergeCell ref="AT199:AY199"/>
    <mergeCell ref="AZ197:BF197"/>
    <mergeCell ref="BG197:BM197"/>
    <mergeCell ref="B198:U198"/>
    <mergeCell ref="V198:AA198"/>
    <mergeCell ref="AB198:AG198"/>
    <mergeCell ref="AH198:AM198"/>
    <mergeCell ref="AN198:AS198"/>
    <mergeCell ref="AT198:AY198"/>
    <mergeCell ref="AZ198:BF198"/>
    <mergeCell ref="BG198:BM198"/>
    <mergeCell ref="B197:U197"/>
    <mergeCell ref="V197:AA197"/>
    <mergeCell ref="AB197:AG197"/>
    <mergeCell ref="AH197:AM197"/>
    <mergeCell ref="AN197:AS197"/>
    <mergeCell ref="AT197:AY197"/>
    <mergeCell ref="B203:U204"/>
    <mergeCell ref="V203:AY203"/>
    <mergeCell ref="AZ203:BF203"/>
    <mergeCell ref="BG203:BM203"/>
    <mergeCell ref="V204:AY204"/>
    <mergeCell ref="AZ204:BM204"/>
    <mergeCell ref="B206:U207"/>
    <mergeCell ref="V206:AY206"/>
    <mergeCell ref="AZ206:BF206"/>
    <mergeCell ref="BG206:BM206"/>
    <mergeCell ref="V207:AY207"/>
    <mergeCell ref="AZ207:BM207"/>
    <mergeCell ref="AZ201:BF201"/>
    <mergeCell ref="BG201:BM201"/>
    <mergeCell ref="B201:U201"/>
    <mergeCell ref="V201:AA201"/>
    <mergeCell ref="AB201:AG201"/>
    <mergeCell ref="AH201:AM201"/>
    <mergeCell ref="AN201:AS201"/>
    <mergeCell ref="AT201:AY201"/>
  </mergeCells>
  <pageMargins left="0.15748031496062992" right="0.15748031496062992" top="0.98425196850393704" bottom="0.98425196850393704" header="0" footer="0"/>
  <pageSetup scale="60" orientation="landscape" r:id="rId1"/>
  <headerFooter alignWithMargins="0">
    <oddFooter>&amp;R&amp;P</oddFooter>
  </headerFooter>
  <rowBreaks count="2" manualBreakCount="2">
    <brk id="55" max="16383" man="1"/>
    <brk id="131" max="1638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HM276"/>
  <sheetViews>
    <sheetView showGridLines="0" showRowColHeaders="0" tabSelected="1" topLeftCell="A226" zoomScale="83" zoomScaleNormal="83" workbookViewId="0">
      <selection activeCell="V243" sqref="V243:AA244"/>
    </sheetView>
  </sheetViews>
  <sheetFormatPr baseColWidth="10" defaultColWidth="3.42578125" defaultRowHeight="18" customHeight="1" x14ac:dyDescent="0.2"/>
  <cols>
    <col min="1" max="1" width="3.42578125" style="2"/>
    <col min="2" max="22" width="3.42578125" style="1" customWidth="1"/>
    <col min="23" max="41" width="3.42578125" style="1"/>
    <col min="42" max="77" width="3.42578125" style="2" customWidth="1"/>
    <col min="78" max="115" width="3.42578125" style="2"/>
    <col min="116" max="116" width="3.7109375" style="2" customWidth="1"/>
    <col min="117" max="16384" width="3.42578125" style="2"/>
  </cols>
  <sheetData>
    <row r="1" spans="2:221" ht="18" customHeight="1" thickBot="1" x14ac:dyDescent="0.25"/>
    <row r="2" spans="2:221"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0"/>
      <c r="BU17" s="200"/>
      <c r="BV17" s="201"/>
      <c r="BW17" s="201"/>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375" t="str">
        <f>'LE 02 (EV)'!J19:S19</f>
        <v>TERCER TRIMESTRE DE 2.018</v>
      </c>
      <c r="K19" s="376"/>
      <c r="L19" s="376"/>
      <c r="M19" s="376"/>
      <c r="N19" s="376"/>
      <c r="O19" s="376"/>
      <c r="P19" s="376"/>
      <c r="Q19" s="376"/>
      <c r="R19" s="376"/>
      <c r="S19" s="37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375" t="str">
        <f>'LE 02 (EV)'!J21:S21</f>
        <v>OCTUBRE 1 DE 2.018</v>
      </c>
      <c r="K21" s="376"/>
      <c r="L21" s="376"/>
      <c r="M21" s="376"/>
      <c r="N21" s="376"/>
      <c r="O21" s="376"/>
      <c r="P21" s="376"/>
      <c r="Q21" s="376"/>
      <c r="R21" s="376"/>
      <c r="S21" s="37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6" t="s">
        <v>33</v>
      </c>
      <c r="D25" s="177"/>
      <c r="E25" s="177"/>
      <c r="F25" s="177"/>
      <c r="G25" s="177"/>
      <c r="H25" s="177"/>
      <c r="I25" s="177"/>
      <c r="J25" s="177"/>
      <c r="K25" s="177"/>
      <c r="L25" s="177"/>
      <c r="M25" s="177"/>
      <c r="N25" s="177"/>
      <c r="O25" s="178" t="s">
        <v>881</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6" t="s">
        <v>34</v>
      </c>
      <c r="D26" s="177"/>
      <c r="E26" s="177"/>
      <c r="F26" s="177"/>
      <c r="G26" s="177"/>
      <c r="H26" s="177"/>
      <c r="I26" s="177"/>
      <c r="J26" s="177"/>
      <c r="K26" s="177"/>
      <c r="L26" s="177"/>
      <c r="M26" s="177"/>
      <c r="N26" s="177"/>
      <c r="O26" s="179" t="s">
        <v>885</v>
      </c>
      <c r="P26" s="179"/>
      <c r="Q26" s="17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6" t="s">
        <v>35</v>
      </c>
      <c r="D27" s="176"/>
      <c r="E27" s="176"/>
      <c r="F27" s="176"/>
      <c r="G27" s="176"/>
      <c r="H27" s="176"/>
      <c r="I27" s="176"/>
      <c r="J27" s="176"/>
      <c r="K27" s="176"/>
      <c r="L27" s="176"/>
      <c r="M27" s="176"/>
      <c r="N27" s="176"/>
      <c r="O27" s="180">
        <v>0.2</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81" t="s">
        <v>36</v>
      </c>
      <c r="D28" s="181"/>
      <c r="E28" s="181"/>
      <c r="F28" s="181"/>
      <c r="G28" s="181"/>
      <c r="H28" s="181"/>
      <c r="I28" s="181"/>
      <c r="J28" s="181"/>
      <c r="K28" s="181"/>
      <c r="L28" s="181"/>
      <c r="M28" s="181"/>
      <c r="N28" s="181"/>
      <c r="O28" s="215" t="s">
        <v>387</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6" t="s">
        <v>34</v>
      </c>
      <c r="D29" s="176"/>
      <c r="E29" s="176"/>
      <c r="F29" s="176"/>
      <c r="G29" s="176"/>
      <c r="H29" s="176"/>
      <c r="I29" s="176"/>
      <c r="J29" s="176"/>
      <c r="K29" s="176"/>
      <c r="L29" s="176"/>
      <c r="M29" s="176"/>
      <c r="N29" s="176"/>
      <c r="O29" s="179" t="s">
        <v>388</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6" t="s">
        <v>37</v>
      </c>
      <c r="D30" s="176"/>
      <c r="E30" s="176"/>
      <c r="F30" s="176"/>
      <c r="G30" s="176"/>
      <c r="H30" s="176"/>
      <c r="I30" s="176"/>
      <c r="J30" s="176"/>
      <c r="K30" s="176"/>
      <c r="L30" s="176"/>
      <c r="M30" s="176"/>
      <c r="N30" s="176"/>
      <c r="O30" s="216">
        <v>0.15</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6" t="s">
        <v>38</v>
      </c>
      <c r="D31" s="176"/>
      <c r="E31" s="176"/>
      <c r="F31" s="176"/>
      <c r="G31" s="176"/>
      <c r="H31" s="176"/>
      <c r="I31" s="176"/>
      <c r="J31" s="176"/>
      <c r="K31" s="176"/>
      <c r="L31" s="176"/>
      <c r="M31" s="176"/>
      <c r="N31" s="176"/>
      <c r="O31" s="179" t="s">
        <v>389</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7" t="s">
        <v>39</v>
      </c>
      <c r="C33" s="218"/>
      <c r="D33" s="218"/>
      <c r="E33" s="218"/>
      <c r="F33" s="218"/>
      <c r="G33" s="218"/>
      <c r="H33" s="218"/>
      <c r="I33" s="218"/>
      <c r="J33" s="218"/>
      <c r="K33" s="218"/>
      <c r="L33" s="218"/>
      <c r="M33" s="218"/>
      <c r="N33" s="218"/>
      <c r="O33" s="218"/>
      <c r="P33" s="218"/>
      <c r="Q33" s="218"/>
      <c r="R33" s="218"/>
      <c r="S33" s="218"/>
      <c r="T33" s="218"/>
      <c r="U33" s="219"/>
      <c r="V33" s="217" t="s">
        <v>40</v>
      </c>
      <c r="W33" s="218"/>
      <c r="X33" s="218"/>
      <c r="Y33" s="218"/>
      <c r="Z33" s="218"/>
      <c r="AA33" s="219"/>
      <c r="AB33" s="217" t="s">
        <v>9</v>
      </c>
      <c r="AC33" s="218"/>
      <c r="AD33" s="218"/>
      <c r="AE33" s="218"/>
      <c r="AF33" s="219"/>
      <c r="AG33" s="217" t="s">
        <v>1</v>
      </c>
      <c r="AH33" s="218"/>
      <c r="AI33" s="218"/>
      <c r="AJ33" s="218"/>
      <c r="AK33" s="218"/>
      <c r="AL33" s="218"/>
      <c r="AM33" s="218"/>
      <c r="AN33" s="218"/>
      <c r="AO33" s="219"/>
      <c r="AP33" s="159" t="s">
        <v>5</v>
      </c>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1"/>
      <c r="BZ33" s="159" t="s">
        <v>41</v>
      </c>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1"/>
      <c r="DJ33" s="159" t="s">
        <v>42</v>
      </c>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1"/>
      <c r="ET33" s="159" t="s">
        <v>43</v>
      </c>
      <c r="EU33" s="160"/>
      <c r="EV33" s="160"/>
      <c r="EW33" s="160"/>
      <c r="EX33" s="160"/>
      <c r="EY33" s="160"/>
      <c r="EZ33" s="160"/>
      <c r="FA33" s="160"/>
      <c r="FB33" s="160"/>
      <c r="FC33" s="160"/>
      <c r="FD33" s="160"/>
      <c r="FE33" s="160"/>
      <c r="FF33" s="160"/>
      <c r="FG33" s="160"/>
      <c r="FH33" s="160"/>
      <c r="FI33" s="160"/>
      <c r="FJ33" s="160"/>
      <c r="FK33" s="160"/>
      <c r="FL33" s="160"/>
      <c r="FM33" s="160"/>
      <c r="FN33" s="160"/>
      <c r="FO33" s="160"/>
      <c r="FP33" s="160"/>
      <c r="FQ33" s="160"/>
      <c r="FR33" s="160"/>
      <c r="FS33" s="160"/>
      <c r="FT33" s="160"/>
      <c r="FU33" s="160"/>
      <c r="FV33" s="160"/>
      <c r="FW33" s="160"/>
      <c r="FX33" s="160"/>
      <c r="FY33" s="160"/>
      <c r="FZ33" s="160"/>
      <c r="GA33" s="160"/>
      <c r="GB33" s="160"/>
      <c r="GC33" s="161"/>
      <c r="GD33" s="159" t="s">
        <v>44</v>
      </c>
      <c r="GE33" s="160"/>
      <c r="GF33" s="160"/>
      <c r="GG33" s="160"/>
      <c r="GH33" s="160"/>
      <c r="GI33" s="160"/>
      <c r="GJ33" s="160"/>
      <c r="GK33" s="160"/>
      <c r="GL33" s="160"/>
      <c r="GM33" s="160"/>
      <c r="GN33" s="160"/>
      <c r="GO33" s="160"/>
      <c r="GP33" s="160"/>
      <c r="GQ33" s="160"/>
      <c r="GR33" s="160"/>
      <c r="GS33" s="160"/>
      <c r="GT33" s="160"/>
      <c r="GU33" s="160"/>
      <c r="GV33" s="160"/>
      <c r="GW33" s="160"/>
      <c r="GX33" s="160"/>
      <c r="GY33" s="160"/>
      <c r="GZ33" s="160"/>
      <c r="HA33" s="160"/>
      <c r="HB33" s="160"/>
      <c r="HC33" s="160"/>
      <c r="HD33" s="160"/>
      <c r="HE33" s="160"/>
      <c r="HF33" s="160"/>
      <c r="HG33" s="160"/>
      <c r="HH33" s="160"/>
      <c r="HI33" s="160"/>
      <c r="HJ33" s="160"/>
      <c r="HK33" s="160"/>
      <c r="HL33" s="160"/>
      <c r="HM33" s="161"/>
    </row>
    <row r="34" spans="1:221" ht="18" customHeight="1" thickBot="1" x14ac:dyDescent="0.25">
      <c r="A34" s="33"/>
      <c r="B34" s="220"/>
      <c r="C34" s="221"/>
      <c r="D34" s="221"/>
      <c r="E34" s="221"/>
      <c r="F34" s="221"/>
      <c r="G34" s="221"/>
      <c r="H34" s="221"/>
      <c r="I34" s="221"/>
      <c r="J34" s="221"/>
      <c r="K34" s="221"/>
      <c r="L34" s="221"/>
      <c r="M34" s="221"/>
      <c r="N34" s="221"/>
      <c r="O34" s="221"/>
      <c r="P34" s="221"/>
      <c r="Q34" s="221"/>
      <c r="R34" s="221"/>
      <c r="S34" s="221"/>
      <c r="T34" s="221"/>
      <c r="U34" s="222"/>
      <c r="V34" s="220"/>
      <c r="W34" s="221"/>
      <c r="X34" s="221"/>
      <c r="Y34" s="221"/>
      <c r="Z34" s="221"/>
      <c r="AA34" s="222"/>
      <c r="AB34" s="220"/>
      <c r="AC34" s="221"/>
      <c r="AD34" s="221"/>
      <c r="AE34" s="221"/>
      <c r="AF34" s="222"/>
      <c r="AG34" s="220"/>
      <c r="AH34" s="221"/>
      <c r="AI34" s="221"/>
      <c r="AJ34" s="221"/>
      <c r="AK34" s="221"/>
      <c r="AL34" s="221"/>
      <c r="AM34" s="221"/>
      <c r="AN34" s="221"/>
      <c r="AO34" s="222"/>
      <c r="AP34" s="165" t="s">
        <v>11</v>
      </c>
      <c r="AQ34" s="166"/>
      <c r="AR34" s="166"/>
      <c r="AS34" s="166" t="s">
        <v>12</v>
      </c>
      <c r="AT34" s="166"/>
      <c r="AU34" s="166"/>
      <c r="AV34" s="162" t="s">
        <v>13</v>
      </c>
      <c r="AW34" s="163"/>
      <c r="AX34" s="164"/>
      <c r="AY34" s="162" t="s">
        <v>17</v>
      </c>
      <c r="AZ34" s="163"/>
      <c r="BA34" s="164"/>
      <c r="BB34" s="162" t="s">
        <v>14</v>
      </c>
      <c r="BC34" s="163"/>
      <c r="BD34" s="164"/>
      <c r="BE34" s="162" t="s">
        <v>15</v>
      </c>
      <c r="BF34" s="163"/>
      <c r="BG34" s="164"/>
      <c r="BH34" s="162" t="s">
        <v>16</v>
      </c>
      <c r="BI34" s="163"/>
      <c r="BJ34" s="164"/>
      <c r="BK34" s="162" t="s">
        <v>18</v>
      </c>
      <c r="BL34" s="163"/>
      <c r="BM34" s="164"/>
      <c r="BN34" s="162" t="s">
        <v>19</v>
      </c>
      <c r="BO34" s="163"/>
      <c r="BP34" s="164"/>
      <c r="BQ34" s="162" t="s">
        <v>20</v>
      </c>
      <c r="BR34" s="163"/>
      <c r="BS34" s="164"/>
      <c r="BT34" s="162" t="s">
        <v>21</v>
      </c>
      <c r="BU34" s="163"/>
      <c r="BV34" s="164"/>
      <c r="BW34" s="162" t="s">
        <v>22</v>
      </c>
      <c r="BX34" s="163"/>
      <c r="BY34" s="170"/>
      <c r="BZ34" s="165" t="s">
        <v>11</v>
      </c>
      <c r="CA34" s="166"/>
      <c r="CB34" s="166"/>
      <c r="CC34" s="166" t="s">
        <v>12</v>
      </c>
      <c r="CD34" s="166"/>
      <c r="CE34" s="166"/>
      <c r="CF34" s="162" t="s">
        <v>13</v>
      </c>
      <c r="CG34" s="163"/>
      <c r="CH34" s="164"/>
      <c r="CI34" s="162" t="s">
        <v>17</v>
      </c>
      <c r="CJ34" s="163"/>
      <c r="CK34" s="164"/>
      <c r="CL34" s="162" t="s">
        <v>14</v>
      </c>
      <c r="CM34" s="163"/>
      <c r="CN34" s="164"/>
      <c r="CO34" s="162" t="s">
        <v>15</v>
      </c>
      <c r="CP34" s="163"/>
      <c r="CQ34" s="164"/>
      <c r="CR34" s="162" t="s">
        <v>16</v>
      </c>
      <c r="CS34" s="163"/>
      <c r="CT34" s="164"/>
      <c r="CU34" s="162" t="s">
        <v>18</v>
      </c>
      <c r="CV34" s="163"/>
      <c r="CW34" s="164"/>
      <c r="CX34" s="162" t="s">
        <v>19</v>
      </c>
      <c r="CY34" s="163"/>
      <c r="CZ34" s="164"/>
      <c r="DA34" s="162" t="s">
        <v>20</v>
      </c>
      <c r="DB34" s="163"/>
      <c r="DC34" s="164"/>
      <c r="DD34" s="162" t="s">
        <v>21</v>
      </c>
      <c r="DE34" s="163"/>
      <c r="DF34" s="164"/>
      <c r="DG34" s="162" t="s">
        <v>22</v>
      </c>
      <c r="DH34" s="163"/>
      <c r="DI34" s="170"/>
      <c r="DJ34" s="165" t="s">
        <v>11</v>
      </c>
      <c r="DK34" s="166"/>
      <c r="DL34" s="166"/>
      <c r="DM34" s="166" t="s">
        <v>12</v>
      </c>
      <c r="DN34" s="166"/>
      <c r="DO34" s="166"/>
      <c r="DP34" s="162" t="s">
        <v>13</v>
      </c>
      <c r="DQ34" s="163"/>
      <c r="DR34" s="164"/>
      <c r="DS34" s="162" t="s">
        <v>17</v>
      </c>
      <c r="DT34" s="163"/>
      <c r="DU34" s="164"/>
      <c r="DV34" s="162" t="s">
        <v>14</v>
      </c>
      <c r="DW34" s="163"/>
      <c r="DX34" s="164"/>
      <c r="DY34" s="162" t="s">
        <v>15</v>
      </c>
      <c r="DZ34" s="163"/>
      <c r="EA34" s="164"/>
      <c r="EB34" s="162" t="s">
        <v>16</v>
      </c>
      <c r="EC34" s="163"/>
      <c r="ED34" s="164"/>
      <c r="EE34" s="162" t="s">
        <v>18</v>
      </c>
      <c r="EF34" s="163"/>
      <c r="EG34" s="164"/>
      <c r="EH34" s="162" t="s">
        <v>19</v>
      </c>
      <c r="EI34" s="163"/>
      <c r="EJ34" s="164"/>
      <c r="EK34" s="162" t="s">
        <v>20</v>
      </c>
      <c r="EL34" s="163"/>
      <c r="EM34" s="164"/>
      <c r="EN34" s="162" t="s">
        <v>21</v>
      </c>
      <c r="EO34" s="163"/>
      <c r="EP34" s="164"/>
      <c r="EQ34" s="162" t="s">
        <v>22</v>
      </c>
      <c r="ER34" s="163"/>
      <c r="ES34" s="170"/>
      <c r="ET34" s="165" t="s">
        <v>11</v>
      </c>
      <c r="EU34" s="166"/>
      <c r="EV34" s="166"/>
      <c r="EW34" s="166" t="s">
        <v>12</v>
      </c>
      <c r="EX34" s="166"/>
      <c r="EY34" s="166"/>
      <c r="EZ34" s="162" t="s">
        <v>13</v>
      </c>
      <c r="FA34" s="163"/>
      <c r="FB34" s="164"/>
      <c r="FC34" s="162" t="s">
        <v>17</v>
      </c>
      <c r="FD34" s="163"/>
      <c r="FE34" s="164"/>
      <c r="FF34" s="162" t="s">
        <v>14</v>
      </c>
      <c r="FG34" s="163"/>
      <c r="FH34" s="164"/>
      <c r="FI34" s="162" t="s">
        <v>15</v>
      </c>
      <c r="FJ34" s="163"/>
      <c r="FK34" s="164"/>
      <c r="FL34" s="162" t="s">
        <v>16</v>
      </c>
      <c r="FM34" s="163"/>
      <c r="FN34" s="164"/>
      <c r="FO34" s="162" t="s">
        <v>18</v>
      </c>
      <c r="FP34" s="163"/>
      <c r="FQ34" s="164"/>
      <c r="FR34" s="162" t="s">
        <v>19</v>
      </c>
      <c r="FS34" s="163"/>
      <c r="FT34" s="164"/>
      <c r="FU34" s="162" t="s">
        <v>20</v>
      </c>
      <c r="FV34" s="163"/>
      <c r="FW34" s="164"/>
      <c r="FX34" s="162" t="s">
        <v>21</v>
      </c>
      <c r="FY34" s="163"/>
      <c r="FZ34" s="164"/>
      <c r="GA34" s="162" t="s">
        <v>22</v>
      </c>
      <c r="GB34" s="163"/>
      <c r="GC34" s="170"/>
      <c r="GD34" s="165" t="s">
        <v>11</v>
      </c>
      <c r="GE34" s="166"/>
      <c r="GF34" s="166"/>
      <c r="GG34" s="166" t="s">
        <v>12</v>
      </c>
      <c r="GH34" s="166"/>
      <c r="GI34" s="166"/>
      <c r="GJ34" s="162" t="s">
        <v>13</v>
      </c>
      <c r="GK34" s="163"/>
      <c r="GL34" s="164"/>
      <c r="GM34" s="162" t="s">
        <v>17</v>
      </c>
      <c r="GN34" s="163"/>
      <c r="GO34" s="164"/>
      <c r="GP34" s="162" t="s">
        <v>14</v>
      </c>
      <c r="GQ34" s="163"/>
      <c r="GR34" s="164"/>
      <c r="GS34" s="162" t="s">
        <v>15</v>
      </c>
      <c r="GT34" s="163"/>
      <c r="GU34" s="164"/>
      <c r="GV34" s="162" t="s">
        <v>16</v>
      </c>
      <c r="GW34" s="163"/>
      <c r="GX34" s="164"/>
      <c r="GY34" s="162" t="s">
        <v>18</v>
      </c>
      <c r="GZ34" s="163"/>
      <c r="HA34" s="164"/>
      <c r="HB34" s="162" t="s">
        <v>19</v>
      </c>
      <c r="HC34" s="163"/>
      <c r="HD34" s="164"/>
      <c r="HE34" s="162" t="s">
        <v>20</v>
      </c>
      <c r="HF34" s="163"/>
      <c r="HG34" s="164"/>
      <c r="HH34" s="162" t="s">
        <v>21</v>
      </c>
      <c r="HI34" s="163"/>
      <c r="HJ34" s="164"/>
      <c r="HK34" s="162" t="s">
        <v>22</v>
      </c>
      <c r="HL34" s="163"/>
      <c r="HM34" s="170"/>
    </row>
    <row r="35" spans="1:221" ht="27" customHeight="1" x14ac:dyDescent="0.2">
      <c r="A35" s="33"/>
      <c r="B35" s="182" t="s">
        <v>390</v>
      </c>
      <c r="C35" s="183"/>
      <c r="D35" s="183"/>
      <c r="E35" s="183"/>
      <c r="F35" s="183"/>
      <c r="G35" s="183"/>
      <c r="H35" s="183"/>
      <c r="I35" s="183"/>
      <c r="J35" s="183"/>
      <c r="K35" s="183"/>
      <c r="L35" s="183"/>
      <c r="M35" s="183"/>
      <c r="N35" s="183"/>
      <c r="O35" s="183"/>
      <c r="P35" s="183"/>
      <c r="Q35" s="183"/>
      <c r="R35" s="183"/>
      <c r="S35" s="183"/>
      <c r="T35" s="183"/>
      <c r="U35" s="184"/>
      <c r="V35" s="185" t="s">
        <v>396</v>
      </c>
      <c r="W35" s="186"/>
      <c r="X35" s="186"/>
      <c r="Y35" s="186"/>
      <c r="Z35" s="186"/>
      <c r="AA35" s="187"/>
      <c r="AB35" s="188">
        <v>0.34899999999999998</v>
      </c>
      <c r="AC35" s="189"/>
      <c r="AD35" s="189"/>
      <c r="AE35" s="189"/>
      <c r="AF35" s="190"/>
      <c r="AG35" s="191" t="s">
        <v>23</v>
      </c>
      <c r="AH35" s="192"/>
      <c r="AI35" s="192"/>
      <c r="AJ35" s="192"/>
      <c r="AK35" s="192"/>
      <c r="AL35" s="193">
        <f>SUM(AP35:HM35)</f>
        <v>5</v>
      </c>
      <c r="AM35" s="194"/>
      <c r="AN35" s="194"/>
      <c r="AO35" s="195"/>
      <c r="AP35" s="214"/>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c r="BQ35" s="153"/>
      <c r="BR35" s="153"/>
      <c r="BS35" s="153"/>
      <c r="BT35" s="153"/>
      <c r="BU35" s="153"/>
      <c r="BV35" s="153"/>
      <c r="BW35" s="153">
        <v>1</v>
      </c>
      <c r="BX35" s="153"/>
      <c r="BY35" s="154"/>
      <c r="BZ35" s="513">
        <v>1</v>
      </c>
      <c r="CA35" s="514"/>
      <c r="CB35" s="514"/>
      <c r="CC35" s="153">
        <v>0</v>
      </c>
      <c r="CD35" s="153"/>
      <c r="CE35" s="153"/>
      <c r="CF35" s="153">
        <v>0</v>
      </c>
      <c r="CG35" s="153"/>
      <c r="CH35" s="153"/>
      <c r="CI35" s="153">
        <v>0</v>
      </c>
      <c r="CJ35" s="153"/>
      <c r="CK35" s="153"/>
      <c r="CL35" s="153">
        <v>0</v>
      </c>
      <c r="CM35" s="153"/>
      <c r="CN35" s="153"/>
      <c r="CO35" s="153">
        <v>0</v>
      </c>
      <c r="CP35" s="153"/>
      <c r="CQ35" s="153"/>
      <c r="CR35" s="153">
        <v>1</v>
      </c>
      <c r="CS35" s="153"/>
      <c r="CT35" s="153"/>
      <c r="CU35" s="153">
        <v>0</v>
      </c>
      <c r="CV35" s="153"/>
      <c r="CW35" s="153"/>
      <c r="CX35" s="153">
        <v>0</v>
      </c>
      <c r="CY35" s="153"/>
      <c r="CZ35" s="153"/>
      <c r="DA35" s="153">
        <v>0</v>
      </c>
      <c r="DB35" s="153"/>
      <c r="DC35" s="153"/>
      <c r="DD35" s="153">
        <v>0</v>
      </c>
      <c r="DE35" s="153"/>
      <c r="DF35" s="153"/>
      <c r="DG35" s="153">
        <v>0</v>
      </c>
      <c r="DH35" s="153"/>
      <c r="DI35" s="154"/>
      <c r="DJ35" s="155">
        <v>1</v>
      </c>
      <c r="DK35" s="153"/>
      <c r="DL35" s="153"/>
      <c r="DM35" s="153">
        <v>0</v>
      </c>
      <c r="DN35" s="153"/>
      <c r="DO35" s="153"/>
      <c r="DP35" s="153">
        <v>0</v>
      </c>
      <c r="DQ35" s="153"/>
      <c r="DR35" s="153"/>
      <c r="DS35" s="153">
        <v>0</v>
      </c>
      <c r="DT35" s="153"/>
      <c r="DU35" s="153"/>
      <c r="DV35" s="153">
        <v>0</v>
      </c>
      <c r="DW35" s="153"/>
      <c r="DX35" s="153"/>
      <c r="DY35" s="153">
        <v>0</v>
      </c>
      <c r="DZ35" s="153"/>
      <c r="EA35" s="153"/>
      <c r="EB35" s="153">
        <v>1</v>
      </c>
      <c r="EC35" s="153"/>
      <c r="ED35" s="153"/>
      <c r="EE35" s="153">
        <v>0</v>
      </c>
      <c r="EF35" s="153"/>
      <c r="EG35" s="153"/>
      <c r="EH35" s="153">
        <v>0</v>
      </c>
      <c r="EI35" s="153"/>
      <c r="EJ35" s="153"/>
      <c r="EK35" s="153"/>
      <c r="EL35" s="153"/>
      <c r="EM35" s="153"/>
      <c r="EN35" s="153"/>
      <c r="EO35" s="153"/>
      <c r="EP35" s="153"/>
      <c r="EQ35" s="153"/>
      <c r="ER35" s="153"/>
      <c r="ES35" s="154"/>
      <c r="ET35" s="155"/>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54"/>
      <c r="GD35" s="155"/>
      <c r="GE35" s="153"/>
      <c r="GF35" s="153"/>
      <c r="GG35" s="153"/>
      <c r="GH35" s="153"/>
      <c r="GI35" s="153"/>
      <c r="GJ35" s="153"/>
      <c r="GK35" s="153"/>
      <c r="GL35" s="153"/>
      <c r="GM35" s="153"/>
      <c r="GN35" s="153"/>
      <c r="GO35" s="153"/>
      <c r="GP35" s="153"/>
      <c r="GQ35" s="153"/>
      <c r="GR35" s="153"/>
      <c r="GS35" s="153"/>
      <c r="GT35" s="153"/>
      <c r="GU35" s="153"/>
      <c r="GV35" s="153"/>
      <c r="GW35" s="153"/>
      <c r="GX35" s="153"/>
      <c r="GY35" s="153"/>
      <c r="GZ35" s="153"/>
      <c r="HA35" s="153"/>
      <c r="HB35" s="153"/>
      <c r="HC35" s="153"/>
      <c r="HD35" s="153"/>
      <c r="HE35" s="153"/>
      <c r="HF35" s="153"/>
      <c r="HG35" s="153"/>
      <c r="HH35" s="153"/>
      <c r="HI35" s="153"/>
      <c r="HJ35" s="153"/>
      <c r="HK35" s="153"/>
      <c r="HL35" s="153"/>
      <c r="HM35" s="154"/>
    </row>
    <row r="36" spans="1:221" ht="27" customHeight="1" x14ac:dyDescent="0.2">
      <c r="A36" s="33"/>
      <c r="B36" s="117"/>
      <c r="C36" s="118"/>
      <c r="D36" s="118"/>
      <c r="E36" s="118"/>
      <c r="F36" s="118"/>
      <c r="G36" s="118"/>
      <c r="H36" s="118"/>
      <c r="I36" s="118"/>
      <c r="J36" s="118"/>
      <c r="K36" s="118"/>
      <c r="L36" s="118"/>
      <c r="M36" s="118"/>
      <c r="N36" s="118"/>
      <c r="O36" s="118"/>
      <c r="P36" s="118"/>
      <c r="Q36" s="118"/>
      <c r="R36" s="118"/>
      <c r="S36" s="118"/>
      <c r="T36" s="118"/>
      <c r="U36" s="119"/>
      <c r="V36" s="123"/>
      <c r="W36" s="124"/>
      <c r="X36" s="124"/>
      <c r="Y36" s="124"/>
      <c r="Z36" s="124"/>
      <c r="AA36" s="125"/>
      <c r="AB36" s="129"/>
      <c r="AC36" s="130"/>
      <c r="AD36" s="130"/>
      <c r="AE36" s="130"/>
      <c r="AF36" s="131"/>
      <c r="AG36" s="108" t="s">
        <v>24</v>
      </c>
      <c r="AH36" s="109"/>
      <c r="AI36" s="109"/>
      <c r="AJ36" s="109"/>
      <c r="AK36" s="109"/>
      <c r="AL36" s="75">
        <f t="shared" ref="AL36:AL46" si="0">SUM(AP36:HM36)</f>
        <v>3.33</v>
      </c>
      <c r="AM36" s="76"/>
      <c r="AN36" s="76"/>
      <c r="AO36" s="77"/>
      <c r="AP36" s="72"/>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v>1</v>
      </c>
      <c r="BX36" s="60"/>
      <c r="BY36" s="70"/>
      <c r="BZ36" s="515">
        <v>0.33</v>
      </c>
      <c r="CA36" s="464"/>
      <c r="CB36" s="464"/>
      <c r="CC36" s="62">
        <v>0</v>
      </c>
      <c r="CD36" s="62"/>
      <c r="CE36" s="62"/>
      <c r="CF36" s="60">
        <v>0</v>
      </c>
      <c r="CG36" s="60"/>
      <c r="CH36" s="60"/>
      <c r="CI36" s="60">
        <v>0</v>
      </c>
      <c r="CJ36" s="60"/>
      <c r="CK36" s="60"/>
      <c r="CL36" s="60">
        <v>0</v>
      </c>
      <c r="CM36" s="60"/>
      <c r="CN36" s="60"/>
      <c r="CO36" s="60">
        <v>0</v>
      </c>
      <c r="CP36" s="60"/>
      <c r="CQ36" s="60"/>
      <c r="CR36" s="62">
        <v>0</v>
      </c>
      <c r="CS36" s="62"/>
      <c r="CT36" s="62"/>
      <c r="CU36" s="62">
        <v>0</v>
      </c>
      <c r="CV36" s="62"/>
      <c r="CW36" s="62"/>
      <c r="CX36" s="62">
        <v>0</v>
      </c>
      <c r="CY36" s="62"/>
      <c r="CZ36" s="62"/>
      <c r="DA36" s="60">
        <v>0</v>
      </c>
      <c r="DB36" s="60"/>
      <c r="DC36" s="60"/>
      <c r="DD36" s="60">
        <v>0</v>
      </c>
      <c r="DE36" s="60"/>
      <c r="DF36" s="60"/>
      <c r="DG36" s="60">
        <v>0</v>
      </c>
      <c r="DH36" s="60"/>
      <c r="DI36" s="70"/>
      <c r="DJ36" s="65">
        <v>0</v>
      </c>
      <c r="DK36" s="60"/>
      <c r="DL36" s="60"/>
      <c r="DM36" s="60">
        <v>1</v>
      </c>
      <c r="DN36" s="60"/>
      <c r="DO36" s="60"/>
      <c r="DP36" s="60">
        <v>0</v>
      </c>
      <c r="DQ36" s="60"/>
      <c r="DR36" s="60"/>
      <c r="DS36" s="60">
        <v>0</v>
      </c>
      <c r="DT36" s="60"/>
      <c r="DU36" s="60"/>
      <c r="DV36" s="60">
        <v>0</v>
      </c>
      <c r="DW36" s="60"/>
      <c r="DX36" s="60"/>
      <c r="DY36" s="60">
        <v>0</v>
      </c>
      <c r="DZ36" s="60"/>
      <c r="EA36" s="60"/>
      <c r="EB36" s="60">
        <v>1</v>
      </c>
      <c r="EC36" s="60"/>
      <c r="ED36" s="60"/>
      <c r="EE36" s="60">
        <v>0</v>
      </c>
      <c r="EF36" s="60"/>
      <c r="EG36" s="60"/>
      <c r="EH36" s="60">
        <v>0</v>
      </c>
      <c r="EI36" s="60"/>
      <c r="EJ36" s="60"/>
      <c r="EK36" s="60"/>
      <c r="EL36" s="60"/>
      <c r="EM36" s="60"/>
      <c r="EN36" s="60"/>
      <c r="EO36" s="60"/>
      <c r="EP36" s="60"/>
      <c r="EQ36" s="60"/>
      <c r="ER36" s="60"/>
      <c r="ES36" s="70"/>
      <c r="ET36" s="65"/>
      <c r="EU36" s="60"/>
      <c r="EV36" s="60"/>
      <c r="EW36" s="60"/>
      <c r="EX36" s="60"/>
      <c r="EY36" s="60"/>
      <c r="EZ36" s="60"/>
      <c r="FA36" s="60"/>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70"/>
      <c r="GD36" s="65"/>
      <c r="GE36" s="60"/>
      <c r="GF36" s="60"/>
      <c r="GG36" s="60"/>
      <c r="GH36" s="60"/>
      <c r="GI36" s="60"/>
      <c r="GJ36" s="60"/>
      <c r="GK36" s="60"/>
      <c r="GL36" s="60"/>
      <c r="GM36" s="60"/>
      <c r="GN36" s="60"/>
      <c r="GO36" s="60"/>
      <c r="GP36" s="60"/>
      <c r="GQ36" s="60"/>
      <c r="GR36" s="60"/>
      <c r="GS36" s="60"/>
      <c r="GT36" s="60"/>
      <c r="GU36" s="60"/>
      <c r="GV36" s="60"/>
      <c r="GW36" s="60"/>
      <c r="GX36" s="60"/>
      <c r="GY36" s="60"/>
      <c r="GZ36" s="60"/>
      <c r="HA36" s="60"/>
      <c r="HB36" s="60"/>
      <c r="HC36" s="60"/>
      <c r="HD36" s="60"/>
      <c r="HE36" s="60"/>
      <c r="HF36" s="60"/>
      <c r="HG36" s="60"/>
      <c r="HH36" s="60"/>
      <c r="HI36" s="60"/>
      <c r="HJ36" s="60"/>
      <c r="HK36" s="60"/>
      <c r="HL36" s="60"/>
      <c r="HM36" s="70"/>
    </row>
    <row r="37" spans="1:221" ht="24" customHeight="1" x14ac:dyDescent="0.2">
      <c r="A37" s="33"/>
      <c r="B37" s="78" t="s">
        <v>391</v>
      </c>
      <c r="C37" s="79"/>
      <c r="D37" s="79"/>
      <c r="E37" s="79"/>
      <c r="F37" s="79"/>
      <c r="G37" s="79"/>
      <c r="H37" s="79"/>
      <c r="I37" s="79"/>
      <c r="J37" s="79"/>
      <c r="K37" s="79"/>
      <c r="L37" s="79"/>
      <c r="M37" s="79"/>
      <c r="N37" s="79"/>
      <c r="O37" s="79"/>
      <c r="P37" s="79"/>
      <c r="Q37" s="79"/>
      <c r="R37" s="79"/>
      <c r="S37" s="79"/>
      <c r="T37" s="79"/>
      <c r="U37" s="80"/>
      <c r="V37" s="84" t="s">
        <v>397</v>
      </c>
      <c r="W37" s="85"/>
      <c r="X37" s="85"/>
      <c r="Y37" s="85"/>
      <c r="Z37" s="85"/>
      <c r="AA37" s="86"/>
      <c r="AB37" s="90">
        <v>2.2800000000000001E-2</v>
      </c>
      <c r="AC37" s="91"/>
      <c r="AD37" s="91"/>
      <c r="AE37" s="91"/>
      <c r="AF37" s="92"/>
      <c r="AG37" s="96" t="s">
        <v>23</v>
      </c>
      <c r="AH37" s="97"/>
      <c r="AI37" s="97"/>
      <c r="AJ37" s="97"/>
      <c r="AK37" s="97"/>
      <c r="AL37" s="98">
        <f t="shared" si="0"/>
        <v>5</v>
      </c>
      <c r="AM37" s="99"/>
      <c r="AN37" s="99"/>
      <c r="AO37" s="100"/>
      <c r="AP37" s="101"/>
      <c r="AQ37" s="59"/>
      <c r="AR37" s="59"/>
      <c r="AS37" s="59"/>
      <c r="AT37" s="59"/>
      <c r="AU37" s="59"/>
      <c r="AV37" s="59"/>
      <c r="AW37" s="59"/>
      <c r="AX37" s="59"/>
      <c r="AY37" s="59"/>
      <c r="AZ37" s="59"/>
      <c r="BA37" s="59"/>
      <c r="BB37" s="59"/>
      <c r="BC37" s="59"/>
      <c r="BD37" s="59"/>
      <c r="BE37" s="59">
        <v>1</v>
      </c>
      <c r="BF37" s="59"/>
      <c r="BG37" s="59"/>
      <c r="BH37" s="59"/>
      <c r="BI37" s="59"/>
      <c r="BJ37" s="59"/>
      <c r="BK37" s="59"/>
      <c r="BL37" s="59"/>
      <c r="BM37" s="59"/>
      <c r="BN37" s="59"/>
      <c r="BO37" s="59"/>
      <c r="BP37" s="59"/>
      <c r="BQ37" s="59"/>
      <c r="BR37" s="59"/>
      <c r="BS37" s="59"/>
      <c r="BT37" s="59"/>
      <c r="BU37" s="59"/>
      <c r="BV37" s="59"/>
      <c r="BW37" s="59">
        <v>1</v>
      </c>
      <c r="BX37" s="59"/>
      <c r="BY37" s="64"/>
      <c r="BZ37" s="63">
        <v>1</v>
      </c>
      <c r="CA37" s="59"/>
      <c r="CB37" s="59"/>
      <c r="CC37" s="59">
        <v>0</v>
      </c>
      <c r="CD37" s="59"/>
      <c r="CE37" s="59"/>
      <c r="CF37" s="59">
        <v>0</v>
      </c>
      <c r="CG37" s="59"/>
      <c r="CH37" s="59"/>
      <c r="CI37" s="59">
        <v>0</v>
      </c>
      <c r="CJ37" s="59"/>
      <c r="CK37" s="59"/>
      <c r="CL37" s="59">
        <v>0</v>
      </c>
      <c r="CM37" s="59"/>
      <c r="CN37" s="59"/>
      <c r="CO37" s="59">
        <v>0</v>
      </c>
      <c r="CP37" s="59"/>
      <c r="CQ37" s="59"/>
      <c r="CR37" s="59">
        <v>1</v>
      </c>
      <c r="CS37" s="59"/>
      <c r="CT37" s="59"/>
      <c r="CU37" s="59">
        <v>0</v>
      </c>
      <c r="CV37" s="59"/>
      <c r="CW37" s="59"/>
      <c r="CX37" s="59">
        <v>0</v>
      </c>
      <c r="CY37" s="59"/>
      <c r="CZ37" s="59"/>
      <c r="DA37" s="59">
        <v>0</v>
      </c>
      <c r="DB37" s="59"/>
      <c r="DC37" s="59"/>
      <c r="DD37" s="59">
        <v>0</v>
      </c>
      <c r="DE37" s="59"/>
      <c r="DF37" s="59"/>
      <c r="DG37" s="59">
        <v>0</v>
      </c>
      <c r="DH37" s="59"/>
      <c r="DI37" s="64"/>
      <c r="DJ37" s="63">
        <v>1</v>
      </c>
      <c r="DK37" s="59"/>
      <c r="DL37" s="59"/>
      <c r="DM37" s="59">
        <v>0</v>
      </c>
      <c r="DN37" s="59"/>
      <c r="DO37" s="59"/>
      <c r="DP37" s="59">
        <v>0</v>
      </c>
      <c r="DQ37" s="59"/>
      <c r="DR37" s="59"/>
      <c r="DS37" s="59">
        <v>0</v>
      </c>
      <c r="DT37" s="59"/>
      <c r="DU37" s="59"/>
      <c r="DV37" s="59">
        <v>0</v>
      </c>
      <c r="DW37" s="59"/>
      <c r="DX37" s="59"/>
      <c r="DY37" s="59">
        <v>0</v>
      </c>
      <c r="DZ37" s="59"/>
      <c r="EA37" s="59"/>
      <c r="EB37" s="59">
        <v>0</v>
      </c>
      <c r="EC37" s="59"/>
      <c r="ED37" s="59"/>
      <c r="EE37" s="59">
        <v>0</v>
      </c>
      <c r="EF37" s="59"/>
      <c r="EG37" s="59"/>
      <c r="EH37" s="59">
        <v>0</v>
      </c>
      <c r="EI37" s="59"/>
      <c r="EJ37" s="59"/>
      <c r="EK37" s="59"/>
      <c r="EL37" s="59"/>
      <c r="EM37" s="59"/>
      <c r="EN37" s="59"/>
      <c r="EO37" s="59"/>
      <c r="EP37" s="59"/>
      <c r="EQ37" s="59"/>
      <c r="ER37" s="59"/>
      <c r="ES37" s="64"/>
      <c r="ET37" s="63"/>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64"/>
      <c r="GD37" s="63"/>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64"/>
    </row>
    <row r="38" spans="1:221" ht="24" customHeight="1" x14ac:dyDescent="0.2">
      <c r="A38" s="33"/>
      <c r="B38" s="133"/>
      <c r="C38" s="134"/>
      <c r="D38" s="134"/>
      <c r="E38" s="134"/>
      <c r="F38" s="134"/>
      <c r="G38" s="134"/>
      <c r="H38" s="134"/>
      <c r="I38" s="134"/>
      <c r="J38" s="134"/>
      <c r="K38" s="134"/>
      <c r="L38" s="134"/>
      <c r="M38" s="134"/>
      <c r="N38" s="134"/>
      <c r="O38" s="134"/>
      <c r="P38" s="134"/>
      <c r="Q38" s="134"/>
      <c r="R38" s="134"/>
      <c r="S38" s="134"/>
      <c r="T38" s="134"/>
      <c r="U38" s="135"/>
      <c r="V38" s="136"/>
      <c r="W38" s="137"/>
      <c r="X38" s="137"/>
      <c r="Y38" s="137"/>
      <c r="Z38" s="137"/>
      <c r="AA38" s="138"/>
      <c r="AB38" s="139"/>
      <c r="AC38" s="140"/>
      <c r="AD38" s="140"/>
      <c r="AE38" s="140"/>
      <c r="AF38" s="141"/>
      <c r="AG38" s="96" t="s">
        <v>24</v>
      </c>
      <c r="AH38" s="97"/>
      <c r="AI38" s="97"/>
      <c r="AJ38" s="97"/>
      <c r="AK38" s="97"/>
      <c r="AL38" s="98">
        <f t="shared" si="0"/>
        <v>2</v>
      </c>
      <c r="AM38" s="99"/>
      <c r="AN38" s="99"/>
      <c r="AO38" s="100"/>
      <c r="AP38" s="142"/>
      <c r="AQ38" s="59"/>
      <c r="AR38" s="59"/>
      <c r="AS38" s="59"/>
      <c r="AT38" s="59"/>
      <c r="AU38" s="59"/>
      <c r="AV38" s="59"/>
      <c r="AW38" s="59"/>
      <c r="AX38" s="59"/>
      <c r="AY38" s="59"/>
      <c r="AZ38" s="59"/>
      <c r="BA38" s="59"/>
      <c r="BB38" s="59"/>
      <c r="BC38" s="59"/>
      <c r="BD38" s="59"/>
      <c r="BE38" s="59">
        <v>0</v>
      </c>
      <c r="BF38" s="59"/>
      <c r="BG38" s="59"/>
      <c r="BH38" s="59"/>
      <c r="BI38" s="59"/>
      <c r="BJ38" s="59"/>
      <c r="BK38" s="59"/>
      <c r="BL38" s="59"/>
      <c r="BM38" s="59"/>
      <c r="BN38" s="59"/>
      <c r="BO38" s="59"/>
      <c r="BP38" s="59"/>
      <c r="BQ38" s="59"/>
      <c r="BR38" s="59"/>
      <c r="BS38" s="59"/>
      <c r="BT38" s="59"/>
      <c r="BU38" s="59"/>
      <c r="BV38" s="59"/>
      <c r="BW38" s="59">
        <v>0</v>
      </c>
      <c r="BX38" s="59"/>
      <c r="BY38" s="64"/>
      <c r="BZ38" s="63">
        <v>0</v>
      </c>
      <c r="CA38" s="59"/>
      <c r="CB38" s="59"/>
      <c r="CC38" s="59">
        <v>0</v>
      </c>
      <c r="CD38" s="59"/>
      <c r="CE38" s="59"/>
      <c r="CF38" s="59">
        <v>0</v>
      </c>
      <c r="CG38" s="59"/>
      <c r="CH38" s="59"/>
      <c r="CI38" s="59">
        <v>0</v>
      </c>
      <c r="CJ38" s="59"/>
      <c r="CK38" s="59"/>
      <c r="CL38" s="59">
        <v>0</v>
      </c>
      <c r="CM38" s="59"/>
      <c r="CN38" s="59"/>
      <c r="CO38" s="59">
        <v>0</v>
      </c>
      <c r="CP38" s="59"/>
      <c r="CQ38" s="59"/>
      <c r="CR38" s="59">
        <v>0</v>
      </c>
      <c r="CS38" s="59"/>
      <c r="CT38" s="59"/>
      <c r="CU38" s="59">
        <v>0</v>
      </c>
      <c r="CV38" s="59"/>
      <c r="CW38" s="59"/>
      <c r="CX38" s="59">
        <v>0</v>
      </c>
      <c r="CY38" s="59"/>
      <c r="CZ38" s="59"/>
      <c r="DA38" s="59">
        <v>1</v>
      </c>
      <c r="DB38" s="59"/>
      <c r="DC38" s="59"/>
      <c r="DD38" s="59">
        <v>0</v>
      </c>
      <c r="DE38" s="59"/>
      <c r="DF38" s="59"/>
      <c r="DG38" s="59">
        <v>0</v>
      </c>
      <c r="DH38" s="59"/>
      <c r="DI38" s="64"/>
      <c r="DJ38" s="63">
        <v>0</v>
      </c>
      <c r="DK38" s="59"/>
      <c r="DL38" s="59"/>
      <c r="DM38" s="59">
        <v>0</v>
      </c>
      <c r="DN38" s="59"/>
      <c r="DO38" s="59"/>
      <c r="DP38" s="59">
        <v>0</v>
      </c>
      <c r="DQ38" s="59"/>
      <c r="DR38" s="59"/>
      <c r="DS38" s="59">
        <v>0</v>
      </c>
      <c r="DT38" s="59"/>
      <c r="DU38" s="59"/>
      <c r="DV38" s="59">
        <v>0</v>
      </c>
      <c r="DW38" s="59"/>
      <c r="DX38" s="59"/>
      <c r="DY38" s="59">
        <v>0</v>
      </c>
      <c r="DZ38" s="59"/>
      <c r="EA38" s="59"/>
      <c r="EB38" s="59">
        <v>0</v>
      </c>
      <c r="EC38" s="59"/>
      <c r="ED38" s="59"/>
      <c r="EE38" s="59">
        <v>1</v>
      </c>
      <c r="EF38" s="59"/>
      <c r="EG38" s="59"/>
      <c r="EH38" s="59">
        <v>0</v>
      </c>
      <c r="EI38" s="59"/>
      <c r="EJ38" s="59"/>
      <c r="EK38" s="59"/>
      <c r="EL38" s="59"/>
      <c r="EM38" s="59"/>
      <c r="EN38" s="59"/>
      <c r="EO38" s="59"/>
      <c r="EP38" s="59"/>
      <c r="EQ38" s="59"/>
      <c r="ER38" s="59"/>
      <c r="ES38" s="64"/>
      <c r="ET38" s="63"/>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64"/>
      <c r="GD38" s="63"/>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64"/>
    </row>
    <row r="39" spans="1:221" ht="18" customHeight="1" x14ac:dyDescent="0.2">
      <c r="A39" s="33"/>
      <c r="B39" s="114" t="s">
        <v>392</v>
      </c>
      <c r="C39" s="115"/>
      <c r="D39" s="115"/>
      <c r="E39" s="115"/>
      <c r="F39" s="115"/>
      <c r="G39" s="115"/>
      <c r="H39" s="115"/>
      <c r="I39" s="115"/>
      <c r="J39" s="115"/>
      <c r="K39" s="115"/>
      <c r="L39" s="115"/>
      <c r="M39" s="115"/>
      <c r="N39" s="115"/>
      <c r="O39" s="115"/>
      <c r="P39" s="115"/>
      <c r="Q39" s="115"/>
      <c r="R39" s="115"/>
      <c r="S39" s="115"/>
      <c r="T39" s="115"/>
      <c r="U39" s="116"/>
      <c r="V39" s="120" t="s">
        <v>398</v>
      </c>
      <c r="W39" s="121"/>
      <c r="X39" s="121"/>
      <c r="Y39" s="121"/>
      <c r="Z39" s="121"/>
      <c r="AA39" s="122"/>
      <c r="AB39" s="126">
        <v>0.24399999999999999</v>
      </c>
      <c r="AC39" s="127"/>
      <c r="AD39" s="127"/>
      <c r="AE39" s="127"/>
      <c r="AF39" s="128"/>
      <c r="AG39" s="108" t="s">
        <v>23</v>
      </c>
      <c r="AH39" s="109"/>
      <c r="AI39" s="109"/>
      <c r="AJ39" s="109"/>
      <c r="AK39" s="109"/>
      <c r="AL39" s="75">
        <f t="shared" si="0"/>
        <v>32</v>
      </c>
      <c r="AM39" s="76"/>
      <c r="AN39" s="76"/>
      <c r="AO39" s="77"/>
      <c r="AP39" s="132"/>
      <c r="AQ39" s="60"/>
      <c r="AR39" s="60"/>
      <c r="AS39" s="60"/>
      <c r="AT39" s="60"/>
      <c r="AU39" s="60"/>
      <c r="AV39" s="60">
        <v>1</v>
      </c>
      <c r="AW39" s="60"/>
      <c r="AX39" s="60"/>
      <c r="AY39" s="60"/>
      <c r="AZ39" s="60"/>
      <c r="BA39" s="60"/>
      <c r="BB39" s="60"/>
      <c r="BC39" s="60"/>
      <c r="BD39" s="60"/>
      <c r="BE39" s="60">
        <v>1</v>
      </c>
      <c r="BF39" s="60"/>
      <c r="BG39" s="60"/>
      <c r="BH39" s="60"/>
      <c r="BI39" s="60"/>
      <c r="BJ39" s="60"/>
      <c r="BK39" s="60"/>
      <c r="BL39" s="60"/>
      <c r="BM39" s="60"/>
      <c r="BN39" s="60">
        <v>1</v>
      </c>
      <c r="BO39" s="60"/>
      <c r="BP39" s="60"/>
      <c r="BQ39" s="60"/>
      <c r="BR39" s="60"/>
      <c r="BS39" s="60"/>
      <c r="BT39" s="60"/>
      <c r="BU39" s="60"/>
      <c r="BV39" s="60"/>
      <c r="BW39" s="60">
        <v>1</v>
      </c>
      <c r="BX39" s="60"/>
      <c r="BY39" s="70"/>
      <c r="BZ39" s="65">
        <v>1</v>
      </c>
      <c r="CA39" s="60"/>
      <c r="CB39" s="60"/>
      <c r="CC39" s="60">
        <v>1</v>
      </c>
      <c r="CD39" s="60"/>
      <c r="CE39" s="60"/>
      <c r="CF39" s="60">
        <v>1</v>
      </c>
      <c r="CG39" s="60"/>
      <c r="CH39" s="60"/>
      <c r="CI39" s="60">
        <v>1</v>
      </c>
      <c r="CJ39" s="60"/>
      <c r="CK39" s="60"/>
      <c r="CL39" s="60">
        <v>1</v>
      </c>
      <c r="CM39" s="60"/>
      <c r="CN39" s="60"/>
      <c r="CO39" s="60">
        <v>1</v>
      </c>
      <c r="CP39" s="60"/>
      <c r="CQ39" s="60"/>
      <c r="CR39" s="60">
        <v>1</v>
      </c>
      <c r="CS39" s="60"/>
      <c r="CT39" s="60"/>
      <c r="CU39" s="60">
        <v>1</v>
      </c>
      <c r="CV39" s="60"/>
      <c r="CW39" s="60"/>
      <c r="CX39" s="60">
        <v>1</v>
      </c>
      <c r="CY39" s="60"/>
      <c r="CZ39" s="60"/>
      <c r="DA39" s="60">
        <v>1</v>
      </c>
      <c r="DB39" s="60"/>
      <c r="DC39" s="60"/>
      <c r="DD39" s="60">
        <v>1</v>
      </c>
      <c r="DE39" s="60"/>
      <c r="DF39" s="60"/>
      <c r="DG39" s="60">
        <v>1</v>
      </c>
      <c r="DH39" s="60"/>
      <c r="DI39" s="60"/>
      <c r="DJ39" s="65">
        <v>0</v>
      </c>
      <c r="DK39" s="60"/>
      <c r="DL39" s="60"/>
      <c r="DM39" s="60">
        <v>1</v>
      </c>
      <c r="DN39" s="60"/>
      <c r="DO39" s="60"/>
      <c r="DP39" s="60">
        <v>3</v>
      </c>
      <c r="DQ39" s="60"/>
      <c r="DR39" s="60"/>
      <c r="DS39" s="60">
        <v>2</v>
      </c>
      <c r="DT39" s="60"/>
      <c r="DU39" s="60"/>
      <c r="DV39" s="60">
        <v>1</v>
      </c>
      <c r="DW39" s="60"/>
      <c r="DX39" s="60"/>
      <c r="DY39" s="60">
        <v>2</v>
      </c>
      <c r="DZ39" s="60"/>
      <c r="EA39" s="60"/>
      <c r="EB39" s="60">
        <v>2</v>
      </c>
      <c r="EC39" s="60"/>
      <c r="ED39" s="60"/>
      <c r="EE39" s="60">
        <v>2</v>
      </c>
      <c r="EF39" s="60"/>
      <c r="EG39" s="60"/>
      <c r="EH39" s="60">
        <v>3</v>
      </c>
      <c r="EI39" s="60"/>
      <c r="EJ39" s="60"/>
      <c r="EK39" s="60"/>
      <c r="EL39" s="60"/>
      <c r="EM39" s="60"/>
      <c r="EN39" s="60"/>
      <c r="EO39" s="60"/>
      <c r="EP39" s="60"/>
      <c r="EQ39" s="60"/>
      <c r="ER39" s="60"/>
      <c r="ES39" s="70"/>
      <c r="ET39" s="65"/>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70"/>
      <c r="GD39" s="65"/>
      <c r="GE39" s="60"/>
      <c r="GF39" s="60"/>
      <c r="GG39" s="60"/>
      <c r="GH39" s="60"/>
      <c r="GI39" s="60"/>
      <c r="GJ39" s="60"/>
      <c r="GK39" s="60"/>
      <c r="GL39" s="60"/>
      <c r="GM39" s="60"/>
      <c r="GN39" s="60"/>
      <c r="GO39" s="60"/>
      <c r="GP39" s="60"/>
      <c r="GQ39" s="60"/>
      <c r="GR39" s="60"/>
      <c r="GS39" s="60"/>
      <c r="GT39" s="60"/>
      <c r="GU39" s="60"/>
      <c r="GV39" s="60"/>
      <c r="GW39" s="60"/>
      <c r="GX39" s="60"/>
      <c r="GY39" s="60"/>
      <c r="GZ39" s="60"/>
      <c r="HA39" s="60"/>
      <c r="HB39" s="60"/>
      <c r="HC39" s="60"/>
      <c r="HD39" s="60"/>
      <c r="HE39" s="60"/>
      <c r="HF39" s="60"/>
      <c r="HG39" s="60"/>
      <c r="HH39" s="60"/>
      <c r="HI39" s="60"/>
      <c r="HJ39" s="60"/>
      <c r="HK39" s="60"/>
      <c r="HL39" s="60"/>
      <c r="HM39" s="70"/>
    </row>
    <row r="40" spans="1:221" ht="18" customHeight="1" x14ac:dyDescent="0.2">
      <c r="A40" s="33"/>
      <c r="B40" s="117"/>
      <c r="C40" s="118"/>
      <c r="D40" s="118"/>
      <c r="E40" s="118"/>
      <c r="F40" s="118"/>
      <c r="G40" s="118"/>
      <c r="H40" s="118"/>
      <c r="I40" s="118"/>
      <c r="J40" s="118"/>
      <c r="K40" s="118"/>
      <c r="L40" s="118"/>
      <c r="M40" s="118"/>
      <c r="N40" s="118"/>
      <c r="O40" s="118"/>
      <c r="P40" s="118"/>
      <c r="Q40" s="118"/>
      <c r="R40" s="118"/>
      <c r="S40" s="118"/>
      <c r="T40" s="118"/>
      <c r="U40" s="119"/>
      <c r="V40" s="123"/>
      <c r="W40" s="124"/>
      <c r="X40" s="124"/>
      <c r="Y40" s="124"/>
      <c r="Z40" s="124"/>
      <c r="AA40" s="125"/>
      <c r="AB40" s="129"/>
      <c r="AC40" s="130"/>
      <c r="AD40" s="130"/>
      <c r="AE40" s="130"/>
      <c r="AF40" s="131"/>
      <c r="AG40" s="108" t="s">
        <v>24</v>
      </c>
      <c r="AH40" s="109"/>
      <c r="AI40" s="109"/>
      <c r="AJ40" s="109"/>
      <c r="AK40" s="109"/>
      <c r="AL40" s="75">
        <f t="shared" si="0"/>
        <v>26</v>
      </c>
      <c r="AM40" s="76"/>
      <c r="AN40" s="76"/>
      <c r="AO40" s="77"/>
      <c r="AP40" s="72"/>
      <c r="AQ40" s="60"/>
      <c r="AR40" s="60"/>
      <c r="AS40" s="60"/>
      <c r="AT40" s="60"/>
      <c r="AU40" s="60"/>
      <c r="AV40" s="60">
        <v>1</v>
      </c>
      <c r="AW40" s="60"/>
      <c r="AX40" s="60"/>
      <c r="AY40" s="60"/>
      <c r="AZ40" s="60"/>
      <c r="BA40" s="60"/>
      <c r="BB40" s="60"/>
      <c r="BC40" s="60"/>
      <c r="BD40" s="60"/>
      <c r="BE40" s="60">
        <v>1</v>
      </c>
      <c r="BF40" s="60"/>
      <c r="BG40" s="60"/>
      <c r="BH40" s="60"/>
      <c r="BI40" s="60"/>
      <c r="BJ40" s="60"/>
      <c r="BK40" s="60"/>
      <c r="BL40" s="60"/>
      <c r="BM40" s="60"/>
      <c r="BN40" s="60">
        <v>1</v>
      </c>
      <c r="BO40" s="60"/>
      <c r="BP40" s="60"/>
      <c r="BQ40" s="60"/>
      <c r="BR40" s="60"/>
      <c r="BS40" s="60"/>
      <c r="BT40" s="60"/>
      <c r="BU40" s="60"/>
      <c r="BV40" s="60"/>
      <c r="BW40" s="60">
        <v>1</v>
      </c>
      <c r="BX40" s="60"/>
      <c r="BY40" s="70"/>
      <c r="BZ40" s="65">
        <v>1</v>
      </c>
      <c r="CA40" s="60"/>
      <c r="CB40" s="60"/>
      <c r="CC40" s="60">
        <v>1</v>
      </c>
      <c r="CD40" s="60"/>
      <c r="CE40" s="60"/>
      <c r="CF40" s="60">
        <v>1</v>
      </c>
      <c r="CG40" s="60"/>
      <c r="CH40" s="60"/>
      <c r="CI40" s="60">
        <v>1</v>
      </c>
      <c r="CJ40" s="60"/>
      <c r="CK40" s="60"/>
      <c r="CL40" s="60">
        <v>1</v>
      </c>
      <c r="CM40" s="60"/>
      <c r="CN40" s="60"/>
      <c r="CO40" s="60">
        <v>1</v>
      </c>
      <c r="CP40" s="60"/>
      <c r="CQ40" s="60"/>
      <c r="CR40" s="60">
        <v>1</v>
      </c>
      <c r="CS40" s="60"/>
      <c r="CT40" s="60"/>
      <c r="CU40" s="60">
        <v>1</v>
      </c>
      <c r="CV40" s="60"/>
      <c r="CW40" s="60"/>
      <c r="CX40" s="60">
        <v>1</v>
      </c>
      <c r="CY40" s="60"/>
      <c r="CZ40" s="60"/>
      <c r="DA40" s="60">
        <v>1</v>
      </c>
      <c r="DB40" s="60"/>
      <c r="DC40" s="60"/>
      <c r="DD40" s="60">
        <v>1</v>
      </c>
      <c r="DE40" s="60"/>
      <c r="DF40" s="60"/>
      <c r="DG40" s="60">
        <v>0</v>
      </c>
      <c r="DH40" s="60"/>
      <c r="DI40" s="70"/>
      <c r="DJ40" s="65">
        <v>0</v>
      </c>
      <c r="DK40" s="60"/>
      <c r="DL40" s="60"/>
      <c r="DM40" s="60">
        <v>0</v>
      </c>
      <c r="DN40" s="60"/>
      <c r="DO40" s="60"/>
      <c r="DP40" s="60">
        <v>3</v>
      </c>
      <c r="DQ40" s="60"/>
      <c r="DR40" s="60"/>
      <c r="DS40" s="60">
        <v>2</v>
      </c>
      <c r="DT40" s="60"/>
      <c r="DU40" s="60"/>
      <c r="DV40" s="60">
        <v>1</v>
      </c>
      <c r="DW40" s="60"/>
      <c r="DX40" s="60"/>
      <c r="DY40" s="60">
        <v>0</v>
      </c>
      <c r="DZ40" s="60"/>
      <c r="EA40" s="60"/>
      <c r="EB40" s="60">
        <v>0</v>
      </c>
      <c r="EC40" s="60"/>
      <c r="ED40" s="60"/>
      <c r="EE40" s="60">
        <v>3</v>
      </c>
      <c r="EF40" s="60"/>
      <c r="EG40" s="60"/>
      <c r="EH40" s="60">
        <v>2</v>
      </c>
      <c r="EI40" s="60"/>
      <c r="EJ40" s="60"/>
      <c r="EK40" s="60"/>
      <c r="EL40" s="60"/>
      <c r="EM40" s="60"/>
      <c r="EN40" s="60"/>
      <c r="EO40" s="60"/>
      <c r="EP40" s="60"/>
      <c r="EQ40" s="60"/>
      <c r="ER40" s="60"/>
      <c r="ES40" s="70"/>
      <c r="ET40" s="65"/>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70"/>
      <c r="GD40" s="65"/>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70"/>
    </row>
    <row r="41" spans="1:221" ht="18" customHeight="1" x14ac:dyDescent="0.2">
      <c r="A41" s="33"/>
      <c r="B41" s="78" t="s">
        <v>393</v>
      </c>
      <c r="C41" s="79"/>
      <c r="D41" s="79"/>
      <c r="E41" s="79"/>
      <c r="F41" s="79"/>
      <c r="G41" s="79"/>
      <c r="H41" s="79"/>
      <c r="I41" s="79"/>
      <c r="J41" s="79"/>
      <c r="K41" s="79"/>
      <c r="L41" s="79"/>
      <c r="M41" s="79"/>
      <c r="N41" s="79"/>
      <c r="O41" s="79"/>
      <c r="P41" s="79"/>
      <c r="Q41" s="79"/>
      <c r="R41" s="79"/>
      <c r="S41" s="79"/>
      <c r="T41" s="79"/>
      <c r="U41" s="80"/>
      <c r="V41" s="84" t="s">
        <v>399</v>
      </c>
      <c r="W41" s="85"/>
      <c r="X41" s="85"/>
      <c r="Y41" s="85"/>
      <c r="Z41" s="85"/>
      <c r="AA41" s="86"/>
      <c r="AB41" s="90">
        <v>6.1199999999999997E-2</v>
      </c>
      <c r="AC41" s="91"/>
      <c r="AD41" s="91"/>
      <c r="AE41" s="91"/>
      <c r="AF41" s="92"/>
      <c r="AG41" s="96" t="s">
        <v>23</v>
      </c>
      <c r="AH41" s="97"/>
      <c r="AI41" s="97"/>
      <c r="AJ41" s="97"/>
      <c r="AK41" s="97"/>
      <c r="AL41" s="98">
        <f t="shared" si="0"/>
        <v>32</v>
      </c>
      <c r="AM41" s="99"/>
      <c r="AN41" s="99"/>
      <c r="AO41" s="100"/>
      <c r="AP41" s="101"/>
      <c r="AQ41" s="59"/>
      <c r="AR41" s="59"/>
      <c r="AS41" s="59"/>
      <c r="AT41" s="59"/>
      <c r="AU41" s="59"/>
      <c r="AV41" s="59">
        <v>1</v>
      </c>
      <c r="AW41" s="59"/>
      <c r="AX41" s="59"/>
      <c r="AY41" s="59"/>
      <c r="AZ41" s="59"/>
      <c r="BA41" s="59"/>
      <c r="BB41" s="59"/>
      <c r="BC41" s="59"/>
      <c r="BD41" s="59"/>
      <c r="BE41" s="59">
        <v>1</v>
      </c>
      <c r="BF41" s="59"/>
      <c r="BG41" s="59"/>
      <c r="BH41" s="59"/>
      <c r="BI41" s="59"/>
      <c r="BJ41" s="59"/>
      <c r="BK41" s="59"/>
      <c r="BL41" s="59"/>
      <c r="BM41" s="59"/>
      <c r="BN41" s="59">
        <v>1</v>
      </c>
      <c r="BO41" s="59"/>
      <c r="BP41" s="59"/>
      <c r="BQ41" s="59"/>
      <c r="BR41" s="59"/>
      <c r="BS41" s="59"/>
      <c r="BT41" s="59"/>
      <c r="BU41" s="59"/>
      <c r="BV41" s="59"/>
      <c r="BW41" s="59">
        <v>1</v>
      </c>
      <c r="BX41" s="59"/>
      <c r="BY41" s="64"/>
      <c r="BZ41" s="63">
        <v>1</v>
      </c>
      <c r="CA41" s="59"/>
      <c r="CB41" s="59"/>
      <c r="CC41" s="59">
        <v>1</v>
      </c>
      <c r="CD41" s="59"/>
      <c r="CE41" s="59"/>
      <c r="CF41" s="59">
        <v>1</v>
      </c>
      <c r="CG41" s="59"/>
      <c r="CH41" s="59"/>
      <c r="CI41" s="59">
        <v>1</v>
      </c>
      <c r="CJ41" s="59"/>
      <c r="CK41" s="59"/>
      <c r="CL41" s="59">
        <v>1</v>
      </c>
      <c r="CM41" s="59"/>
      <c r="CN41" s="59"/>
      <c r="CO41" s="59">
        <v>1</v>
      </c>
      <c r="CP41" s="59"/>
      <c r="CQ41" s="59"/>
      <c r="CR41" s="59">
        <v>1</v>
      </c>
      <c r="CS41" s="59"/>
      <c r="CT41" s="59"/>
      <c r="CU41" s="59">
        <v>1</v>
      </c>
      <c r="CV41" s="59"/>
      <c r="CW41" s="59"/>
      <c r="CX41" s="59">
        <v>1</v>
      </c>
      <c r="CY41" s="59"/>
      <c r="CZ41" s="59"/>
      <c r="DA41" s="59">
        <v>1</v>
      </c>
      <c r="DB41" s="59"/>
      <c r="DC41" s="59"/>
      <c r="DD41" s="59">
        <v>1</v>
      </c>
      <c r="DE41" s="59"/>
      <c r="DF41" s="59"/>
      <c r="DG41" s="59">
        <v>1</v>
      </c>
      <c r="DH41" s="59"/>
      <c r="DI41" s="59"/>
      <c r="DJ41" s="63">
        <v>0</v>
      </c>
      <c r="DK41" s="59"/>
      <c r="DL41" s="59"/>
      <c r="DM41" s="59">
        <v>1</v>
      </c>
      <c r="DN41" s="59"/>
      <c r="DO41" s="59"/>
      <c r="DP41" s="59">
        <v>3</v>
      </c>
      <c r="DQ41" s="59"/>
      <c r="DR41" s="59"/>
      <c r="DS41" s="59">
        <v>2</v>
      </c>
      <c r="DT41" s="59"/>
      <c r="DU41" s="59"/>
      <c r="DV41" s="59">
        <v>1</v>
      </c>
      <c r="DW41" s="59"/>
      <c r="DX41" s="59"/>
      <c r="DY41" s="59">
        <v>2</v>
      </c>
      <c r="DZ41" s="59"/>
      <c r="EA41" s="59"/>
      <c r="EB41" s="59">
        <v>2</v>
      </c>
      <c r="EC41" s="59"/>
      <c r="ED41" s="59"/>
      <c r="EE41" s="59">
        <v>2</v>
      </c>
      <c r="EF41" s="59"/>
      <c r="EG41" s="59"/>
      <c r="EH41" s="59">
        <v>3</v>
      </c>
      <c r="EI41" s="59"/>
      <c r="EJ41" s="59"/>
      <c r="EK41" s="59"/>
      <c r="EL41" s="59"/>
      <c r="EM41" s="59"/>
      <c r="EN41" s="59"/>
      <c r="EO41" s="59"/>
      <c r="EP41" s="59"/>
      <c r="EQ41" s="59"/>
      <c r="ER41" s="59"/>
      <c r="ES41" s="64"/>
      <c r="ET41" s="63"/>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64"/>
      <c r="GD41" s="63"/>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64"/>
    </row>
    <row r="42" spans="1:221" ht="18" customHeight="1" x14ac:dyDescent="0.2">
      <c r="B42" s="133"/>
      <c r="C42" s="134"/>
      <c r="D42" s="134"/>
      <c r="E42" s="134"/>
      <c r="F42" s="134"/>
      <c r="G42" s="134"/>
      <c r="H42" s="134"/>
      <c r="I42" s="134"/>
      <c r="J42" s="134"/>
      <c r="K42" s="134"/>
      <c r="L42" s="134"/>
      <c r="M42" s="134"/>
      <c r="N42" s="134"/>
      <c r="O42" s="134"/>
      <c r="P42" s="134"/>
      <c r="Q42" s="134"/>
      <c r="R42" s="134"/>
      <c r="S42" s="134"/>
      <c r="T42" s="134"/>
      <c r="U42" s="135"/>
      <c r="V42" s="136"/>
      <c r="W42" s="137"/>
      <c r="X42" s="137"/>
      <c r="Y42" s="137"/>
      <c r="Z42" s="137"/>
      <c r="AA42" s="138"/>
      <c r="AB42" s="139"/>
      <c r="AC42" s="140"/>
      <c r="AD42" s="140"/>
      <c r="AE42" s="140"/>
      <c r="AF42" s="141"/>
      <c r="AG42" s="96" t="s">
        <v>24</v>
      </c>
      <c r="AH42" s="97"/>
      <c r="AI42" s="97"/>
      <c r="AJ42" s="97"/>
      <c r="AK42" s="97"/>
      <c r="AL42" s="98">
        <f t="shared" si="0"/>
        <v>32</v>
      </c>
      <c r="AM42" s="99"/>
      <c r="AN42" s="99"/>
      <c r="AO42" s="100"/>
      <c r="AP42" s="142"/>
      <c r="AQ42" s="59"/>
      <c r="AR42" s="59"/>
      <c r="AS42" s="59"/>
      <c r="AT42" s="59"/>
      <c r="AU42" s="59"/>
      <c r="AV42" s="59">
        <v>1</v>
      </c>
      <c r="AW42" s="59"/>
      <c r="AX42" s="59"/>
      <c r="AY42" s="59">
        <v>1</v>
      </c>
      <c r="AZ42" s="59"/>
      <c r="BA42" s="59"/>
      <c r="BB42" s="59">
        <v>1</v>
      </c>
      <c r="BC42" s="59"/>
      <c r="BD42" s="59"/>
      <c r="BE42" s="59">
        <v>1</v>
      </c>
      <c r="BF42" s="59"/>
      <c r="BG42" s="59"/>
      <c r="BH42" s="59">
        <v>1</v>
      </c>
      <c r="BI42" s="59"/>
      <c r="BJ42" s="59"/>
      <c r="BK42" s="59">
        <v>1</v>
      </c>
      <c r="BL42" s="59"/>
      <c r="BM42" s="59"/>
      <c r="BN42" s="59">
        <v>1</v>
      </c>
      <c r="BO42" s="59"/>
      <c r="BP42" s="59"/>
      <c r="BQ42" s="59">
        <v>1</v>
      </c>
      <c r="BR42" s="59"/>
      <c r="BS42" s="59"/>
      <c r="BT42" s="59">
        <v>1</v>
      </c>
      <c r="BU42" s="59"/>
      <c r="BV42" s="59"/>
      <c r="BW42" s="59">
        <v>0</v>
      </c>
      <c r="BX42" s="59"/>
      <c r="BY42" s="64"/>
      <c r="BZ42" s="63">
        <v>1</v>
      </c>
      <c r="CA42" s="59"/>
      <c r="CB42" s="59"/>
      <c r="CC42" s="59">
        <v>1</v>
      </c>
      <c r="CD42" s="59"/>
      <c r="CE42" s="59"/>
      <c r="CF42" s="59">
        <v>1</v>
      </c>
      <c r="CG42" s="59"/>
      <c r="CH42" s="59"/>
      <c r="CI42" s="59">
        <v>1</v>
      </c>
      <c r="CJ42" s="59"/>
      <c r="CK42" s="59"/>
      <c r="CL42" s="59">
        <v>1</v>
      </c>
      <c r="CM42" s="59"/>
      <c r="CN42" s="59"/>
      <c r="CO42" s="59">
        <v>1</v>
      </c>
      <c r="CP42" s="59"/>
      <c r="CQ42" s="59"/>
      <c r="CR42" s="59">
        <v>1</v>
      </c>
      <c r="CS42" s="59"/>
      <c r="CT42" s="59"/>
      <c r="CU42" s="59">
        <v>1</v>
      </c>
      <c r="CV42" s="59"/>
      <c r="CW42" s="59"/>
      <c r="CX42" s="59">
        <v>1</v>
      </c>
      <c r="CY42" s="59"/>
      <c r="CZ42" s="59"/>
      <c r="DA42" s="59">
        <v>1</v>
      </c>
      <c r="DB42" s="59"/>
      <c r="DC42" s="59"/>
      <c r="DD42" s="59">
        <v>1</v>
      </c>
      <c r="DE42" s="59"/>
      <c r="DF42" s="59"/>
      <c r="DG42" s="59">
        <v>1</v>
      </c>
      <c r="DH42" s="59"/>
      <c r="DI42" s="64"/>
      <c r="DJ42" s="63">
        <v>0</v>
      </c>
      <c r="DK42" s="59"/>
      <c r="DL42" s="59"/>
      <c r="DM42" s="59">
        <v>0</v>
      </c>
      <c r="DN42" s="59"/>
      <c r="DO42" s="59"/>
      <c r="DP42" s="59">
        <v>3</v>
      </c>
      <c r="DQ42" s="59"/>
      <c r="DR42" s="59"/>
      <c r="DS42" s="59">
        <v>2</v>
      </c>
      <c r="DT42" s="59"/>
      <c r="DU42" s="59"/>
      <c r="DV42" s="59">
        <v>1</v>
      </c>
      <c r="DW42" s="59"/>
      <c r="DX42" s="59"/>
      <c r="DY42" s="59">
        <v>0</v>
      </c>
      <c r="DZ42" s="59"/>
      <c r="EA42" s="59"/>
      <c r="EB42" s="59">
        <v>0</v>
      </c>
      <c r="EC42" s="59"/>
      <c r="ED42" s="59"/>
      <c r="EE42" s="59">
        <v>3</v>
      </c>
      <c r="EF42" s="59"/>
      <c r="EG42" s="59"/>
      <c r="EH42" s="59">
        <v>2</v>
      </c>
      <c r="EI42" s="59"/>
      <c r="EJ42" s="59"/>
      <c r="EK42" s="59"/>
      <c r="EL42" s="59"/>
      <c r="EM42" s="59"/>
      <c r="EN42" s="59"/>
      <c r="EO42" s="59"/>
      <c r="EP42" s="59"/>
      <c r="EQ42" s="59"/>
      <c r="ER42" s="59"/>
      <c r="ES42" s="64"/>
      <c r="ET42" s="63"/>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64"/>
      <c r="GD42" s="63"/>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64"/>
    </row>
    <row r="43" spans="1:221" ht="18" customHeight="1" x14ac:dyDescent="0.2">
      <c r="B43" s="114" t="s">
        <v>394</v>
      </c>
      <c r="C43" s="115"/>
      <c r="D43" s="115"/>
      <c r="E43" s="115"/>
      <c r="F43" s="115"/>
      <c r="G43" s="115"/>
      <c r="H43" s="115"/>
      <c r="I43" s="115"/>
      <c r="J43" s="115"/>
      <c r="K43" s="115"/>
      <c r="L43" s="115"/>
      <c r="M43" s="115"/>
      <c r="N43" s="115"/>
      <c r="O43" s="115"/>
      <c r="P43" s="115"/>
      <c r="Q43" s="115"/>
      <c r="R43" s="115"/>
      <c r="S43" s="115"/>
      <c r="T43" s="115"/>
      <c r="U43" s="116"/>
      <c r="V43" s="120" t="s">
        <v>400</v>
      </c>
      <c r="W43" s="121"/>
      <c r="X43" s="121"/>
      <c r="Y43" s="121"/>
      <c r="Z43" s="121"/>
      <c r="AA43" s="122"/>
      <c r="AB43" s="126">
        <v>0.29270000000000002</v>
      </c>
      <c r="AC43" s="127"/>
      <c r="AD43" s="127"/>
      <c r="AE43" s="127"/>
      <c r="AF43" s="128"/>
      <c r="AG43" s="108" t="s">
        <v>23</v>
      </c>
      <c r="AH43" s="109"/>
      <c r="AI43" s="109"/>
      <c r="AJ43" s="109"/>
      <c r="AK43" s="109"/>
      <c r="AL43" s="75">
        <f t="shared" si="0"/>
        <v>3</v>
      </c>
      <c r="AM43" s="76"/>
      <c r="AN43" s="76"/>
      <c r="AO43" s="77"/>
      <c r="AP43" s="132"/>
      <c r="AQ43" s="60"/>
      <c r="AR43" s="60"/>
      <c r="AS43" s="60"/>
      <c r="AT43" s="60"/>
      <c r="AU43" s="60"/>
      <c r="AV43" s="392">
        <v>1</v>
      </c>
      <c r="AW43" s="386"/>
      <c r="AX43" s="386"/>
      <c r="AY43" s="386"/>
      <c r="AZ43" s="386"/>
      <c r="BA43" s="386"/>
      <c r="BB43" s="386"/>
      <c r="BC43" s="386"/>
      <c r="BD43" s="386"/>
      <c r="BE43" s="386"/>
      <c r="BF43" s="386"/>
      <c r="BG43" s="386"/>
      <c r="BH43" s="386"/>
      <c r="BI43" s="386"/>
      <c r="BJ43" s="386"/>
      <c r="BK43" s="386"/>
      <c r="BL43" s="386"/>
      <c r="BM43" s="386"/>
      <c r="BN43" s="386"/>
      <c r="BO43" s="386"/>
      <c r="BP43" s="386"/>
      <c r="BQ43" s="386"/>
      <c r="BR43" s="386"/>
      <c r="BS43" s="386"/>
      <c r="BT43" s="386"/>
      <c r="BU43" s="386"/>
      <c r="BV43" s="386"/>
      <c r="BW43" s="386"/>
      <c r="BX43" s="386"/>
      <c r="BY43" s="387"/>
      <c r="BZ43" s="385">
        <v>1</v>
      </c>
      <c r="CA43" s="386"/>
      <c r="CB43" s="386"/>
      <c r="CC43" s="386"/>
      <c r="CD43" s="386"/>
      <c r="CE43" s="386"/>
      <c r="CF43" s="386"/>
      <c r="CG43" s="386"/>
      <c r="CH43" s="386"/>
      <c r="CI43" s="386"/>
      <c r="CJ43" s="386"/>
      <c r="CK43" s="386"/>
      <c r="CL43" s="386"/>
      <c r="CM43" s="386"/>
      <c r="CN43" s="386"/>
      <c r="CO43" s="386"/>
      <c r="CP43" s="386"/>
      <c r="CQ43" s="386"/>
      <c r="CR43" s="386"/>
      <c r="CS43" s="386"/>
      <c r="CT43" s="386"/>
      <c r="CU43" s="386"/>
      <c r="CV43" s="386"/>
      <c r="CW43" s="386"/>
      <c r="CX43" s="386"/>
      <c r="CY43" s="386"/>
      <c r="CZ43" s="386"/>
      <c r="DA43" s="386"/>
      <c r="DB43" s="386"/>
      <c r="DC43" s="386"/>
      <c r="DD43" s="386"/>
      <c r="DE43" s="386"/>
      <c r="DF43" s="386"/>
      <c r="DG43" s="386"/>
      <c r="DH43" s="386"/>
      <c r="DI43" s="387"/>
      <c r="DJ43" s="149">
        <v>1</v>
      </c>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c r="EH43" s="150"/>
      <c r="EI43" s="150"/>
      <c r="EJ43" s="381"/>
      <c r="EK43" s="60"/>
      <c r="EL43" s="60"/>
      <c r="EM43" s="60"/>
      <c r="EN43" s="60"/>
      <c r="EO43" s="60"/>
      <c r="EP43" s="60"/>
      <c r="EQ43" s="60"/>
      <c r="ER43" s="60"/>
      <c r="ES43" s="70"/>
      <c r="ET43" s="65"/>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70"/>
      <c r="GD43" s="65"/>
      <c r="GE43" s="60"/>
      <c r="GF43" s="60"/>
      <c r="GG43" s="60"/>
      <c r="GH43" s="60"/>
      <c r="GI43" s="60"/>
      <c r="GJ43" s="60"/>
      <c r="GK43" s="60"/>
      <c r="GL43" s="60"/>
      <c r="GM43" s="60"/>
      <c r="GN43" s="60"/>
      <c r="GO43" s="60"/>
      <c r="GP43" s="60"/>
      <c r="GQ43" s="60"/>
      <c r="GR43" s="60"/>
      <c r="GS43" s="60"/>
      <c r="GT43" s="60"/>
      <c r="GU43" s="60"/>
      <c r="GV43" s="60"/>
      <c r="GW43" s="60"/>
      <c r="GX43" s="60"/>
      <c r="GY43" s="60"/>
      <c r="GZ43" s="60"/>
      <c r="HA43" s="60"/>
      <c r="HB43" s="60"/>
      <c r="HC43" s="60"/>
      <c r="HD43" s="60"/>
      <c r="HE43" s="60"/>
      <c r="HF43" s="60"/>
      <c r="HG43" s="60"/>
      <c r="HH43" s="60"/>
      <c r="HI43" s="60"/>
      <c r="HJ43" s="60"/>
      <c r="HK43" s="60"/>
      <c r="HL43" s="60"/>
      <c r="HM43" s="70"/>
    </row>
    <row r="44" spans="1:221" ht="18" customHeight="1" x14ac:dyDescent="0.2">
      <c r="B44" s="117"/>
      <c r="C44" s="118"/>
      <c r="D44" s="118"/>
      <c r="E44" s="118"/>
      <c r="F44" s="118"/>
      <c r="G44" s="118"/>
      <c r="H44" s="118"/>
      <c r="I44" s="118"/>
      <c r="J44" s="118"/>
      <c r="K44" s="118"/>
      <c r="L44" s="118"/>
      <c r="M44" s="118"/>
      <c r="N44" s="118"/>
      <c r="O44" s="118"/>
      <c r="P44" s="118"/>
      <c r="Q44" s="118"/>
      <c r="R44" s="118"/>
      <c r="S44" s="118"/>
      <c r="T44" s="118"/>
      <c r="U44" s="119"/>
      <c r="V44" s="123"/>
      <c r="W44" s="124"/>
      <c r="X44" s="124"/>
      <c r="Y44" s="124"/>
      <c r="Z44" s="124"/>
      <c r="AA44" s="125"/>
      <c r="AB44" s="129"/>
      <c r="AC44" s="130"/>
      <c r="AD44" s="130"/>
      <c r="AE44" s="130"/>
      <c r="AF44" s="131"/>
      <c r="AG44" s="108" t="s">
        <v>24</v>
      </c>
      <c r="AH44" s="109"/>
      <c r="AI44" s="109"/>
      <c r="AJ44" s="109"/>
      <c r="AK44" s="109"/>
      <c r="AL44" s="75">
        <f t="shared" si="0"/>
        <v>2.2545000000000002</v>
      </c>
      <c r="AM44" s="76"/>
      <c r="AN44" s="76"/>
      <c r="AO44" s="77"/>
      <c r="AP44" s="72"/>
      <c r="AQ44" s="60"/>
      <c r="AR44" s="60"/>
      <c r="AS44" s="60"/>
      <c r="AT44" s="60"/>
      <c r="AU44" s="60"/>
      <c r="AV44" s="392">
        <v>0.80449999999999999</v>
      </c>
      <c r="AW44" s="386"/>
      <c r="AX44" s="386"/>
      <c r="AY44" s="386"/>
      <c r="AZ44" s="386"/>
      <c r="BA44" s="386"/>
      <c r="BB44" s="386"/>
      <c r="BC44" s="386"/>
      <c r="BD44" s="386"/>
      <c r="BE44" s="386"/>
      <c r="BF44" s="386"/>
      <c r="BG44" s="386"/>
      <c r="BH44" s="386"/>
      <c r="BI44" s="386"/>
      <c r="BJ44" s="386"/>
      <c r="BK44" s="386"/>
      <c r="BL44" s="386"/>
      <c r="BM44" s="386"/>
      <c r="BN44" s="386"/>
      <c r="BO44" s="386"/>
      <c r="BP44" s="386"/>
      <c r="BQ44" s="386"/>
      <c r="BR44" s="386"/>
      <c r="BS44" s="386"/>
      <c r="BT44" s="386"/>
      <c r="BU44" s="386"/>
      <c r="BV44" s="386"/>
      <c r="BW44" s="386"/>
      <c r="BX44" s="386"/>
      <c r="BY44" s="387"/>
      <c r="BZ44" s="385">
        <v>0.87</v>
      </c>
      <c r="CA44" s="386"/>
      <c r="CB44" s="386"/>
      <c r="CC44" s="386"/>
      <c r="CD44" s="386"/>
      <c r="CE44" s="386"/>
      <c r="CF44" s="386"/>
      <c r="CG44" s="386"/>
      <c r="CH44" s="386"/>
      <c r="CI44" s="386"/>
      <c r="CJ44" s="386"/>
      <c r="CK44" s="386"/>
      <c r="CL44" s="386"/>
      <c r="CM44" s="386"/>
      <c r="CN44" s="386"/>
      <c r="CO44" s="386"/>
      <c r="CP44" s="386"/>
      <c r="CQ44" s="386"/>
      <c r="CR44" s="386"/>
      <c r="CS44" s="386"/>
      <c r="CT44" s="386"/>
      <c r="CU44" s="386"/>
      <c r="CV44" s="386"/>
      <c r="CW44" s="386"/>
      <c r="CX44" s="386"/>
      <c r="CY44" s="386"/>
      <c r="CZ44" s="386"/>
      <c r="DA44" s="386"/>
      <c r="DB44" s="386"/>
      <c r="DC44" s="386"/>
      <c r="DD44" s="386"/>
      <c r="DE44" s="386"/>
      <c r="DF44" s="386"/>
      <c r="DG44" s="386"/>
      <c r="DH44" s="386"/>
      <c r="DI44" s="387"/>
      <c r="DJ44" s="149">
        <v>0.57999999999999996</v>
      </c>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381"/>
      <c r="EK44" s="60"/>
      <c r="EL44" s="60"/>
      <c r="EM44" s="60"/>
      <c r="EN44" s="60"/>
      <c r="EO44" s="60"/>
      <c r="EP44" s="60"/>
      <c r="EQ44" s="60"/>
      <c r="ER44" s="60"/>
      <c r="ES44" s="70"/>
      <c r="ET44" s="65"/>
      <c r="EU44" s="60"/>
      <c r="EV44" s="60"/>
      <c r="EW44" s="60"/>
      <c r="EX44" s="60"/>
      <c r="EY44" s="60"/>
      <c r="EZ44" s="60"/>
      <c r="FA44" s="60"/>
      <c r="FB44" s="60"/>
      <c r="FC44" s="60"/>
      <c r="FD44" s="60"/>
      <c r="FE44" s="60"/>
      <c r="FF44" s="60"/>
      <c r="FG44" s="60"/>
      <c r="FH44" s="60"/>
      <c r="FI44" s="60"/>
      <c r="FJ44" s="60"/>
      <c r="FK44" s="60"/>
      <c r="FL44" s="60"/>
      <c r="FM44" s="60"/>
      <c r="FN44" s="60"/>
      <c r="FO44" s="60"/>
      <c r="FP44" s="60"/>
      <c r="FQ44" s="60"/>
      <c r="FR44" s="60"/>
      <c r="FS44" s="60"/>
      <c r="FT44" s="60"/>
      <c r="FU44" s="60"/>
      <c r="FV44" s="60"/>
      <c r="FW44" s="60"/>
      <c r="FX44" s="60"/>
      <c r="FY44" s="60"/>
      <c r="FZ44" s="60"/>
      <c r="GA44" s="60"/>
      <c r="GB44" s="60"/>
      <c r="GC44" s="70"/>
      <c r="GD44" s="65"/>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70"/>
    </row>
    <row r="45" spans="1:221" ht="24" customHeight="1" x14ac:dyDescent="0.2">
      <c r="B45" s="78" t="s">
        <v>395</v>
      </c>
      <c r="C45" s="79"/>
      <c r="D45" s="79"/>
      <c r="E45" s="79"/>
      <c r="F45" s="79"/>
      <c r="G45" s="79"/>
      <c r="H45" s="79"/>
      <c r="I45" s="79"/>
      <c r="J45" s="79"/>
      <c r="K45" s="79"/>
      <c r="L45" s="79"/>
      <c r="M45" s="79"/>
      <c r="N45" s="79"/>
      <c r="O45" s="79"/>
      <c r="P45" s="79"/>
      <c r="Q45" s="79"/>
      <c r="R45" s="79"/>
      <c r="S45" s="79"/>
      <c r="T45" s="79"/>
      <c r="U45" s="80"/>
      <c r="V45" s="84" t="s">
        <v>401</v>
      </c>
      <c r="W45" s="85"/>
      <c r="X45" s="85"/>
      <c r="Y45" s="85"/>
      <c r="Z45" s="85"/>
      <c r="AA45" s="86"/>
      <c r="AB45" s="90">
        <v>3.0300000000000001E-2</v>
      </c>
      <c r="AC45" s="91"/>
      <c r="AD45" s="91"/>
      <c r="AE45" s="91"/>
      <c r="AF45" s="92"/>
      <c r="AG45" s="96" t="s">
        <v>23</v>
      </c>
      <c r="AH45" s="97"/>
      <c r="AI45" s="97"/>
      <c r="AJ45" s="97"/>
      <c r="AK45" s="97"/>
      <c r="AL45" s="98">
        <f t="shared" si="0"/>
        <v>15</v>
      </c>
      <c r="AM45" s="99"/>
      <c r="AN45" s="99"/>
      <c r="AO45" s="100"/>
      <c r="AP45" s="101"/>
      <c r="AQ45" s="59"/>
      <c r="AR45" s="59"/>
      <c r="AS45" s="59"/>
      <c r="AT45" s="59"/>
      <c r="AU45" s="59"/>
      <c r="AV45" s="59"/>
      <c r="AW45" s="59"/>
      <c r="AX45" s="59"/>
      <c r="AY45" s="59">
        <v>1</v>
      </c>
      <c r="AZ45" s="59"/>
      <c r="BA45" s="59"/>
      <c r="BB45" s="59"/>
      <c r="BC45" s="59"/>
      <c r="BD45" s="59"/>
      <c r="BE45" s="59">
        <v>1</v>
      </c>
      <c r="BF45" s="59"/>
      <c r="BG45" s="59"/>
      <c r="BH45" s="59"/>
      <c r="BI45" s="59"/>
      <c r="BJ45" s="59"/>
      <c r="BK45" s="59">
        <v>1</v>
      </c>
      <c r="BL45" s="59"/>
      <c r="BM45" s="59"/>
      <c r="BN45" s="59"/>
      <c r="BO45" s="59"/>
      <c r="BP45" s="59"/>
      <c r="BQ45" s="59">
        <v>1</v>
      </c>
      <c r="BR45" s="59"/>
      <c r="BS45" s="59"/>
      <c r="BT45" s="59"/>
      <c r="BU45" s="59"/>
      <c r="BV45" s="59"/>
      <c r="BW45" s="59">
        <v>1</v>
      </c>
      <c r="BX45" s="59"/>
      <c r="BY45" s="64"/>
      <c r="BZ45" s="63">
        <v>1</v>
      </c>
      <c r="CA45" s="59"/>
      <c r="CB45" s="59"/>
      <c r="CC45" s="59">
        <v>0</v>
      </c>
      <c r="CD45" s="59"/>
      <c r="CE45" s="59"/>
      <c r="CF45" s="59">
        <v>1</v>
      </c>
      <c r="CG45" s="59"/>
      <c r="CH45" s="59"/>
      <c r="CI45" s="59">
        <v>0</v>
      </c>
      <c r="CJ45" s="59"/>
      <c r="CK45" s="59"/>
      <c r="CL45" s="59">
        <v>1</v>
      </c>
      <c r="CM45" s="59"/>
      <c r="CN45" s="59"/>
      <c r="CO45" s="59">
        <v>0</v>
      </c>
      <c r="CP45" s="59"/>
      <c r="CQ45" s="59"/>
      <c r="CR45" s="59">
        <v>1</v>
      </c>
      <c r="CS45" s="59"/>
      <c r="CT45" s="59"/>
      <c r="CU45" s="59">
        <v>0</v>
      </c>
      <c r="CV45" s="59"/>
      <c r="CW45" s="59"/>
      <c r="CX45" s="59">
        <v>1</v>
      </c>
      <c r="CY45" s="59"/>
      <c r="CZ45" s="59"/>
      <c r="DA45" s="59">
        <v>0</v>
      </c>
      <c r="DB45" s="59"/>
      <c r="DC45" s="59"/>
      <c r="DD45" s="59">
        <v>1</v>
      </c>
      <c r="DE45" s="59"/>
      <c r="DF45" s="59"/>
      <c r="DG45" s="59">
        <v>0</v>
      </c>
      <c r="DH45" s="59"/>
      <c r="DI45" s="64"/>
      <c r="DJ45" s="63">
        <v>0</v>
      </c>
      <c r="DK45" s="59"/>
      <c r="DL45" s="59"/>
      <c r="DM45" s="59">
        <v>1</v>
      </c>
      <c r="DN45" s="59"/>
      <c r="DO45" s="59"/>
      <c r="DP45" s="59">
        <v>0</v>
      </c>
      <c r="DQ45" s="59"/>
      <c r="DR45" s="59"/>
      <c r="DS45" s="59">
        <v>1</v>
      </c>
      <c r="DT45" s="59"/>
      <c r="DU45" s="59"/>
      <c r="DV45" s="59">
        <v>0</v>
      </c>
      <c r="DW45" s="59"/>
      <c r="DX45" s="59"/>
      <c r="DY45" s="59">
        <v>1</v>
      </c>
      <c r="DZ45" s="59"/>
      <c r="EA45" s="59"/>
      <c r="EB45" s="59">
        <v>0</v>
      </c>
      <c r="EC45" s="59"/>
      <c r="ED45" s="59"/>
      <c r="EE45" s="59">
        <v>1</v>
      </c>
      <c r="EF45" s="59"/>
      <c r="EG45" s="59"/>
      <c r="EH45" s="59">
        <v>0</v>
      </c>
      <c r="EI45" s="59"/>
      <c r="EJ45" s="59"/>
      <c r="EK45" s="59"/>
      <c r="EL45" s="59"/>
      <c r="EM45" s="59"/>
      <c r="EN45" s="59"/>
      <c r="EO45" s="59"/>
      <c r="EP45" s="59"/>
      <c r="EQ45" s="59"/>
      <c r="ER45" s="59"/>
      <c r="ES45" s="64"/>
      <c r="ET45" s="63"/>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64"/>
      <c r="GD45" s="63"/>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64"/>
    </row>
    <row r="46" spans="1:221" ht="24" customHeight="1" thickBot="1" x14ac:dyDescent="0.25">
      <c r="B46" s="81"/>
      <c r="C46" s="82"/>
      <c r="D46" s="82"/>
      <c r="E46" s="82"/>
      <c r="F46" s="82"/>
      <c r="G46" s="82"/>
      <c r="H46" s="82"/>
      <c r="I46" s="82"/>
      <c r="J46" s="82"/>
      <c r="K46" s="82"/>
      <c r="L46" s="82"/>
      <c r="M46" s="82"/>
      <c r="N46" s="82"/>
      <c r="O46" s="82"/>
      <c r="P46" s="82"/>
      <c r="Q46" s="82"/>
      <c r="R46" s="82"/>
      <c r="S46" s="82"/>
      <c r="T46" s="82"/>
      <c r="U46" s="83"/>
      <c r="V46" s="87"/>
      <c r="W46" s="88"/>
      <c r="X46" s="88"/>
      <c r="Y46" s="88"/>
      <c r="Z46" s="88"/>
      <c r="AA46" s="89"/>
      <c r="AB46" s="93"/>
      <c r="AC46" s="94"/>
      <c r="AD46" s="94"/>
      <c r="AE46" s="94"/>
      <c r="AF46" s="95"/>
      <c r="AG46" s="102" t="s">
        <v>24</v>
      </c>
      <c r="AH46" s="103"/>
      <c r="AI46" s="103"/>
      <c r="AJ46" s="103"/>
      <c r="AK46" s="103"/>
      <c r="AL46" s="104">
        <f t="shared" si="0"/>
        <v>16</v>
      </c>
      <c r="AM46" s="105"/>
      <c r="AN46" s="105"/>
      <c r="AO46" s="106"/>
      <c r="AP46" s="107"/>
      <c r="AQ46" s="69"/>
      <c r="AR46" s="69"/>
      <c r="AS46" s="69"/>
      <c r="AT46" s="69"/>
      <c r="AU46" s="69"/>
      <c r="AV46" s="69">
        <v>1</v>
      </c>
      <c r="AW46" s="69"/>
      <c r="AX46" s="69"/>
      <c r="AY46" s="69">
        <v>1</v>
      </c>
      <c r="AZ46" s="69"/>
      <c r="BA46" s="69"/>
      <c r="BB46" s="69">
        <v>1</v>
      </c>
      <c r="BC46" s="69"/>
      <c r="BD46" s="69"/>
      <c r="BE46" s="69">
        <v>1</v>
      </c>
      <c r="BF46" s="69"/>
      <c r="BG46" s="69"/>
      <c r="BH46" s="69">
        <v>1</v>
      </c>
      <c r="BI46" s="69"/>
      <c r="BJ46" s="69"/>
      <c r="BK46" s="69">
        <v>1</v>
      </c>
      <c r="BL46" s="69"/>
      <c r="BM46" s="69"/>
      <c r="BN46" s="69">
        <v>1</v>
      </c>
      <c r="BO46" s="69"/>
      <c r="BP46" s="69"/>
      <c r="BQ46" s="69">
        <v>1</v>
      </c>
      <c r="BR46" s="69"/>
      <c r="BS46" s="69"/>
      <c r="BT46" s="69">
        <v>1</v>
      </c>
      <c r="BU46" s="69"/>
      <c r="BV46" s="69"/>
      <c r="BW46" s="69">
        <v>0</v>
      </c>
      <c r="BX46" s="69"/>
      <c r="BY46" s="73"/>
      <c r="BZ46" s="74">
        <v>0</v>
      </c>
      <c r="CA46" s="69"/>
      <c r="CB46" s="69"/>
      <c r="CC46" s="69">
        <v>0</v>
      </c>
      <c r="CD46" s="69"/>
      <c r="CE46" s="69"/>
      <c r="CF46" s="69">
        <v>0</v>
      </c>
      <c r="CG46" s="69"/>
      <c r="CH46" s="69"/>
      <c r="CI46" s="69">
        <v>0</v>
      </c>
      <c r="CJ46" s="69"/>
      <c r="CK46" s="69"/>
      <c r="CL46" s="69">
        <v>0</v>
      </c>
      <c r="CM46" s="69"/>
      <c r="CN46" s="69"/>
      <c r="CO46" s="69">
        <v>0</v>
      </c>
      <c r="CP46" s="69"/>
      <c r="CQ46" s="69"/>
      <c r="CR46" s="69">
        <v>1</v>
      </c>
      <c r="CS46" s="69"/>
      <c r="CT46" s="69"/>
      <c r="CU46" s="69">
        <v>0</v>
      </c>
      <c r="CV46" s="69"/>
      <c r="CW46" s="69"/>
      <c r="CX46" s="69">
        <v>0</v>
      </c>
      <c r="CY46" s="69"/>
      <c r="CZ46" s="69"/>
      <c r="DA46" s="69">
        <v>0</v>
      </c>
      <c r="DB46" s="69"/>
      <c r="DC46" s="69"/>
      <c r="DD46" s="69">
        <v>1</v>
      </c>
      <c r="DE46" s="69"/>
      <c r="DF46" s="69"/>
      <c r="DG46" s="69">
        <v>0</v>
      </c>
      <c r="DH46" s="69"/>
      <c r="DI46" s="73"/>
      <c r="DJ46" s="74">
        <v>0</v>
      </c>
      <c r="DK46" s="69"/>
      <c r="DL46" s="69"/>
      <c r="DM46" s="69">
        <v>0</v>
      </c>
      <c r="DN46" s="69"/>
      <c r="DO46" s="69"/>
      <c r="DP46" s="69">
        <v>1</v>
      </c>
      <c r="DQ46" s="69"/>
      <c r="DR46" s="69"/>
      <c r="DS46" s="69">
        <v>1</v>
      </c>
      <c r="DT46" s="69"/>
      <c r="DU46" s="69"/>
      <c r="DV46" s="69">
        <v>1</v>
      </c>
      <c r="DW46" s="69"/>
      <c r="DX46" s="69"/>
      <c r="DY46" s="69">
        <v>1</v>
      </c>
      <c r="DZ46" s="69"/>
      <c r="EA46" s="69"/>
      <c r="EB46" s="69">
        <v>0</v>
      </c>
      <c r="EC46" s="69"/>
      <c r="ED46" s="69"/>
      <c r="EE46" s="69">
        <v>1</v>
      </c>
      <c r="EF46" s="69"/>
      <c r="EG46" s="69"/>
      <c r="EH46" s="69">
        <v>0</v>
      </c>
      <c r="EI46" s="69"/>
      <c r="EJ46" s="69"/>
      <c r="EK46" s="69"/>
      <c r="EL46" s="69"/>
      <c r="EM46" s="69"/>
      <c r="EN46" s="69"/>
      <c r="EO46" s="69"/>
      <c r="EP46" s="69"/>
      <c r="EQ46" s="69"/>
      <c r="ER46" s="69"/>
      <c r="ES46" s="73"/>
      <c r="ET46" s="74"/>
      <c r="EU46" s="69"/>
      <c r="EV46" s="69"/>
      <c r="EW46" s="69"/>
      <c r="EX46" s="69"/>
      <c r="EY46" s="69"/>
      <c r="EZ46" s="69"/>
      <c r="FA46" s="69"/>
      <c r="FB46" s="69"/>
      <c r="FC46" s="69"/>
      <c r="FD46" s="69"/>
      <c r="FE46" s="69"/>
      <c r="FF46" s="69"/>
      <c r="FG46" s="69"/>
      <c r="FH46" s="69"/>
      <c r="FI46" s="69"/>
      <c r="FJ46" s="69"/>
      <c r="FK46" s="69"/>
      <c r="FL46" s="69"/>
      <c r="FM46" s="69"/>
      <c r="FN46" s="69"/>
      <c r="FO46" s="69"/>
      <c r="FP46" s="69"/>
      <c r="FQ46" s="69"/>
      <c r="FR46" s="69"/>
      <c r="FS46" s="69"/>
      <c r="FT46" s="69"/>
      <c r="FU46" s="69"/>
      <c r="FV46" s="69"/>
      <c r="FW46" s="69"/>
      <c r="FX46" s="69"/>
      <c r="FY46" s="69"/>
      <c r="FZ46" s="69"/>
      <c r="GA46" s="69"/>
      <c r="GB46" s="69"/>
      <c r="GC46" s="73"/>
      <c r="GD46" s="74"/>
      <c r="GE46" s="69"/>
      <c r="GF46" s="69"/>
      <c r="GG46" s="69"/>
      <c r="GH46" s="69"/>
      <c r="GI46" s="69"/>
      <c r="GJ46" s="69"/>
      <c r="GK46" s="69"/>
      <c r="GL46" s="69"/>
      <c r="GM46" s="69"/>
      <c r="GN46" s="69"/>
      <c r="GO46" s="69"/>
      <c r="GP46" s="69"/>
      <c r="GQ46" s="69"/>
      <c r="GR46" s="69"/>
      <c r="GS46" s="69"/>
      <c r="GT46" s="69"/>
      <c r="GU46" s="69"/>
      <c r="GV46" s="69"/>
      <c r="GW46" s="69"/>
      <c r="GX46" s="69"/>
      <c r="GY46" s="69"/>
      <c r="GZ46" s="69"/>
      <c r="HA46" s="69"/>
      <c r="HB46" s="69"/>
      <c r="HC46" s="69"/>
      <c r="HD46" s="69"/>
      <c r="HE46" s="69"/>
      <c r="HF46" s="69"/>
      <c r="HG46" s="69"/>
      <c r="HH46" s="69"/>
      <c r="HI46" s="69"/>
      <c r="HJ46" s="69"/>
      <c r="HK46" s="69"/>
      <c r="HL46" s="69"/>
      <c r="HM46" s="73"/>
    </row>
    <row r="47" spans="1:221" s="34" customFormat="1" ht="18" customHeight="1" thickBot="1" x14ac:dyDescent="0.25"/>
    <row r="48" spans="1:221" ht="18" customHeight="1" x14ac:dyDescent="0.2">
      <c r="B48" s="24"/>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6"/>
      <c r="AY48" s="26"/>
      <c r="AZ48" s="26"/>
      <c r="BA48" s="26"/>
      <c r="BB48" s="26"/>
      <c r="BC48" s="26"/>
      <c r="BD48" s="26"/>
      <c r="BE48" s="26"/>
      <c r="BF48" s="27"/>
      <c r="BG48" s="27"/>
      <c r="BH48" s="27"/>
      <c r="BI48" s="27"/>
      <c r="BJ48" s="27"/>
      <c r="BK48" s="27"/>
      <c r="BL48" s="27"/>
      <c r="BM48" s="27"/>
      <c r="BN48" s="27"/>
      <c r="BO48" s="27"/>
      <c r="BP48" s="27"/>
      <c r="BQ48" s="27"/>
      <c r="BR48" s="28"/>
      <c r="BS48" s="28"/>
      <c r="BT48" s="28"/>
      <c r="BU48" s="28"/>
      <c r="BV48" s="28"/>
      <c r="BW48" s="28"/>
      <c r="BX48" s="28"/>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4"/>
    </row>
    <row r="49" spans="2:221" ht="18" customHeight="1" x14ac:dyDescent="0.2">
      <c r="B49" s="7"/>
      <c r="C49" s="176" t="s">
        <v>33</v>
      </c>
      <c r="D49" s="177"/>
      <c r="E49" s="177"/>
      <c r="F49" s="177"/>
      <c r="G49" s="177"/>
      <c r="H49" s="177"/>
      <c r="I49" s="177"/>
      <c r="J49" s="177"/>
      <c r="K49" s="177"/>
      <c r="L49" s="177"/>
      <c r="M49" s="177"/>
      <c r="N49" s="177"/>
      <c r="O49" s="178" t="s">
        <v>385</v>
      </c>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9"/>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6"/>
    </row>
    <row r="50" spans="2:221" ht="18" customHeight="1" x14ac:dyDescent="0.2">
      <c r="B50" s="7"/>
      <c r="C50" s="176" t="s">
        <v>34</v>
      </c>
      <c r="D50" s="177"/>
      <c r="E50" s="177"/>
      <c r="F50" s="177"/>
      <c r="G50" s="177"/>
      <c r="H50" s="177"/>
      <c r="I50" s="177"/>
      <c r="J50" s="177"/>
      <c r="K50" s="177"/>
      <c r="L50" s="177"/>
      <c r="M50" s="177"/>
      <c r="N50" s="177"/>
      <c r="O50" s="179" t="s">
        <v>386</v>
      </c>
      <c r="P50" s="179"/>
      <c r="Q50" s="17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29"/>
      <c r="BN50" s="29"/>
      <c r="BO50" s="29"/>
      <c r="BP50" s="29"/>
      <c r="BQ50" s="29"/>
      <c r="BR50" s="9"/>
      <c r="BS50" s="9"/>
      <c r="BT50" s="9"/>
      <c r="BU50" s="9"/>
      <c r="BV50" s="9"/>
      <c r="BW50" s="9"/>
      <c r="BX50" s="9"/>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6"/>
    </row>
    <row r="51" spans="2:221" ht="18" customHeight="1" x14ac:dyDescent="0.2">
      <c r="B51" s="7"/>
      <c r="C51" s="176" t="s">
        <v>35</v>
      </c>
      <c r="D51" s="176"/>
      <c r="E51" s="176"/>
      <c r="F51" s="176"/>
      <c r="G51" s="176"/>
      <c r="H51" s="176"/>
      <c r="I51" s="176"/>
      <c r="J51" s="176"/>
      <c r="K51" s="176"/>
      <c r="L51" s="176"/>
      <c r="M51" s="176"/>
      <c r="N51" s="176"/>
      <c r="O51" s="180">
        <v>0.2</v>
      </c>
      <c r="P51" s="180"/>
      <c r="Q51" s="180"/>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29"/>
      <c r="AY51" s="29"/>
      <c r="AZ51" s="29"/>
      <c r="BA51" s="29"/>
      <c r="BB51" s="29"/>
      <c r="BC51" s="29"/>
      <c r="BD51" s="29"/>
      <c r="BE51" s="29"/>
      <c r="BF51" s="29"/>
      <c r="BG51" s="29"/>
      <c r="BH51" s="29"/>
      <c r="BI51" s="29"/>
      <c r="BJ51" s="29"/>
      <c r="BK51" s="29"/>
      <c r="BL51" s="29"/>
      <c r="BM51" s="29"/>
      <c r="BN51" s="29"/>
      <c r="BO51" s="29"/>
      <c r="BP51" s="29"/>
      <c r="BQ51" s="29"/>
      <c r="BR51" s="9"/>
      <c r="BS51" s="9"/>
      <c r="BT51" s="9"/>
      <c r="BU51" s="9"/>
      <c r="BV51" s="9"/>
      <c r="BW51" s="9"/>
      <c r="BX51" s="9"/>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6"/>
    </row>
    <row r="52" spans="2:221" ht="36.75" customHeight="1" x14ac:dyDescent="0.2">
      <c r="B52" s="7"/>
      <c r="C52" s="181" t="s">
        <v>36</v>
      </c>
      <c r="D52" s="181"/>
      <c r="E52" s="181"/>
      <c r="F52" s="181"/>
      <c r="G52" s="181"/>
      <c r="H52" s="181"/>
      <c r="I52" s="181"/>
      <c r="J52" s="181"/>
      <c r="K52" s="181"/>
      <c r="L52" s="181"/>
      <c r="M52" s="181"/>
      <c r="N52" s="181"/>
      <c r="O52" s="215" t="s">
        <v>402</v>
      </c>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c r="BR52" s="215"/>
      <c r="BS52" s="215"/>
      <c r="BT52" s="215"/>
      <c r="BU52" s="215"/>
      <c r="BV52" s="215"/>
      <c r="BW52" s="215"/>
      <c r="BX52" s="9"/>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6"/>
    </row>
    <row r="53" spans="2:221" ht="18" customHeight="1" x14ac:dyDescent="0.2">
      <c r="B53" s="7"/>
      <c r="C53" s="176" t="s">
        <v>34</v>
      </c>
      <c r="D53" s="176"/>
      <c r="E53" s="176"/>
      <c r="F53" s="176"/>
      <c r="G53" s="176"/>
      <c r="H53" s="176"/>
      <c r="I53" s="176"/>
      <c r="J53" s="176"/>
      <c r="K53" s="176"/>
      <c r="L53" s="176"/>
      <c r="M53" s="176"/>
      <c r="N53" s="176"/>
      <c r="O53" s="179" t="s">
        <v>403</v>
      </c>
      <c r="P53" s="179"/>
      <c r="Q53" s="179"/>
      <c r="R53" s="17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29"/>
      <c r="AY53" s="29"/>
      <c r="AZ53" s="29"/>
      <c r="BA53" s="29"/>
      <c r="BB53" s="29"/>
      <c r="BC53" s="29"/>
      <c r="BD53" s="29"/>
      <c r="BE53" s="29"/>
      <c r="BF53" s="29"/>
      <c r="BG53" s="29"/>
      <c r="BH53" s="29"/>
      <c r="BI53" s="29"/>
      <c r="BJ53" s="29"/>
      <c r="BK53" s="29"/>
      <c r="BL53" s="29"/>
      <c r="BM53" s="29"/>
      <c r="BN53" s="29"/>
      <c r="BO53" s="29"/>
      <c r="BP53" s="29"/>
      <c r="BQ53" s="29"/>
      <c r="BR53" s="9"/>
      <c r="BS53" s="9"/>
      <c r="BT53" s="9"/>
      <c r="BU53" s="9"/>
      <c r="BV53" s="9"/>
      <c r="BW53" s="9"/>
      <c r="BX53" s="9"/>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6"/>
    </row>
    <row r="54" spans="2:221" ht="18" customHeight="1" x14ac:dyDescent="0.2">
      <c r="B54" s="7"/>
      <c r="C54" s="176" t="s">
        <v>37</v>
      </c>
      <c r="D54" s="176"/>
      <c r="E54" s="176"/>
      <c r="F54" s="176"/>
      <c r="G54" s="176"/>
      <c r="H54" s="176"/>
      <c r="I54" s="176"/>
      <c r="J54" s="176"/>
      <c r="K54" s="176"/>
      <c r="L54" s="176"/>
      <c r="M54" s="176"/>
      <c r="N54" s="176"/>
      <c r="O54" s="216">
        <v>0.1</v>
      </c>
      <c r="P54" s="179"/>
      <c r="Q54" s="17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29"/>
      <c r="AY54" s="29"/>
      <c r="AZ54" s="29"/>
      <c r="BA54" s="29"/>
      <c r="BB54" s="29"/>
      <c r="BC54" s="29"/>
      <c r="BD54" s="29"/>
      <c r="BE54" s="29"/>
      <c r="BF54" s="29"/>
      <c r="BG54" s="29"/>
      <c r="BH54" s="29"/>
      <c r="BI54" s="29"/>
      <c r="BJ54" s="29"/>
      <c r="BK54" s="29"/>
      <c r="BL54" s="29"/>
      <c r="BM54" s="29"/>
      <c r="BN54" s="29"/>
      <c r="BO54" s="29"/>
      <c r="BP54" s="29"/>
      <c r="BQ54" s="29"/>
      <c r="BR54" s="9"/>
      <c r="BS54" s="9"/>
      <c r="BT54" s="9"/>
      <c r="BU54" s="9"/>
      <c r="BV54" s="9"/>
      <c r="BW54" s="9"/>
      <c r="BX54" s="9"/>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6"/>
    </row>
    <row r="55" spans="2:221" ht="18" customHeight="1" x14ac:dyDescent="0.2">
      <c r="B55" s="7"/>
      <c r="C55" s="176" t="s">
        <v>38</v>
      </c>
      <c r="D55" s="176"/>
      <c r="E55" s="176"/>
      <c r="F55" s="176"/>
      <c r="G55" s="176"/>
      <c r="H55" s="176"/>
      <c r="I55" s="176"/>
      <c r="J55" s="176"/>
      <c r="K55" s="176"/>
      <c r="L55" s="176"/>
      <c r="M55" s="176"/>
      <c r="N55" s="176"/>
      <c r="O55" s="179" t="s">
        <v>389</v>
      </c>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9"/>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6"/>
    </row>
    <row r="56" spans="2:221" ht="18" customHeight="1" thickBot="1" x14ac:dyDescent="0.25">
      <c r="B56" s="17"/>
      <c r="C56" s="30"/>
      <c r="D56" s="30"/>
      <c r="E56" s="30"/>
      <c r="F56" s="30"/>
      <c r="G56" s="30"/>
      <c r="H56" s="30"/>
      <c r="I56" s="30"/>
      <c r="J56" s="30"/>
      <c r="K56" s="30"/>
      <c r="L56" s="30"/>
      <c r="M56" s="30"/>
      <c r="N56" s="30"/>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2"/>
      <c r="AY56" s="32"/>
      <c r="AZ56" s="32"/>
      <c r="BA56" s="32"/>
      <c r="BB56" s="32"/>
      <c r="BC56" s="32"/>
      <c r="BD56" s="32"/>
      <c r="BE56" s="32"/>
      <c r="BF56" s="32"/>
      <c r="BG56" s="32"/>
      <c r="BH56" s="32"/>
      <c r="BI56" s="32"/>
      <c r="BJ56" s="32"/>
      <c r="BK56" s="32"/>
      <c r="BL56" s="32"/>
      <c r="BM56" s="32"/>
      <c r="BN56" s="32"/>
      <c r="BO56" s="32"/>
      <c r="BP56" s="32"/>
      <c r="BQ56" s="32"/>
      <c r="BR56" s="21"/>
      <c r="BS56" s="21"/>
      <c r="BT56" s="21"/>
      <c r="BU56" s="21"/>
      <c r="BV56" s="21"/>
      <c r="BW56" s="21"/>
      <c r="BX56" s="21"/>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3"/>
    </row>
    <row r="57" spans="2:221" ht="18" customHeight="1" x14ac:dyDescent="0.2">
      <c r="B57" s="217" t="s">
        <v>39</v>
      </c>
      <c r="C57" s="218"/>
      <c r="D57" s="218"/>
      <c r="E57" s="218"/>
      <c r="F57" s="218"/>
      <c r="G57" s="218"/>
      <c r="H57" s="218"/>
      <c r="I57" s="218"/>
      <c r="J57" s="218"/>
      <c r="K57" s="218"/>
      <c r="L57" s="218"/>
      <c r="M57" s="218"/>
      <c r="N57" s="218"/>
      <c r="O57" s="218"/>
      <c r="P57" s="218"/>
      <c r="Q57" s="218"/>
      <c r="R57" s="218"/>
      <c r="S57" s="218"/>
      <c r="T57" s="218"/>
      <c r="U57" s="219"/>
      <c r="V57" s="217" t="s">
        <v>40</v>
      </c>
      <c r="W57" s="218"/>
      <c r="X57" s="218"/>
      <c r="Y57" s="218"/>
      <c r="Z57" s="218"/>
      <c r="AA57" s="219"/>
      <c r="AB57" s="217" t="s">
        <v>9</v>
      </c>
      <c r="AC57" s="218"/>
      <c r="AD57" s="218"/>
      <c r="AE57" s="218"/>
      <c r="AF57" s="219"/>
      <c r="AG57" s="217" t="s">
        <v>1</v>
      </c>
      <c r="AH57" s="218"/>
      <c r="AI57" s="218"/>
      <c r="AJ57" s="218"/>
      <c r="AK57" s="218"/>
      <c r="AL57" s="218"/>
      <c r="AM57" s="218"/>
      <c r="AN57" s="218"/>
      <c r="AO57" s="219"/>
      <c r="AP57" s="159" t="s">
        <v>5</v>
      </c>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1"/>
      <c r="BZ57" s="159" t="s">
        <v>41</v>
      </c>
      <c r="CA57" s="160"/>
      <c r="CB57" s="160"/>
      <c r="CC57" s="160"/>
      <c r="CD57" s="160"/>
      <c r="CE57" s="160"/>
      <c r="CF57" s="160"/>
      <c r="CG57" s="160"/>
      <c r="CH57" s="160"/>
      <c r="CI57" s="160"/>
      <c r="CJ57" s="160"/>
      <c r="CK57" s="160"/>
      <c r="CL57" s="160"/>
      <c r="CM57" s="160"/>
      <c r="CN57" s="160"/>
      <c r="CO57" s="160"/>
      <c r="CP57" s="160"/>
      <c r="CQ57" s="160"/>
      <c r="CR57" s="160"/>
      <c r="CS57" s="160"/>
      <c r="CT57" s="160"/>
      <c r="CU57" s="160"/>
      <c r="CV57" s="160"/>
      <c r="CW57" s="160"/>
      <c r="CX57" s="160"/>
      <c r="CY57" s="160"/>
      <c r="CZ57" s="160"/>
      <c r="DA57" s="160"/>
      <c r="DB57" s="160"/>
      <c r="DC57" s="160"/>
      <c r="DD57" s="160"/>
      <c r="DE57" s="160"/>
      <c r="DF57" s="160"/>
      <c r="DG57" s="160"/>
      <c r="DH57" s="160"/>
      <c r="DI57" s="161"/>
      <c r="DJ57" s="159" t="s">
        <v>42</v>
      </c>
      <c r="DK57" s="160"/>
      <c r="DL57" s="160"/>
      <c r="DM57" s="160"/>
      <c r="DN57" s="160"/>
      <c r="DO57" s="160"/>
      <c r="DP57" s="160"/>
      <c r="DQ57" s="160"/>
      <c r="DR57" s="160"/>
      <c r="DS57" s="160"/>
      <c r="DT57" s="160"/>
      <c r="DU57" s="160"/>
      <c r="DV57" s="160"/>
      <c r="DW57" s="160"/>
      <c r="DX57" s="160"/>
      <c r="DY57" s="160"/>
      <c r="DZ57" s="160"/>
      <c r="EA57" s="160"/>
      <c r="EB57" s="160"/>
      <c r="EC57" s="160"/>
      <c r="ED57" s="160"/>
      <c r="EE57" s="160"/>
      <c r="EF57" s="160"/>
      <c r="EG57" s="160"/>
      <c r="EH57" s="160"/>
      <c r="EI57" s="160"/>
      <c r="EJ57" s="160"/>
      <c r="EK57" s="160"/>
      <c r="EL57" s="160"/>
      <c r="EM57" s="160"/>
      <c r="EN57" s="160"/>
      <c r="EO57" s="160"/>
      <c r="EP57" s="160"/>
      <c r="EQ57" s="160"/>
      <c r="ER57" s="160"/>
      <c r="ES57" s="161"/>
      <c r="ET57" s="159" t="s">
        <v>43</v>
      </c>
      <c r="EU57" s="160"/>
      <c r="EV57" s="160"/>
      <c r="EW57" s="160"/>
      <c r="EX57" s="160"/>
      <c r="EY57" s="160"/>
      <c r="EZ57" s="160"/>
      <c r="FA57" s="160"/>
      <c r="FB57" s="160"/>
      <c r="FC57" s="160"/>
      <c r="FD57" s="160"/>
      <c r="FE57" s="160"/>
      <c r="FF57" s="160"/>
      <c r="FG57" s="160"/>
      <c r="FH57" s="160"/>
      <c r="FI57" s="160"/>
      <c r="FJ57" s="160"/>
      <c r="FK57" s="160"/>
      <c r="FL57" s="160"/>
      <c r="FM57" s="160"/>
      <c r="FN57" s="160"/>
      <c r="FO57" s="160"/>
      <c r="FP57" s="160"/>
      <c r="FQ57" s="160"/>
      <c r="FR57" s="160"/>
      <c r="FS57" s="160"/>
      <c r="FT57" s="160"/>
      <c r="FU57" s="160"/>
      <c r="FV57" s="160"/>
      <c r="FW57" s="160"/>
      <c r="FX57" s="160"/>
      <c r="FY57" s="160"/>
      <c r="FZ57" s="160"/>
      <c r="GA57" s="160"/>
      <c r="GB57" s="160"/>
      <c r="GC57" s="161"/>
      <c r="GD57" s="159" t="s">
        <v>44</v>
      </c>
      <c r="GE57" s="160"/>
      <c r="GF57" s="160"/>
      <c r="GG57" s="160"/>
      <c r="GH57" s="160"/>
      <c r="GI57" s="160"/>
      <c r="GJ57" s="160"/>
      <c r="GK57" s="160"/>
      <c r="GL57" s="160"/>
      <c r="GM57" s="160"/>
      <c r="GN57" s="160"/>
      <c r="GO57" s="160"/>
      <c r="GP57" s="160"/>
      <c r="GQ57" s="160"/>
      <c r="GR57" s="160"/>
      <c r="GS57" s="160"/>
      <c r="GT57" s="160"/>
      <c r="GU57" s="160"/>
      <c r="GV57" s="160"/>
      <c r="GW57" s="160"/>
      <c r="GX57" s="160"/>
      <c r="GY57" s="160"/>
      <c r="GZ57" s="160"/>
      <c r="HA57" s="160"/>
      <c r="HB57" s="160"/>
      <c r="HC57" s="160"/>
      <c r="HD57" s="160"/>
      <c r="HE57" s="160"/>
      <c r="HF57" s="160"/>
      <c r="HG57" s="160"/>
      <c r="HH57" s="160"/>
      <c r="HI57" s="160"/>
      <c r="HJ57" s="160"/>
      <c r="HK57" s="160"/>
      <c r="HL57" s="160"/>
      <c r="HM57" s="161"/>
    </row>
    <row r="58" spans="2:221" ht="18" customHeight="1" thickBot="1" x14ac:dyDescent="0.25">
      <c r="B58" s="220"/>
      <c r="C58" s="221"/>
      <c r="D58" s="221"/>
      <c r="E58" s="221"/>
      <c r="F58" s="221"/>
      <c r="G58" s="221"/>
      <c r="H58" s="221"/>
      <c r="I58" s="221"/>
      <c r="J58" s="221"/>
      <c r="K58" s="221"/>
      <c r="L58" s="221"/>
      <c r="M58" s="221"/>
      <c r="N58" s="221"/>
      <c r="O58" s="221"/>
      <c r="P58" s="221"/>
      <c r="Q58" s="221"/>
      <c r="R58" s="221"/>
      <c r="S58" s="221"/>
      <c r="T58" s="221"/>
      <c r="U58" s="222"/>
      <c r="V58" s="220"/>
      <c r="W58" s="221"/>
      <c r="X58" s="221"/>
      <c r="Y58" s="221"/>
      <c r="Z58" s="221"/>
      <c r="AA58" s="222"/>
      <c r="AB58" s="220"/>
      <c r="AC58" s="221"/>
      <c r="AD58" s="221"/>
      <c r="AE58" s="221"/>
      <c r="AF58" s="222"/>
      <c r="AG58" s="220"/>
      <c r="AH58" s="221"/>
      <c r="AI58" s="221"/>
      <c r="AJ58" s="221"/>
      <c r="AK58" s="221"/>
      <c r="AL58" s="221"/>
      <c r="AM58" s="221"/>
      <c r="AN58" s="221"/>
      <c r="AO58" s="222"/>
      <c r="AP58" s="165" t="s">
        <v>11</v>
      </c>
      <c r="AQ58" s="166"/>
      <c r="AR58" s="166"/>
      <c r="AS58" s="166" t="s">
        <v>12</v>
      </c>
      <c r="AT58" s="166"/>
      <c r="AU58" s="166"/>
      <c r="AV58" s="162" t="s">
        <v>13</v>
      </c>
      <c r="AW58" s="163"/>
      <c r="AX58" s="164"/>
      <c r="AY58" s="162" t="s">
        <v>17</v>
      </c>
      <c r="AZ58" s="163"/>
      <c r="BA58" s="164"/>
      <c r="BB58" s="162" t="s">
        <v>14</v>
      </c>
      <c r="BC58" s="163"/>
      <c r="BD58" s="164"/>
      <c r="BE58" s="162" t="s">
        <v>15</v>
      </c>
      <c r="BF58" s="163"/>
      <c r="BG58" s="164"/>
      <c r="BH58" s="162" t="s">
        <v>16</v>
      </c>
      <c r="BI58" s="163"/>
      <c r="BJ58" s="164"/>
      <c r="BK58" s="162" t="s">
        <v>18</v>
      </c>
      <c r="BL58" s="163"/>
      <c r="BM58" s="164"/>
      <c r="BN58" s="162" t="s">
        <v>19</v>
      </c>
      <c r="BO58" s="163"/>
      <c r="BP58" s="164"/>
      <c r="BQ58" s="162" t="s">
        <v>20</v>
      </c>
      <c r="BR58" s="163"/>
      <c r="BS58" s="164"/>
      <c r="BT58" s="162" t="s">
        <v>21</v>
      </c>
      <c r="BU58" s="163"/>
      <c r="BV58" s="164"/>
      <c r="BW58" s="162" t="s">
        <v>22</v>
      </c>
      <c r="BX58" s="163"/>
      <c r="BY58" s="170"/>
      <c r="BZ58" s="165" t="s">
        <v>11</v>
      </c>
      <c r="CA58" s="166"/>
      <c r="CB58" s="166"/>
      <c r="CC58" s="166" t="s">
        <v>12</v>
      </c>
      <c r="CD58" s="166"/>
      <c r="CE58" s="166"/>
      <c r="CF58" s="162" t="s">
        <v>13</v>
      </c>
      <c r="CG58" s="163"/>
      <c r="CH58" s="164"/>
      <c r="CI58" s="162" t="s">
        <v>17</v>
      </c>
      <c r="CJ58" s="163"/>
      <c r="CK58" s="164"/>
      <c r="CL58" s="162" t="s">
        <v>14</v>
      </c>
      <c r="CM58" s="163"/>
      <c r="CN58" s="164"/>
      <c r="CO58" s="162" t="s">
        <v>15</v>
      </c>
      <c r="CP58" s="163"/>
      <c r="CQ58" s="164"/>
      <c r="CR58" s="162" t="s">
        <v>16</v>
      </c>
      <c r="CS58" s="163"/>
      <c r="CT58" s="164"/>
      <c r="CU58" s="162" t="s">
        <v>18</v>
      </c>
      <c r="CV58" s="163"/>
      <c r="CW58" s="164"/>
      <c r="CX58" s="162" t="s">
        <v>19</v>
      </c>
      <c r="CY58" s="163"/>
      <c r="CZ58" s="164"/>
      <c r="DA58" s="162" t="s">
        <v>20</v>
      </c>
      <c r="DB58" s="163"/>
      <c r="DC58" s="164"/>
      <c r="DD58" s="162" t="s">
        <v>21</v>
      </c>
      <c r="DE58" s="163"/>
      <c r="DF58" s="164"/>
      <c r="DG58" s="162" t="s">
        <v>22</v>
      </c>
      <c r="DH58" s="163"/>
      <c r="DI58" s="170"/>
      <c r="DJ58" s="165" t="s">
        <v>11</v>
      </c>
      <c r="DK58" s="166"/>
      <c r="DL58" s="166"/>
      <c r="DM58" s="166" t="s">
        <v>12</v>
      </c>
      <c r="DN58" s="166"/>
      <c r="DO58" s="166"/>
      <c r="DP58" s="162" t="s">
        <v>13</v>
      </c>
      <c r="DQ58" s="163"/>
      <c r="DR58" s="164"/>
      <c r="DS58" s="162" t="s">
        <v>17</v>
      </c>
      <c r="DT58" s="163"/>
      <c r="DU58" s="164"/>
      <c r="DV58" s="162" t="s">
        <v>14</v>
      </c>
      <c r="DW58" s="163"/>
      <c r="DX58" s="164"/>
      <c r="DY58" s="162" t="s">
        <v>15</v>
      </c>
      <c r="DZ58" s="163"/>
      <c r="EA58" s="164"/>
      <c r="EB58" s="162" t="s">
        <v>16</v>
      </c>
      <c r="EC58" s="163"/>
      <c r="ED58" s="164"/>
      <c r="EE58" s="162" t="s">
        <v>18</v>
      </c>
      <c r="EF58" s="163"/>
      <c r="EG58" s="164"/>
      <c r="EH58" s="162" t="s">
        <v>19</v>
      </c>
      <c r="EI58" s="163"/>
      <c r="EJ58" s="164"/>
      <c r="EK58" s="162" t="s">
        <v>20</v>
      </c>
      <c r="EL58" s="163"/>
      <c r="EM58" s="164"/>
      <c r="EN58" s="162" t="s">
        <v>21</v>
      </c>
      <c r="EO58" s="163"/>
      <c r="EP58" s="164"/>
      <c r="EQ58" s="162" t="s">
        <v>22</v>
      </c>
      <c r="ER58" s="163"/>
      <c r="ES58" s="170"/>
      <c r="ET58" s="165" t="s">
        <v>11</v>
      </c>
      <c r="EU58" s="166"/>
      <c r="EV58" s="166"/>
      <c r="EW58" s="166" t="s">
        <v>12</v>
      </c>
      <c r="EX58" s="166"/>
      <c r="EY58" s="166"/>
      <c r="EZ58" s="162" t="s">
        <v>13</v>
      </c>
      <c r="FA58" s="163"/>
      <c r="FB58" s="164"/>
      <c r="FC58" s="162" t="s">
        <v>17</v>
      </c>
      <c r="FD58" s="163"/>
      <c r="FE58" s="164"/>
      <c r="FF58" s="162" t="s">
        <v>14</v>
      </c>
      <c r="FG58" s="163"/>
      <c r="FH58" s="164"/>
      <c r="FI58" s="162" t="s">
        <v>15</v>
      </c>
      <c r="FJ58" s="163"/>
      <c r="FK58" s="164"/>
      <c r="FL58" s="162" t="s">
        <v>16</v>
      </c>
      <c r="FM58" s="163"/>
      <c r="FN58" s="164"/>
      <c r="FO58" s="162" t="s">
        <v>18</v>
      </c>
      <c r="FP58" s="163"/>
      <c r="FQ58" s="164"/>
      <c r="FR58" s="162" t="s">
        <v>19</v>
      </c>
      <c r="FS58" s="163"/>
      <c r="FT58" s="164"/>
      <c r="FU58" s="162" t="s">
        <v>20</v>
      </c>
      <c r="FV58" s="163"/>
      <c r="FW58" s="164"/>
      <c r="FX58" s="162" t="s">
        <v>21</v>
      </c>
      <c r="FY58" s="163"/>
      <c r="FZ58" s="164"/>
      <c r="GA58" s="162" t="s">
        <v>22</v>
      </c>
      <c r="GB58" s="163"/>
      <c r="GC58" s="170"/>
      <c r="GD58" s="165" t="s">
        <v>11</v>
      </c>
      <c r="GE58" s="166"/>
      <c r="GF58" s="166"/>
      <c r="GG58" s="166" t="s">
        <v>12</v>
      </c>
      <c r="GH58" s="166"/>
      <c r="GI58" s="166"/>
      <c r="GJ58" s="162" t="s">
        <v>13</v>
      </c>
      <c r="GK58" s="163"/>
      <c r="GL58" s="164"/>
      <c r="GM58" s="162" t="s">
        <v>17</v>
      </c>
      <c r="GN58" s="163"/>
      <c r="GO58" s="164"/>
      <c r="GP58" s="162" t="s">
        <v>14</v>
      </c>
      <c r="GQ58" s="163"/>
      <c r="GR58" s="164"/>
      <c r="GS58" s="162" t="s">
        <v>15</v>
      </c>
      <c r="GT58" s="163"/>
      <c r="GU58" s="164"/>
      <c r="GV58" s="162" t="s">
        <v>16</v>
      </c>
      <c r="GW58" s="163"/>
      <c r="GX58" s="164"/>
      <c r="GY58" s="162" t="s">
        <v>18</v>
      </c>
      <c r="GZ58" s="163"/>
      <c r="HA58" s="164"/>
      <c r="HB58" s="162" t="s">
        <v>19</v>
      </c>
      <c r="HC58" s="163"/>
      <c r="HD58" s="164"/>
      <c r="HE58" s="162" t="s">
        <v>20</v>
      </c>
      <c r="HF58" s="163"/>
      <c r="HG58" s="164"/>
      <c r="HH58" s="162" t="s">
        <v>21</v>
      </c>
      <c r="HI58" s="163"/>
      <c r="HJ58" s="164"/>
      <c r="HK58" s="162" t="s">
        <v>22</v>
      </c>
      <c r="HL58" s="163"/>
      <c r="HM58" s="170"/>
    </row>
    <row r="59" spans="2:221" ht="28.5" customHeight="1" x14ac:dyDescent="0.2">
      <c r="B59" s="182" t="s">
        <v>404</v>
      </c>
      <c r="C59" s="183"/>
      <c r="D59" s="183"/>
      <c r="E59" s="183"/>
      <c r="F59" s="183"/>
      <c r="G59" s="183"/>
      <c r="H59" s="183"/>
      <c r="I59" s="183"/>
      <c r="J59" s="183"/>
      <c r="K59" s="183"/>
      <c r="L59" s="183"/>
      <c r="M59" s="183"/>
      <c r="N59" s="183"/>
      <c r="O59" s="183"/>
      <c r="P59" s="183"/>
      <c r="Q59" s="183"/>
      <c r="R59" s="183"/>
      <c r="S59" s="183"/>
      <c r="T59" s="183"/>
      <c r="U59" s="184"/>
      <c r="V59" s="185" t="s">
        <v>420</v>
      </c>
      <c r="W59" s="186"/>
      <c r="X59" s="186"/>
      <c r="Y59" s="186"/>
      <c r="Z59" s="186"/>
      <c r="AA59" s="187"/>
      <c r="AB59" s="188">
        <v>2.9999999999999997E-4</v>
      </c>
      <c r="AC59" s="189"/>
      <c r="AD59" s="189"/>
      <c r="AE59" s="189"/>
      <c r="AF59" s="190"/>
      <c r="AG59" s="191" t="s">
        <v>23</v>
      </c>
      <c r="AH59" s="192"/>
      <c r="AI59" s="192"/>
      <c r="AJ59" s="192"/>
      <c r="AK59" s="192"/>
      <c r="AL59" s="193">
        <f>SUM(AP59:HM59)</f>
        <v>3</v>
      </c>
      <c r="AM59" s="194"/>
      <c r="AN59" s="194"/>
      <c r="AO59" s="195"/>
      <c r="AP59" s="214">
        <v>1</v>
      </c>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c r="BM59" s="153"/>
      <c r="BN59" s="153"/>
      <c r="BO59" s="153"/>
      <c r="BP59" s="153"/>
      <c r="BQ59" s="153"/>
      <c r="BR59" s="153"/>
      <c r="BS59" s="153"/>
      <c r="BT59" s="153"/>
      <c r="BU59" s="153"/>
      <c r="BV59" s="153"/>
      <c r="BW59" s="153"/>
      <c r="BX59" s="153"/>
      <c r="BY59" s="154"/>
      <c r="BZ59" s="155">
        <v>1</v>
      </c>
      <c r="CA59" s="153"/>
      <c r="CB59" s="153"/>
      <c r="CC59" s="153">
        <v>0</v>
      </c>
      <c r="CD59" s="153"/>
      <c r="CE59" s="153"/>
      <c r="CF59" s="153">
        <v>0</v>
      </c>
      <c r="CG59" s="153"/>
      <c r="CH59" s="153"/>
      <c r="CI59" s="153">
        <v>0</v>
      </c>
      <c r="CJ59" s="153"/>
      <c r="CK59" s="153"/>
      <c r="CL59" s="153">
        <v>0</v>
      </c>
      <c r="CM59" s="153"/>
      <c r="CN59" s="153"/>
      <c r="CO59" s="153">
        <v>0</v>
      </c>
      <c r="CP59" s="153"/>
      <c r="CQ59" s="153"/>
      <c r="CR59" s="153">
        <v>0</v>
      </c>
      <c r="CS59" s="153"/>
      <c r="CT59" s="153"/>
      <c r="CU59" s="153">
        <v>0</v>
      </c>
      <c r="CV59" s="153"/>
      <c r="CW59" s="153"/>
      <c r="CX59" s="153">
        <v>0</v>
      </c>
      <c r="CY59" s="153"/>
      <c r="CZ59" s="153"/>
      <c r="DA59" s="153">
        <v>0</v>
      </c>
      <c r="DB59" s="153"/>
      <c r="DC59" s="153"/>
      <c r="DD59" s="153">
        <v>0</v>
      </c>
      <c r="DE59" s="153"/>
      <c r="DF59" s="153"/>
      <c r="DG59" s="153">
        <v>0</v>
      </c>
      <c r="DH59" s="153"/>
      <c r="DI59" s="154"/>
      <c r="DJ59" s="155">
        <v>1</v>
      </c>
      <c r="DK59" s="153"/>
      <c r="DL59" s="153"/>
      <c r="DM59" s="153">
        <v>0</v>
      </c>
      <c r="DN59" s="153"/>
      <c r="DO59" s="153"/>
      <c r="DP59" s="153">
        <v>0</v>
      </c>
      <c r="DQ59" s="153"/>
      <c r="DR59" s="153"/>
      <c r="DS59" s="153">
        <v>0</v>
      </c>
      <c r="DT59" s="153"/>
      <c r="DU59" s="153"/>
      <c r="DV59" s="153">
        <v>0</v>
      </c>
      <c r="DW59" s="153"/>
      <c r="DX59" s="153"/>
      <c r="DY59" s="153">
        <v>0</v>
      </c>
      <c r="DZ59" s="153"/>
      <c r="EA59" s="153"/>
      <c r="EB59" s="153">
        <v>0</v>
      </c>
      <c r="EC59" s="153"/>
      <c r="ED59" s="153"/>
      <c r="EE59" s="153">
        <v>0</v>
      </c>
      <c r="EF59" s="153"/>
      <c r="EG59" s="153"/>
      <c r="EH59" s="153">
        <v>0</v>
      </c>
      <c r="EI59" s="153"/>
      <c r="EJ59" s="153"/>
      <c r="EK59" s="153"/>
      <c r="EL59" s="153"/>
      <c r="EM59" s="153"/>
      <c r="EN59" s="153"/>
      <c r="EO59" s="153"/>
      <c r="EP59" s="153"/>
      <c r="EQ59" s="153"/>
      <c r="ER59" s="153"/>
      <c r="ES59" s="154"/>
      <c r="ET59" s="155"/>
      <c r="EU59" s="153"/>
      <c r="EV59" s="153"/>
      <c r="EW59" s="153"/>
      <c r="EX59" s="153"/>
      <c r="EY59" s="153"/>
      <c r="EZ59" s="153"/>
      <c r="FA59" s="153"/>
      <c r="FB59" s="153"/>
      <c r="FC59" s="153"/>
      <c r="FD59" s="153"/>
      <c r="FE59" s="153"/>
      <c r="FF59" s="153"/>
      <c r="FG59" s="153"/>
      <c r="FH59" s="153"/>
      <c r="FI59" s="153"/>
      <c r="FJ59" s="153"/>
      <c r="FK59" s="153"/>
      <c r="FL59" s="153"/>
      <c r="FM59" s="153"/>
      <c r="FN59" s="153"/>
      <c r="FO59" s="153"/>
      <c r="FP59" s="153"/>
      <c r="FQ59" s="153"/>
      <c r="FR59" s="153"/>
      <c r="FS59" s="153"/>
      <c r="FT59" s="153"/>
      <c r="FU59" s="153"/>
      <c r="FV59" s="153"/>
      <c r="FW59" s="153"/>
      <c r="FX59" s="153"/>
      <c r="FY59" s="153"/>
      <c r="FZ59" s="153"/>
      <c r="GA59" s="153"/>
      <c r="GB59" s="153"/>
      <c r="GC59" s="154"/>
      <c r="GD59" s="155"/>
      <c r="GE59" s="153"/>
      <c r="GF59" s="153"/>
      <c r="GG59" s="153"/>
      <c r="GH59" s="153"/>
      <c r="GI59" s="153"/>
      <c r="GJ59" s="153"/>
      <c r="GK59" s="153"/>
      <c r="GL59" s="153"/>
      <c r="GM59" s="153"/>
      <c r="GN59" s="153"/>
      <c r="GO59" s="153"/>
      <c r="GP59" s="153"/>
      <c r="GQ59" s="153"/>
      <c r="GR59" s="153"/>
      <c r="GS59" s="153"/>
      <c r="GT59" s="153"/>
      <c r="GU59" s="153"/>
      <c r="GV59" s="153"/>
      <c r="GW59" s="153"/>
      <c r="GX59" s="153"/>
      <c r="GY59" s="153"/>
      <c r="GZ59" s="153"/>
      <c r="HA59" s="153"/>
      <c r="HB59" s="153"/>
      <c r="HC59" s="153"/>
      <c r="HD59" s="153"/>
      <c r="HE59" s="153"/>
      <c r="HF59" s="153"/>
      <c r="HG59" s="153"/>
      <c r="HH59" s="153"/>
      <c r="HI59" s="153"/>
      <c r="HJ59" s="153"/>
      <c r="HK59" s="153"/>
      <c r="HL59" s="153"/>
      <c r="HM59" s="154"/>
    </row>
    <row r="60" spans="2:221" ht="28.5" customHeight="1" x14ac:dyDescent="0.2">
      <c r="B60" s="117"/>
      <c r="C60" s="118"/>
      <c r="D60" s="118"/>
      <c r="E60" s="118"/>
      <c r="F60" s="118"/>
      <c r="G60" s="118"/>
      <c r="H60" s="118"/>
      <c r="I60" s="118"/>
      <c r="J60" s="118"/>
      <c r="K60" s="118"/>
      <c r="L60" s="118"/>
      <c r="M60" s="118"/>
      <c r="N60" s="118"/>
      <c r="O60" s="118"/>
      <c r="P60" s="118"/>
      <c r="Q60" s="118"/>
      <c r="R60" s="118"/>
      <c r="S60" s="118"/>
      <c r="T60" s="118"/>
      <c r="U60" s="119"/>
      <c r="V60" s="123"/>
      <c r="W60" s="124"/>
      <c r="X60" s="124"/>
      <c r="Y60" s="124"/>
      <c r="Z60" s="124"/>
      <c r="AA60" s="125"/>
      <c r="AB60" s="129"/>
      <c r="AC60" s="130"/>
      <c r="AD60" s="130"/>
      <c r="AE60" s="130"/>
      <c r="AF60" s="131"/>
      <c r="AG60" s="108" t="s">
        <v>24</v>
      </c>
      <c r="AH60" s="109"/>
      <c r="AI60" s="109"/>
      <c r="AJ60" s="109"/>
      <c r="AK60" s="109"/>
      <c r="AL60" s="75">
        <f t="shared" ref="AL60:AL94" si="1">SUM(AP60:HM60)</f>
        <v>3</v>
      </c>
      <c r="AM60" s="76"/>
      <c r="AN60" s="76"/>
      <c r="AO60" s="77"/>
      <c r="AP60" s="72">
        <v>1</v>
      </c>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70"/>
      <c r="BZ60" s="65">
        <v>1</v>
      </c>
      <c r="CA60" s="60"/>
      <c r="CB60" s="60"/>
      <c r="CC60" s="60">
        <v>0</v>
      </c>
      <c r="CD60" s="60"/>
      <c r="CE60" s="60"/>
      <c r="CF60" s="60">
        <v>0</v>
      </c>
      <c r="CG60" s="60"/>
      <c r="CH60" s="60"/>
      <c r="CI60" s="60">
        <v>0</v>
      </c>
      <c r="CJ60" s="60"/>
      <c r="CK60" s="60"/>
      <c r="CL60" s="60">
        <v>0</v>
      </c>
      <c r="CM60" s="60"/>
      <c r="CN60" s="60"/>
      <c r="CO60" s="60">
        <v>0</v>
      </c>
      <c r="CP60" s="60"/>
      <c r="CQ60" s="60"/>
      <c r="CR60" s="60">
        <v>0</v>
      </c>
      <c r="CS60" s="60"/>
      <c r="CT60" s="60"/>
      <c r="CU60" s="60">
        <v>0</v>
      </c>
      <c r="CV60" s="60"/>
      <c r="CW60" s="60"/>
      <c r="CX60" s="60">
        <v>0</v>
      </c>
      <c r="CY60" s="60"/>
      <c r="CZ60" s="60"/>
      <c r="DA60" s="60">
        <v>0</v>
      </c>
      <c r="DB60" s="60"/>
      <c r="DC60" s="60"/>
      <c r="DD60" s="60">
        <v>0</v>
      </c>
      <c r="DE60" s="60"/>
      <c r="DF60" s="60"/>
      <c r="DG60" s="60">
        <v>0</v>
      </c>
      <c r="DH60" s="60"/>
      <c r="DI60" s="70"/>
      <c r="DJ60" s="65">
        <v>1</v>
      </c>
      <c r="DK60" s="60"/>
      <c r="DL60" s="60"/>
      <c r="DM60" s="60">
        <v>0</v>
      </c>
      <c r="DN60" s="60"/>
      <c r="DO60" s="60"/>
      <c r="DP60" s="60">
        <v>0</v>
      </c>
      <c r="DQ60" s="60"/>
      <c r="DR60" s="60"/>
      <c r="DS60" s="60">
        <v>0</v>
      </c>
      <c r="DT60" s="60"/>
      <c r="DU60" s="60"/>
      <c r="DV60" s="60">
        <v>0</v>
      </c>
      <c r="DW60" s="60"/>
      <c r="DX60" s="60"/>
      <c r="DY60" s="60">
        <v>0</v>
      </c>
      <c r="DZ60" s="60"/>
      <c r="EA60" s="60"/>
      <c r="EB60" s="60">
        <v>0</v>
      </c>
      <c r="EC60" s="60"/>
      <c r="ED60" s="60"/>
      <c r="EE60" s="60">
        <v>0</v>
      </c>
      <c r="EF60" s="60"/>
      <c r="EG60" s="60"/>
      <c r="EH60" s="60">
        <v>0</v>
      </c>
      <c r="EI60" s="60"/>
      <c r="EJ60" s="60"/>
      <c r="EK60" s="60"/>
      <c r="EL60" s="60"/>
      <c r="EM60" s="60"/>
      <c r="EN60" s="60"/>
      <c r="EO60" s="60"/>
      <c r="EP60" s="60"/>
      <c r="EQ60" s="60"/>
      <c r="ER60" s="60"/>
      <c r="ES60" s="70"/>
      <c r="ET60" s="65"/>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70"/>
      <c r="GD60" s="65"/>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70"/>
    </row>
    <row r="61" spans="2:221" ht="18" customHeight="1" x14ac:dyDescent="0.2">
      <c r="B61" s="78" t="s">
        <v>405</v>
      </c>
      <c r="C61" s="79"/>
      <c r="D61" s="79"/>
      <c r="E61" s="79"/>
      <c r="F61" s="79"/>
      <c r="G61" s="79"/>
      <c r="H61" s="79"/>
      <c r="I61" s="79"/>
      <c r="J61" s="79"/>
      <c r="K61" s="79"/>
      <c r="L61" s="79"/>
      <c r="M61" s="79"/>
      <c r="N61" s="79"/>
      <c r="O61" s="79"/>
      <c r="P61" s="79"/>
      <c r="Q61" s="79"/>
      <c r="R61" s="79"/>
      <c r="S61" s="79"/>
      <c r="T61" s="79"/>
      <c r="U61" s="80"/>
      <c r="V61" s="84" t="s">
        <v>421</v>
      </c>
      <c r="W61" s="85"/>
      <c r="X61" s="85"/>
      <c r="Y61" s="85"/>
      <c r="Z61" s="85"/>
      <c r="AA61" s="86"/>
      <c r="AB61" s="90">
        <v>2.5999999999999999E-3</v>
      </c>
      <c r="AC61" s="91"/>
      <c r="AD61" s="91"/>
      <c r="AE61" s="91"/>
      <c r="AF61" s="92"/>
      <c r="AG61" s="96" t="s">
        <v>23</v>
      </c>
      <c r="AH61" s="97"/>
      <c r="AI61" s="97"/>
      <c r="AJ61" s="97"/>
      <c r="AK61" s="97"/>
      <c r="AL61" s="98">
        <f t="shared" si="1"/>
        <v>3</v>
      </c>
      <c r="AM61" s="99"/>
      <c r="AN61" s="99"/>
      <c r="AO61" s="100"/>
      <c r="AP61" s="101"/>
      <c r="AQ61" s="59"/>
      <c r="AR61" s="59"/>
      <c r="AS61" s="59">
        <v>1</v>
      </c>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64"/>
      <c r="BZ61" s="63">
        <v>1</v>
      </c>
      <c r="CA61" s="59"/>
      <c r="CB61" s="59"/>
      <c r="CC61" s="59">
        <v>0</v>
      </c>
      <c r="CD61" s="59"/>
      <c r="CE61" s="59"/>
      <c r="CF61" s="59">
        <v>0</v>
      </c>
      <c r="CG61" s="59"/>
      <c r="CH61" s="59"/>
      <c r="CI61" s="59">
        <v>0</v>
      </c>
      <c r="CJ61" s="59"/>
      <c r="CK61" s="59"/>
      <c r="CL61" s="59">
        <v>0</v>
      </c>
      <c r="CM61" s="59"/>
      <c r="CN61" s="59"/>
      <c r="CO61" s="59">
        <v>0</v>
      </c>
      <c r="CP61" s="59"/>
      <c r="CQ61" s="59"/>
      <c r="CR61" s="59">
        <v>0</v>
      </c>
      <c r="CS61" s="59"/>
      <c r="CT61" s="59"/>
      <c r="CU61" s="59">
        <v>0</v>
      </c>
      <c r="CV61" s="59"/>
      <c r="CW61" s="59"/>
      <c r="CX61" s="59">
        <v>0</v>
      </c>
      <c r="CY61" s="59"/>
      <c r="CZ61" s="59"/>
      <c r="DA61" s="59">
        <v>0</v>
      </c>
      <c r="DB61" s="59"/>
      <c r="DC61" s="59"/>
      <c r="DD61" s="59">
        <v>0</v>
      </c>
      <c r="DE61" s="59"/>
      <c r="DF61" s="59"/>
      <c r="DG61" s="59">
        <v>0</v>
      </c>
      <c r="DH61" s="59"/>
      <c r="DI61" s="64"/>
      <c r="DJ61" s="63">
        <v>0</v>
      </c>
      <c r="DK61" s="59"/>
      <c r="DL61" s="59"/>
      <c r="DM61" s="59">
        <v>1</v>
      </c>
      <c r="DN61" s="59"/>
      <c r="DO61" s="59"/>
      <c r="DP61" s="59">
        <v>0</v>
      </c>
      <c r="DQ61" s="59"/>
      <c r="DR61" s="59"/>
      <c r="DS61" s="59">
        <v>0</v>
      </c>
      <c r="DT61" s="59"/>
      <c r="DU61" s="59"/>
      <c r="DV61" s="59">
        <v>0</v>
      </c>
      <c r="DW61" s="59"/>
      <c r="DX61" s="59"/>
      <c r="DY61" s="59">
        <v>0</v>
      </c>
      <c r="DZ61" s="59"/>
      <c r="EA61" s="59"/>
      <c r="EB61" s="59">
        <v>0</v>
      </c>
      <c r="EC61" s="59"/>
      <c r="ED61" s="59"/>
      <c r="EE61" s="59">
        <v>0</v>
      </c>
      <c r="EF61" s="59"/>
      <c r="EG61" s="59"/>
      <c r="EH61" s="59">
        <v>0</v>
      </c>
      <c r="EI61" s="59"/>
      <c r="EJ61" s="59"/>
      <c r="EK61" s="59"/>
      <c r="EL61" s="59"/>
      <c r="EM61" s="59"/>
      <c r="EN61" s="59"/>
      <c r="EO61" s="59"/>
      <c r="EP61" s="59"/>
      <c r="EQ61" s="59"/>
      <c r="ER61" s="59"/>
      <c r="ES61" s="64"/>
      <c r="ET61" s="63"/>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64"/>
      <c r="GD61" s="63"/>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64"/>
    </row>
    <row r="62" spans="2:221" ht="18" customHeight="1" x14ac:dyDescent="0.2">
      <c r="B62" s="133"/>
      <c r="C62" s="134"/>
      <c r="D62" s="134"/>
      <c r="E62" s="134"/>
      <c r="F62" s="134"/>
      <c r="G62" s="134"/>
      <c r="H62" s="134"/>
      <c r="I62" s="134"/>
      <c r="J62" s="134"/>
      <c r="K62" s="134"/>
      <c r="L62" s="134"/>
      <c r="M62" s="134"/>
      <c r="N62" s="134"/>
      <c r="O62" s="134"/>
      <c r="P62" s="134"/>
      <c r="Q62" s="134"/>
      <c r="R62" s="134"/>
      <c r="S62" s="134"/>
      <c r="T62" s="134"/>
      <c r="U62" s="135"/>
      <c r="V62" s="136"/>
      <c r="W62" s="137"/>
      <c r="X62" s="137"/>
      <c r="Y62" s="137"/>
      <c r="Z62" s="137"/>
      <c r="AA62" s="138"/>
      <c r="AB62" s="139"/>
      <c r="AC62" s="140"/>
      <c r="AD62" s="140"/>
      <c r="AE62" s="140"/>
      <c r="AF62" s="141"/>
      <c r="AG62" s="96" t="s">
        <v>24</v>
      </c>
      <c r="AH62" s="97"/>
      <c r="AI62" s="97"/>
      <c r="AJ62" s="97"/>
      <c r="AK62" s="97"/>
      <c r="AL62" s="98">
        <f t="shared" si="1"/>
        <v>3</v>
      </c>
      <c r="AM62" s="99"/>
      <c r="AN62" s="99"/>
      <c r="AO62" s="100"/>
      <c r="AP62" s="142"/>
      <c r="AQ62" s="59"/>
      <c r="AR62" s="59"/>
      <c r="AS62" s="59">
        <v>1</v>
      </c>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64"/>
      <c r="BZ62" s="63">
        <v>1</v>
      </c>
      <c r="CA62" s="59"/>
      <c r="CB62" s="59"/>
      <c r="CC62" s="59">
        <v>0</v>
      </c>
      <c r="CD62" s="59"/>
      <c r="CE62" s="59"/>
      <c r="CF62" s="59">
        <v>0</v>
      </c>
      <c r="CG62" s="59"/>
      <c r="CH62" s="59"/>
      <c r="CI62" s="59">
        <v>0</v>
      </c>
      <c r="CJ62" s="59"/>
      <c r="CK62" s="59"/>
      <c r="CL62" s="59">
        <v>0</v>
      </c>
      <c r="CM62" s="59"/>
      <c r="CN62" s="59"/>
      <c r="CO62" s="59">
        <v>0</v>
      </c>
      <c r="CP62" s="59"/>
      <c r="CQ62" s="59"/>
      <c r="CR62" s="59">
        <v>0</v>
      </c>
      <c r="CS62" s="59"/>
      <c r="CT62" s="59"/>
      <c r="CU62" s="59">
        <v>0</v>
      </c>
      <c r="CV62" s="59"/>
      <c r="CW62" s="59"/>
      <c r="CX62" s="59">
        <v>0</v>
      </c>
      <c r="CY62" s="59"/>
      <c r="CZ62" s="59"/>
      <c r="DA62" s="59">
        <v>0</v>
      </c>
      <c r="DB62" s="59"/>
      <c r="DC62" s="59"/>
      <c r="DD62" s="59">
        <v>0</v>
      </c>
      <c r="DE62" s="59"/>
      <c r="DF62" s="59"/>
      <c r="DG62" s="59">
        <v>0</v>
      </c>
      <c r="DH62" s="59"/>
      <c r="DI62" s="64"/>
      <c r="DJ62" s="63">
        <v>0</v>
      </c>
      <c r="DK62" s="59"/>
      <c r="DL62" s="59"/>
      <c r="DM62" s="59">
        <v>0</v>
      </c>
      <c r="DN62" s="59"/>
      <c r="DO62" s="59"/>
      <c r="DP62" s="59">
        <v>1</v>
      </c>
      <c r="DQ62" s="59"/>
      <c r="DR62" s="59"/>
      <c r="DS62" s="59">
        <v>0</v>
      </c>
      <c r="DT62" s="59"/>
      <c r="DU62" s="59"/>
      <c r="DV62" s="59">
        <v>0</v>
      </c>
      <c r="DW62" s="59"/>
      <c r="DX62" s="59"/>
      <c r="DY62" s="59">
        <v>0</v>
      </c>
      <c r="DZ62" s="59"/>
      <c r="EA62" s="59"/>
      <c r="EB62" s="59">
        <v>0</v>
      </c>
      <c r="EC62" s="59"/>
      <c r="ED62" s="59"/>
      <c r="EE62" s="59">
        <v>0</v>
      </c>
      <c r="EF62" s="59"/>
      <c r="EG62" s="59"/>
      <c r="EH62" s="59">
        <v>0</v>
      </c>
      <c r="EI62" s="59"/>
      <c r="EJ62" s="59"/>
      <c r="EK62" s="59"/>
      <c r="EL62" s="59"/>
      <c r="EM62" s="59"/>
      <c r="EN62" s="59"/>
      <c r="EO62" s="59"/>
      <c r="EP62" s="59"/>
      <c r="EQ62" s="59"/>
      <c r="ER62" s="59"/>
      <c r="ES62" s="64"/>
      <c r="ET62" s="63"/>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64"/>
      <c r="GD62" s="63"/>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64"/>
    </row>
    <row r="63" spans="2:221" ht="18" customHeight="1" x14ac:dyDescent="0.2">
      <c r="B63" s="114" t="s">
        <v>406</v>
      </c>
      <c r="C63" s="115"/>
      <c r="D63" s="115"/>
      <c r="E63" s="115"/>
      <c r="F63" s="115"/>
      <c r="G63" s="115"/>
      <c r="H63" s="115"/>
      <c r="I63" s="115"/>
      <c r="J63" s="115"/>
      <c r="K63" s="115"/>
      <c r="L63" s="115"/>
      <c r="M63" s="115"/>
      <c r="N63" s="115"/>
      <c r="O63" s="115"/>
      <c r="P63" s="115"/>
      <c r="Q63" s="115"/>
      <c r="R63" s="115"/>
      <c r="S63" s="115"/>
      <c r="T63" s="115"/>
      <c r="U63" s="116"/>
      <c r="V63" s="120" t="s">
        <v>422</v>
      </c>
      <c r="W63" s="121"/>
      <c r="X63" s="121"/>
      <c r="Y63" s="121"/>
      <c r="Z63" s="121"/>
      <c r="AA63" s="122"/>
      <c r="AB63" s="126">
        <v>0.1116</v>
      </c>
      <c r="AC63" s="127"/>
      <c r="AD63" s="127"/>
      <c r="AE63" s="127"/>
      <c r="AF63" s="128"/>
      <c r="AG63" s="108" t="s">
        <v>23</v>
      </c>
      <c r="AH63" s="109"/>
      <c r="AI63" s="109"/>
      <c r="AJ63" s="109"/>
      <c r="AK63" s="109"/>
      <c r="AL63" s="75">
        <f t="shared" si="1"/>
        <v>52</v>
      </c>
      <c r="AM63" s="76"/>
      <c r="AN63" s="76"/>
      <c r="AO63" s="77"/>
      <c r="AP63" s="132"/>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v>18</v>
      </c>
      <c r="BX63" s="60"/>
      <c r="BY63" s="70"/>
      <c r="BZ63" s="65">
        <v>0</v>
      </c>
      <c r="CA63" s="60"/>
      <c r="CB63" s="60"/>
      <c r="CC63" s="60">
        <v>2</v>
      </c>
      <c r="CD63" s="60"/>
      <c r="CE63" s="60"/>
      <c r="CF63" s="60">
        <v>3</v>
      </c>
      <c r="CG63" s="60"/>
      <c r="CH63" s="60"/>
      <c r="CI63" s="60">
        <v>2</v>
      </c>
      <c r="CJ63" s="60"/>
      <c r="CK63" s="60"/>
      <c r="CL63" s="60">
        <v>1</v>
      </c>
      <c r="CM63" s="60"/>
      <c r="CN63" s="60"/>
      <c r="CO63" s="60">
        <v>2</v>
      </c>
      <c r="CP63" s="60"/>
      <c r="CQ63" s="60"/>
      <c r="CR63" s="60">
        <v>2</v>
      </c>
      <c r="CS63" s="60"/>
      <c r="CT63" s="60"/>
      <c r="CU63" s="60">
        <v>1</v>
      </c>
      <c r="CV63" s="60"/>
      <c r="CW63" s="60"/>
      <c r="CX63" s="60">
        <v>3</v>
      </c>
      <c r="CY63" s="60"/>
      <c r="CZ63" s="60"/>
      <c r="DA63" s="60">
        <v>2</v>
      </c>
      <c r="DB63" s="60"/>
      <c r="DC63" s="60"/>
      <c r="DD63" s="60">
        <v>0</v>
      </c>
      <c r="DE63" s="60"/>
      <c r="DF63" s="60"/>
      <c r="DG63" s="60">
        <v>0</v>
      </c>
      <c r="DH63" s="60"/>
      <c r="DI63" s="60"/>
      <c r="DJ63" s="65">
        <v>0</v>
      </c>
      <c r="DK63" s="60"/>
      <c r="DL63" s="60"/>
      <c r="DM63" s="60">
        <v>1</v>
      </c>
      <c r="DN63" s="60"/>
      <c r="DO63" s="60"/>
      <c r="DP63" s="60">
        <v>3</v>
      </c>
      <c r="DQ63" s="60"/>
      <c r="DR63" s="60"/>
      <c r="DS63" s="60">
        <v>2</v>
      </c>
      <c r="DT63" s="60"/>
      <c r="DU63" s="60"/>
      <c r="DV63" s="60">
        <v>1</v>
      </c>
      <c r="DW63" s="60"/>
      <c r="DX63" s="60"/>
      <c r="DY63" s="60">
        <v>2</v>
      </c>
      <c r="DZ63" s="60"/>
      <c r="EA63" s="60"/>
      <c r="EB63" s="60">
        <v>2</v>
      </c>
      <c r="EC63" s="60"/>
      <c r="ED63" s="60"/>
      <c r="EE63" s="60">
        <v>2</v>
      </c>
      <c r="EF63" s="60"/>
      <c r="EG63" s="60"/>
      <c r="EH63" s="60">
        <v>3</v>
      </c>
      <c r="EI63" s="60"/>
      <c r="EJ63" s="60"/>
      <c r="EK63" s="60"/>
      <c r="EL63" s="60"/>
      <c r="EM63" s="60"/>
      <c r="EN63" s="60"/>
      <c r="EO63" s="60"/>
      <c r="EP63" s="60"/>
      <c r="EQ63" s="60"/>
      <c r="ER63" s="60"/>
      <c r="ES63" s="70"/>
      <c r="ET63" s="65"/>
      <c r="EU63" s="60"/>
      <c r="EV63" s="60"/>
      <c r="EW63" s="60"/>
      <c r="EX63" s="60"/>
      <c r="EY63" s="60"/>
      <c r="EZ63" s="60"/>
      <c r="FA63" s="60"/>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70"/>
      <c r="GD63" s="65"/>
      <c r="GE63" s="60"/>
      <c r="GF63" s="60"/>
      <c r="GG63" s="60"/>
      <c r="GH63" s="60"/>
      <c r="GI63" s="60"/>
      <c r="GJ63" s="60"/>
      <c r="GK63" s="60"/>
      <c r="GL63" s="60"/>
      <c r="GM63" s="60"/>
      <c r="GN63" s="60"/>
      <c r="GO63" s="60"/>
      <c r="GP63" s="60"/>
      <c r="GQ63" s="60"/>
      <c r="GR63" s="60"/>
      <c r="GS63" s="60"/>
      <c r="GT63" s="60"/>
      <c r="GU63" s="60"/>
      <c r="GV63" s="60"/>
      <c r="GW63" s="60"/>
      <c r="GX63" s="60"/>
      <c r="GY63" s="60"/>
      <c r="GZ63" s="60"/>
      <c r="HA63" s="60"/>
      <c r="HB63" s="60"/>
      <c r="HC63" s="60"/>
      <c r="HD63" s="60"/>
      <c r="HE63" s="60"/>
      <c r="HF63" s="60"/>
      <c r="HG63" s="60"/>
      <c r="HH63" s="60"/>
      <c r="HI63" s="60"/>
      <c r="HJ63" s="60"/>
      <c r="HK63" s="60"/>
      <c r="HL63" s="60"/>
      <c r="HM63" s="70"/>
    </row>
    <row r="64" spans="2:221" ht="18" customHeight="1" x14ac:dyDescent="0.2">
      <c r="B64" s="117"/>
      <c r="C64" s="118"/>
      <c r="D64" s="118"/>
      <c r="E64" s="118"/>
      <c r="F64" s="118"/>
      <c r="G64" s="118"/>
      <c r="H64" s="118"/>
      <c r="I64" s="118"/>
      <c r="J64" s="118"/>
      <c r="K64" s="118"/>
      <c r="L64" s="118"/>
      <c r="M64" s="118"/>
      <c r="N64" s="118"/>
      <c r="O64" s="118"/>
      <c r="P64" s="118"/>
      <c r="Q64" s="118"/>
      <c r="R64" s="118"/>
      <c r="S64" s="118"/>
      <c r="T64" s="118"/>
      <c r="U64" s="119"/>
      <c r="V64" s="123"/>
      <c r="W64" s="124"/>
      <c r="X64" s="124"/>
      <c r="Y64" s="124"/>
      <c r="Z64" s="124"/>
      <c r="AA64" s="125"/>
      <c r="AB64" s="129"/>
      <c r="AC64" s="130"/>
      <c r="AD64" s="130"/>
      <c r="AE64" s="130"/>
      <c r="AF64" s="131"/>
      <c r="AG64" s="108" t="s">
        <v>24</v>
      </c>
      <c r="AH64" s="109"/>
      <c r="AI64" s="109"/>
      <c r="AJ64" s="109"/>
      <c r="AK64" s="109"/>
      <c r="AL64" s="75">
        <f t="shared" si="1"/>
        <v>44</v>
      </c>
      <c r="AM64" s="76"/>
      <c r="AN64" s="76"/>
      <c r="AO64" s="77"/>
      <c r="AP64" s="72"/>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v>15</v>
      </c>
      <c r="BX64" s="60"/>
      <c r="BY64" s="70"/>
      <c r="BZ64" s="65">
        <v>0</v>
      </c>
      <c r="CA64" s="60"/>
      <c r="CB64" s="60"/>
      <c r="CC64" s="60">
        <v>0</v>
      </c>
      <c r="CD64" s="60"/>
      <c r="CE64" s="60"/>
      <c r="CF64" s="60">
        <v>3</v>
      </c>
      <c r="CG64" s="60"/>
      <c r="CH64" s="60"/>
      <c r="CI64" s="60">
        <v>0</v>
      </c>
      <c r="CJ64" s="60"/>
      <c r="CK64" s="60"/>
      <c r="CL64" s="60">
        <v>3</v>
      </c>
      <c r="CM64" s="60"/>
      <c r="CN64" s="60"/>
      <c r="CO64" s="60">
        <v>1</v>
      </c>
      <c r="CP64" s="60"/>
      <c r="CQ64" s="60"/>
      <c r="CR64" s="60">
        <v>2</v>
      </c>
      <c r="CS64" s="60"/>
      <c r="CT64" s="60"/>
      <c r="CU64" s="60">
        <v>2</v>
      </c>
      <c r="CV64" s="60"/>
      <c r="CW64" s="60"/>
      <c r="CX64" s="60">
        <v>4</v>
      </c>
      <c r="CY64" s="60"/>
      <c r="CZ64" s="60"/>
      <c r="DA64" s="60">
        <v>1</v>
      </c>
      <c r="DB64" s="60"/>
      <c r="DC64" s="60"/>
      <c r="DD64" s="60">
        <v>2</v>
      </c>
      <c r="DE64" s="60"/>
      <c r="DF64" s="60"/>
      <c r="DG64" s="60">
        <v>0</v>
      </c>
      <c r="DH64" s="60"/>
      <c r="DI64" s="70"/>
      <c r="DJ64" s="65">
        <v>0</v>
      </c>
      <c r="DK64" s="60"/>
      <c r="DL64" s="60"/>
      <c r="DM64" s="60">
        <v>0</v>
      </c>
      <c r="DN64" s="60"/>
      <c r="DO64" s="60"/>
      <c r="DP64" s="60">
        <v>3</v>
      </c>
      <c r="DQ64" s="60"/>
      <c r="DR64" s="60"/>
      <c r="DS64" s="60">
        <v>2</v>
      </c>
      <c r="DT64" s="60"/>
      <c r="DU64" s="60"/>
      <c r="DV64" s="60">
        <v>1</v>
      </c>
      <c r="DW64" s="60"/>
      <c r="DX64" s="60"/>
      <c r="DY64" s="60">
        <v>0</v>
      </c>
      <c r="DZ64" s="60"/>
      <c r="EA64" s="60"/>
      <c r="EB64" s="60">
        <v>0</v>
      </c>
      <c r="EC64" s="60"/>
      <c r="ED64" s="60"/>
      <c r="EE64" s="60">
        <v>3</v>
      </c>
      <c r="EF64" s="60"/>
      <c r="EG64" s="60"/>
      <c r="EH64" s="60">
        <v>2</v>
      </c>
      <c r="EI64" s="60"/>
      <c r="EJ64" s="60"/>
      <c r="EK64" s="60"/>
      <c r="EL64" s="60"/>
      <c r="EM64" s="60"/>
      <c r="EN64" s="60"/>
      <c r="EO64" s="60"/>
      <c r="EP64" s="60"/>
      <c r="EQ64" s="60"/>
      <c r="ER64" s="60"/>
      <c r="ES64" s="70"/>
      <c r="ET64" s="65"/>
      <c r="EU64" s="60"/>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70"/>
      <c r="GD64" s="65"/>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70"/>
    </row>
    <row r="65" spans="2:221" ht="26.25" customHeight="1" x14ac:dyDescent="0.2">
      <c r="B65" s="78" t="s">
        <v>407</v>
      </c>
      <c r="C65" s="79"/>
      <c r="D65" s="79"/>
      <c r="E65" s="79"/>
      <c r="F65" s="79"/>
      <c r="G65" s="79"/>
      <c r="H65" s="79"/>
      <c r="I65" s="79"/>
      <c r="J65" s="79"/>
      <c r="K65" s="79"/>
      <c r="L65" s="79"/>
      <c r="M65" s="79"/>
      <c r="N65" s="79"/>
      <c r="O65" s="79"/>
      <c r="P65" s="79"/>
      <c r="Q65" s="79"/>
      <c r="R65" s="79"/>
      <c r="S65" s="79"/>
      <c r="T65" s="79"/>
      <c r="U65" s="80"/>
      <c r="V65" s="84" t="s">
        <v>423</v>
      </c>
      <c r="W65" s="85"/>
      <c r="X65" s="85"/>
      <c r="Y65" s="85"/>
      <c r="Z65" s="85"/>
      <c r="AA65" s="86"/>
      <c r="AB65" s="90">
        <v>3.0099999999999998E-2</v>
      </c>
      <c r="AC65" s="91"/>
      <c r="AD65" s="91"/>
      <c r="AE65" s="91"/>
      <c r="AF65" s="92"/>
      <c r="AG65" s="96" t="s">
        <v>23</v>
      </c>
      <c r="AH65" s="97"/>
      <c r="AI65" s="97"/>
      <c r="AJ65" s="97"/>
      <c r="AK65" s="97"/>
      <c r="AL65" s="98">
        <f t="shared" si="1"/>
        <v>52</v>
      </c>
      <c r="AM65" s="99"/>
      <c r="AN65" s="99"/>
      <c r="AO65" s="100"/>
      <c r="AP65" s="101"/>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v>18</v>
      </c>
      <c r="BX65" s="59"/>
      <c r="BY65" s="64"/>
      <c r="BZ65" s="63">
        <v>0</v>
      </c>
      <c r="CA65" s="59"/>
      <c r="CB65" s="59"/>
      <c r="CC65" s="59">
        <v>2</v>
      </c>
      <c r="CD65" s="59"/>
      <c r="CE65" s="59"/>
      <c r="CF65" s="59">
        <v>3</v>
      </c>
      <c r="CG65" s="59"/>
      <c r="CH65" s="59"/>
      <c r="CI65" s="59">
        <v>2</v>
      </c>
      <c r="CJ65" s="59"/>
      <c r="CK65" s="59"/>
      <c r="CL65" s="59">
        <v>1</v>
      </c>
      <c r="CM65" s="59"/>
      <c r="CN65" s="59"/>
      <c r="CO65" s="59">
        <v>2</v>
      </c>
      <c r="CP65" s="59"/>
      <c r="CQ65" s="59"/>
      <c r="CR65" s="59">
        <v>2</v>
      </c>
      <c r="CS65" s="59"/>
      <c r="CT65" s="59"/>
      <c r="CU65" s="59">
        <v>1</v>
      </c>
      <c r="CV65" s="59"/>
      <c r="CW65" s="59"/>
      <c r="CX65" s="59">
        <v>3</v>
      </c>
      <c r="CY65" s="59"/>
      <c r="CZ65" s="59"/>
      <c r="DA65" s="59">
        <v>2</v>
      </c>
      <c r="DB65" s="59"/>
      <c r="DC65" s="59"/>
      <c r="DD65" s="59">
        <v>0</v>
      </c>
      <c r="DE65" s="59"/>
      <c r="DF65" s="59"/>
      <c r="DG65" s="59">
        <v>0</v>
      </c>
      <c r="DH65" s="59"/>
      <c r="DI65" s="59"/>
      <c r="DJ65" s="63">
        <v>0</v>
      </c>
      <c r="DK65" s="59"/>
      <c r="DL65" s="59"/>
      <c r="DM65" s="59">
        <v>1</v>
      </c>
      <c r="DN65" s="59"/>
      <c r="DO65" s="59"/>
      <c r="DP65" s="59">
        <v>3</v>
      </c>
      <c r="DQ65" s="59"/>
      <c r="DR65" s="59"/>
      <c r="DS65" s="59">
        <v>2</v>
      </c>
      <c r="DT65" s="59"/>
      <c r="DU65" s="59"/>
      <c r="DV65" s="59">
        <v>1</v>
      </c>
      <c r="DW65" s="59"/>
      <c r="DX65" s="59"/>
      <c r="DY65" s="59">
        <v>2</v>
      </c>
      <c r="DZ65" s="59"/>
      <c r="EA65" s="59"/>
      <c r="EB65" s="59">
        <v>2</v>
      </c>
      <c r="EC65" s="59"/>
      <c r="ED65" s="59"/>
      <c r="EE65" s="59">
        <v>2</v>
      </c>
      <c r="EF65" s="59"/>
      <c r="EG65" s="59"/>
      <c r="EH65" s="59">
        <v>3</v>
      </c>
      <c r="EI65" s="59"/>
      <c r="EJ65" s="59"/>
      <c r="EK65" s="59"/>
      <c r="EL65" s="59"/>
      <c r="EM65" s="59"/>
      <c r="EN65" s="59"/>
      <c r="EO65" s="59"/>
      <c r="EP65" s="59"/>
      <c r="EQ65" s="59"/>
      <c r="ER65" s="59"/>
      <c r="ES65" s="64"/>
      <c r="ET65" s="63"/>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64"/>
      <c r="GD65" s="63"/>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64"/>
    </row>
    <row r="66" spans="2:221" ht="26.25" customHeight="1" x14ac:dyDescent="0.2">
      <c r="B66" s="133"/>
      <c r="C66" s="134"/>
      <c r="D66" s="134"/>
      <c r="E66" s="134"/>
      <c r="F66" s="134"/>
      <c r="G66" s="134"/>
      <c r="H66" s="134"/>
      <c r="I66" s="134"/>
      <c r="J66" s="134"/>
      <c r="K66" s="134"/>
      <c r="L66" s="134"/>
      <c r="M66" s="134"/>
      <c r="N66" s="134"/>
      <c r="O66" s="134"/>
      <c r="P66" s="134"/>
      <c r="Q66" s="134"/>
      <c r="R66" s="134"/>
      <c r="S66" s="134"/>
      <c r="T66" s="134"/>
      <c r="U66" s="135"/>
      <c r="V66" s="136"/>
      <c r="W66" s="137"/>
      <c r="X66" s="137"/>
      <c r="Y66" s="137"/>
      <c r="Z66" s="137"/>
      <c r="AA66" s="138"/>
      <c r="AB66" s="139"/>
      <c r="AC66" s="140"/>
      <c r="AD66" s="140"/>
      <c r="AE66" s="140"/>
      <c r="AF66" s="141"/>
      <c r="AG66" s="96" t="s">
        <v>24</v>
      </c>
      <c r="AH66" s="97"/>
      <c r="AI66" s="97"/>
      <c r="AJ66" s="97"/>
      <c r="AK66" s="97"/>
      <c r="AL66" s="98">
        <f t="shared" si="1"/>
        <v>44</v>
      </c>
      <c r="AM66" s="99"/>
      <c r="AN66" s="99"/>
      <c r="AO66" s="100"/>
      <c r="AP66" s="142"/>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v>15</v>
      </c>
      <c r="BX66" s="59"/>
      <c r="BY66" s="64"/>
      <c r="BZ66" s="63">
        <v>0</v>
      </c>
      <c r="CA66" s="59"/>
      <c r="CB66" s="59"/>
      <c r="CC66" s="59">
        <v>0</v>
      </c>
      <c r="CD66" s="59"/>
      <c r="CE66" s="59"/>
      <c r="CF66" s="59">
        <v>3</v>
      </c>
      <c r="CG66" s="59"/>
      <c r="CH66" s="59"/>
      <c r="CI66" s="59">
        <v>0</v>
      </c>
      <c r="CJ66" s="59"/>
      <c r="CK66" s="59"/>
      <c r="CL66" s="59">
        <v>3</v>
      </c>
      <c r="CM66" s="59"/>
      <c r="CN66" s="59"/>
      <c r="CO66" s="59">
        <v>1</v>
      </c>
      <c r="CP66" s="59"/>
      <c r="CQ66" s="59"/>
      <c r="CR66" s="59">
        <v>2</v>
      </c>
      <c r="CS66" s="59"/>
      <c r="CT66" s="59"/>
      <c r="CU66" s="59">
        <v>2</v>
      </c>
      <c r="CV66" s="59"/>
      <c r="CW66" s="59"/>
      <c r="CX66" s="59">
        <v>4</v>
      </c>
      <c r="CY66" s="59"/>
      <c r="CZ66" s="59"/>
      <c r="DA66" s="59">
        <v>1</v>
      </c>
      <c r="DB66" s="59"/>
      <c r="DC66" s="59"/>
      <c r="DD66" s="59">
        <v>2</v>
      </c>
      <c r="DE66" s="59"/>
      <c r="DF66" s="59"/>
      <c r="DG66" s="59">
        <v>0</v>
      </c>
      <c r="DH66" s="59"/>
      <c r="DI66" s="64"/>
      <c r="DJ66" s="63">
        <v>0</v>
      </c>
      <c r="DK66" s="59"/>
      <c r="DL66" s="59"/>
      <c r="DM66" s="59">
        <v>0</v>
      </c>
      <c r="DN66" s="59"/>
      <c r="DO66" s="59"/>
      <c r="DP66" s="59">
        <v>3</v>
      </c>
      <c r="DQ66" s="59"/>
      <c r="DR66" s="59"/>
      <c r="DS66" s="59">
        <v>2</v>
      </c>
      <c r="DT66" s="59"/>
      <c r="DU66" s="59"/>
      <c r="DV66" s="59">
        <v>1</v>
      </c>
      <c r="DW66" s="59"/>
      <c r="DX66" s="59"/>
      <c r="DY66" s="59">
        <v>0</v>
      </c>
      <c r="DZ66" s="59"/>
      <c r="EA66" s="59"/>
      <c r="EB66" s="59">
        <v>0</v>
      </c>
      <c r="EC66" s="59"/>
      <c r="ED66" s="59"/>
      <c r="EE66" s="59">
        <v>3</v>
      </c>
      <c r="EF66" s="59"/>
      <c r="EG66" s="59"/>
      <c r="EH66" s="59">
        <v>2</v>
      </c>
      <c r="EI66" s="59"/>
      <c r="EJ66" s="59"/>
      <c r="EK66" s="59"/>
      <c r="EL66" s="59"/>
      <c r="EM66" s="59"/>
      <c r="EN66" s="59"/>
      <c r="EO66" s="59"/>
      <c r="EP66" s="59"/>
      <c r="EQ66" s="59"/>
      <c r="ER66" s="59"/>
      <c r="ES66" s="64"/>
      <c r="ET66" s="63"/>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64"/>
      <c r="GD66" s="63"/>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64"/>
    </row>
    <row r="67" spans="2:221" ht="26.25" customHeight="1" x14ac:dyDescent="0.2">
      <c r="B67" s="114" t="s">
        <v>408</v>
      </c>
      <c r="C67" s="115"/>
      <c r="D67" s="115"/>
      <c r="E67" s="115"/>
      <c r="F67" s="115"/>
      <c r="G67" s="115"/>
      <c r="H67" s="115"/>
      <c r="I67" s="115"/>
      <c r="J67" s="115"/>
      <c r="K67" s="115"/>
      <c r="L67" s="115"/>
      <c r="M67" s="115"/>
      <c r="N67" s="115"/>
      <c r="O67" s="115"/>
      <c r="P67" s="115"/>
      <c r="Q67" s="115"/>
      <c r="R67" s="115"/>
      <c r="S67" s="115"/>
      <c r="T67" s="115"/>
      <c r="U67" s="116"/>
      <c r="V67" s="120" t="s">
        <v>424</v>
      </c>
      <c r="W67" s="121"/>
      <c r="X67" s="121"/>
      <c r="Y67" s="121"/>
      <c r="Z67" s="121"/>
      <c r="AA67" s="122"/>
      <c r="AB67" s="126">
        <v>0.21079999999999999</v>
      </c>
      <c r="AC67" s="127"/>
      <c r="AD67" s="127"/>
      <c r="AE67" s="127"/>
      <c r="AF67" s="128"/>
      <c r="AG67" s="108" t="s">
        <v>23</v>
      </c>
      <c r="AH67" s="109"/>
      <c r="AI67" s="109"/>
      <c r="AJ67" s="109"/>
      <c r="AK67" s="109"/>
      <c r="AL67" s="75">
        <f t="shared" si="1"/>
        <v>170</v>
      </c>
      <c r="AM67" s="76"/>
      <c r="AN67" s="76"/>
      <c r="AO67" s="77"/>
      <c r="AP67" s="146"/>
      <c r="AQ67" s="147"/>
      <c r="AR67" s="132"/>
      <c r="AS67" s="152"/>
      <c r="AT67" s="147"/>
      <c r="AU67" s="132"/>
      <c r="AV67" s="152"/>
      <c r="AW67" s="147"/>
      <c r="AX67" s="132"/>
      <c r="AY67" s="152"/>
      <c r="AZ67" s="147"/>
      <c r="BA67" s="132"/>
      <c r="BB67" s="152"/>
      <c r="BC67" s="147"/>
      <c r="BD67" s="132"/>
      <c r="BE67" s="152"/>
      <c r="BF67" s="147"/>
      <c r="BG67" s="132"/>
      <c r="BH67" s="152"/>
      <c r="BI67" s="147"/>
      <c r="BJ67" s="132"/>
      <c r="BK67" s="152"/>
      <c r="BL67" s="147"/>
      <c r="BM67" s="132"/>
      <c r="BN67" s="152"/>
      <c r="BO67" s="147"/>
      <c r="BP67" s="132"/>
      <c r="BQ67" s="152"/>
      <c r="BR67" s="147"/>
      <c r="BS67" s="132"/>
      <c r="BT67" s="152"/>
      <c r="BU67" s="147"/>
      <c r="BV67" s="132"/>
      <c r="BW67" s="152">
        <v>18</v>
      </c>
      <c r="BX67" s="147"/>
      <c r="BY67" s="148"/>
      <c r="BZ67" s="146">
        <v>17</v>
      </c>
      <c r="CA67" s="147"/>
      <c r="CB67" s="132"/>
      <c r="CC67" s="152">
        <v>5</v>
      </c>
      <c r="CD67" s="147"/>
      <c r="CE67" s="132"/>
      <c r="CF67" s="152">
        <v>25</v>
      </c>
      <c r="CG67" s="147"/>
      <c r="CH67" s="132"/>
      <c r="CI67" s="152">
        <v>11</v>
      </c>
      <c r="CJ67" s="147"/>
      <c r="CK67" s="132"/>
      <c r="CL67" s="152">
        <v>22</v>
      </c>
      <c r="CM67" s="147"/>
      <c r="CN67" s="132"/>
      <c r="CO67" s="152">
        <v>12</v>
      </c>
      <c r="CP67" s="147"/>
      <c r="CQ67" s="132"/>
      <c r="CR67" s="152">
        <v>14</v>
      </c>
      <c r="CS67" s="147"/>
      <c r="CT67" s="132"/>
      <c r="CU67" s="152">
        <v>13</v>
      </c>
      <c r="CV67" s="147"/>
      <c r="CW67" s="132"/>
      <c r="CX67" s="152">
        <v>19</v>
      </c>
      <c r="CY67" s="147"/>
      <c r="CZ67" s="132"/>
      <c r="DA67" s="152">
        <v>9</v>
      </c>
      <c r="DB67" s="147"/>
      <c r="DC67" s="132"/>
      <c r="DD67" s="152">
        <v>4</v>
      </c>
      <c r="DE67" s="147"/>
      <c r="DF67" s="132"/>
      <c r="DG67" s="152">
        <v>0</v>
      </c>
      <c r="DH67" s="147"/>
      <c r="DI67" s="148"/>
      <c r="DJ67" s="149">
        <v>1</v>
      </c>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381"/>
      <c r="EK67" s="60"/>
      <c r="EL67" s="60"/>
      <c r="EM67" s="60"/>
      <c r="EN67" s="60"/>
      <c r="EO67" s="60"/>
      <c r="EP67" s="60"/>
      <c r="EQ67" s="60"/>
      <c r="ER67" s="60"/>
      <c r="ES67" s="70"/>
      <c r="ET67" s="65"/>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70"/>
      <c r="GD67" s="65"/>
      <c r="GE67" s="60"/>
      <c r="GF67" s="60"/>
      <c r="GG67" s="60"/>
      <c r="GH67" s="60"/>
      <c r="GI67" s="60"/>
      <c r="GJ67" s="60"/>
      <c r="GK67" s="60"/>
      <c r="GL67" s="60"/>
      <c r="GM67" s="60"/>
      <c r="GN67" s="60"/>
      <c r="GO67" s="60"/>
      <c r="GP67" s="60"/>
      <c r="GQ67" s="60"/>
      <c r="GR67" s="60"/>
      <c r="GS67" s="60"/>
      <c r="GT67" s="60"/>
      <c r="GU67" s="60"/>
      <c r="GV67" s="60"/>
      <c r="GW67" s="60"/>
      <c r="GX67" s="60"/>
      <c r="GY67" s="60"/>
      <c r="GZ67" s="60"/>
      <c r="HA67" s="60"/>
      <c r="HB67" s="60"/>
      <c r="HC67" s="60"/>
      <c r="HD67" s="60"/>
      <c r="HE67" s="60"/>
      <c r="HF67" s="60"/>
      <c r="HG67" s="60"/>
      <c r="HH67" s="60"/>
      <c r="HI67" s="60"/>
      <c r="HJ67" s="60"/>
      <c r="HK67" s="60"/>
      <c r="HL67" s="60"/>
      <c r="HM67" s="70"/>
    </row>
    <row r="68" spans="2:221" ht="26.25" customHeight="1" x14ac:dyDescent="0.2">
      <c r="B68" s="117"/>
      <c r="C68" s="118"/>
      <c r="D68" s="118"/>
      <c r="E68" s="118"/>
      <c r="F68" s="118"/>
      <c r="G68" s="118"/>
      <c r="H68" s="118"/>
      <c r="I68" s="118"/>
      <c r="J68" s="118"/>
      <c r="K68" s="118"/>
      <c r="L68" s="118"/>
      <c r="M68" s="118"/>
      <c r="N68" s="118"/>
      <c r="O68" s="118"/>
      <c r="P68" s="118"/>
      <c r="Q68" s="118"/>
      <c r="R68" s="118"/>
      <c r="S68" s="118"/>
      <c r="T68" s="118"/>
      <c r="U68" s="119"/>
      <c r="V68" s="123"/>
      <c r="W68" s="124"/>
      <c r="X68" s="124"/>
      <c r="Y68" s="124"/>
      <c r="Z68" s="124"/>
      <c r="AA68" s="125"/>
      <c r="AB68" s="129"/>
      <c r="AC68" s="130"/>
      <c r="AD68" s="130"/>
      <c r="AE68" s="130"/>
      <c r="AF68" s="131"/>
      <c r="AG68" s="108" t="s">
        <v>24</v>
      </c>
      <c r="AH68" s="109"/>
      <c r="AI68" s="109"/>
      <c r="AJ68" s="109"/>
      <c r="AK68" s="109"/>
      <c r="AL68" s="75">
        <f t="shared" si="1"/>
        <v>110.58</v>
      </c>
      <c r="AM68" s="76"/>
      <c r="AN68" s="76"/>
      <c r="AO68" s="77"/>
      <c r="AP68" s="461"/>
      <c r="AQ68" s="462"/>
      <c r="AR68" s="72"/>
      <c r="AS68" s="152"/>
      <c r="AT68" s="147"/>
      <c r="AU68" s="132"/>
      <c r="AV68" s="152"/>
      <c r="AW68" s="147"/>
      <c r="AX68" s="132"/>
      <c r="AY68" s="152"/>
      <c r="AZ68" s="147"/>
      <c r="BA68" s="132"/>
      <c r="BB68" s="152"/>
      <c r="BC68" s="147"/>
      <c r="BD68" s="132"/>
      <c r="BE68" s="152"/>
      <c r="BF68" s="147"/>
      <c r="BG68" s="132"/>
      <c r="BH68" s="152"/>
      <c r="BI68" s="147"/>
      <c r="BJ68" s="132"/>
      <c r="BK68" s="152"/>
      <c r="BL68" s="147"/>
      <c r="BM68" s="132"/>
      <c r="BN68" s="152"/>
      <c r="BO68" s="147"/>
      <c r="BP68" s="132"/>
      <c r="BQ68" s="152"/>
      <c r="BR68" s="147"/>
      <c r="BS68" s="132"/>
      <c r="BT68" s="152"/>
      <c r="BU68" s="147"/>
      <c r="BV68" s="132"/>
      <c r="BW68" s="152">
        <v>14</v>
      </c>
      <c r="BX68" s="147"/>
      <c r="BY68" s="148"/>
      <c r="BZ68" s="146">
        <v>12</v>
      </c>
      <c r="CA68" s="147"/>
      <c r="CB68" s="132"/>
      <c r="CC68" s="152">
        <v>1</v>
      </c>
      <c r="CD68" s="147"/>
      <c r="CE68" s="132"/>
      <c r="CF68" s="152">
        <v>14</v>
      </c>
      <c r="CG68" s="147"/>
      <c r="CH68" s="132"/>
      <c r="CI68" s="152">
        <v>6</v>
      </c>
      <c r="CJ68" s="147"/>
      <c r="CK68" s="132"/>
      <c r="CL68" s="152">
        <v>14</v>
      </c>
      <c r="CM68" s="147"/>
      <c r="CN68" s="132"/>
      <c r="CO68" s="152">
        <v>12</v>
      </c>
      <c r="CP68" s="147"/>
      <c r="CQ68" s="132"/>
      <c r="CR68" s="152">
        <v>8</v>
      </c>
      <c r="CS68" s="147"/>
      <c r="CT68" s="132"/>
      <c r="CU68" s="152">
        <v>9</v>
      </c>
      <c r="CV68" s="147"/>
      <c r="CW68" s="132"/>
      <c r="CX68" s="152">
        <v>14</v>
      </c>
      <c r="CY68" s="147"/>
      <c r="CZ68" s="132"/>
      <c r="DA68" s="152">
        <v>4</v>
      </c>
      <c r="DB68" s="147"/>
      <c r="DC68" s="132"/>
      <c r="DD68" s="152">
        <v>2</v>
      </c>
      <c r="DE68" s="147"/>
      <c r="DF68" s="147"/>
      <c r="DG68" s="152">
        <v>0</v>
      </c>
      <c r="DH68" s="147"/>
      <c r="DI68" s="148"/>
      <c r="DJ68" s="149">
        <v>0.57999999999999996</v>
      </c>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c r="EH68" s="150"/>
      <c r="EI68" s="150"/>
      <c r="EJ68" s="381"/>
      <c r="EK68" s="60"/>
      <c r="EL68" s="60"/>
      <c r="EM68" s="60"/>
      <c r="EN68" s="60"/>
      <c r="EO68" s="60"/>
      <c r="EP68" s="60"/>
      <c r="EQ68" s="60"/>
      <c r="ER68" s="60"/>
      <c r="ES68" s="70"/>
      <c r="ET68" s="65"/>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70"/>
      <c r="GD68" s="65"/>
      <c r="GE68" s="60"/>
      <c r="GF68" s="60"/>
      <c r="GG68" s="60"/>
      <c r="GH68" s="60"/>
      <c r="GI68" s="60"/>
      <c r="GJ68" s="60"/>
      <c r="GK68" s="60"/>
      <c r="GL68" s="60"/>
      <c r="GM68" s="60"/>
      <c r="GN68" s="60"/>
      <c r="GO68" s="60"/>
      <c r="GP68" s="60"/>
      <c r="GQ68" s="60"/>
      <c r="GR68" s="60"/>
      <c r="GS68" s="60"/>
      <c r="GT68" s="60"/>
      <c r="GU68" s="60"/>
      <c r="GV68" s="60"/>
      <c r="GW68" s="60"/>
      <c r="GX68" s="60"/>
      <c r="GY68" s="60"/>
      <c r="GZ68" s="60"/>
      <c r="HA68" s="60"/>
      <c r="HB68" s="60"/>
      <c r="HC68" s="60"/>
      <c r="HD68" s="60"/>
      <c r="HE68" s="60"/>
      <c r="HF68" s="60"/>
      <c r="HG68" s="60"/>
      <c r="HH68" s="60"/>
      <c r="HI68" s="60"/>
      <c r="HJ68" s="60"/>
      <c r="HK68" s="60"/>
      <c r="HL68" s="60"/>
      <c r="HM68" s="70"/>
    </row>
    <row r="69" spans="2:221" ht="18" customHeight="1" x14ac:dyDescent="0.2">
      <c r="B69" s="78" t="s">
        <v>409</v>
      </c>
      <c r="C69" s="79"/>
      <c r="D69" s="79"/>
      <c r="E69" s="79"/>
      <c r="F69" s="79"/>
      <c r="G69" s="79"/>
      <c r="H69" s="79"/>
      <c r="I69" s="79"/>
      <c r="J69" s="79"/>
      <c r="K69" s="79"/>
      <c r="L69" s="79"/>
      <c r="M69" s="79"/>
      <c r="N69" s="79"/>
      <c r="O69" s="79"/>
      <c r="P69" s="79"/>
      <c r="Q69" s="79"/>
      <c r="R69" s="79"/>
      <c r="S69" s="79"/>
      <c r="T69" s="79"/>
      <c r="U69" s="80"/>
      <c r="V69" s="84" t="s">
        <v>425</v>
      </c>
      <c r="W69" s="85"/>
      <c r="X69" s="85"/>
      <c r="Y69" s="85"/>
      <c r="Z69" s="85"/>
      <c r="AA69" s="86"/>
      <c r="AB69" s="90">
        <v>1.7600000000000001E-2</v>
      </c>
      <c r="AC69" s="91"/>
      <c r="AD69" s="91"/>
      <c r="AE69" s="91"/>
      <c r="AF69" s="92"/>
      <c r="AG69" s="96" t="s">
        <v>23</v>
      </c>
      <c r="AH69" s="97"/>
      <c r="AI69" s="97"/>
      <c r="AJ69" s="97"/>
      <c r="AK69" s="97"/>
      <c r="AL69" s="98">
        <f t="shared" si="1"/>
        <v>18</v>
      </c>
      <c r="AM69" s="99"/>
      <c r="AN69" s="99"/>
      <c r="AO69" s="100"/>
      <c r="AP69" s="101"/>
      <c r="AQ69" s="59"/>
      <c r="AR69" s="59"/>
      <c r="AS69" s="59"/>
      <c r="AT69" s="59"/>
      <c r="AU69" s="59"/>
      <c r="AV69" s="59"/>
      <c r="AW69" s="59"/>
      <c r="AX69" s="59"/>
      <c r="AY69" s="59"/>
      <c r="AZ69" s="59"/>
      <c r="BA69" s="59"/>
      <c r="BB69" s="59">
        <v>1</v>
      </c>
      <c r="BC69" s="59"/>
      <c r="BD69" s="59"/>
      <c r="BE69" s="59">
        <v>1</v>
      </c>
      <c r="BF69" s="59"/>
      <c r="BG69" s="59"/>
      <c r="BH69" s="59">
        <v>1</v>
      </c>
      <c r="BI69" s="59"/>
      <c r="BJ69" s="59"/>
      <c r="BK69" s="59">
        <v>1</v>
      </c>
      <c r="BL69" s="59"/>
      <c r="BM69" s="59"/>
      <c r="BN69" s="59">
        <v>1</v>
      </c>
      <c r="BO69" s="59"/>
      <c r="BP69" s="59"/>
      <c r="BQ69" s="59">
        <v>1</v>
      </c>
      <c r="BR69" s="59"/>
      <c r="BS69" s="59"/>
      <c r="BT69" s="59">
        <v>1</v>
      </c>
      <c r="BU69" s="59"/>
      <c r="BV69" s="59"/>
      <c r="BW69" s="59">
        <v>1</v>
      </c>
      <c r="BX69" s="59"/>
      <c r="BY69" s="64"/>
      <c r="BZ69" s="63">
        <v>1</v>
      </c>
      <c r="CA69" s="59"/>
      <c r="CB69" s="59"/>
      <c r="CC69" s="59">
        <v>0</v>
      </c>
      <c r="CD69" s="59"/>
      <c r="CE69" s="59"/>
      <c r="CF69" s="59">
        <v>1</v>
      </c>
      <c r="CG69" s="59"/>
      <c r="CH69" s="59"/>
      <c r="CI69" s="59">
        <v>0</v>
      </c>
      <c r="CJ69" s="59"/>
      <c r="CK69" s="59"/>
      <c r="CL69" s="59">
        <v>1</v>
      </c>
      <c r="CM69" s="59"/>
      <c r="CN69" s="59"/>
      <c r="CO69" s="59">
        <v>0</v>
      </c>
      <c r="CP69" s="59"/>
      <c r="CQ69" s="59"/>
      <c r="CR69" s="59">
        <v>1</v>
      </c>
      <c r="CS69" s="59"/>
      <c r="CT69" s="59"/>
      <c r="CU69" s="59">
        <v>0</v>
      </c>
      <c r="CV69" s="59"/>
      <c r="CW69" s="59"/>
      <c r="CX69" s="59">
        <v>1</v>
      </c>
      <c r="CY69" s="59"/>
      <c r="CZ69" s="59"/>
      <c r="DA69" s="59">
        <v>0</v>
      </c>
      <c r="DB69" s="59"/>
      <c r="DC69" s="59"/>
      <c r="DD69" s="59">
        <v>1</v>
      </c>
      <c r="DE69" s="59"/>
      <c r="DF69" s="59"/>
      <c r="DG69" s="59">
        <v>0</v>
      </c>
      <c r="DH69" s="59"/>
      <c r="DI69" s="64"/>
      <c r="DJ69" s="63">
        <v>0</v>
      </c>
      <c r="DK69" s="59"/>
      <c r="DL69" s="59"/>
      <c r="DM69" s="59">
        <v>1</v>
      </c>
      <c r="DN69" s="59"/>
      <c r="DO69" s="59"/>
      <c r="DP69" s="59">
        <v>0</v>
      </c>
      <c r="DQ69" s="59"/>
      <c r="DR69" s="59"/>
      <c r="DS69" s="59">
        <v>1</v>
      </c>
      <c r="DT69" s="59"/>
      <c r="DU69" s="59"/>
      <c r="DV69" s="59">
        <v>0</v>
      </c>
      <c r="DW69" s="59"/>
      <c r="DX69" s="59"/>
      <c r="DY69" s="59">
        <v>1</v>
      </c>
      <c r="DZ69" s="59"/>
      <c r="EA69" s="59"/>
      <c r="EB69" s="59">
        <v>0</v>
      </c>
      <c r="EC69" s="59"/>
      <c r="ED69" s="59"/>
      <c r="EE69" s="59">
        <v>1</v>
      </c>
      <c r="EF69" s="59"/>
      <c r="EG69" s="59"/>
      <c r="EH69" s="59">
        <v>0</v>
      </c>
      <c r="EI69" s="59"/>
      <c r="EJ69" s="59"/>
      <c r="EK69" s="59"/>
      <c r="EL69" s="59"/>
      <c r="EM69" s="59"/>
      <c r="EN69" s="59"/>
      <c r="EO69" s="59"/>
      <c r="EP69" s="59"/>
      <c r="EQ69" s="59"/>
      <c r="ER69" s="59"/>
      <c r="ES69" s="64"/>
      <c r="ET69" s="63"/>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64"/>
      <c r="GD69" s="63"/>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64"/>
    </row>
    <row r="70" spans="2:221" ht="18" customHeight="1" x14ac:dyDescent="0.2">
      <c r="B70" s="133"/>
      <c r="C70" s="134"/>
      <c r="D70" s="134"/>
      <c r="E70" s="134"/>
      <c r="F70" s="134"/>
      <c r="G70" s="134"/>
      <c r="H70" s="134"/>
      <c r="I70" s="134"/>
      <c r="J70" s="134"/>
      <c r="K70" s="134"/>
      <c r="L70" s="134"/>
      <c r="M70" s="134"/>
      <c r="N70" s="134"/>
      <c r="O70" s="134"/>
      <c r="P70" s="134"/>
      <c r="Q70" s="134"/>
      <c r="R70" s="134"/>
      <c r="S70" s="134"/>
      <c r="T70" s="134"/>
      <c r="U70" s="135"/>
      <c r="V70" s="136"/>
      <c r="W70" s="137"/>
      <c r="X70" s="137"/>
      <c r="Y70" s="137"/>
      <c r="Z70" s="137"/>
      <c r="AA70" s="138"/>
      <c r="AB70" s="139"/>
      <c r="AC70" s="140"/>
      <c r="AD70" s="140"/>
      <c r="AE70" s="140"/>
      <c r="AF70" s="141"/>
      <c r="AG70" s="96" t="s">
        <v>24</v>
      </c>
      <c r="AH70" s="97"/>
      <c r="AI70" s="97"/>
      <c r="AJ70" s="97"/>
      <c r="AK70" s="97"/>
      <c r="AL70" s="98">
        <f t="shared" si="1"/>
        <v>18</v>
      </c>
      <c r="AM70" s="99"/>
      <c r="AN70" s="99"/>
      <c r="AO70" s="100"/>
      <c r="AP70" s="142"/>
      <c r="AQ70" s="59"/>
      <c r="AR70" s="59"/>
      <c r="AS70" s="59"/>
      <c r="AT70" s="59"/>
      <c r="AU70" s="59"/>
      <c r="AV70" s="59">
        <v>1</v>
      </c>
      <c r="AW70" s="59"/>
      <c r="AX70" s="59"/>
      <c r="AY70" s="59">
        <v>1</v>
      </c>
      <c r="AZ70" s="59"/>
      <c r="BA70" s="59"/>
      <c r="BB70" s="59">
        <v>1</v>
      </c>
      <c r="BC70" s="59"/>
      <c r="BD70" s="59"/>
      <c r="BE70" s="59">
        <v>1</v>
      </c>
      <c r="BF70" s="59"/>
      <c r="BG70" s="59"/>
      <c r="BH70" s="59">
        <v>1</v>
      </c>
      <c r="BI70" s="59"/>
      <c r="BJ70" s="59"/>
      <c r="BK70" s="59">
        <v>1</v>
      </c>
      <c r="BL70" s="59"/>
      <c r="BM70" s="59"/>
      <c r="BN70" s="59">
        <v>1</v>
      </c>
      <c r="BO70" s="59"/>
      <c r="BP70" s="59"/>
      <c r="BQ70" s="59">
        <v>1</v>
      </c>
      <c r="BR70" s="59"/>
      <c r="BS70" s="59"/>
      <c r="BT70" s="59">
        <v>1</v>
      </c>
      <c r="BU70" s="59"/>
      <c r="BV70" s="59"/>
      <c r="BW70" s="59">
        <v>0</v>
      </c>
      <c r="BX70" s="59"/>
      <c r="BY70" s="64"/>
      <c r="BZ70" s="63">
        <v>0</v>
      </c>
      <c r="CA70" s="59"/>
      <c r="CB70" s="59"/>
      <c r="CC70" s="59">
        <v>0</v>
      </c>
      <c r="CD70" s="59"/>
      <c r="CE70" s="59"/>
      <c r="CF70" s="59">
        <v>0</v>
      </c>
      <c r="CG70" s="59"/>
      <c r="CH70" s="59"/>
      <c r="CI70" s="59">
        <v>0</v>
      </c>
      <c r="CJ70" s="59"/>
      <c r="CK70" s="59"/>
      <c r="CL70" s="59">
        <v>0</v>
      </c>
      <c r="CM70" s="59"/>
      <c r="CN70" s="59"/>
      <c r="CO70" s="59">
        <v>1</v>
      </c>
      <c r="CP70" s="59"/>
      <c r="CQ70" s="59"/>
      <c r="CR70" s="59">
        <v>1</v>
      </c>
      <c r="CS70" s="59"/>
      <c r="CT70" s="59"/>
      <c r="CU70" s="59">
        <v>0</v>
      </c>
      <c r="CV70" s="59"/>
      <c r="CW70" s="59"/>
      <c r="CX70" s="59">
        <v>1</v>
      </c>
      <c r="CY70" s="59"/>
      <c r="CZ70" s="59"/>
      <c r="DA70" s="59">
        <v>0</v>
      </c>
      <c r="DB70" s="59"/>
      <c r="DC70" s="59"/>
      <c r="DD70" s="59">
        <v>0</v>
      </c>
      <c r="DE70" s="59"/>
      <c r="DF70" s="59"/>
      <c r="DG70" s="59">
        <v>1</v>
      </c>
      <c r="DH70" s="59"/>
      <c r="DI70" s="64"/>
      <c r="DJ70" s="63">
        <v>0</v>
      </c>
      <c r="DK70" s="59"/>
      <c r="DL70" s="59"/>
      <c r="DM70" s="59">
        <v>0</v>
      </c>
      <c r="DN70" s="59"/>
      <c r="DO70" s="59"/>
      <c r="DP70" s="59">
        <v>1</v>
      </c>
      <c r="DQ70" s="59"/>
      <c r="DR70" s="59"/>
      <c r="DS70" s="59">
        <v>1</v>
      </c>
      <c r="DT70" s="59"/>
      <c r="DU70" s="59"/>
      <c r="DV70" s="59">
        <v>1</v>
      </c>
      <c r="DW70" s="59"/>
      <c r="DX70" s="59"/>
      <c r="DY70" s="59">
        <v>1</v>
      </c>
      <c r="DZ70" s="59"/>
      <c r="EA70" s="59"/>
      <c r="EB70" s="59">
        <v>0</v>
      </c>
      <c r="EC70" s="59"/>
      <c r="ED70" s="59"/>
      <c r="EE70" s="59">
        <v>1</v>
      </c>
      <c r="EF70" s="59"/>
      <c r="EG70" s="59"/>
      <c r="EH70" s="59">
        <v>0</v>
      </c>
      <c r="EI70" s="59"/>
      <c r="EJ70" s="59"/>
      <c r="EK70" s="59"/>
      <c r="EL70" s="59"/>
      <c r="EM70" s="59"/>
      <c r="EN70" s="59"/>
      <c r="EO70" s="59"/>
      <c r="EP70" s="59"/>
      <c r="EQ70" s="59"/>
      <c r="ER70" s="59"/>
      <c r="ES70" s="64"/>
      <c r="ET70" s="63"/>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64"/>
      <c r="GD70" s="63"/>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64"/>
    </row>
    <row r="71" spans="2:221" ht="26.25" customHeight="1" x14ac:dyDescent="0.2">
      <c r="B71" s="114" t="s">
        <v>410</v>
      </c>
      <c r="C71" s="115"/>
      <c r="D71" s="115"/>
      <c r="E71" s="115"/>
      <c r="F71" s="115"/>
      <c r="G71" s="115"/>
      <c r="H71" s="115"/>
      <c r="I71" s="115"/>
      <c r="J71" s="115"/>
      <c r="K71" s="115"/>
      <c r="L71" s="115"/>
      <c r="M71" s="115"/>
      <c r="N71" s="115"/>
      <c r="O71" s="115"/>
      <c r="P71" s="115"/>
      <c r="Q71" s="115"/>
      <c r="R71" s="115"/>
      <c r="S71" s="115"/>
      <c r="T71" s="115"/>
      <c r="U71" s="116"/>
      <c r="V71" s="120" t="s">
        <v>426</v>
      </c>
      <c r="W71" s="121"/>
      <c r="X71" s="121"/>
      <c r="Y71" s="121"/>
      <c r="Z71" s="121"/>
      <c r="AA71" s="122"/>
      <c r="AB71" s="126">
        <v>7.85E-2</v>
      </c>
      <c r="AC71" s="127"/>
      <c r="AD71" s="127"/>
      <c r="AE71" s="127"/>
      <c r="AF71" s="128"/>
      <c r="AG71" s="108" t="s">
        <v>23</v>
      </c>
      <c r="AH71" s="109"/>
      <c r="AI71" s="109"/>
      <c r="AJ71" s="109"/>
      <c r="AK71" s="109"/>
      <c r="AL71" s="75">
        <f t="shared" si="1"/>
        <v>39</v>
      </c>
      <c r="AM71" s="76"/>
      <c r="AN71" s="76"/>
      <c r="AO71" s="77"/>
      <c r="AP71" s="132"/>
      <c r="AQ71" s="60"/>
      <c r="AR71" s="60"/>
      <c r="AS71" s="60"/>
      <c r="AT71" s="60"/>
      <c r="AU71" s="60"/>
      <c r="AV71" s="60">
        <v>1</v>
      </c>
      <c r="AW71" s="60"/>
      <c r="AX71" s="60"/>
      <c r="AY71" s="60"/>
      <c r="AZ71" s="60"/>
      <c r="BA71" s="60"/>
      <c r="BB71" s="60"/>
      <c r="BC71" s="60"/>
      <c r="BD71" s="60"/>
      <c r="BE71" s="60">
        <v>1</v>
      </c>
      <c r="BF71" s="60"/>
      <c r="BG71" s="60"/>
      <c r="BH71" s="60"/>
      <c r="BI71" s="60"/>
      <c r="BJ71" s="60"/>
      <c r="BK71" s="60"/>
      <c r="BL71" s="60"/>
      <c r="BM71" s="60"/>
      <c r="BN71" s="60">
        <v>1</v>
      </c>
      <c r="BO71" s="60"/>
      <c r="BP71" s="60"/>
      <c r="BQ71" s="60"/>
      <c r="BR71" s="60"/>
      <c r="BS71" s="60"/>
      <c r="BT71" s="60"/>
      <c r="BU71" s="60"/>
      <c r="BV71" s="60"/>
      <c r="BW71" s="60">
        <v>1</v>
      </c>
      <c r="BX71" s="60"/>
      <c r="BY71" s="70"/>
      <c r="BZ71" s="65">
        <v>0</v>
      </c>
      <c r="CA71" s="60"/>
      <c r="CB71" s="60"/>
      <c r="CC71" s="60">
        <v>5</v>
      </c>
      <c r="CD71" s="60"/>
      <c r="CE71" s="60"/>
      <c r="CF71" s="60">
        <v>0</v>
      </c>
      <c r="CG71" s="60"/>
      <c r="CH71" s="60"/>
      <c r="CI71" s="60">
        <v>0</v>
      </c>
      <c r="CJ71" s="60"/>
      <c r="CK71" s="60"/>
      <c r="CL71" s="60">
        <v>5</v>
      </c>
      <c r="CM71" s="60"/>
      <c r="CN71" s="60"/>
      <c r="CO71" s="60">
        <v>0</v>
      </c>
      <c r="CP71" s="60"/>
      <c r="CQ71" s="60"/>
      <c r="CR71" s="60">
        <v>0</v>
      </c>
      <c r="CS71" s="60"/>
      <c r="CT71" s="60"/>
      <c r="CU71" s="60">
        <v>5</v>
      </c>
      <c r="CV71" s="60"/>
      <c r="CW71" s="60"/>
      <c r="CX71" s="60">
        <v>0</v>
      </c>
      <c r="CY71" s="60"/>
      <c r="CZ71" s="60"/>
      <c r="DA71" s="60">
        <v>0</v>
      </c>
      <c r="DB71" s="60"/>
      <c r="DC71" s="60"/>
      <c r="DD71" s="60">
        <v>5</v>
      </c>
      <c r="DE71" s="60"/>
      <c r="DF71" s="60"/>
      <c r="DG71" s="60">
        <v>0</v>
      </c>
      <c r="DH71" s="60"/>
      <c r="DI71" s="60"/>
      <c r="DJ71" s="146">
        <v>5</v>
      </c>
      <c r="DK71" s="147"/>
      <c r="DL71" s="147"/>
      <c r="DM71" s="147"/>
      <c r="DN71" s="147"/>
      <c r="DO71" s="147"/>
      <c r="DP71" s="147"/>
      <c r="DQ71" s="147"/>
      <c r="DR71" s="132"/>
      <c r="DS71" s="152">
        <v>5</v>
      </c>
      <c r="DT71" s="147"/>
      <c r="DU71" s="147"/>
      <c r="DV71" s="147"/>
      <c r="DW71" s="147"/>
      <c r="DX71" s="147"/>
      <c r="DY71" s="147"/>
      <c r="DZ71" s="147"/>
      <c r="EA71" s="132"/>
      <c r="EB71" s="152">
        <v>5</v>
      </c>
      <c r="EC71" s="147"/>
      <c r="ED71" s="147"/>
      <c r="EE71" s="147"/>
      <c r="EF71" s="147"/>
      <c r="EG71" s="147"/>
      <c r="EH71" s="147"/>
      <c r="EI71" s="147"/>
      <c r="EJ71" s="132"/>
      <c r="EK71" s="60"/>
      <c r="EL71" s="60"/>
      <c r="EM71" s="60"/>
      <c r="EN71" s="60"/>
      <c r="EO71" s="60"/>
      <c r="EP71" s="60"/>
      <c r="EQ71" s="60"/>
      <c r="ER71" s="60"/>
      <c r="ES71" s="70"/>
      <c r="ET71" s="65"/>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70"/>
      <c r="GD71" s="65"/>
      <c r="GE71" s="60"/>
      <c r="GF71" s="60"/>
      <c r="GG71" s="60"/>
      <c r="GH71" s="60"/>
      <c r="GI71" s="60"/>
      <c r="GJ71" s="60"/>
      <c r="GK71" s="60"/>
      <c r="GL71" s="60"/>
      <c r="GM71" s="60"/>
      <c r="GN71" s="60"/>
      <c r="GO71" s="60"/>
      <c r="GP71" s="60"/>
      <c r="GQ71" s="60"/>
      <c r="GR71" s="60"/>
      <c r="GS71" s="60"/>
      <c r="GT71" s="60"/>
      <c r="GU71" s="60"/>
      <c r="GV71" s="60"/>
      <c r="GW71" s="60"/>
      <c r="GX71" s="60"/>
      <c r="GY71" s="60"/>
      <c r="GZ71" s="60"/>
      <c r="HA71" s="60"/>
      <c r="HB71" s="60"/>
      <c r="HC71" s="60"/>
      <c r="HD71" s="60"/>
      <c r="HE71" s="60"/>
      <c r="HF71" s="60"/>
      <c r="HG71" s="60"/>
      <c r="HH71" s="60"/>
      <c r="HI71" s="60"/>
      <c r="HJ71" s="60"/>
      <c r="HK71" s="60"/>
      <c r="HL71" s="60"/>
      <c r="HM71" s="70"/>
    </row>
    <row r="72" spans="2:221" ht="26.25" customHeight="1" x14ac:dyDescent="0.2">
      <c r="B72" s="117"/>
      <c r="C72" s="118"/>
      <c r="D72" s="118"/>
      <c r="E72" s="118"/>
      <c r="F72" s="118"/>
      <c r="G72" s="118"/>
      <c r="H72" s="118"/>
      <c r="I72" s="118"/>
      <c r="J72" s="118"/>
      <c r="K72" s="118"/>
      <c r="L72" s="118"/>
      <c r="M72" s="118"/>
      <c r="N72" s="118"/>
      <c r="O72" s="118"/>
      <c r="P72" s="118"/>
      <c r="Q72" s="118"/>
      <c r="R72" s="118"/>
      <c r="S72" s="118"/>
      <c r="T72" s="118"/>
      <c r="U72" s="119"/>
      <c r="V72" s="123"/>
      <c r="W72" s="124"/>
      <c r="X72" s="124"/>
      <c r="Y72" s="124"/>
      <c r="Z72" s="124"/>
      <c r="AA72" s="125"/>
      <c r="AB72" s="129"/>
      <c r="AC72" s="130"/>
      <c r="AD72" s="130"/>
      <c r="AE72" s="130"/>
      <c r="AF72" s="131"/>
      <c r="AG72" s="108" t="s">
        <v>24</v>
      </c>
      <c r="AH72" s="109"/>
      <c r="AI72" s="109"/>
      <c r="AJ72" s="109"/>
      <c r="AK72" s="109"/>
      <c r="AL72" s="75">
        <f t="shared" si="1"/>
        <v>27</v>
      </c>
      <c r="AM72" s="76"/>
      <c r="AN72" s="76"/>
      <c r="AO72" s="77"/>
      <c r="AP72" s="72"/>
      <c r="AQ72" s="60"/>
      <c r="AR72" s="60"/>
      <c r="AS72" s="60"/>
      <c r="AT72" s="60"/>
      <c r="AU72" s="60"/>
      <c r="AV72" s="60"/>
      <c r="AW72" s="60"/>
      <c r="AX72" s="60"/>
      <c r="AY72" s="60">
        <v>1</v>
      </c>
      <c r="AZ72" s="60"/>
      <c r="BA72" s="60"/>
      <c r="BB72" s="60"/>
      <c r="BC72" s="60"/>
      <c r="BD72" s="60"/>
      <c r="BE72" s="60"/>
      <c r="BF72" s="60"/>
      <c r="BG72" s="60"/>
      <c r="BH72" s="60">
        <v>1</v>
      </c>
      <c r="BI72" s="60"/>
      <c r="BJ72" s="60"/>
      <c r="BK72" s="60"/>
      <c r="BL72" s="60"/>
      <c r="BM72" s="60"/>
      <c r="BN72" s="60"/>
      <c r="BO72" s="60"/>
      <c r="BP72" s="60"/>
      <c r="BQ72" s="60">
        <v>1</v>
      </c>
      <c r="BR72" s="60"/>
      <c r="BS72" s="60"/>
      <c r="BT72" s="60"/>
      <c r="BU72" s="60"/>
      <c r="BV72" s="60"/>
      <c r="BW72" s="62"/>
      <c r="BX72" s="62"/>
      <c r="BY72" s="398"/>
      <c r="BZ72" s="65">
        <v>0</v>
      </c>
      <c r="CA72" s="60"/>
      <c r="CB72" s="60"/>
      <c r="CC72" s="60">
        <v>0</v>
      </c>
      <c r="CD72" s="60"/>
      <c r="CE72" s="60"/>
      <c r="CF72" s="60">
        <v>0</v>
      </c>
      <c r="CG72" s="60"/>
      <c r="CH72" s="60"/>
      <c r="CI72" s="60">
        <v>5</v>
      </c>
      <c r="CJ72" s="60"/>
      <c r="CK72" s="60"/>
      <c r="CL72" s="60">
        <v>0</v>
      </c>
      <c r="CM72" s="60"/>
      <c r="CN72" s="60"/>
      <c r="CO72" s="60">
        <v>0</v>
      </c>
      <c r="CP72" s="60"/>
      <c r="CQ72" s="60"/>
      <c r="CR72" s="60">
        <v>0</v>
      </c>
      <c r="CS72" s="60"/>
      <c r="CT72" s="60"/>
      <c r="CU72" s="60">
        <v>5</v>
      </c>
      <c r="CV72" s="60"/>
      <c r="CW72" s="60"/>
      <c r="CX72" s="62">
        <v>0</v>
      </c>
      <c r="CY72" s="62"/>
      <c r="CZ72" s="62"/>
      <c r="DA72" s="62">
        <v>0</v>
      </c>
      <c r="DB72" s="62"/>
      <c r="DC72" s="62"/>
      <c r="DD72" s="62">
        <v>0</v>
      </c>
      <c r="DE72" s="62"/>
      <c r="DF72" s="62"/>
      <c r="DG72" s="62">
        <v>5</v>
      </c>
      <c r="DH72" s="62"/>
      <c r="DI72" s="398"/>
      <c r="DJ72" s="65">
        <v>0</v>
      </c>
      <c r="DK72" s="60"/>
      <c r="DL72" s="60"/>
      <c r="DM72" s="60">
        <v>0</v>
      </c>
      <c r="DN72" s="60"/>
      <c r="DO72" s="60"/>
      <c r="DP72" s="60">
        <v>0</v>
      </c>
      <c r="DQ72" s="60"/>
      <c r="DR72" s="60"/>
      <c r="DS72" s="62">
        <v>5</v>
      </c>
      <c r="DT72" s="62"/>
      <c r="DU72" s="62"/>
      <c r="DV72" s="62">
        <v>0</v>
      </c>
      <c r="DW72" s="62"/>
      <c r="DX72" s="62"/>
      <c r="DY72" s="62">
        <v>0</v>
      </c>
      <c r="DZ72" s="62"/>
      <c r="EA72" s="62"/>
      <c r="EB72" s="60">
        <v>0</v>
      </c>
      <c r="EC72" s="60"/>
      <c r="ED72" s="60"/>
      <c r="EE72" s="60">
        <v>4</v>
      </c>
      <c r="EF72" s="60"/>
      <c r="EG72" s="60"/>
      <c r="EH72" s="60">
        <v>0</v>
      </c>
      <c r="EI72" s="60"/>
      <c r="EJ72" s="60"/>
      <c r="EK72" s="60"/>
      <c r="EL72" s="60"/>
      <c r="EM72" s="60"/>
      <c r="EN72" s="60"/>
      <c r="EO72" s="60"/>
      <c r="EP72" s="60"/>
      <c r="EQ72" s="60"/>
      <c r="ER72" s="60"/>
      <c r="ES72" s="70"/>
      <c r="ET72" s="65"/>
      <c r="EU72" s="60"/>
      <c r="EV72" s="60"/>
      <c r="EW72" s="60"/>
      <c r="EX72" s="60"/>
      <c r="EY72" s="60"/>
      <c r="EZ72" s="60"/>
      <c r="FA72" s="60"/>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70"/>
      <c r="GD72" s="65"/>
      <c r="GE72" s="60"/>
      <c r="GF72" s="60"/>
      <c r="GG72" s="60"/>
      <c r="GH72" s="60"/>
      <c r="GI72" s="60"/>
      <c r="GJ72" s="60"/>
      <c r="GK72" s="60"/>
      <c r="GL72" s="60"/>
      <c r="GM72" s="60"/>
      <c r="GN72" s="60"/>
      <c r="GO72" s="60"/>
      <c r="GP72" s="60"/>
      <c r="GQ72" s="60"/>
      <c r="GR72" s="60"/>
      <c r="GS72" s="60"/>
      <c r="GT72" s="60"/>
      <c r="GU72" s="60"/>
      <c r="GV72" s="60"/>
      <c r="GW72" s="60"/>
      <c r="GX72" s="60"/>
      <c r="GY72" s="60"/>
      <c r="GZ72" s="60"/>
      <c r="HA72" s="60"/>
      <c r="HB72" s="60"/>
      <c r="HC72" s="60"/>
      <c r="HD72" s="60"/>
      <c r="HE72" s="60"/>
      <c r="HF72" s="60"/>
      <c r="HG72" s="60"/>
      <c r="HH72" s="60"/>
      <c r="HI72" s="60"/>
      <c r="HJ72" s="60"/>
      <c r="HK72" s="60"/>
      <c r="HL72" s="60"/>
      <c r="HM72" s="70"/>
    </row>
    <row r="73" spans="2:221" ht="18" customHeight="1" x14ac:dyDescent="0.2">
      <c r="B73" s="78" t="s">
        <v>411</v>
      </c>
      <c r="C73" s="79"/>
      <c r="D73" s="79"/>
      <c r="E73" s="79"/>
      <c r="F73" s="79"/>
      <c r="G73" s="79"/>
      <c r="H73" s="79"/>
      <c r="I73" s="79"/>
      <c r="J73" s="79"/>
      <c r="K73" s="79"/>
      <c r="L73" s="79"/>
      <c r="M73" s="79"/>
      <c r="N73" s="79"/>
      <c r="O73" s="79"/>
      <c r="P73" s="79"/>
      <c r="Q73" s="79"/>
      <c r="R73" s="79"/>
      <c r="S73" s="79"/>
      <c r="T73" s="79"/>
      <c r="U73" s="80"/>
      <c r="V73" s="84" t="s">
        <v>427</v>
      </c>
      <c r="W73" s="85"/>
      <c r="X73" s="85"/>
      <c r="Y73" s="85"/>
      <c r="Z73" s="85"/>
      <c r="AA73" s="86"/>
      <c r="AB73" s="90">
        <v>6.4500000000000002E-2</v>
      </c>
      <c r="AC73" s="91"/>
      <c r="AD73" s="91"/>
      <c r="AE73" s="91"/>
      <c r="AF73" s="92"/>
      <c r="AG73" s="96" t="s">
        <v>23</v>
      </c>
      <c r="AH73" s="97"/>
      <c r="AI73" s="97"/>
      <c r="AJ73" s="97"/>
      <c r="AK73" s="97"/>
      <c r="AL73" s="98">
        <f t="shared" si="1"/>
        <v>34</v>
      </c>
      <c r="AM73" s="99"/>
      <c r="AN73" s="99"/>
      <c r="AO73" s="100"/>
      <c r="AP73" s="101">
        <v>1</v>
      </c>
      <c r="AQ73" s="59"/>
      <c r="AR73" s="59"/>
      <c r="AS73" s="59"/>
      <c r="AT73" s="59"/>
      <c r="AU73" s="59"/>
      <c r="AV73" s="59"/>
      <c r="AW73" s="59"/>
      <c r="AX73" s="59"/>
      <c r="AY73" s="59">
        <v>1</v>
      </c>
      <c r="AZ73" s="59"/>
      <c r="BA73" s="59"/>
      <c r="BB73" s="59"/>
      <c r="BC73" s="59"/>
      <c r="BD73" s="59"/>
      <c r="BE73" s="59"/>
      <c r="BF73" s="59"/>
      <c r="BG73" s="59"/>
      <c r="BH73" s="59">
        <v>1</v>
      </c>
      <c r="BI73" s="59"/>
      <c r="BJ73" s="59"/>
      <c r="BK73" s="59"/>
      <c r="BL73" s="59"/>
      <c r="BM73" s="59"/>
      <c r="BN73" s="59"/>
      <c r="BO73" s="59"/>
      <c r="BP73" s="59"/>
      <c r="BQ73" s="59">
        <v>1</v>
      </c>
      <c r="BR73" s="59"/>
      <c r="BS73" s="59"/>
      <c r="BT73" s="59"/>
      <c r="BU73" s="59"/>
      <c r="BV73" s="59"/>
      <c r="BW73" s="59"/>
      <c r="BX73" s="59"/>
      <c r="BY73" s="64"/>
      <c r="BZ73" s="63">
        <v>0</v>
      </c>
      <c r="CA73" s="59"/>
      <c r="CB73" s="59"/>
      <c r="CC73" s="59">
        <v>0</v>
      </c>
      <c r="CD73" s="59"/>
      <c r="CE73" s="59"/>
      <c r="CF73" s="59">
        <v>0</v>
      </c>
      <c r="CG73" s="59"/>
      <c r="CH73" s="59"/>
      <c r="CI73" s="59">
        <v>5</v>
      </c>
      <c r="CJ73" s="59"/>
      <c r="CK73" s="59"/>
      <c r="CL73" s="59">
        <v>0</v>
      </c>
      <c r="CM73" s="59"/>
      <c r="CN73" s="59"/>
      <c r="CO73" s="59">
        <v>0</v>
      </c>
      <c r="CP73" s="59"/>
      <c r="CQ73" s="59"/>
      <c r="CR73" s="59">
        <v>5</v>
      </c>
      <c r="CS73" s="59"/>
      <c r="CT73" s="59"/>
      <c r="CU73" s="59">
        <v>0</v>
      </c>
      <c r="CV73" s="59"/>
      <c r="CW73" s="59"/>
      <c r="CX73" s="59">
        <v>0</v>
      </c>
      <c r="CY73" s="59"/>
      <c r="CZ73" s="59"/>
      <c r="DA73" s="59">
        <v>5</v>
      </c>
      <c r="DB73" s="59"/>
      <c r="DC73" s="59"/>
      <c r="DD73" s="59">
        <v>0</v>
      </c>
      <c r="DE73" s="59"/>
      <c r="DF73" s="59"/>
      <c r="DG73" s="59">
        <v>0</v>
      </c>
      <c r="DH73" s="59"/>
      <c r="DI73" s="64"/>
      <c r="DJ73" s="63">
        <v>5</v>
      </c>
      <c r="DK73" s="59"/>
      <c r="DL73" s="59"/>
      <c r="DM73" s="59">
        <v>0</v>
      </c>
      <c r="DN73" s="59"/>
      <c r="DO73" s="59"/>
      <c r="DP73" s="59">
        <v>0</v>
      </c>
      <c r="DQ73" s="59"/>
      <c r="DR73" s="59"/>
      <c r="DS73" s="59">
        <v>5</v>
      </c>
      <c r="DT73" s="59"/>
      <c r="DU73" s="59"/>
      <c r="DV73" s="59">
        <v>0</v>
      </c>
      <c r="DW73" s="59"/>
      <c r="DX73" s="59"/>
      <c r="DY73" s="59">
        <v>0</v>
      </c>
      <c r="DZ73" s="59"/>
      <c r="EA73" s="59"/>
      <c r="EB73" s="59">
        <v>5</v>
      </c>
      <c r="EC73" s="59"/>
      <c r="ED73" s="59"/>
      <c r="EE73" s="59">
        <v>0</v>
      </c>
      <c r="EF73" s="59"/>
      <c r="EG73" s="59"/>
      <c r="EH73" s="59">
        <v>0</v>
      </c>
      <c r="EI73" s="59"/>
      <c r="EJ73" s="59"/>
      <c r="EK73" s="59"/>
      <c r="EL73" s="59"/>
      <c r="EM73" s="59"/>
      <c r="EN73" s="59"/>
      <c r="EO73" s="59"/>
      <c r="EP73" s="59"/>
      <c r="EQ73" s="59"/>
      <c r="ER73" s="59"/>
      <c r="ES73" s="64"/>
      <c r="ET73" s="63"/>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64"/>
      <c r="GD73" s="63"/>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64"/>
    </row>
    <row r="74" spans="2:221" ht="18" customHeight="1" x14ac:dyDescent="0.2">
      <c r="B74" s="133"/>
      <c r="C74" s="134"/>
      <c r="D74" s="134"/>
      <c r="E74" s="134"/>
      <c r="F74" s="134"/>
      <c r="G74" s="134"/>
      <c r="H74" s="134"/>
      <c r="I74" s="134"/>
      <c r="J74" s="134"/>
      <c r="K74" s="134"/>
      <c r="L74" s="134"/>
      <c r="M74" s="134"/>
      <c r="N74" s="134"/>
      <c r="O74" s="134"/>
      <c r="P74" s="134"/>
      <c r="Q74" s="134"/>
      <c r="R74" s="134"/>
      <c r="S74" s="134"/>
      <c r="T74" s="134"/>
      <c r="U74" s="135"/>
      <c r="V74" s="136"/>
      <c r="W74" s="137"/>
      <c r="X74" s="137"/>
      <c r="Y74" s="137"/>
      <c r="Z74" s="137"/>
      <c r="AA74" s="138"/>
      <c r="AB74" s="139"/>
      <c r="AC74" s="140"/>
      <c r="AD74" s="140"/>
      <c r="AE74" s="140"/>
      <c r="AF74" s="141"/>
      <c r="AG74" s="96" t="s">
        <v>24</v>
      </c>
      <c r="AH74" s="97"/>
      <c r="AI74" s="97"/>
      <c r="AJ74" s="97"/>
      <c r="AK74" s="97"/>
      <c r="AL74" s="98">
        <f t="shared" si="1"/>
        <v>21</v>
      </c>
      <c r="AM74" s="99"/>
      <c r="AN74" s="99"/>
      <c r="AO74" s="100"/>
      <c r="AP74" s="142">
        <v>0</v>
      </c>
      <c r="AQ74" s="59"/>
      <c r="AR74" s="59"/>
      <c r="AS74" s="59"/>
      <c r="AT74" s="59"/>
      <c r="AU74" s="59"/>
      <c r="AV74" s="59"/>
      <c r="AW74" s="59"/>
      <c r="AX74" s="59"/>
      <c r="AY74" s="59"/>
      <c r="AZ74" s="59"/>
      <c r="BA74" s="59"/>
      <c r="BB74" s="59">
        <v>1</v>
      </c>
      <c r="BC74" s="59"/>
      <c r="BD74" s="59"/>
      <c r="BE74" s="59"/>
      <c r="BF74" s="59"/>
      <c r="BG74" s="59"/>
      <c r="BH74" s="59"/>
      <c r="BI74" s="59"/>
      <c r="BJ74" s="59"/>
      <c r="BK74" s="59"/>
      <c r="BL74" s="59"/>
      <c r="BM74" s="59"/>
      <c r="BN74" s="59">
        <v>1</v>
      </c>
      <c r="BO74" s="59"/>
      <c r="BP74" s="59"/>
      <c r="BQ74" s="59"/>
      <c r="BR74" s="59"/>
      <c r="BS74" s="59"/>
      <c r="BT74" s="59"/>
      <c r="BU74" s="59"/>
      <c r="BV74" s="59"/>
      <c r="BW74" s="59"/>
      <c r="BX74" s="59"/>
      <c r="BY74" s="64"/>
      <c r="BZ74" s="63">
        <v>0</v>
      </c>
      <c r="CA74" s="59"/>
      <c r="CB74" s="59"/>
      <c r="CC74" s="59">
        <v>0</v>
      </c>
      <c r="CD74" s="59"/>
      <c r="CE74" s="59"/>
      <c r="CF74" s="59">
        <v>5</v>
      </c>
      <c r="CG74" s="59"/>
      <c r="CH74" s="59"/>
      <c r="CI74" s="59">
        <v>0</v>
      </c>
      <c r="CJ74" s="59"/>
      <c r="CK74" s="59"/>
      <c r="CL74" s="59">
        <v>0</v>
      </c>
      <c r="CM74" s="59"/>
      <c r="CN74" s="59"/>
      <c r="CO74" s="59">
        <v>0</v>
      </c>
      <c r="CP74" s="59"/>
      <c r="CQ74" s="59"/>
      <c r="CR74" s="59">
        <v>0</v>
      </c>
      <c r="CS74" s="59"/>
      <c r="CT74" s="59"/>
      <c r="CU74" s="59">
        <v>5</v>
      </c>
      <c r="CV74" s="59"/>
      <c r="CW74" s="59"/>
      <c r="CX74" s="59">
        <v>0</v>
      </c>
      <c r="CY74" s="59"/>
      <c r="CZ74" s="59"/>
      <c r="DA74" s="59">
        <v>0</v>
      </c>
      <c r="DB74" s="59"/>
      <c r="DC74" s="59"/>
      <c r="DD74" s="59">
        <v>5</v>
      </c>
      <c r="DE74" s="59"/>
      <c r="DF74" s="59"/>
      <c r="DG74" s="59">
        <v>0</v>
      </c>
      <c r="DH74" s="59"/>
      <c r="DI74" s="64"/>
      <c r="DJ74" s="63">
        <v>0</v>
      </c>
      <c r="DK74" s="59"/>
      <c r="DL74" s="59"/>
      <c r="DM74" s="59">
        <v>0</v>
      </c>
      <c r="DN74" s="59"/>
      <c r="DO74" s="59"/>
      <c r="DP74" s="59">
        <v>0</v>
      </c>
      <c r="DQ74" s="59"/>
      <c r="DR74" s="59"/>
      <c r="DS74" s="59">
        <v>0</v>
      </c>
      <c r="DT74" s="59"/>
      <c r="DU74" s="59"/>
      <c r="DV74" s="59">
        <v>0</v>
      </c>
      <c r="DW74" s="59"/>
      <c r="DX74" s="59"/>
      <c r="DY74" s="59">
        <v>0</v>
      </c>
      <c r="DZ74" s="59"/>
      <c r="EA74" s="59"/>
      <c r="EB74" s="59">
        <v>4</v>
      </c>
      <c r="EC74" s="59"/>
      <c r="ED74" s="59"/>
      <c r="EE74" s="59">
        <v>0</v>
      </c>
      <c r="EF74" s="59"/>
      <c r="EG74" s="59"/>
      <c r="EH74" s="59">
        <v>0</v>
      </c>
      <c r="EI74" s="59"/>
      <c r="EJ74" s="59"/>
      <c r="EK74" s="59"/>
      <c r="EL74" s="59"/>
      <c r="EM74" s="59"/>
      <c r="EN74" s="59"/>
      <c r="EO74" s="59"/>
      <c r="EP74" s="59"/>
      <c r="EQ74" s="59"/>
      <c r="ER74" s="59"/>
      <c r="ES74" s="64"/>
      <c r="ET74" s="63"/>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64"/>
      <c r="GD74" s="63"/>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64"/>
    </row>
    <row r="75" spans="2:221" ht="18" customHeight="1" x14ac:dyDescent="0.2">
      <c r="B75" s="114" t="s">
        <v>412</v>
      </c>
      <c r="C75" s="115"/>
      <c r="D75" s="115"/>
      <c r="E75" s="115"/>
      <c r="F75" s="115"/>
      <c r="G75" s="115"/>
      <c r="H75" s="115"/>
      <c r="I75" s="115"/>
      <c r="J75" s="115"/>
      <c r="K75" s="115"/>
      <c r="L75" s="115"/>
      <c r="M75" s="115"/>
      <c r="N75" s="115"/>
      <c r="O75" s="115"/>
      <c r="P75" s="115"/>
      <c r="Q75" s="115"/>
      <c r="R75" s="115"/>
      <c r="S75" s="115"/>
      <c r="T75" s="115"/>
      <c r="U75" s="116"/>
      <c r="V75" s="120" t="s">
        <v>428</v>
      </c>
      <c r="W75" s="121"/>
      <c r="X75" s="121"/>
      <c r="Y75" s="121"/>
      <c r="Z75" s="121"/>
      <c r="AA75" s="122"/>
      <c r="AB75" s="126">
        <v>3.5999999999999997E-2</v>
      </c>
      <c r="AC75" s="127"/>
      <c r="AD75" s="127"/>
      <c r="AE75" s="127"/>
      <c r="AF75" s="128"/>
      <c r="AG75" s="108" t="s">
        <v>23</v>
      </c>
      <c r="AH75" s="109"/>
      <c r="AI75" s="109"/>
      <c r="AJ75" s="109"/>
      <c r="AK75" s="109"/>
      <c r="AL75" s="75">
        <f t="shared" si="1"/>
        <v>22</v>
      </c>
      <c r="AM75" s="76"/>
      <c r="AN75" s="76"/>
      <c r="AO75" s="77"/>
      <c r="AP75" s="132">
        <v>1</v>
      </c>
      <c r="AQ75" s="60"/>
      <c r="AR75" s="60"/>
      <c r="AS75" s="60"/>
      <c r="AT75" s="60"/>
      <c r="AU75" s="60"/>
      <c r="AV75" s="60"/>
      <c r="AW75" s="60"/>
      <c r="AX75" s="60"/>
      <c r="AY75" s="60">
        <v>1</v>
      </c>
      <c r="AZ75" s="60"/>
      <c r="BA75" s="60"/>
      <c r="BB75" s="60"/>
      <c r="BC75" s="60"/>
      <c r="BD75" s="60"/>
      <c r="BE75" s="60"/>
      <c r="BF75" s="60"/>
      <c r="BG75" s="60"/>
      <c r="BH75" s="60">
        <v>1</v>
      </c>
      <c r="BI75" s="60"/>
      <c r="BJ75" s="60"/>
      <c r="BK75" s="60"/>
      <c r="BL75" s="60"/>
      <c r="BM75" s="60"/>
      <c r="BN75" s="60"/>
      <c r="BO75" s="60"/>
      <c r="BP75" s="60"/>
      <c r="BQ75" s="60">
        <v>1</v>
      </c>
      <c r="BR75" s="60"/>
      <c r="BS75" s="60"/>
      <c r="BT75" s="60"/>
      <c r="BU75" s="60"/>
      <c r="BV75" s="60"/>
      <c r="BW75" s="60"/>
      <c r="BX75" s="60"/>
      <c r="BY75" s="70"/>
      <c r="BZ75" s="65">
        <v>0</v>
      </c>
      <c r="CA75" s="60"/>
      <c r="CB75" s="60"/>
      <c r="CC75" s="60">
        <v>0</v>
      </c>
      <c r="CD75" s="60"/>
      <c r="CE75" s="60"/>
      <c r="CF75" s="60">
        <v>0</v>
      </c>
      <c r="CG75" s="60"/>
      <c r="CH75" s="60"/>
      <c r="CI75" s="60">
        <v>5</v>
      </c>
      <c r="CJ75" s="60"/>
      <c r="CK75" s="60"/>
      <c r="CL75" s="60">
        <v>0</v>
      </c>
      <c r="CM75" s="60"/>
      <c r="CN75" s="60"/>
      <c r="CO75" s="60">
        <v>0</v>
      </c>
      <c r="CP75" s="60"/>
      <c r="CQ75" s="60"/>
      <c r="CR75" s="60">
        <v>5</v>
      </c>
      <c r="CS75" s="60"/>
      <c r="CT75" s="60"/>
      <c r="CU75" s="60">
        <v>0</v>
      </c>
      <c r="CV75" s="60"/>
      <c r="CW75" s="60"/>
      <c r="CX75" s="60">
        <v>0</v>
      </c>
      <c r="CY75" s="60"/>
      <c r="CZ75" s="60"/>
      <c r="DA75" s="60">
        <v>5</v>
      </c>
      <c r="DB75" s="60"/>
      <c r="DC75" s="60"/>
      <c r="DD75" s="60">
        <v>0</v>
      </c>
      <c r="DE75" s="60"/>
      <c r="DF75" s="60"/>
      <c r="DG75" s="60">
        <v>0</v>
      </c>
      <c r="DH75" s="60"/>
      <c r="DI75" s="70"/>
      <c r="DJ75" s="65">
        <v>1</v>
      </c>
      <c r="DK75" s="60"/>
      <c r="DL75" s="60"/>
      <c r="DM75" s="60">
        <v>0</v>
      </c>
      <c r="DN75" s="60"/>
      <c r="DO75" s="60"/>
      <c r="DP75" s="60">
        <v>0</v>
      </c>
      <c r="DQ75" s="60"/>
      <c r="DR75" s="60"/>
      <c r="DS75" s="60">
        <v>1</v>
      </c>
      <c r="DT75" s="60"/>
      <c r="DU75" s="60"/>
      <c r="DV75" s="60">
        <v>0</v>
      </c>
      <c r="DW75" s="60"/>
      <c r="DX75" s="60"/>
      <c r="DY75" s="60">
        <v>0</v>
      </c>
      <c r="DZ75" s="60"/>
      <c r="EA75" s="60"/>
      <c r="EB75" s="60">
        <v>1</v>
      </c>
      <c r="EC75" s="60"/>
      <c r="ED75" s="60"/>
      <c r="EE75" s="60">
        <v>0</v>
      </c>
      <c r="EF75" s="60"/>
      <c r="EG75" s="60"/>
      <c r="EH75" s="60">
        <v>0</v>
      </c>
      <c r="EI75" s="60"/>
      <c r="EJ75" s="60"/>
      <c r="EK75" s="60"/>
      <c r="EL75" s="60"/>
      <c r="EM75" s="60"/>
      <c r="EN75" s="60"/>
      <c r="EO75" s="60"/>
      <c r="EP75" s="60"/>
      <c r="EQ75" s="60"/>
      <c r="ER75" s="60"/>
      <c r="ES75" s="70"/>
      <c r="ET75" s="65"/>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70"/>
      <c r="GD75" s="65"/>
      <c r="GE75" s="60"/>
      <c r="GF75" s="60"/>
      <c r="GG75" s="60"/>
      <c r="GH75" s="60"/>
      <c r="GI75" s="60"/>
      <c r="GJ75" s="60"/>
      <c r="GK75" s="60"/>
      <c r="GL75" s="60"/>
      <c r="GM75" s="60"/>
      <c r="GN75" s="60"/>
      <c r="GO75" s="60"/>
      <c r="GP75" s="60"/>
      <c r="GQ75" s="60"/>
      <c r="GR75" s="60"/>
      <c r="GS75" s="60"/>
      <c r="GT75" s="60"/>
      <c r="GU75" s="60"/>
      <c r="GV75" s="60"/>
      <c r="GW75" s="60"/>
      <c r="GX75" s="60"/>
      <c r="GY75" s="60"/>
      <c r="GZ75" s="60"/>
      <c r="HA75" s="60"/>
      <c r="HB75" s="60"/>
      <c r="HC75" s="60"/>
      <c r="HD75" s="60"/>
      <c r="HE75" s="60"/>
      <c r="HF75" s="60"/>
      <c r="HG75" s="60"/>
      <c r="HH75" s="60"/>
      <c r="HI75" s="60"/>
      <c r="HJ75" s="60"/>
      <c r="HK75" s="60"/>
      <c r="HL75" s="60"/>
      <c r="HM75" s="70"/>
    </row>
    <row r="76" spans="2:221" ht="18" customHeight="1" x14ac:dyDescent="0.2">
      <c r="B76" s="117"/>
      <c r="C76" s="118"/>
      <c r="D76" s="118"/>
      <c r="E76" s="118"/>
      <c r="F76" s="118"/>
      <c r="G76" s="118"/>
      <c r="H76" s="118"/>
      <c r="I76" s="118"/>
      <c r="J76" s="118"/>
      <c r="K76" s="118"/>
      <c r="L76" s="118"/>
      <c r="M76" s="118"/>
      <c r="N76" s="118"/>
      <c r="O76" s="118"/>
      <c r="P76" s="118"/>
      <c r="Q76" s="118"/>
      <c r="R76" s="118"/>
      <c r="S76" s="118"/>
      <c r="T76" s="118"/>
      <c r="U76" s="119"/>
      <c r="V76" s="123"/>
      <c r="W76" s="124"/>
      <c r="X76" s="124"/>
      <c r="Y76" s="124"/>
      <c r="Z76" s="124"/>
      <c r="AA76" s="125"/>
      <c r="AB76" s="129"/>
      <c r="AC76" s="130"/>
      <c r="AD76" s="130"/>
      <c r="AE76" s="130"/>
      <c r="AF76" s="131"/>
      <c r="AG76" s="108" t="s">
        <v>24</v>
      </c>
      <c r="AH76" s="109"/>
      <c r="AI76" s="109"/>
      <c r="AJ76" s="109"/>
      <c r="AK76" s="109"/>
      <c r="AL76" s="75">
        <f t="shared" si="1"/>
        <v>13</v>
      </c>
      <c r="AM76" s="76"/>
      <c r="AN76" s="76"/>
      <c r="AO76" s="77"/>
      <c r="AP76" s="60">
        <v>0</v>
      </c>
      <c r="AQ76" s="60"/>
      <c r="AR76" s="60"/>
      <c r="AS76" s="60"/>
      <c r="AT76" s="60"/>
      <c r="AU76" s="60"/>
      <c r="AV76" s="60"/>
      <c r="AW76" s="60"/>
      <c r="AX76" s="60"/>
      <c r="AY76" s="60">
        <v>1</v>
      </c>
      <c r="AZ76" s="60"/>
      <c r="BA76" s="60"/>
      <c r="BB76" s="60"/>
      <c r="BC76" s="60"/>
      <c r="BD76" s="60"/>
      <c r="BE76" s="60"/>
      <c r="BF76" s="60"/>
      <c r="BG76" s="60"/>
      <c r="BH76" s="60">
        <v>1</v>
      </c>
      <c r="BI76" s="60"/>
      <c r="BJ76" s="60"/>
      <c r="BK76" s="60"/>
      <c r="BL76" s="60"/>
      <c r="BM76" s="60"/>
      <c r="BN76" s="60"/>
      <c r="BO76" s="60"/>
      <c r="BP76" s="60"/>
      <c r="BQ76" s="60">
        <v>1</v>
      </c>
      <c r="BR76" s="60"/>
      <c r="BS76" s="60"/>
      <c r="BT76" s="60"/>
      <c r="BU76" s="60"/>
      <c r="BV76" s="60"/>
      <c r="BW76" s="60"/>
      <c r="BX76" s="60"/>
      <c r="BY76" s="70"/>
      <c r="BZ76" s="65">
        <v>0</v>
      </c>
      <c r="CA76" s="60"/>
      <c r="CB76" s="60"/>
      <c r="CC76" s="60">
        <v>0</v>
      </c>
      <c r="CD76" s="60"/>
      <c r="CE76" s="60"/>
      <c r="CF76" s="60">
        <v>5</v>
      </c>
      <c r="CG76" s="60"/>
      <c r="CH76" s="60"/>
      <c r="CI76" s="60">
        <v>0</v>
      </c>
      <c r="CJ76" s="60"/>
      <c r="CK76" s="60"/>
      <c r="CL76" s="60">
        <v>0</v>
      </c>
      <c r="CM76" s="60"/>
      <c r="CN76" s="60"/>
      <c r="CO76" s="60">
        <v>0</v>
      </c>
      <c r="CP76" s="60"/>
      <c r="CQ76" s="60"/>
      <c r="CR76" s="60">
        <v>0</v>
      </c>
      <c r="CS76" s="60"/>
      <c r="CT76" s="60"/>
      <c r="CU76" s="60">
        <v>5</v>
      </c>
      <c r="CV76" s="60"/>
      <c r="CW76" s="60"/>
      <c r="CX76" s="60">
        <v>0</v>
      </c>
      <c r="CY76" s="60"/>
      <c r="CZ76" s="60"/>
      <c r="DA76" s="62">
        <v>0</v>
      </c>
      <c r="DB76" s="62"/>
      <c r="DC76" s="62"/>
      <c r="DD76" s="62">
        <v>0</v>
      </c>
      <c r="DE76" s="62"/>
      <c r="DF76" s="62"/>
      <c r="DG76" s="62">
        <v>0</v>
      </c>
      <c r="DH76" s="62"/>
      <c r="DI76" s="398"/>
      <c r="DJ76" s="65">
        <v>0</v>
      </c>
      <c r="DK76" s="60"/>
      <c r="DL76" s="60"/>
      <c r="DM76" s="60">
        <v>0</v>
      </c>
      <c r="DN76" s="60"/>
      <c r="DO76" s="60"/>
      <c r="DP76" s="60">
        <v>0</v>
      </c>
      <c r="DQ76" s="60"/>
      <c r="DR76" s="60"/>
      <c r="DS76" s="62">
        <v>0</v>
      </c>
      <c r="DT76" s="62"/>
      <c r="DU76" s="62"/>
      <c r="DV76" s="62">
        <v>0</v>
      </c>
      <c r="DW76" s="62"/>
      <c r="DX76" s="62"/>
      <c r="DY76" s="62">
        <v>0</v>
      </c>
      <c r="DZ76" s="62"/>
      <c r="EA76" s="62"/>
      <c r="EB76" s="60">
        <v>0</v>
      </c>
      <c r="EC76" s="60"/>
      <c r="ED76" s="60"/>
      <c r="EE76" s="60">
        <v>0</v>
      </c>
      <c r="EF76" s="60"/>
      <c r="EG76" s="60"/>
      <c r="EH76" s="60">
        <v>0</v>
      </c>
      <c r="EI76" s="60"/>
      <c r="EJ76" s="60"/>
      <c r="EK76" s="60"/>
      <c r="EL76" s="60"/>
      <c r="EM76" s="60"/>
      <c r="EN76" s="60"/>
      <c r="EO76" s="60"/>
      <c r="EP76" s="60"/>
      <c r="EQ76" s="60"/>
      <c r="ER76" s="60"/>
      <c r="ES76" s="70"/>
      <c r="ET76" s="65"/>
      <c r="EU76" s="60"/>
      <c r="EV76" s="60"/>
      <c r="EW76" s="60"/>
      <c r="EX76" s="60"/>
      <c r="EY76" s="60"/>
      <c r="EZ76" s="60"/>
      <c r="FA76" s="60"/>
      <c r="FB76" s="60"/>
      <c r="FC76" s="60"/>
      <c r="FD76" s="60"/>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70"/>
      <c r="GD76" s="65"/>
      <c r="GE76" s="60"/>
      <c r="GF76" s="60"/>
      <c r="GG76" s="60"/>
      <c r="GH76" s="60"/>
      <c r="GI76" s="60"/>
      <c r="GJ76" s="60"/>
      <c r="GK76" s="60"/>
      <c r="GL76" s="60"/>
      <c r="GM76" s="60"/>
      <c r="GN76" s="60"/>
      <c r="GO76" s="60"/>
      <c r="GP76" s="60"/>
      <c r="GQ76" s="60"/>
      <c r="GR76" s="60"/>
      <c r="GS76" s="60"/>
      <c r="GT76" s="60"/>
      <c r="GU76" s="60"/>
      <c r="GV76" s="60"/>
      <c r="GW76" s="60"/>
      <c r="GX76" s="60"/>
      <c r="GY76" s="60"/>
      <c r="GZ76" s="60"/>
      <c r="HA76" s="60"/>
      <c r="HB76" s="60"/>
      <c r="HC76" s="60"/>
      <c r="HD76" s="60"/>
      <c r="HE76" s="60"/>
      <c r="HF76" s="60"/>
      <c r="HG76" s="60"/>
      <c r="HH76" s="60"/>
      <c r="HI76" s="60"/>
      <c r="HJ76" s="60"/>
      <c r="HK76" s="60"/>
      <c r="HL76" s="60"/>
      <c r="HM76" s="70"/>
    </row>
    <row r="77" spans="2:221" ht="18" customHeight="1" x14ac:dyDescent="0.2">
      <c r="B77" s="78" t="s">
        <v>413</v>
      </c>
      <c r="C77" s="79"/>
      <c r="D77" s="79"/>
      <c r="E77" s="79"/>
      <c r="F77" s="79"/>
      <c r="G77" s="79"/>
      <c r="H77" s="79"/>
      <c r="I77" s="79"/>
      <c r="J77" s="79"/>
      <c r="K77" s="79"/>
      <c r="L77" s="79"/>
      <c r="M77" s="79"/>
      <c r="N77" s="79"/>
      <c r="O77" s="79"/>
      <c r="P77" s="79"/>
      <c r="Q77" s="79"/>
      <c r="R77" s="79"/>
      <c r="S77" s="79"/>
      <c r="T77" s="79"/>
      <c r="U77" s="80"/>
      <c r="V77" s="84" t="s">
        <v>429</v>
      </c>
      <c r="W77" s="85"/>
      <c r="X77" s="85"/>
      <c r="Y77" s="85"/>
      <c r="Z77" s="85"/>
      <c r="AA77" s="86"/>
      <c r="AB77" s="90">
        <v>3.7900000000000003E-2</v>
      </c>
      <c r="AC77" s="91"/>
      <c r="AD77" s="91"/>
      <c r="AE77" s="91"/>
      <c r="AF77" s="92"/>
      <c r="AG77" s="96" t="s">
        <v>23</v>
      </c>
      <c r="AH77" s="97"/>
      <c r="AI77" s="97"/>
      <c r="AJ77" s="97"/>
      <c r="AK77" s="97"/>
      <c r="AL77" s="98">
        <f t="shared" si="1"/>
        <v>3</v>
      </c>
      <c r="AM77" s="99"/>
      <c r="AN77" s="99"/>
      <c r="AO77" s="100"/>
      <c r="AP77" s="66">
        <v>1</v>
      </c>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71"/>
      <c r="BZ77" s="66">
        <v>1</v>
      </c>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71"/>
      <c r="DJ77" s="66">
        <v>1</v>
      </c>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8"/>
      <c r="EK77" s="59"/>
      <c r="EL77" s="59"/>
      <c r="EM77" s="59"/>
      <c r="EN77" s="59"/>
      <c r="EO77" s="59"/>
      <c r="EP77" s="59"/>
      <c r="EQ77" s="59"/>
      <c r="ER77" s="59"/>
      <c r="ES77" s="64"/>
      <c r="ET77" s="63"/>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64"/>
      <c r="GD77" s="63"/>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c r="HD77" s="59"/>
      <c r="HE77" s="59"/>
      <c r="HF77" s="59"/>
      <c r="HG77" s="59"/>
      <c r="HH77" s="59"/>
      <c r="HI77" s="59"/>
      <c r="HJ77" s="59"/>
      <c r="HK77" s="59"/>
      <c r="HL77" s="59"/>
      <c r="HM77" s="64"/>
    </row>
    <row r="78" spans="2:221" ht="18" customHeight="1" x14ac:dyDescent="0.2">
      <c r="B78" s="133"/>
      <c r="C78" s="134"/>
      <c r="D78" s="134"/>
      <c r="E78" s="134"/>
      <c r="F78" s="134"/>
      <c r="G78" s="134"/>
      <c r="H78" s="134"/>
      <c r="I78" s="134"/>
      <c r="J78" s="134"/>
      <c r="K78" s="134"/>
      <c r="L78" s="134"/>
      <c r="M78" s="134"/>
      <c r="N78" s="134"/>
      <c r="O78" s="134"/>
      <c r="P78" s="134"/>
      <c r="Q78" s="134"/>
      <c r="R78" s="134"/>
      <c r="S78" s="134"/>
      <c r="T78" s="134"/>
      <c r="U78" s="135"/>
      <c r="V78" s="136"/>
      <c r="W78" s="137"/>
      <c r="X78" s="137"/>
      <c r="Y78" s="137"/>
      <c r="Z78" s="137"/>
      <c r="AA78" s="138"/>
      <c r="AB78" s="139"/>
      <c r="AC78" s="140"/>
      <c r="AD78" s="140"/>
      <c r="AE78" s="140"/>
      <c r="AF78" s="141"/>
      <c r="AG78" s="96" t="s">
        <v>24</v>
      </c>
      <c r="AH78" s="97"/>
      <c r="AI78" s="97"/>
      <c r="AJ78" s="97"/>
      <c r="AK78" s="97"/>
      <c r="AL78" s="98">
        <f t="shared" si="1"/>
        <v>1.58</v>
      </c>
      <c r="AM78" s="99"/>
      <c r="AN78" s="99"/>
      <c r="AO78" s="100"/>
      <c r="AP78" s="66">
        <v>0.8</v>
      </c>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71"/>
      <c r="BZ78" s="66">
        <v>0.78</v>
      </c>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71"/>
      <c r="DJ78" s="66">
        <v>0</v>
      </c>
      <c r="DK78" s="67"/>
      <c r="DL78" s="67"/>
      <c r="DM78" s="67"/>
      <c r="DN78" s="67"/>
      <c r="DO78" s="67"/>
      <c r="DP78" s="67"/>
      <c r="DQ78" s="67"/>
      <c r="DR78" s="67"/>
      <c r="DS78" s="67"/>
      <c r="DT78" s="67"/>
      <c r="DU78" s="67"/>
      <c r="DV78" s="67"/>
      <c r="DW78" s="67"/>
      <c r="DX78" s="67"/>
      <c r="DY78" s="67"/>
      <c r="DZ78" s="67"/>
      <c r="EA78" s="67"/>
      <c r="EB78" s="67"/>
      <c r="EC78" s="67"/>
      <c r="ED78" s="67"/>
      <c r="EE78" s="67"/>
      <c r="EF78" s="67"/>
      <c r="EG78" s="67"/>
      <c r="EH78" s="67"/>
      <c r="EI78" s="67"/>
      <c r="EJ78" s="68"/>
      <c r="EK78" s="59"/>
      <c r="EL78" s="59"/>
      <c r="EM78" s="59"/>
      <c r="EN78" s="59"/>
      <c r="EO78" s="59"/>
      <c r="EP78" s="59"/>
      <c r="EQ78" s="59"/>
      <c r="ER78" s="59"/>
      <c r="ES78" s="64"/>
      <c r="ET78" s="63"/>
      <c r="EU78" s="59"/>
      <c r="EV78" s="59"/>
      <c r="EW78" s="59"/>
      <c r="EX78" s="59"/>
      <c r="EY78" s="59"/>
      <c r="EZ78" s="59"/>
      <c r="FA78" s="59"/>
      <c r="FB78" s="59"/>
      <c r="FC78" s="59"/>
      <c r="FD78" s="59"/>
      <c r="FE78" s="59"/>
      <c r="FF78" s="59"/>
      <c r="FG78" s="59"/>
      <c r="FH78" s="59"/>
      <c r="FI78" s="59"/>
      <c r="FJ78" s="59"/>
      <c r="FK78" s="59"/>
      <c r="FL78" s="59"/>
      <c r="FM78" s="59"/>
      <c r="FN78" s="59"/>
      <c r="FO78" s="59"/>
      <c r="FP78" s="59"/>
      <c r="FQ78" s="59"/>
      <c r="FR78" s="59"/>
      <c r="FS78" s="59"/>
      <c r="FT78" s="59"/>
      <c r="FU78" s="59"/>
      <c r="FV78" s="59"/>
      <c r="FW78" s="59"/>
      <c r="FX78" s="59"/>
      <c r="FY78" s="59"/>
      <c r="FZ78" s="59"/>
      <c r="GA78" s="59"/>
      <c r="GB78" s="59"/>
      <c r="GC78" s="64"/>
      <c r="GD78" s="63"/>
      <c r="GE78" s="59"/>
      <c r="GF78" s="59"/>
      <c r="GG78" s="59"/>
      <c r="GH78" s="59"/>
      <c r="GI78" s="59"/>
      <c r="GJ78" s="59"/>
      <c r="GK78" s="59"/>
      <c r="GL78" s="59"/>
      <c r="GM78" s="59"/>
      <c r="GN78" s="59"/>
      <c r="GO78" s="59"/>
      <c r="GP78" s="59"/>
      <c r="GQ78" s="59"/>
      <c r="GR78" s="59"/>
      <c r="GS78" s="59"/>
      <c r="GT78" s="59"/>
      <c r="GU78" s="59"/>
      <c r="GV78" s="59"/>
      <c r="GW78" s="59"/>
      <c r="GX78" s="59"/>
      <c r="GY78" s="59"/>
      <c r="GZ78" s="59"/>
      <c r="HA78" s="59"/>
      <c r="HB78" s="59"/>
      <c r="HC78" s="59"/>
      <c r="HD78" s="59"/>
      <c r="HE78" s="59"/>
      <c r="HF78" s="59"/>
      <c r="HG78" s="59"/>
      <c r="HH78" s="59"/>
      <c r="HI78" s="59"/>
      <c r="HJ78" s="59"/>
      <c r="HK78" s="59"/>
      <c r="HL78" s="59"/>
      <c r="HM78" s="64"/>
    </row>
    <row r="79" spans="2:221" ht="18" customHeight="1" x14ac:dyDescent="0.2">
      <c r="B79" s="114" t="s">
        <v>63</v>
      </c>
      <c r="C79" s="115"/>
      <c r="D79" s="115"/>
      <c r="E79" s="115"/>
      <c r="F79" s="115"/>
      <c r="G79" s="115"/>
      <c r="H79" s="115"/>
      <c r="I79" s="115"/>
      <c r="J79" s="115"/>
      <c r="K79" s="115"/>
      <c r="L79" s="115"/>
      <c r="M79" s="115"/>
      <c r="N79" s="115"/>
      <c r="O79" s="115"/>
      <c r="P79" s="115"/>
      <c r="Q79" s="115"/>
      <c r="R79" s="115"/>
      <c r="S79" s="115"/>
      <c r="T79" s="115"/>
      <c r="U79" s="116"/>
      <c r="V79" s="120" t="s">
        <v>430</v>
      </c>
      <c r="W79" s="121"/>
      <c r="X79" s="121"/>
      <c r="Y79" s="121"/>
      <c r="Z79" s="121"/>
      <c r="AA79" s="122"/>
      <c r="AB79" s="126">
        <v>3.5999999999999999E-3</v>
      </c>
      <c r="AC79" s="127"/>
      <c r="AD79" s="127"/>
      <c r="AE79" s="127"/>
      <c r="AF79" s="128"/>
      <c r="AG79" s="108" t="s">
        <v>23</v>
      </c>
      <c r="AH79" s="109"/>
      <c r="AI79" s="109"/>
      <c r="AJ79" s="109"/>
      <c r="AK79" s="109"/>
      <c r="AL79" s="75">
        <f t="shared" si="1"/>
        <v>11</v>
      </c>
      <c r="AM79" s="76"/>
      <c r="AN79" s="76"/>
      <c r="AO79" s="77"/>
      <c r="AP79" s="132">
        <v>1</v>
      </c>
      <c r="AQ79" s="60"/>
      <c r="AR79" s="60"/>
      <c r="AS79" s="60"/>
      <c r="AT79" s="60"/>
      <c r="AU79" s="60"/>
      <c r="AV79" s="60"/>
      <c r="AW79" s="60"/>
      <c r="AX79" s="60"/>
      <c r="AY79" s="60">
        <v>1</v>
      </c>
      <c r="AZ79" s="60"/>
      <c r="BA79" s="60"/>
      <c r="BB79" s="60"/>
      <c r="BC79" s="60"/>
      <c r="BD79" s="60"/>
      <c r="BE79" s="60"/>
      <c r="BF79" s="60"/>
      <c r="BG79" s="60"/>
      <c r="BH79" s="60">
        <v>1</v>
      </c>
      <c r="BI79" s="60"/>
      <c r="BJ79" s="60"/>
      <c r="BK79" s="60"/>
      <c r="BL79" s="60"/>
      <c r="BM79" s="60"/>
      <c r="BN79" s="60"/>
      <c r="BO79" s="60"/>
      <c r="BP79" s="60"/>
      <c r="BQ79" s="60">
        <v>1</v>
      </c>
      <c r="BR79" s="60"/>
      <c r="BS79" s="60"/>
      <c r="BT79" s="60"/>
      <c r="BU79" s="60"/>
      <c r="BV79" s="60"/>
      <c r="BW79" s="60"/>
      <c r="BX79" s="60"/>
      <c r="BY79" s="70"/>
      <c r="BZ79" s="65">
        <v>0</v>
      </c>
      <c r="CA79" s="60"/>
      <c r="CB79" s="60"/>
      <c r="CC79" s="60">
        <v>0</v>
      </c>
      <c r="CD79" s="60"/>
      <c r="CE79" s="60"/>
      <c r="CF79" s="60">
        <v>0</v>
      </c>
      <c r="CG79" s="60"/>
      <c r="CH79" s="60"/>
      <c r="CI79" s="60">
        <v>0</v>
      </c>
      <c r="CJ79" s="60"/>
      <c r="CK79" s="60"/>
      <c r="CL79" s="60">
        <v>1</v>
      </c>
      <c r="CM79" s="60"/>
      <c r="CN79" s="60"/>
      <c r="CO79" s="60">
        <v>0</v>
      </c>
      <c r="CP79" s="60"/>
      <c r="CQ79" s="60"/>
      <c r="CR79" s="60">
        <v>0</v>
      </c>
      <c r="CS79" s="60"/>
      <c r="CT79" s="60"/>
      <c r="CU79" s="60">
        <v>0</v>
      </c>
      <c r="CV79" s="60"/>
      <c r="CW79" s="60"/>
      <c r="CX79" s="60">
        <v>1</v>
      </c>
      <c r="CY79" s="60"/>
      <c r="CZ79" s="60"/>
      <c r="DA79" s="60">
        <v>0</v>
      </c>
      <c r="DB79" s="60"/>
      <c r="DC79" s="60"/>
      <c r="DD79" s="60">
        <v>1</v>
      </c>
      <c r="DE79" s="60"/>
      <c r="DF79" s="60"/>
      <c r="DG79" s="60">
        <v>0</v>
      </c>
      <c r="DH79" s="60"/>
      <c r="DI79" s="70"/>
      <c r="DJ79" s="65">
        <v>0</v>
      </c>
      <c r="DK79" s="60"/>
      <c r="DL79" s="60"/>
      <c r="DM79" s="60">
        <v>1</v>
      </c>
      <c r="DN79" s="60"/>
      <c r="DO79" s="60"/>
      <c r="DP79" s="60">
        <v>0</v>
      </c>
      <c r="DQ79" s="60"/>
      <c r="DR79" s="60"/>
      <c r="DS79" s="60">
        <v>1</v>
      </c>
      <c r="DT79" s="60"/>
      <c r="DU79" s="60"/>
      <c r="DV79" s="60">
        <v>0</v>
      </c>
      <c r="DW79" s="60"/>
      <c r="DX79" s="60"/>
      <c r="DY79" s="60">
        <v>1</v>
      </c>
      <c r="DZ79" s="60"/>
      <c r="EA79" s="60"/>
      <c r="EB79" s="60">
        <v>0</v>
      </c>
      <c r="EC79" s="60"/>
      <c r="ED79" s="60"/>
      <c r="EE79" s="60">
        <v>1</v>
      </c>
      <c r="EF79" s="60"/>
      <c r="EG79" s="60"/>
      <c r="EH79" s="60">
        <v>0</v>
      </c>
      <c r="EI79" s="60"/>
      <c r="EJ79" s="60"/>
      <c r="EK79" s="60"/>
      <c r="EL79" s="60"/>
      <c r="EM79" s="60"/>
      <c r="EN79" s="60"/>
      <c r="EO79" s="60"/>
      <c r="EP79" s="60"/>
      <c r="EQ79" s="60"/>
      <c r="ER79" s="60"/>
      <c r="ES79" s="70"/>
      <c r="ET79" s="65"/>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70"/>
      <c r="GD79" s="65"/>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70"/>
    </row>
    <row r="80" spans="2:221" ht="18" customHeight="1" x14ac:dyDescent="0.2">
      <c r="B80" s="117"/>
      <c r="C80" s="118"/>
      <c r="D80" s="118"/>
      <c r="E80" s="118"/>
      <c r="F80" s="118"/>
      <c r="G80" s="118"/>
      <c r="H80" s="118"/>
      <c r="I80" s="118"/>
      <c r="J80" s="118"/>
      <c r="K80" s="118"/>
      <c r="L80" s="118"/>
      <c r="M80" s="118"/>
      <c r="N80" s="118"/>
      <c r="O80" s="118"/>
      <c r="P80" s="118"/>
      <c r="Q80" s="118"/>
      <c r="R80" s="118"/>
      <c r="S80" s="118"/>
      <c r="T80" s="118"/>
      <c r="U80" s="119"/>
      <c r="V80" s="123"/>
      <c r="W80" s="124"/>
      <c r="X80" s="124"/>
      <c r="Y80" s="124"/>
      <c r="Z80" s="124"/>
      <c r="AA80" s="125"/>
      <c r="AB80" s="129"/>
      <c r="AC80" s="130"/>
      <c r="AD80" s="130"/>
      <c r="AE80" s="130"/>
      <c r="AF80" s="131"/>
      <c r="AG80" s="108" t="s">
        <v>24</v>
      </c>
      <c r="AH80" s="109"/>
      <c r="AI80" s="109"/>
      <c r="AJ80" s="109"/>
      <c r="AK80" s="109"/>
      <c r="AL80" s="75">
        <f t="shared" si="1"/>
        <v>5</v>
      </c>
      <c r="AM80" s="76"/>
      <c r="AN80" s="76"/>
      <c r="AO80" s="77"/>
      <c r="AP80" s="60">
        <v>0</v>
      </c>
      <c r="AQ80" s="60"/>
      <c r="AR80" s="60"/>
      <c r="AS80" s="60"/>
      <c r="AT80" s="60"/>
      <c r="AU80" s="60"/>
      <c r="AV80" s="60"/>
      <c r="AW80" s="60"/>
      <c r="AX80" s="60"/>
      <c r="AY80" s="60">
        <v>1</v>
      </c>
      <c r="AZ80" s="60"/>
      <c r="BA80" s="60"/>
      <c r="BB80" s="60"/>
      <c r="BC80" s="60"/>
      <c r="BD80" s="60"/>
      <c r="BE80" s="60"/>
      <c r="BF80" s="60"/>
      <c r="BG80" s="60"/>
      <c r="BH80" s="60">
        <v>1</v>
      </c>
      <c r="BI80" s="60"/>
      <c r="BJ80" s="60"/>
      <c r="BK80" s="60"/>
      <c r="BL80" s="60"/>
      <c r="BM80" s="60"/>
      <c r="BN80" s="60"/>
      <c r="BO80" s="60"/>
      <c r="BP80" s="60"/>
      <c r="BQ80" s="60"/>
      <c r="BR80" s="60"/>
      <c r="BS80" s="60"/>
      <c r="BT80" s="60"/>
      <c r="BU80" s="60"/>
      <c r="BV80" s="60"/>
      <c r="BW80" s="60"/>
      <c r="BX80" s="60"/>
      <c r="BY80" s="70"/>
      <c r="BZ80" s="65">
        <v>0</v>
      </c>
      <c r="CA80" s="60"/>
      <c r="CB80" s="60"/>
      <c r="CC80" s="60">
        <v>0</v>
      </c>
      <c r="CD80" s="60"/>
      <c r="CE80" s="60"/>
      <c r="CF80" s="60">
        <v>0</v>
      </c>
      <c r="CG80" s="60"/>
      <c r="CH80" s="60"/>
      <c r="CI80" s="60">
        <v>0</v>
      </c>
      <c r="CJ80" s="60"/>
      <c r="CK80" s="60"/>
      <c r="CL80" s="60">
        <v>1</v>
      </c>
      <c r="CM80" s="60"/>
      <c r="CN80" s="60"/>
      <c r="CO80" s="60">
        <v>0</v>
      </c>
      <c r="CP80" s="60"/>
      <c r="CQ80" s="60"/>
      <c r="CR80" s="60">
        <v>0</v>
      </c>
      <c r="CS80" s="60"/>
      <c r="CT80" s="60"/>
      <c r="CU80" s="60">
        <v>0</v>
      </c>
      <c r="CV80" s="60"/>
      <c r="CW80" s="60"/>
      <c r="CX80" s="60">
        <v>1</v>
      </c>
      <c r="CY80" s="60"/>
      <c r="CZ80" s="60"/>
      <c r="DA80" s="62">
        <v>0</v>
      </c>
      <c r="DB80" s="62"/>
      <c r="DC80" s="62"/>
      <c r="DD80" s="62">
        <v>0</v>
      </c>
      <c r="DE80" s="62"/>
      <c r="DF80" s="62"/>
      <c r="DG80" s="62">
        <v>1</v>
      </c>
      <c r="DH80" s="62"/>
      <c r="DI80" s="398"/>
      <c r="DJ80" s="65">
        <v>0</v>
      </c>
      <c r="DK80" s="60"/>
      <c r="DL80" s="60"/>
      <c r="DM80" s="60">
        <v>0</v>
      </c>
      <c r="DN80" s="60"/>
      <c r="DO80" s="60"/>
      <c r="DP80" s="60">
        <v>0</v>
      </c>
      <c r="DQ80" s="60"/>
      <c r="DR80" s="60"/>
      <c r="DS80" s="62">
        <v>0</v>
      </c>
      <c r="DT80" s="62"/>
      <c r="DU80" s="62"/>
      <c r="DV80" s="62">
        <v>0</v>
      </c>
      <c r="DW80" s="62"/>
      <c r="DX80" s="62"/>
      <c r="DY80" s="62">
        <v>0</v>
      </c>
      <c r="DZ80" s="62"/>
      <c r="EA80" s="62"/>
      <c r="EB80" s="60">
        <v>0</v>
      </c>
      <c r="EC80" s="60"/>
      <c r="ED80" s="60"/>
      <c r="EE80" s="60">
        <v>0</v>
      </c>
      <c r="EF80" s="60"/>
      <c r="EG80" s="60"/>
      <c r="EH80" s="60">
        <v>0</v>
      </c>
      <c r="EI80" s="60"/>
      <c r="EJ80" s="60"/>
      <c r="EK80" s="60"/>
      <c r="EL80" s="60"/>
      <c r="EM80" s="60"/>
      <c r="EN80" s="60"/>
      <c r="EO80" s="60"/>
      <c r="EP80" s="60"/>
      <c r="EQ80" s="60"/>
      <c r="ER80" s="60"/>
      <c r="ES80" s="70"/>
      <c r="ET80" s="65"/>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70"/>
      <c r="GD80" s="65"/>
      <c r="GE80" s="60"/>
      <c r="GF80" s="60"/>
      <c r="GG80" s="60"/>
      <c r="GH80" s="60"/>
      <c r="GI80" s="60"/>
      <c r="GJ80" s="60"/>
      <c r="GK80" s="60"/>
      <c r="GL80" s="60"/>
      <c r="GM80" s="60"/>
      <c r="GN80" s="60"/>
      <c r="GO80" s="60"/>
      <c r="GP80" s="60"/>
      <c r="GQ80" s="60"/>
      <c r="GR80" s="60"/>
      <c r="GS80" s="60"/>
      <c r="GT80" s="60"/>
      <c r="GU80" s="60"/>
      <c r="GV80" s="60"/>
      <c r="GW80" s="60"/>
      <c r="GX80" s="60"/>
      <c r="GY80" s="60"/>
      <c r="GZ80" s="60"/>
      <c r="HA80" s="60"/>
      <c r="HB80" s="60"/>
      <c r="HC80" s="60"/>
      <c r="HD80" s="60"/>
      <c r="HE80" s="60"/>
      <c r="HF80" s="60"/>
      <c r="HG80" s="60"/>
      <c r="HH80" s="60"/>
      <c r="HI80" s="60"/>
      <c r="HJ80" s="60"/>
      <c r="HK80" s="60"/>
      <c r="HL80" s="60"/>
      <c r="HM80" s="70"/>
    </row>
    <row r="81" spans="2:221" ht="28.5" customHeight="1" x14ac:dyDescent="0.2">
      <c r="B81" s="78" t="s">
        <v>414</v>
      </c>
      <c r="C81" s="79"/>
      <c r="D81" s="79"/>
      <c r="E81" s="79"/>
      <c r="F81" s="79"/>
      <c r="G81" s="79"/>
      <c r="H81" s="79"/>
      <c r="I81" s="79"/>
      <c r="J81" s="79"/>
      <c r="K81" s="79"/>
      <c r="L81" s="79"/>
      <c r="M81" s="79"/>
      <c r="N81" s="79"/>
      <c r="O81" s="79"/>
      <c r="P81" s="79"/>
      <c r="Q81" s="79"/>
      <c r="R81" s="79"/>
      <c r="S81" s="79"/>
      <c r="T81" s="79"/>
      <c r="U81" s="80"/>
      <c r="V81" s="84" t="s">
        <v>431</v>
      </c>
      <c r="W81" s="85"/>
      <c r="X81" s="85"/>
      <c r="Y81" s="85"/>
      <c r="Z81" s="85"/>
      <c r="AA81" s="86"/>
      <c r="AB81" s="90">
        <v>0.27710000000000001</v>
      </c>
      <c r="AC81" s="91"/>
      <c r="AD81" s="91"/>
      <c r="AE81" s="91"/>
      <c r="AF81" s="92"/>
      <c r="AG81" s="96" t="s">
        <v>23</v>
      </c>
      <c r="AH81" s="97"/>
      <c r="AI81" s="97"/>
      <c r="AJ81" s="97"/>
      <c r="AK81" s="97"/>
      <c r="AL81" s="98">
        <f t="shared" si="1"/>
        <v>2</v>
      </c>
      <c r="AM81" s="99"/>
      <c r="AN81" s="99"/>
      <c r="AO81" s="100"/>
      <c r="AP81" s="101"/>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64"/>
      <c r="BZ81" s="143">
        <v>2</v>
      </c>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144"/>
      <c r="DI81" s="145"/>
      <c r="DJ81" s="63">
        <v>0</v>
      </c>
      <c r="DK81" s="59"/>
      <c r="DL81" s="59"/>
      <c r="DM81" s="59">
        <v>0</v>
      </c>
      <c r="DN81" s="59"/>
      <c r="DO81" s="59"/>
      <c r="DP81" s="59">
        <v>0</v>
      </c>
      <c r="DQ81" s="59"/>
      <c r="DR81" s="59"/>
      <c r="DS81" s="59">
        <v>0</v>
      </c>
      <c r="DT81" s="59"/>
      <c r="DU81" s="59"/>
      <c r="DV81" s="59">
        <v>0</v>
      </c>
      <c r="DW81" s="59"/>
      <c r="DX81" s="59"/>
      <c r="DY81" s="59">
        <v>0</v>
      </c>
      <c r="DZ81" s="59"/>
      <c r="EA81" s="59"/>
      <c r="EB81" s="59">
        <v>0</v>
      </c>
      <c r="EC81" s="59"/>
      <c r="ED81" s="59"/>
      <c r="EE81" s="59">
        <v>0</v>
      </c>
      <c r="EF81" s="59"/>
      <c r="EG81" s="59"/>
      <c r="EH81" s="59">
        <v>0</v>
      </c>
      <c r="EI81" s="59"/>
      <c r="EJ81" s="59"/>
      <c r="EK81" s="59"/>
      <c r="EL81" s="59"/>
      <c r="EM81" s="59"/>
      <c r="EN81" s="59"/>
      <c r="EO81" s="59"/>
      <c r="EP81" s="59"/>
      <c r="EQ81" s="59"/>
      <c r="ER81" s="59"/>
      <c r="ES81" s="64"/>
      <c r="ET81" s="63"/>
      <c r="EU81" s="59"/>
      <c r="EV81" s="59"/>
      <c r="EW81" s="59"/>
      <c r="EX81" s="59"/>
      <c r="EY81" s="59"/>
      <c r="EZ81" s="59"/>
      <c r="FA81" s="59"/>
      <c r="FB81" s="59"/>
      <c r="FC81" s="59"/>
      <c r="FD81" s="59"/>
      <c r="FE81" s="59"/>
      <c r="FF81" s="59"/>
      <c r="FG81" s="59"/>
      <c r="FH81" s="59"/>
      <c r="FI81" s="59"/>
      <c r="FJ81" s="59"/>
      <c r="FK81" s="59"/>
      <c r="FL81" s="59"/>
      <c r="FM81" s="59"/>
      <c r="FN81" s="59"/>
      <c r="FO81" s="59"/>
      <c r="FP81" s="59"/>
      <c r="FQ81" s="59"/>
      <c r="FR81" s="59"/>
      <c r="FS81" s="59"/>
      <c r="FT81" s="59"/>
      <c r="FU81" s="59"/>
      <c r="FV81" s="59"/>
      <c r="FW81" s="59"/>
      <c r="FX81" s="59"/>
      <c r="FY81" s="59"/>
      <c r="FZ81" s="59"/>
      <c r="GA81" s="59"/>
      <c r="GB81" s="59"/>
      <c r="GC81" s="64"/>
      <c r="GD81" s="63"/>
      <c r="GE81" s="59"/>
      <c r="GF81" s="59"/>
      <c r="GG81" s="59"/>
      <c r="GH81" s="59"/>
      <c r="GI81" s="59"/>
      <c r="GJ81" s="59"/>
      <c r="GK81" s="59"/>
      <c r="GL81" s="59"/>
      <c r="GM81" s="59"/>
      <c r="GN81" s="59"/>
      <c r="GO81" s="59"/>
      <c r="GP81" s="59"/>
      <c r="GQ81" s="59"/>
      <c r="GR81" s="59"/>
      <c r="GS81" s="59"/>
      <c r="GT81" s="59"/>
      <c r="GU81" s="59"/>
      <c r="GV81" s="59"/>
      <c r="GW81" s="59"/>
      <c r="GX81" s="59"/>
      <c r="GY81" s="59"/>
      <c r="GZ81" s="59"/>
      <c r="HA81" s="59"/>
      <c r="HB81" s="59"/>
      <c r="HC81" s="59"/>
      <c r="HD81" s="59"/>
      <c r="HE81" s="59"/>
      <c r="HF81" s="59"/>
      <c r="HG81" s="59"/>
      <c r="HH81" s="59"/>
      <c r="HI81" s="59"/>
      <c r="HJ81" s="59"/>
      <c r="HK81" s="59"/>
      <c r="HL81" s="59"/>
      <c r="HM81" s="64"/>
    </row>
    <row r="82" spans="2:221" ht="28.5" customHeight="1" x14ac:dyDescent="0.2">
      <c r="B82" s="133"/>
      <c r="C82" s="134"/>
      <c r="D82" s="134"/>
      <c r="E82" s="134"/>
      <c r="F82" s="134"/>
      <c r="G82" s="134"/>
      <c r="H82" s="134"/>
      <c r="I82" s="134"/>
      <c r="J82" s="134"/>
      <c r="K82" s="134"/>
      <c r="L82" s="134"/>
      <c r="M82" s="134"/>
      <c r="N82" s="134"/>
      <c r="O82" s="134"/>
      <c r="P82" s="134"/>
      <c r="Q82" s="134"/>
      <c r="R82" s="134"/>
      <c r="S82" s="134"/>
      <c r="T82" s="134"/>
      <c r="U82" s="135"/>
      <c r="V82" s="136"/>
      <c r="W82" s="137"/>
      <c r="X82" s="137"/>
      <c r="Y82" s="137"/>
      <c r="Z82" s="137"/>
      <c r="AA82" s="138"/>
      <c r="AB82" s="139"/>
      <c r="AC82" s="140"/>
      <c r="AD82" s="140"/>
      <c r="AE82" s="140"/>
      <c r="AF82" s="141"/>
      <c r="AG82" s="96" t="s">
        <v>24</v>
      </c>
      <c r="AH82" s="97"/>
      <c r="AI82" s="97"/>
      <c r="AJ82" s="97"/>
      <c r="AK82" s="97"/>
      <c r="AL82" s="98">
        <f t="shared" si="1"/>
        <v>2</v>
      </c>
      <c r="AM82" s="99"/>
      <c r="AN82" s="99"/>
      <c r="AO82" s="100"/>
      <c r="AP82" s="142"/>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64"/>
      <c r="BZ82" s="63">
        <v>0</v>
      </c>
      <c r="CA82" s="59"/>
      <c r="CB82" s="59"/>
      <c r="CC82" s="59">
        <v>0</v>
      </c>
      <c r="CD82" s="59"/>
      <c r="CE82" s="59"/>
      <c r="CF82" s="59">
        <v>1</v>
      </c>
      <c r="CG82" s="59"/>
      <c r="CH82" s="59"/>
      <c r="CI82" s="59">
        <v>0</v>
      </c>
      <c r="CJ82" s="59"/>
      <c r="CK82" s="59"/>
      <c r="CL82" s="59">
        <v>0</v>
      </c>
      <c r="CM82" s="59"/>
      <c r="CN82" s="59"/>
      <c r="CO82" s="59">
        <v>0</v>
      </c>
      <c r="CP82" s="59"/>
      <c r="CQ82" s="59"/>
      <c r="CR82" s="59">
        <v>0</v>
      </c>
      <c r="CS82" s="59"/>
      <c r="CT82" s="59"/>
      <c r="CU82" s="59">
        <v>0</v>
      </c>
      <c r="CV82" s="59"/>
      <c r="CW82" s="59"/>
      <c r="CX82" s="59">
        <v>1</v>
      </c>
      <c r="CY82" s="59"/>
      <c r="CZ82" s="59"/>
      <c r="DA82" s="59">
        <v>0</v>
      </c>
      <c r="DB82" s="59"/>
      <c r="DC82" s="59"/>
      <c r="DD82" s="59">
        <v>0</v>
      </c>
      <c r="DE82" s="59"/>
      <c r="DF82" s="59"/>
      <c r="DG82" s="59">
        <v>0</v>
      </c>
      <c r="DH82" s="59"/>
      <c r="DI82" s="64"/>
      <c r="DJ82" s="63">
        <v>0</v>
      </c>
      <c r="DK82" s="59"/>
      <c r="DL82" s="59"/>
      <c r="DM82" s="59">
        <v>0</v>
      </c>
      <c r="DN82" s="59"/>
      <c r="DO82" s="59"/>
      <c r="DP82" s="59">
        <v>0</v>
      </c>
      <c r="DQ82" s="59"/>
      <c r="DR82" s="59"/>
      <c r="DS82" s="59">
        <v>0</v>
      </c>
      <c r="DT82" s="59"/>
      <c r="DU82" s="59"/>
      <c r="DV82" s="59">
        <v>0</v>
      </c>
      <c r="DW82" s="59"/>
      <c r="DX82" s="59"/>
      <c r="DY82" s="59">
        <v>0</v>
      </c>
      <c r="DZ82" s="59"/>
      <c r="EA82" s="59"/>
      <c r="EB82" s="59">
        <v>0</v>
      </c>
      <c r="EC82" s="59"/>
      <c r="ED82" s="59"/>
      <c r="EE82" s="59">
        <v>0</v>
      </c>
      <c r="EF82" s="59"/>
      <c r="EG82" s="59"/>
      <c r="EH82" s="59">
        <v>0</v>
      </c>
      <c r="EI82" s="59"/>
      <c r="EJ82" s="59"/>
      <c r="EK82" s="59"/>
      <c r="EL82" s="59"/>
      <c r="EM82" s="59"/>
      <c r="EN82" s="59"/>
      <c r="EO82" s="59"/>
      <c r="EP82" s="59"/>
      <c r="EQ82" s="59"/>
      <c r="ER82" s="59"/>
      <c r="ES82" s="64"/>
      <c r="ET82" s="63"/>
      <c r="EU82" s="59"/>
      <c r="EV82" s="59"/>
      <c r="EW82" s="59"/>
      <c r="EX82" s="59"/>
      <c r="EY82" s="59"/>
      <c r="EZ82" s="59"/>
      <c r="FA82" s="59"/>
      <c r="FB82" s="59"/>
      <c r="FC82" s="59"/>
      <c r="FD82" s="59"/>
      <c r="FE82" s="59"/>
      <c r="FF82" s="59"/>
      <c r="FG82" s="59"/>
      <c r="FH82" s="59"/>
      <c r="FI82" s="59"/>
      <c r="FJ82" s="59"/>
      <c r="FK82" s="59"/>
      <c r="FL82" s="59"/>
      <c r="FM82" s="59"/>
      <c r="FN82" s="59"/>
      <c r="FO82" s="59"/>
      <c r="FP82" s="59"/>
      <c r="FQ82" s="59"/>
      <c r="FR82" s="59"/>
      <c r="FS82" s="59"/>
      <c r="FT82" s="59"/>
      <c r="FU82" s="59"/>
      <c r="FV82" s="59"/>
      <c r="FW82" s="59"/>
      <c r="FX82" s="59"/>
      <c r="FY82" s="59"/>
      <c r="FZ82" s="59"/>
      <c r="GA82" s="59"/>
      <c r="GB82" s="59"/>
      <c r="GC82" s="64"/>
      <c r="GD82" s="63"/>
      <c r="GE82" s="59"/>
      <c r="GF82" s="59"/>
      <c r="GG82" s="59"/>
      <c r="GH82" s="59"/>
      <c r="GI82" s="59"/>
      <c r="GJ82" s="59"/>
      <c r="GK82" s="59"/>
      <c r="GL82" s="59"/>
      <c r="GM82" s="59"/>
      <c r="GN82" s="59"/>
      <c r="GO82" s="59"/>
      <c r="GP82" s="59"/>
      <c r="GQ82" s="59"/>
      <c r="GR82" s="59"/>
      <c r="GS82" s="59"/>
      <c r="GT82" s="59"/>
      <c r="GU82" s="59"/>
      <c r="GV82" s="59"/>
      <c r="GW82" s="59"/>
      <c r="GX82" s="59"/>
      <c r="GY82" s="59"/>
      <c r="GZ82" s="59"/>
      <c r="HA82" s="59"/>
      <c r="HB82" s="59"/>
      <c r="HC82" s="59"/>
      <c r="HD82" s="59"/>
      <c r="HE82" s="59"/>
      <c r="HF82" s="59"/>
      <c r="HG82" s="59"/>
      <c r="HH82" s="59"/>
      <c r="HI82" s="59"/>
      <c r="HJ82" s="59"/>
      <c r="HK82" s="59"/>
      <c r="HL82" s="59"/>
      <c r="HM82" s="64"/>
    </row>
    <row r="83" spans="2:221" ht="18" customHeight="1" x14ac:dyDescent="0.2">
      <c r="B83" s="114" t="s">
        <v>415</v>
      </c>
      <c r="C83" s="115"/>
      <c r="D83" s="115"/>
      <c r="E83" s="115"/>
      <c r="F83" s="115"/>
      <c r="G83" s="115"/>
      <c r="H83" s="115"/>
      <c r="I83" s="115"/>
      <c r="J83" s="115"/>
      <c r="K83" s="115"/>
      <c r="L83" s="115"/>
      <c r="M83" s="115"/>
      <c r="N83" s="115"/>
      <c r="O83" s="115"/>
      <c r="P83" s="115"/>
      <c r="Q83" s="115"/>
      <c r="R83" s="115"/>
      <c r="S83" s="115"/>
      <c r="T83" s="115"/>
      <c r="U83" s="116"/>
      <c r="V83" s="120" t="s">
        <v>432</v>
      </c>
      <c r="W83" s="121"/>
      <c r="X83" s="121"/>
      <c r="Y83" s="121"/>
      <c r="Z83" s="121"/>
      <c r="AA83" s="122"/>
      <c r="AB83" s="126">
        <v>2.5600000000000001E-2</v>
      </c>
      <c r="AC83" s="127"/>
      <c r="AD83" s="127"/>
      <c r="AE83" s="127"/>
      <c r="AF83" s="128"/>
      <c r="AG83" s="108" t="s">
        <v>23</v>
      </c>
      <c r="AH83" s="109"/>
      <c r="AI83" s="109"/>
      <c r="AJ83" s="109"/>
      <c r="AK83" s="109"/>
      <c r="AL83" s="75">
        <f t="shared" si="1"/>
        <v>1650</v>
      </c>
      <c r="AM83" s="76"/>
      <c r="AN83" s="76"/>
      <c r="AO83" s="77"/>
      <c r="AP83" s="146">
        <v>150</v>
      </c>
      <c r="AQ83" s="147"/>
      <c r="AR83" s="147"/>
      <c r="AS83" s="147"/>
      <c r="AT83" s="147"/>
      <c r="AU83" s="147"/>
      <c r="AV83" s="147"/>
      <c r="AW83" s="147"/>
      <c r="AX83" s="132"/>
      <c r="AY83" s="152">
        <v>150</v>
      </c>
      <c r="AZ83" s="147"/>
      <c r="BA83" s="147"/>
      <c r="BB83" s="147"/>
      <c r="BC83" s="147"/>
      <c r="BD83" s="147"/>
      <c r="BE83" s="147"/>
      <c r="BF83" s="147"/>
      <c r="BG83" s="132"/>
      <c r="BH83" s="152">
        <v>150</v>
      </c>
      <c r="BI83" s="147"/>
      <c r="BJ83" s="147"/>
      <c r="BK83" s="147"/>
      <c r="BL83" s="147"/>
      <c r="BM83" s="147"/>
      <c r="BN83" s="147"/>
      <c r="BO83" s="147"/>
      <c r="BP83" s="132"/>
      <c r="BQ83" s="152">
        <v>150</v>
      </c>
      <c r="BR83" s="147"/>
      <c r="BS83" s="147"/>
      <c r="BT83" s="147"/>
      <c r="BU83" s="147"/>
      <c r="BV83" s="147"/>
      <c r="BW83" s="147"/>
      <c r="BX83" s="147"/>
      <c r="BY83" s="148"/>
      <c r="BZ83" s="65">
        <v>0</v>
      </c>
      <c r="CA83" s="60"/>
      <c r="CB83" s="60"/>
      <c r="CC83" s="60">
        <v>150</v>
      </c>
      <c r="CD83" s="60"/>
      <c r="CE83" s="60"/>
      <c r="CF83" s="60">
        <v>0</v>
      </c>
      <c r="CG83" s="60"/>
      <c r="CH83" s="60"/>
      <c r="CI83" s="60">
        <v>0</v>
      </c>
      <c r="CJ83" s="60"/>
      <c r="CK83" s="60"/>
      <c r="CL83" s="60">
        <v>150</v>
      </c>
      <c r="CM83" s="60"/>
      <c r="CN83" s="60"/>
      <c r="CO83" s="60">
        <v>0</v>
      </c>
      <c r="CP83" s="60"/>
      <c r="CQ83" s="60"/>
      <c r="CR83" s="60">
        <v>0</v>
      </c>
      <c r="CS83" s="60"/>
      <c r="CT83" s="60"/>
      <c r="CU83" s="60">
        <v>150</v>
      </c>
      <c r="CV83" s="60"/>
      <c r="CW83" s="60"/>
      <c r="CX83" s="60">
        <v>0</v>
      </c>
      <c r="CY83" s="60"/>
      <c r="CZ83" s="60"/>
      <c r="DA83" s="60">
        <v>0</v>
      </c>
      <c r="DB83" s="60"/>
      <c r="DC83" s="60"/>
      <c r="DD83" s="60">
        <v>150</v>
      </c>
      <c r="DE83" s="60"/>
      <c r="DF83" s="60"/>
      <c r="DG83" s="60">
        <v>0</v>
      </c>
      <c r="DH83" s="60"/>
      <c r="DI83" s="60"/>
      <c r="DJ83" s="146">
        <v>150</v>
      </c>
      <c r="DK83" s="147"/>
      <c r="DL83" s="147"/>
      <c r="DM83" s="147"/>
      <c r="DN83" s="147"/>
      <c r="DO83" s="147"/>
      <c r="DP83" s="147"/>
      <c r="DQ83" s="147"/>
      <c r="DR83" s="132"/>
      <c r="DS83" s="152">
        <v>150</v>
      </c>
      <c r="DT83" s="147"/>
      <c r="DU83" s="147"/>
      <c r="DV83" s="147"/>
      <c r="DW83" s="147"/>
      <c r="DX83" s="147"/>
      <c r="DY83" s="147"/>
      <c r="DZ83" s="147"/>
      <c r="EA83" s="132"/>
      <c r="EB83" s="152">
        <v>150</v>
      </c>
      <c r="EC83" s="147"/>
      <c r="ED83" s="147"/>
      <c r="EE83" s="147"/>
      <c r="EF83" s="147"/>
      <c r="EG83" s="147"/>
      <c r="EH83" s="147"/>
      <c r="EI83" s="147"/>
      <c r="EJ83" s="132"/>
      <c r="EK83" s="60"/>
      <c r="EL83" s="60"/>
      <c r="EM83" s="60"/>
      <c r="EN83" s="60"/>
      <c r="EO83" s="60"/>
      <c r="EP83" s="60"/>
      <c r="EQ83" s="60"/>
      <c r="ER83" s="60"/>
      <c r="ES83" s="70"/>
      <c r="ET83" s="65"/>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70"/>
      <c r="GD83" s="65"/>
      <c r="GE83" s="60"/>
      <c r="GF83" s="60"/>
      <c r="GG83" s="60"/>
      <c r="GH83" s="60"/>
      <c r="GI83" s="60"/>
      <c r="GJ83" s="60"/>
      <c r="GK83" s="60"/>
      <c r="GL83" s="60"/>
      <c r="GM83" s="60"/>
      <c r="GN83" s="60"/>
      <c r="GO83" s="60"/>
      <c r="GP83" s="60"/>
      <c r="GQ83" s="60"/>
      <c r="GR83" s="60"/>
      <c r="GS83" s="60"/>
      <c r="GT83" s="60"/>
      <c r="GU83" s="60"/>
      <c r="GV83" s="60"/>
      <c r="GW83" s="60"/>
      <c r="GX83" s="60"/>
      <c r="GY83" s="60"/>
      <c r="GZ83" s="60"/>
      <c r="HA83" s="60"/>
      <c r="HB83" s="60"/>
      <c r="HC83" s="60"/>
      <c r="HD83" s="60"/>
      <c r="HE83" s="60"/>
      <c r="HF83" s="60"/>
      <c r="HG83" s="60"/>
      <c r="HH83" s="60"/>
      <c r="HI83" s="60"/>
      <c r="HJ83" s="60"/>
      <c r="HK83" s="60"/>
      <c r="HL83" s="60"/>
      <c r="HM83" s="70"/>
    </row>
    <row r="84" spans="2:221" ht="18" customHeight="1" x14ac:dyDescent="0.2">
      <c r="B84" s="117"/>
      <c r="C84" s="118"/>
      <c r="D84" s="118"/>
      <c r="E84" s="118"/>
      <c r="F84" s="118"/>
      <c r="G84" s="118"/>
      <c r="H84" s="118"/>
      <c r="I84" s="118"/>
      <c r="J84" s="118"/>
      <c r="K84" s="118"/>
      <c r="L84" s="118"/>
      <c r="M84" s="118"/>
      <c r="N84" s="118"/>
      <c r="O84" s="118"/>
      <c r="P84" s="118"/>
      <c r="Q84" s="118"/>
      <c r="R84" s="118"/>
      <c r="S84" s="118"/>
      <c r="T84" s="118"/>
      <c r="U84" s="119"/>
      <c r="V84" s="123"/>
      <c r="W84" s="124"/>
      <c r="X84" s="124"/>
      <c r="Y84" s="124"/>
      <c r="Z84" s="124"/>
      <c r="AA84" s="125"/>
      <c r="AB84" s="129"/>
      <c r="AC84" s="130"/>
      <c r="AD84" s="130"/>
      <c r="AE84" s="130"/>
      <c r="AF84" s="131"/>
      <c r="AG84" s="108" t="s">
        <v>24</v>
      </c>
      <c r="AH84" s="109"/>
      <c r="AI84" s="109"/>
      <c r="AJ84" s="109"/>
      <c r="AK84" s="109"/>
      <c r="AL84" s="75">
        <f t="shared" si="1"/>
        <v>1600</v>
      </c>
      <c r="AM84" s="76"/>
      <c r="AN84" s="76"/>
      <c r="AO84" s="77"/>
      <c r="AP84" s="461">
        <v>150</v>
      </c>
      <c r="AQ84" s="462"/>
      <c r="AR84" s="462"/>
      <c r="AS84" s="462"/>
      <c r="AT84" s="462"/>
      <c r="AU84" s="462"/>
      <c r="AV84" s="462"/>
      <c r="AW84" s="462"/>
      <c r="AX84" s="72"/>
      <c r="AY84" s="152">
        <v>150</v>
      </c>
      <c r="AZ84" s="147"/>
      <c r="BA84" s="147"/>
      <c r="BB84" s="147"/>
      <c r="BC84" s="147"/>
      <c r="BD84" s="147"/>
      <c r="BE84" s="147"/>
      <c r="BF84" s="147"/>
      <c r="BG84" s="132"/>
      <c r="BH84" s="152">
        <v>150</v>
      </c>
      <c r="BI84" s="147"/>
      <c r="BJ84" s="147"/>
      <c r="BK84" s="147"/>
      <c r="BL84" s="147"/>
      <c r="BM84" s="147"/>
      <c r="BN84" s="147"/>
      <c r="BO84" s="147"/>
      <c r="BP84" s="132"/>
      <c r="BQ84" s="152">
        <v>150</v>
      </c>
      <c r="BR84" s="147"/>
      <c r="BS84" s="147"/>
      <c r="BT84" s="147"/>
      <c r="BU84" s="147"/>
      <c r="BV84" s="147"/>
      <c r="BW84" s="147"/>
      <c r="BX84" s="147"/>
      <c r="BY84" s="148"/>
      <c r="BZ84" s="65">
        <v>50</v>
      </c>
      <c r="CA84" s="60"/>
      <c r="CB84" s="60"/>
      <c r="CC84" s="60">
        <v>50</v>
      </c>
      <c r="CD84" s="60"/>
      <c r="CE84" s="60"/>
      <c r="CF84" s="60">
        <v>50</v>
      </c>
      <c r="CG84" s="60"/>
      <c r="CH84" s="60"/>
      <c r="CI84" s="60">
        <v>50</v>
      </c>
      <c r="CJ84" s="60"/>
      <c r="CK84" s="60"/>
      <c r="CL84" s="60">
        <v>50</v>
      </c>
      <c r="CM84" s="60"/>
      <c r="CN84" s="60"/>
      <c r="CO84" s="60">
        <v>50</v>
      </c>
      <c r="CP84" s="60"/>
      <c r="CQ84" s="60"/>
      <c r="CR84" s="60">
        <v>50</v>
      </c>
      <c r="CS84" s="60"/>
      <c r="CT84" s="60"/>
      <c r="CU84" s="60">
        <v>50</v>
      </c>
      <c r="CV84" s="60"/>
      <c r="CW84" s="60"/>
      <c r="CX84" s="60">
        <v>50</v>
      </c>
      <c r="CY84" s="60"/>
      <c r="CZ84" s="60"/>
      <c r="DA84" s="60">
        <v>50</v>
      </c>
      <c r="DB84" s="60"/>
      <c r="DC84" s="60"/>
      <c r="DD84" s="60">
        <v>50</v>
      </c>
      <c r="DE84" s="60"/>
      <c r="DF84" s="60"/>
      <c r="DG84" s="60">
        <v>0</v>
      </c>
      <c r="DH84" s="60"/>
      <c r="DI84" s="70"/>
      <c r="DJ84" s="146">
        <v>150</v>
      </c>
      <c r="DK84" s="147"/>
      <c r="DL84" s="147"/>
      <c r="DM84" s="147"/>
      <c r="DN84" s="147"/>
      <c r="DO84" s="147"/>
      <c r="DP84" s="147"/>
      <c r="DQ84" s="147"/>
      <c r="DR84" s="132"/>
      <c r="DS84" s="152">
        <v>150</v>
      </c>
      <c r="DT84" s="147"/>
      <c r="DU84" s="147"/>
      <c r="DV84" s="147"/>
      <c r="DW84" s="147"/>
      <c r="DX84" s="147"/>
      <c r="DY84" s="147"/>
      <c r="DZ84" s="147"/>
      <c r="EA84" s="132"/>
      <c r="EB84" s="152">
        <v>150</v>
      </c>
      <c r="EC84" s="147"/>
      <c r="ED84" s="147"/>
      <c r="EE84" s="147"/>
      <c r="EF84" s="147"/>
      <c r="EG84" s="147"/>
      <c r="EH84" s="147"/>
      <c r="EI84" s="147"/>
      <c r="EJ84" s="132"/>
      <c r="EK84" s="60"/>
      <c r="EL84" s="60"/>
      <c r="EM84" s="60"/>
      <c r="EN84" s="60"/>
      <c r="EO84" s="60"/>
      <c r="EP84" s="60"/>
      <c r="EQ84" s="60"/>
      <c r="ER84" s="60"/>
      <c r="ES84" s="70"/>
      <c r="ET84" s="65"/>
      <c r="EU84" s="60"/>
      <c r="EV84" s="60"/>
      <c r="EW84" s="60"/>
      <c r="EX84" s="60"/>
      <c r="EY84" s="60"/>
      <c r="EZ84" s="60"/>
      <c r="FA84" s="60"/>
      <c r="FB84" s="60"/>
      <c r="FC84" s="60"/>
      <c r="FD84" s="60"/>
      <c r="FE84" s="60"/>
      <c r="FF84" s="60"/>
      <c r="FG84" s="60"/>
      <c r="FH84" s="60"/>
      <c r="FI84" s="60"/>
      <c r="FJ84" s="60"/>
      <c r="FK84" s="60"/>
      <c r="FL84" s="60"/>
      <c r="FM84" s="60"/>
      <c r="FN84" s="60"/>
      <c r="FO84" s="60"/>
      <c r="FP84" s="60"/>
      <c r="FQ84" s="60"/>
      <c r="FR84" s="60"/>
      <c r="FS84" s="60"/>
      <c r="FT84" s="60"/>
      <c r="FU84" s="60"/>
      <c r="FV84" s="60"/>
      <c r="FW84" s="60"/>
      <c r="FX84" s="60"/>
      <c r="FY84" s="60"/>
      <c r="FZ84" s="60"/>
      <c r="GA84" s="60"/>
      <c r="GB84" s="60"/>
      <c r="GC84" s="70"/>
      <c r="GD84" s="65"/>
      <c r="GE84" s="60"/>
      <c r="GF84" s="60"/>
      <c r="GG84" s="60"/>
      <c r="GH84" s="60"/>
      <c r="GI84" s="60"/>
      <c r="GJ84" s="60"/>
      <c r="GK84" s="60"/>
      <c r="GL84" s="60"/>
      <c r="GM84" s="60"/>
      <c r="GN84" s="60"/>
      <c r="GO84" s="60"/>
      <c r="GP84" s="60"/>
      <c r="GQ84" s="60"/>
      <c r="GR84" s="60"/>
      <c r="GS84" s="60"/>
      <c r="GT84" s="60"/>
      <c r="GU84" s="60"/>
      <c r="GV84" s="60"/>
      <c r="GW84" s="60"/>
      <c r="GX84" s="60"/>
      <c r="GY84" s="60"/>
      <c r="GZ84" s="60"/>
      <c r="HA84" s="60"/>
      <c r="HB84" s="60"/>
      <c r="HC84" s="60"/>
      <c r="HD84" s="60"/>
      <c r="HE84" s="60"/>
      <c r="HF84" s="60"/>
      <c r="HG84" s="60"/>
      <c r="HH84" s="60"/>
      <c r="HI84" s="60"/>
      <c r="HJ84" s="60"/>
      <c r="HK84" s="60"/>
      <c r="HL84" s="60"/>
      <c r="HM84" s="70"/>
    </row>
    <row r="85" spans="2:221" ht="18" customHeight="1" x14ac:dyDescent="0.2">
      <c r="B85" s="78" t="s">
        <v>416</v>
      </c>
      <c r="C85" s="79"/>
      <c r="D85" s="79"/>
      <c r="E85" s="79"/>
      <c r="F85" s="79"/>
      <c r="G85" s="79"/>
      <c r="H85" s="79"/>
      <c r="I85" s="79"/>
      <c r="J85" s="79"/>
      <c r="K85" s="79"/>
      <c r="L85" s="79"/>
      <c r="M85" s="79"/>
      <c r="N85" s="79"/>
      <c r="O85" s="79"/>
      <c r="P85" s="79"/>
      <c r="Q85" s="79"/>
      <c r="R85" s="79"/>
      <c r="S85" s="79"/>
      <c r="T85" s="79"/>
      <c r="U85" s="80"/>
      <c r="V85" s="84" t="s">
        <v>433</v>
      </c>
      <c r="W85" s="85"/>
      <c r="X85" s="85"/>
      <c r="Y85" s="85"/>
      <c r="Z85" s="85"/>
      <c r="AA85" s="86"/>
      <c r="AB85" s="90">
        <v>2.07E-2</v>
      </c>
      <c r="AC85" s="91"/>
      <c r="AD85" s="91"/>
      <c r="AE85" s="91"/>
      <c r="AF85" s="92"/>
      <c r="AG85" s="96" t="s">
        <v>23</v>
      </c>
      <c r="AH85" s="97"/>
      <c r="AI85" s="97"/>
      <c r="AJ85" s="97"/>
      <c r="AK85" s="97"/>
      <c r="AL85" s="98">
        <f t="shared" si="1"/>
        <v>458</v>
      </c>
      <c r="AM85" s="99"/>
      <c r="AN85" s="99"/>
      <c r="AO85" s="100"/>
      <c r="AP85" s="143">
        <v>1</v>
      </c>
      <c r="AQ85" s="144"/>
      <c r="AR85" s="144"/>
      <c r="AS85" s="144"/>
      <c r="AT85" s="144"/>
      <c r="AU85" s="144"/>
      <c r="AV85" s="144"/>
      <c r="AW85" s="144"/>
      <c r="AX85" s="101"/>
      <c r="AY85" s="417">
        <v>1</v>
      </c>
      <c r="AZ85" s="144"/>
      <c r="BA85" s="144"/>
      <c r="BB85" s="144"/>
      <c r="BC85" s="144"/>
      <c r="BD85" s="144"/>
      <c r="BE85" s="144"/>
      <c r="BF85" s="144"/>
      <c r="BG85" s="101"/>
      <c r="BH85" s="417">
        <v>1</v>
      </c>
      <c r="BI85" s="144"/>
      <c r="BJ85" s="144"/>
      <c r="BK85" s="144"/>
      <c r="BL85" s="144"/>
      <c r="BM85" s="144"/>
      <c r="BN85" s="144"/>
      <c r="BO85" s="144"/>
      <c r="BP85" s="101"/>
      <c r="BQ85" s="417">
        <v>1</v>
      </c>
      <c r="BR85" s="144"/>
      <c r="BS85" s="144"/>
      <c r="BT85" s="144"/>
      <c r="BU85" s="144"/>
      <c r="BV85" s="144"/>
      <c r="BW85" s="144"/>
      <c r="BX85" s="144"/>
      <c r="BY85" s="145"/>
      <c r="BZ85" s="63">
        <v>0</v>
      </c>
      <c r="CA85" s="59"/>
      <c r="CB85" s="59"/>
      <c r="CC85" s="59">
        <v>1</v>
      </c>
      <c r="CD85" s="59"/>
      <c r="CE85" s="59"/>
      <c r="CF85" s="59">
        <v>0</v>
      </c>
      <c r="CG85" s="59"/>
      <c r="CH85" s="59"/>
      <c r="CI85" s="59">
        <v>0</v>
      </c>
      <c r="CJ85" s="59"/>
      <c r="CK85" s="59"/>
      <c r="CL85" s="59">
        <v>1</v>
      </c>
      <c r="CM85" s="59"/>
      <c r="CN85" s="59"/>
      <c r="CO85" s="59">
        <v>0</v>
      </c>
      <c r="CP85" s="59"/>
      <c r="CQ85" s="59"/>
      <c r="CR85" s="59">
        <v>0</v>
      </c>
      <c r="CS85" s="59"/>
      <c r="CT85" s="59"/>
      <c r="CU85" s="59">
        <v>1</v>
      </c>
      <c r="CV85" s="59"/>
      <c r="CW85" s="59"/>
      <c r="CX85" s="59">
        <v>0</v>
      </c>
      <c r="CY85" s="59"/>
      <c r="CZ85" s="59"/>
      <c r="DA85" s="59">
        <v>0</v>
      </c>
      <c r="DB85" s="59"/>
      <c r="DC85" s="59"/>
      <c r="DD85" s="59">
        <v>1</v>
      </c>
      <c r="DE85" s="59"/>
      <c r="DF85" s="59"/>
      <c r="DG85" s="59">
        <v>0</v>
      </c>
      <c r="DH85" s="59"/>
      <c r="DI85" s="59"/>
      <c r="DJ85" s="143">
        <v>150</v>
      </c>
      <c r="DK85" s="144"/>
      <c r="DL85" s="144"/>
      <c r="DM85" s="144"/>
      <c r="DN85" s="144"/>
      <c r="DO85" s="144"/>
      <c r="DP85" s="144"/>
      <c r="DQ85" s="144"/>
      <c r="DR85" s="101"/>
      <c r="DS85" s="417">
        <v>150</v>
      </c>
      <c r="DT85" s="144"/>
      <c r="DU85" s="144"/>
      <c r="DV85" s="144"/>
      <c r="DW85" s="144"/>
      <c r="DX85" s="144"/>
      <c r="DY85" s="144"/>
      <c r="DZ85" s="144"/>
      <c r="EA85" s="101"/>
      <c r="EB85" s="417">
        <v>150</v>
      </c>
      <c r="EC85" s="144"/>
      <c r="ED85" s="144"/>
      <c r="EE85" s="144"/>
      <c r="EF85" s="144"/>
      <c r="EG85" s="144"/>
      <c r="EH85" s="144"/>
      <c r="EI85" s="144"/>
      <c r="EJ85" s="101"/>
      <c r="EK85" s="59"/>
      <c r="EL85" s="59"/>
      <c r="EM85" s="59"/>
      <c r="EN85" s="59"/>
      <c r="EO85" s="59"/>
      <c r="EP85" s="59"/>
      <c r="EQ85" s="59"/>
      <c r="ER85" s="59"/>
      <c r="ES85" s="64"/>
      <c r="ET85" s="63"/>
      <c r="EU85" s="59"/>
      <c r="EV85" s="59"/>
      <c r="EW85" s="59"/>
      <c r="EX85" s="59"/>
      <c r="EY85" s="59"/>
      <c r="EZ85" s="59"/>
      <c r="FA85" s="59"/>
      <c r="FB85" s="59"/>
      <c r="FC85" s="59"/>
      <c r="FD85" s="59"/>
      <c r="FE85" s="59"/>
      <c r="FF85" s="59"/>
      <c r="FG85" s="59"/>
      <c r="FH85" s="59"/>
      <c r="FI85" s="59"/>
      <c r="FJ85" s="59"/>
      <c r="FK85" s="59"/>
      <c r="FL85" s="59"/>
      <c r="FM85" s="59"/>
      <c r="FN85" s="59"/>
      <c r="FO85" s="59"/>
      <c r="FP85" s="59"/>
      <c r="FQ85" s="59"/>
      <c r="FR85" s="59"/>
      <c r="FS85" s="59"/>
      <c r="FT85" s="59"/>
      <c r="FU85" s="59"/>
      <c r="FV85" s="59"/>
      <c r="FW85" s="59"/>
      <c r="FX85" s="59"/>
      <c r="FY85" s="59"/>
      <c r="FZ85" s="59"/>
      <c r="GA85" s="59"/>
      <c r="GB85" s="59"/>
      <c r="GC85" s="64"/>
      <c r="GD85" s="63"/>
      <c r="GE85" s="59"/>
      <c r="GF85" s="59"/>
      <c r="GG85" s="59"/>
      <c r="GH85" s="59"/>
      <c r="GI85" s="59"/>
      <c r="GJ85" s="59"/>
      <c r="GK85" s="59"/>
      <c r="GL85" s="59"/>
      <c r="GM85" s="59"/>
      <c r="GN85" s="59"/>
      <c r="GO85" s="59"/>
      <c r="GP85" s="59"/>
      <c r="GQ85" s="59"/>
      <c r="GR85" s="59"/>
      <c r="GS85" s="59"/>
      <c r="GT85" s="59"/>
      <c r="GU85" s="59"/>
      <c r="GV85" s="59"/>
      <c r="GW85" s="59"/>
      <c r="GX85" s="59"/>
      <c r="GY85" s="59"/>
      <c r="GZ85" s="59"/>
      <c r="HA85" s="59"/>
      <c r="HB85" s="59"/>
      <c r="HC85" s="59"/>
      <c r="HD85" s="59"/>
      <c r="HE85" s="59"/>
      <c r="HF85" s="59"/>
      <c r="HG85" s="59"/>
      <c r="HH85" s="59"/>
      <c r="HI85" s="59"/>
      <c r="HJ85" s="59"/>
      <c r="HK85" s="59"/>
      <c r="HL85" s="59"/>
      <c r="HM85" s="64"/>
    </row>
    <row r="86" spans="2:221" ht="18" customHeight="1" x14ac:dyDescent="0.2">
      <c r="B86" s="133"/>
      <c r="C86" s="134"/>
      <c r="D86" s="134"/>
      <c r="E86" s="134"/>
      <c r="F86" s="134"/>
      <c r="G86" s="134"/>
      <c r="H86" s="134"/>
      <c r="I86" s="134"/>
      <c r="J86" s="134"/>
      <c r="K86" s="134"/>
      <c r="L86" s="134"/>
      <c r="M86" s="134"/>
      <c r="N86" s="134"/>
      <c r="O86" s="134"/>
      <c r="P86" s="134"/>
      <c r="Q86" s="134"/>
      <c r="R86" s="134"/>
      <c r="S86" s="134"/>
      <c r="T86" s="134"/>
      <c r="U86" s="135"/>
      <c r="V86" s="136"/>
      <c r="W86" s="137"/>
      <c r="X86" s="137"/>
      <c r="Y86" s="137"/>
      <c r="Z86" s="137"/>
      <c r="AA86" s="138"/>
      <c r="AB86" s="139"/>
      <c r="AC86" s="140"/>
      <c r="AD86" s="140"/>
      <c r="AE86" s="140"/>
      <c r="AF86" s="141"/>
      <c r="AG86" s="96" t="s">
        <v>24</v>
      </c>
      <c r="AH86" s="97"/>
      <c r="AI86" s="97"/>
      <c r="AJ86" s="97"/>
      <c r="AK86" s="97"/>
      <c r="AL86" s="98">
        <f t="shared" si="1"/>
        <v>458</v>
      </c>
      <c r="AM86" s="99"/>
      <c r="AN86" s="99"/>
      <c r="AO86" s="100"/>
      <c r="AP86" s="143">
        <v>1</v>
      </c>
      <c r="AQ86" s="144"/>
      <c r="AR86" s="144"/>
      <c r="AS86" s="144"/>
      <c r="AT86" s="144"/>
      <c r="AU86" s="144"/>
      <c r="AV86" s="144"/>
      <c r="AW86" s="144"/>
      <c r="AX86" s="101"/>
      <c r="AY86" s="417">
        <v>1</v>
      </c>
      <c r="AZ86" s="144"/>
      <c r="BA86" s="144"/>
      <c r="BB86" s="144"/>
      <c r="BC86" s="144"/>
      <c r="BD86" s="144"/>
      <c r="BE86" s="144"/>
      <c r="BF86" s="144"/>
      <c r="BG86" s="101"/>
      <c r="BH86" s="417">
        <v>1</v>
      </c>
      <c r="BI86" s="144"/>
      <c r="BJ86" s="144"/>
      <c r="BK86" s="144"/>
      <c r="BL86" s="144"/>
      <c r="BM86" s="144"/>
      <c r="BN86" s="144"/>
      <c r="BO86" s="144"/>
      <c r="BP86" s="101"/>
      <c r="BQ86" s="417">
        <v>1</v>
      </c>
      <c r="BR86" s="144"/>
      <c r="BS86" s="144"/>
      <c r="BT86" s="144"/>
      <c r="BU86" s="144"/>
      <c r="BV86" s="144"/>
      <c r="BW86" s="144"/>
      <c r="BX86" s="144"/>
      <c r="BY86" s="145"/>
      <c r="BZ86" s="63">
        <v>1</v>
      </c>
      <c r="CA86" s="59"/>
      <c r="CB86" s="59"/>
      <c r="CC86" s="59">
        <v>0</v>
      </c>
      <c r="CD86" s="59"/>
      <c r="CE86" s="59"/>
      <c r="CF86" s="59">
        <v>1</v>
      </c>
      <c r="CG86" s="59"/>
      <c r="CH86" s="59"/>
      <c r="CI86" s="417">
        <v>0</v>
      </c>
      <c r="CJ86" s="144"/>
      <c r="CK86" s="101"/>
      <c r="CL86" s="417">
        <v>0</v>
      </c>
      <c r="CM86" s="144"/>
      <c r="CN86" s="101"/>
      <c r="CO86" s="417">
        <v>1</v>
      </c>
      <c r="CP86" s="144"/>
      <c r="CQ86" s="101"/>
      <c r="CR86" s="59">
        <v>0</v>
      </c>
      <c r="CS86" s="59"/>
      <c r="CT86" s="59"/>
      <c r="CU86" s="59">
        <v>1</v>
      </c>
      <c r="CV86" s="59"/>
      <c r="CW86" s="59"/>
      <c r="CX86" s="59">
        <v>0</v>
      </c>
      <c r="CY86" s="59"/>
      <c r="CZ86" s="59"/>
      <c r="DA86" s="59">
        <v>0</v>
      </c>
      <c r="DB86" s="59"/>
      <c r="DC86" s="59"/>
      <c r="DD86" s="59">
        <v>0</v>
      </c>
      <c r="DE86" s="59"/>
      <c r="DF86" s="59"/>
      <c r="DG86" s="59">
        <v>0</v>
      </c>
      <c r="DH86" s="59"/>
      <c r="DI86" s="64"/>
      <c r="DJ86" s="143">
        <v>150</v>
      </c>
      <c r="DK86" s="144"/>
      <c r="DL86" s="144"/>
      <c r="DM86" s="144"/>
      <c r="DN86" s="144"/>
      <c r="DO86" s="144"/>
      <c r="DP86" s="144"/>
      <c r="DQ86" s="144"/>
      <c r="DR86" s="101"/>
      <c r="DS86" s="417">
        <v>150</v>
      </c>
      <c r="DT86" s="144"/>
      <c r="DU86" s="144"/>
      <c r="DV86" s="144"/>
      <c r="DW86" s="144"/>
      <c r="DX86" s="144"/>
      <c r="DY86" s="144"/>
      <c r="DZ86" s="144"/>
      <c r="EA86" s="101"/>
      <c r="EB86" s="417">
        <v>150</v>
      </c>
      <c r="EC86" s="144"/>
      <c r="ED86" s="144"/>
      <c r="EE86" s="144"/>
      <c r="EF86" s="144"/>
      <c r="EG86" s="144"/>
      <c r="EH86" s="144"/>
      <c r="EI86" s="144"/>
      <c r="EJ86" s="101"/>
      <c r="EK86" s="59"/>
      <c r="EL86" s="59"/>
      <c r="EM86" s="59"/>
      <c r="EN86" s="59"/>
      <c r="EO86" s="59"/>
      <c r="EP86" s="59"/>
      <c r="EQ86" s="59"/>
      <c r="ER86" s="59"/>
      <c r="ES86" s="64"/>
      <c r="ET86" s="63"/>
      <c r="EU86" s="59"/>
      <c r="EV86" s="59"/>
      <c r="EW86" s="59"/>
      <c r="EX86" s="59"/>
      <c r="EY86" s="59"/>
      <c r="EZ86" s="59"/>
      <c r="FA86" s="59"/>
      <c r="FB86" s="59"/>
      <c r="FC86" s="59"/>
      <c r="FD86" s="59"/>
      <c r="FE86" s="59"/>
      <c r="FF86" s="59"/>
      <c r="FG86" s="59"/>
      <c r="FH86" s="59"/>
      <c r="FI86" s="59"/>
      <c r="FJ86" s="59"/>
      <c r="FK86" s="59"/>
      <c r="FL86" s="59"/>
      <c r="FM86" s="59"/>
      <c r="FN86" s="59"/>
      <c r="FO86" s="59"/>
      <c r="FP86" s="59"/>
      <c r="FQ86" s="59"/>
      <c r="FR86" s="59"/>
      <c r="FS86" s="59"/>
      <c r="FT86" s="59"/>
      <c r="FU86" s="59"/>
      <c r="FV86" s="59"/>
      <c r="FW86" s="59"/>
      <c r="FX86" s="59"/>
      <c r="FY86" s="59"/>
      <c r="FZ86" s="59"/>
      <c r="GA86" s="59"/>
      <c r="GB86" s="59"/>
      <c r="GC86" s="64"/>
      <c r="GD86" s="63"/>
      <c r="GE86" s="59"/>
      <c r="GF86" s="59"/>
      <c r="GG86" s="59"/>
      <c r="GH86" s="59"/>
      <c r="GI86" s="59"/>
      <c r="GJ86" s="59"/>
      <c r="GK86" s="59"/>
      <c r="GL86" s="59"/>
      <c r="GM86" s="59"/>
      <c r="GN86" s="59"/>
      <c r="GO86" s="59"/>
      <c r="GP86" s="59"/>
      <c r="GQ86" s="59"/>
      <c r="GR86" s="59"/>
      <c r="GS86" s="59"/>
      <c r="GT86" s="59"/>
      <c r="GU86" s="59"/>
      <c r="GV86" s="59"/>
      <c r="GW86" s="59"/>
      <c r="GX86" s="59"/>
      <c r="GY86" s="59"/>
      <c r="GZ86" s="59"/>
      <c r="HA86" s="59"/>
      <c r="HB86" s="59"/>
      <c r="HC86" s="59"/>
      <c r="HD86" s="59"/>
      <c r="HE86" s="59"/>
      <c r="HF86" s="59"/>
      <c r="HG86" s="59"/>
      <c r="HH86" s="59"/>
      <c r="HI86" s="59"/>
      <c r="HJ86" s="59"/>
      <c r="HK86" s="59"/>
      <c r="HL86" s="59"/>
      <c r="HM86" s="64"/>
    </row>
    <row r="87" spans="2:221" ht="18" customHeight="1" x14ac:dyDescent="0.2">
      <c r="B87" s="114" t="s">
        <v>417</v>
      </c>
      <c r="C87" s="115"/>
      <c r="D87" s="115"/>
      <c r="E87" s="115"/>
      <c r="F87" s="115"/>
      <c r="G87" s="115"/>
      <c r="H87" s="115"/>
      <c r="I87" s="115"/>
      <c r="J87" s="115"/>
      <c r="K87" s="115"/>
      <c r="L87" s="115"/>
      <c r="M87" s="115"/>
      <c r="N87" s="115"/>
      <c r="O87" s="115"/>
      <c r="P87" s="115"/>
      <c r="Q87" s="115"/>
      <c r="R87" s="115"/>
      <c r="S87" s="115"/>
      <c r="T87" s="115"/>
      <c r="U87" s="116"/>
      <c r="V87" s="120" t="s">
        <v>434</v>
      </c>
      <c r="W87" s="121"/>
      <c r="X87" s="121"/>
      <c r="Y87" s="121"/>
      <c r="Z87" s="121"/>
      <c r="AA87" s="122"/>
      <c r="AB87" s="126">
        <v>1.0500000000000001E-2</v>
      </c>
      <c r="AC87" s="127"/>
      <c r="AD87" s="127"/>
      <c r="AE87" s="127"/>
      <c r="AF87" s="128"/>
      <c r="AG87" s="108" t="s">
        <v>23</v>
      </c>
      <c r="AH87" s="109"/>
      <c r="AI87" s="109"/>
      <c r="AJ87" s="109"/>
      <c r="AK87" s="109"/>
      <c r="AL87" s="75">
        <f t="shared" si="1"/>
        <v>11</v>
      </c>
      <c r="AM87" s="76"/>
      <c r="AN87" s="76"/>
      <c r="AO87" s="77"/>
      <c r="AP87" s="146">
        <v>1</v>
      </c>
      <c r="AQ87" s="147"/>
      <c r="AR87" s="147"/>
      <c r="AS87" s="147"/>
      <c r="AT87" s="147"/>
      <c r="AU87" s="147"/>
      <c r="AV87" s="147"/>
      <c r="AW87" s="147"/>
      <c r="AX87" s="132"/>
      <c r="AY87" s="152">
        <v>1</v>
      </c>
      <c r="AZ87" s="147"/>
      <c r="BA87" s="147"/>
      <c r="BB87" s="147"/>
      <c r="BC87" s="147"/>
      <c r="BD87" s="147"/>
      <c r="BE87" s="147"/>
      <c r="BF87" s="147"/>
      <c r="BG87" s="132"/>
      <c r="BH87" s="152">
        <v>1</v>
      </c>
      <c r="BI87" s="147"/>
      <c r="BJ87" s="147"/>
      <c r="BK87" s="147"/>
      <c r="BL87" s="147"/>
      <c r="BM87" s="147"/>
      <c r="BN87" s="147"/>
      <c r="BO87" s="147"/>
      <c r="BP87" s="132"/>
      <c r="BQ87" s="152">
        <v>1</v>
      </c>
      <c r="BR87" s="147"/>
      <c r="BS87" s="147"/>
      <c r="BT87" s="147"/>
      <c r="BU87" s="147"/>
      <c r="BV87" s="147"/>
      <c r="BW87" s="147"/>
      <c r="BX87" s="147"/>
      <c r="BY87" s="148"/>
      <c r="BZ87" s="65">
        <v>0</v>
      </c>
      <c r="CA87" s="60"/>
      <c r="CB87" s="60"/>
      <c r="CC87" s="60">
        <v>1</v>
      </c>
      <c r="CD87" s="60"/>
      <c r="CE87" s="60"/>
      <c r="CF87" s="60">
        <v>0</v>
      </c>
      <c r="CG87" s="60"/>
      <c r="CH87" s="60"/>
      <c r="CI87" s="60">
        <v>0</v>
      </c>
      <c r="CJ87" s="60"/>
      <c r="CK87" s="60"/>
      <c r="CL87" s="60">
        <v>1</v>
      </c>
      <c r="CM87" s="60"/>
      <c r="CN87" s="60"/>
      <c r="CO87" s="60">
        <v>0</v>
      </c>
      <c r="CP87" s="60"/>
      <c r="CQ87" s="60"/>
      <c r="CR87" s="60">
        <v>0</v>
      </c>
      <c r="CS87" s="60"/>
      <c r="CT87" s="60"/>
      <c r="CU87" s="60">
        <v>1</v>
      </c>
      <c r="CV87" s="60"/>
      <c r="CW87" s="60"/>
      <c r="CX87" s="60">
        <v>0</v>
      </c>
      <c r="CY87" s="60"/>
      <c r="CZ87" s="60"/>
      <c r="DA87" s="60">
        <v>0</v>
      </c>
      <c r="DB87" s="60"/>
      <c r="DC87" s="60"/>
      <c r="DD87" s="60">
        <v>1</v>
      </c>
      <c r="DE87" s="60"/>
      <c r="DF87" s="60"/>
      <c r="DG87" s="60">
        <v>0</v>
      </c>
      <c r="DH87" s="60"/>
      <c r="DI87" s="60"/>
      <c r="DJ87" s="146">
        <v>1</v>
      </c>
      <c r="DK87" s="147"/>
      <c r="DL87" s="147"/>
      <c r="DM87" s="147"/>
      <c r="DN87" s="147"/>
      <c r="DO87" s="147"/>
      <c r="DP87" s="147"/>
      <c r="DQ87" s="147"/>
      <c r="DR87" s="132"/>
      <c r="DS87" s="152">
        <v>1</v>
      </c>
      <c r="DT87" s="147"/>
      <c r="DU87" s="147"/>
      <c r="DV87" s="147"/>
      <c r="DW87" s="147"/>
      <c r="DX87" s="147"/>
      <c r="DY87" s="147"/>
      <c r="DZ87" s="147"/>
      <c r="EA87" s="132"/>
      <c r="EB87" s="60">
        <v>0</v>
      </c>
      <c r="EC87" s="60"/>
      <c r="ED87" s="60"/>
      <c r="EE87" s="60">
        <v>1</v>
      </c>
      <c r="EF87" s="60"/>
      <c r="EG87" s="60"/>
      <c r="EH87" s="60">
        <v>0</v>
      </c>
      <c r="EI87" s="60"/>
      <c r="EJ87" s="60"/>
      <c r="EK87" s="60"/>
      <c r="EL87" s="60"/>
      <c r="EM87" s="60"/>
      <c r="EN87" s="60"/>
      <c r="EO87" s="60"/>
      <c r="EP87" s="60"/>
      <c r="EQ87" s="60"/>
      <c r="ER87" s="60"/>
      <c r="ES87" s="70"/>
      <c r="ET87" s="65"/>
      <c r="EU87" s="60"/>
      <c r="EV87" s="60"/>
      <c r="EW87" s="60"/>
      <c r="EX87" s="60"/>
      <c r="EY87" s="60"/>
      <c r="EZ87" s="60"/>
      <c r="FA87" s="60"/>
      <c r="FB87" s="60"/>
      <c r="FC87" s="60"/>
      <c r="FD87" s="60"/>
      <c r="FE87" s="60"/>
      <c r="FF87" s="60"/>
      <c r="FG87" s="60"/>
      <c r="FH87" s="60"/>
      <c r="FI87" s="60"/>
      <c r="FJ87" s="60"/>
      <c r="FK87" s="60"/>
      <c r="FL87" s="60"/>
      <c r="FM87" s="60"/>
      <c r="FN87" s="60"/>
      <c r="FO87" s="60"/>
      <c r="FP87" s="60"/>
      <c r="FQ87" s="60"/>
      <c r="FR87" s="60"/>
      <c r="FS87" s="60"/>
      <c r="FT87" s="60"/>
      <c r="FU87" s="60"/>
      <c r="FV87" s="60"/>
      <c r="FW87" s="60"/>
      <c r="FX87" s="60"/>
      <c r="FY87" s="60"/>
      <c r="FZ87" s="60"/>
      <c r="GA87" s="60"/>
      <c r="GB87" s="60"/>
      <c r="GC87" s="70"/>
      <c r="GD87" s="65"/>
      <c r="GE87" s="60"/>
      <c r="GF87" s="60"/>
      <c r="GG87" s="60"/>
      <c r="GH87" s="60"/>
      <c r="GI87" s="60"/>
      <c r="GJ87" s="60"/>
      <c r="GK87" s="60"/>
      <c r="GL87" s="60"/>
      <c r="GM87" s="60"/>
      <c r="GN87" s="60"/>
      <c r="GO87" s="60"/>
      <c r="GP87" s="60"/>
      <c r="GQ87" s="60"/>
      <c r="GR87" s="60"/>
      <c r="GS87" s="60"/>
      <c r="GT87" s="60"/>
      <c r="GU87" s="60"/>
      <c r="GV87" s="60"/>
      <c r="GW87" s="60"/>
      <c r="GX87" s="60"/>
      <c r="GY87" s="60"/>
      <c r="GZ87" s="60"/>
      <c r="HA87" s="60"/>
      <c r="HB87" s="60"/>
      <c r="HC87" s="60"/>
      <c r="HD87" s="60"/>
      <c r="HE87" s="60"/>
      <c r="HF87" s="60"/>
      <c r="HG87" s="60"/>
      <c r="HH87" s="60"/>
      <c r="HI87" s="60"/>
      <c r="HJ87" s="60"/>
      <c r="HK87" s="60"/>
      <c r="HL87" s="60"/>
      <c r="HM87" s="70"/>
    </row>
    <row r="88" spans="2:221" ht="18" customHeight="1" x14ac:dyDescent="0.2">
      <c r="B88" s="117"/>
      <c r="C88" s="118"/>
      <c r="D88" s="118"/>
      <c r="E88" s="118"/>
      <c r="F88" s="118"/>
      <c r="G88" s="118"/>
      <c r="H88" s="118"/>
      <c r="I88" s="118"/>
      <c r="J88" s="118"/>
      <c r="K88" s="118"/>
      <c r="L88" s="118"/>
      <c r="M88" s="118"/>
      <c r="N88" s="118"/>
      <c r="O88" s="118"/>
      <c r="P88" s="118"/>
      <c r="Q88" s="118"/>
      <c r="R88" s="118"/>
      <c r="S88" s="118"/>
      <c r="T88" s="118"/>
      <c r="U88" s="119"/>
      <c r="V88" s="123"/>
      <c r="W88" s="124"/>
      <c r="X88" s="124"/>
      <c r="Y88" s="124"/>
      <c r="Z88" s="124"/>
      <c r="AA88" s="125"/>
      <c r="AB88" s="129"/>
      <c r="AC88" s="130"/>
      <c r="AD88" s="130"/>
      <c r="AE88" s="130"/>
      <c r="AF88" s="131"/>
      <c r="AG88" s="108" t="s">
        <v>24</v>
      </c>
      <c r="AH88" s="109"/>
      <c r="AI88" s="109"/>
      <c r="AJ88" s="109"/>
      <c r="AK88" s="109"/>
      <c r="AL88" s="75">
        <f t="shared" si="1"/>
        <v>10</v>
      </c>
      <c r="AM88" s="76"/>
      <c r="AN88" s="76"/>
      <c r="AO88" s="77"/>
      <c r="AP88" s="461">
        <v>1</v>
      </c>
      <c r="AQ88" s="462"/>
      <c r="AR88" s="462"/>
      <c r="AS88" s="462"/>
      <c r="AT88" s="462"/>
      <c r="AU88" s="462"/>
      <c r="AV88" s="462"/>
      <c r="AW88" s="462"/>
      <c r="AX88" s="72"/>
      <c r="AY88" s="152">
        <v>1</v>
      </c>
      <c r="AZ88" s="147"/>
      <c r="BA88" s="147"/>
      <c r="BB88" s="147"/>
      <c r="BC88" s="147"/>
      <c r="BD88" s="147"/>
      <c r="BE88" s="147"/>
      <c r="BF88" s="147"/>
      <c r="BG88" s="132"/>
      <c r="BH88" s="152">
        <v>1</v>
      </c>
      <c r="BI88" s="147"/>
      <c r="BJ88" s="147"/>
      <c r="BK88" s="147"/>
      <c r="BL88" s="147"/>
      <c r="BM88" s="147"/>
      <c r="BN88" s="147"/>
      <c r="BO88" s="147"/>
      <c r="BP88" s="132"/>
      <c r="BQ88" s="152">
        <v>1</v>
      </c>
      <c r="BR88" s="147"/>
      <c r="BS88" s="147"/>
      <c r="BT88" s="147"/>
      <c r="BU88" s="147"/>
      <c r="BV88" s="147"/>
      <c r="BW88" s="147"/>
      <c r="BX88" s="147"/>
      <c r="BY88" s="148"/>
      <c r="BZ88" s="65">
        <v>0</v>
      </c>
      <c r="CA88" s="60"/>
      <c r="CB88" s="60"/>
      <c r="CC88" s="60">
        <v>0</v>
      </c>
      <c r="CD88" s="60"/>
      <c r="CE88" s="60"/>
      <c r="CF88" s="60">
        <v>0</v>
      </c>
      <c r="CG88" s="60"/>
      <c r="CH88" s="60"/>
      <c r="CI88" s="60">
        <v>1</v>
      </c>
      <c r="CJ88" s="60"/>
      <c r="CK88" s="60"/>
      <c r="CL88" s="60">
        <v>0</v>
      </c>
      <c r="CM88" s="60"/>
      <c r="CN88" s="60"/>
      <c r="CO88" s="60">
        <v>1</v>
      </c>
      <c r="CP88" s="60"/>
      <c r="CQ88" s="60"/>
      <c r="CR88" s="60">
        <v>0</v>
      </c>
      <c r="CS88" s="60"/>
      <c r="CT88" s="60"/>
      <c r="CU88" s="60">
        <v>0</v>
      </c>
      <c r="CV88" s="60"/>
      <c r="CW88" s="60"/>
      <c r="CX88" s="60">
        <v>1</v>
      </c>
      <c r="CY88" s="60"/>
      <c r="CZ88" s="60"/>
      <c r="DA88" s="60">
        <v>0</v>
      </c>
      <c r="DB88" s="60"/>
      <c r="DC88" s="60"/>
      <c r="DD88" s="60">
        <v>0</v>
      </c>
      <c r="DE88" s="60"/>
      <c r="DF88" s="60"/>
      <c r="DG88" s="60">
        <v>1</v>
      </c>
      <c r="DH88" s="60"/>
      <c r="DI88" s="70"/>
      <c r="DJ88" s="65">
        <v>0</v>
      </c>
      <c r="DK88" s="60"/>
      <c r="DL88" s="60"/>
      <c r="DM88" s="60">
        <v>0</v>
      </c>
      <c r="DN88" s="60"/>
      <c r="DO88" s="60"/>
      <c r="DP88" s="60">
        <v>0</v>
      </c>
      <c r="DQ88" s="60"/>
      <c r="DR88" s="60"/>
      <c r="DS88" s="60">
        <v>1</v>
      </c>
      <c r="DT88" s="60"/>
      <c r="DU88" s="60"/>
      <c r="DV88" s="60">
        <v>0</v>
      </c>
      <c r="DW88" s="60"/>
      <c r="DX88" s="60"/>
      <c r="DY88" s="60">
        <v>0</v>
      </c>
      <c r="DZ88" s="60"/>
      <c r="EA88" s="60"/>
      <c r="EB88" s="60">
        <v>1</v>
      </c>
      <c r="EC88" s="60"/>
      <c r="ED88" s="60"/>
      <c r="EE88" s="60">
        <v>0</v>
      </c>
      <c r="EF88" s="60"/>
      <c r="EG88" s="60"/>
      <c r="EH88" s="60">
        <v>0</v>
      </c>
      <c r="EI88" s="60"/>
      <c r="EJ88" s="60"/>
      <c r="EK88" s="60"/>
      <c r="EL88" s="60"/>
      <c r="EM88" s="60"/>
      <c r="EN88" s="60"/>
      <c r="EO88" s="60"/>
      <c r="EP88" s="60"/>
      <c r="EQ88" s="60"/>
      <c r="ER88" s="60"/>
      <c r="ES88" s="70"/>
      <c r="ET88" s="65"/>
      <c r="EU88" s="60"/>
      <c r="EV88" s="60"/>
      <c r="EW88" s="60"/>
      <c r="EX88" s="60"/>
      <c r="EY88" s="60"/>
      <c r="EZ88" s="60"/>
      <c r="FA88" s="60"/>
      <c r="FB88" s="60"/>
      <c r="FC88" s="60"/>
      <c r="FD88" s="60"/>
      <c r="FE88" s="60"/>
      <c r="FF88" s="60"/>
      <c r="FG88" s="60"/>
      <c r="FH88" s="60"/>
      <c r="FI88" s="60"/>
      <c r="FJ88" s="60"/>
      <c r="FK88" s="60"/>
      <c r="FL88" s="60"/>
      <c r="FM88" s="60"/>
      <c r="FN88" s="60"/>
      <c r="FO88" s="60"/>
      <c r="FP88" s="60"/>
      <c r="FQ88" s="60"/>
      <c r="FR88" s="60"/>
      <c r="FS88" s="60"/>
      <c r="FT88" s="60"/>
      <c r="FU88" s="60"/>
      <c r="FV88" s="60"/>
      <c r="FW88" s="60"/>
      <c r="FX88" s="60"/>
      <c r="FY88" s="60"/>
      <c r="FZ88" s="60"/>
      <c r="GA88" s="60"/>
      <c r="GB88" s="60"/>
      <c r="GC88" s="70"/>
      <c r="GD88" s="65"/>
      <c r="GE88" s="60"/>
      <c r="GF88" s="60"/>
      <c r="GG88" s="60"/>
      <c r="GH88" s="60"/>
      <c r="GI88" s="60"/>
      <c r="GJ88" s="60"/>
      <c r="GK88" s="60"/>
      <c r="GL88" s="60"/>
      <c r="GM88" s="60"/>
      <c r="GN88" s="60"/>
      <c r="GO88" s="60"/>
      <c r="GP88" s="60"/>
      <c r="GQ88" s="60"/>
      <c r="GR88" s="60"/>
      <c r="GS88" s="60"/>
      <c r="GT88" s="60"/>
      <c r="GU88" s="60"/>
      <c r="GV88" s="60"/>
      <c r="GW88" s="60"/>
      <c r="GX88" s="60"/>
      <c r="GY88" s="60"/>
      <c r="GZ88" s="60"/>
      <c r="HA88" s="60"/>
      <c r="HB88" s="60"/>
      <c r="HC88" s="60"/>
      <c r="HD88" s="60"/>
      <c r="HE88" s="60"/>
      <c r="HF88" s="60"/>
      <c r="HG88" s="60"/>
      <c r="HH88" s="60"/>
      <c r="HI88" s="60"/>
      <c r="HJ88" s="60"/>
      <c r="HK88" s="60"/>
      <c r="HL88" s="60"/>
      <c r="HM88" s="70"/>
    </row>
    <row r="89" spans="2:221" ht="18" customHeight="1" x14ac:dyDescent="0.2">
      <c r="B89" s="78" t="s">
        <v>418</v>
      </c>
      <c r="C89" s="79"/>
      <c r="D89" s="79"/>
      <c r="E89" s="79"/>
      <c r="F89" s="79"/>
      <c r="G89" s="79"/>
      <c r="H89" s="79"/>
      <c r="I89" s="79"/>
      <c r="J89" s="79"/>
      <c r="K89" s="79"/>
      <c r="L89" s="79"/>
      <c r="M89" s="79"/>
      <c r="N89" s="79"/>
      <c r="O89" s="79"/>
      <c r="P89" s="79"/>
      <c r="Q89" s="79"/>
      <c r="R89" s="79"/>
      <c r="S89" s="79"/>
      <c r="T89" s="79"/>
      <c r="U89" s="80"/>
      <c r="V89" s="84" t="s">
        <v>435</v>
      </c>
      <c r="W89" s="85"/>
      <c r="X89" s="85"/>
      <c r="Y89" s="85"/>
      <c r="Z89" s="85"/>
      <c r="AA89" s="86"/>
      <c r="AB89" s="90">
        <v>9.5999999999999992E-3</v>
      </c>
      <c r="AC89" s="91"/>
      <c r="AD89" s="91"/>
      <c r="AE89" s="91"/>
      <c r="AF89" s="92"/>
      <c r="AG89" s="96" t="s">
        <v>23</v>
      </c>
      <c r="AH89" s="97"/>
      <c r="AI89" s="97"/>
      <c r="AJ89" s="97"/>
      <c r="AK89" s="97"/>
      <c r="AL89" s="98">
        <f t="shared" si="1"/>
        <v>10</v>
      </c>
      <c r="AM89" s="99"/>
      <c r="AN89" s="99"/>
      <c r="AO89" s="100"/>
      <c r="AP89" s="143"/>
      <c r="AQ89" s="144"/>
      <c r="AR89" s="144"/>
      <c r="AS89" s="144"/>
      <c r="AT89" s="144"/>
      <c r="AU89" s="144"/>
      <c r="AV89" s="144"/>
      <c r="AW89" s="144"/>
      <c r="AX89" s="101"/>
      <c r="AY89" s="417">
        <v>1</v>
      </c>
      <c r="AZ89" s="144"/>
      <c r="BA89" s="144"/>
      <c r="BB89" s="144"/>
      <c r="BC89" s="144"/>
      <c r="BD89" s="144"/>
      <c r="BE89" s="144"/>
      <c r="BF89" s="144"/>
      <c r="BG89" s="101"/>
      <c r="BH89" s="417">
        <v>1</v>
      </c>
      <c r="BI89" s="144"/>
      <c r="BJ89" s="144"/>
      <c r="BK89" s="144"/>
      <c r="BL89" s="144"/>
      <c r="BM89" s="144"/>
      <c r="BN89" s="144"/>
      <c r="BO89" s="144"/>
      <c r="BP89" s="101"/>
      <c r="BQ89" s="417">
        <v>1</v>
      </c>
      <c r="BR89" s="144"/>
      <c r="BS89" s="144"/>
      <c r="BT89" s="144"/>
      <c r="BU89" s="144"/>
      <c r="BV89" s="144"/>
      <c r="BW89" s="144"/>
      <c r="BX89" s="144"/>
      <c r="BY89" s="145"/>
      <c r="BZ89" s="63">
        <v>0</v>
      </c>
      <c r="CA89" s="59"/>
      <c r="CB89" s="59"/>
      <c r="CC89" s="417">
        <v>1</v>
      </c>
      <c r="CD89" s="144"/>
      <c r="CE89" s="101"/>
      <c r="CF89" s="59">
        <v>0</v>
      </c>
      <c r="CG89" s="59"/>
      <c r="CH89" s="59"/>
      <c r="CI89" s="417">
        <v>0</v>
      </c>
      <c r="CJ89" s="144"/>
      <c r="CK89" s="101"/>
      <c r="CL89" s="417">
        <v>1</v>
      </c>
      <c r="CM89" s="144"/>
      <c r="CN89" s="101"/>
      <c r="CO89" s="417">
        <v>0</v>
      </c>
      <c r="CP89" s="144"/>
      <c r="CQ89" s="101"/>
      <c r="CR89" s="417">
        <v>0</v>
      </c>
      <c r="CS89" s="144"/>
      <c r="CT89" s="101"/>
      <c r="CU89" s="417">
        <v>0</v>
      </c>
      <c r="CV89" s="144"/>
      <c r="CW89" s="101"/>
      <c r="CX89" s="417">
        <v>1</v>
      </c>
      <c r="CY89" s="144"/>
      <c r="CZ89" s="101"/>
      <c r="DA89" s="417">
        <v>0</v>
      </c>
      <c r="DB89" s="144"/>
      <c r="DC89" s="101"/>
      <c r="DD89" s="417">
        <v>1</v>
      </c>
      <c r="DE89" s="144"/>
      <c r="DF89" s="101"/>
      <c r="DG89" s="417">
        <v>0</v>
      </c>
      <c r="DH89" s="144"/>
      <c r="DI89" s="101"/>
      <c r="DJ89" s="143">
        <v>1</v>
      </c>
      <c r="DK89" s="144"/>
      <c r="DL89" s="144"/>
      <c r="DM89" s="144"/>
      <c r="DN89" s="144"/>
      <c r="DO89" s="144"/>
      <c r="DP89" s="144"/>
      <c r="DQ89" s="144"/>
      <c r="DR89" s="101"/>
      <c r="DS89" s="417">
        <v>1</v>
      </c>
      <c r="DT89" s="144"/>
      <c r="DU89" s="144"/>
      <c r="DV89" s="144"/>
      <c r="DW89" s="144"/>
      <c r="DX89" s="144"/>
      <c r="DY89" s="144"/>
      <c r="DZ89" s="144"/>
      <c r="EA89" s="101"/>
      <c r="EB89" s="59">
        <v>0</v>
      </c>
      <c r="EC89" s="59"/>
      <c r="ED89" s="59"/>
      <c r="EE89" s="59">
        <v>1</v>
      </c>
      <c r="EF89" s="59"/>
      <c r="EG89" s="59"/>
      <c r="EH89" s="59">
        <v>0</v>
      </c>
      <c r="EI89" s="59"/>
      <c r="EJ89" s="59"/>
      <c r="EK89" s="59"/>
      <c r="EL89" s="59"/>
      <c r="EM89" s="59"/>
      <c r="EN89" s="59"/>
      <c r="EO89" s="59"/>
      <c r="EP89" s="59"/>
      <c r="EQ89" s="59"/>
      <c r="ER89" s="59"/>
      <c r="ES89" s="64"/>
      <c r="ET89" s="63"/>
      <c r="EU89" s="59"/>
      <c r="EV89" s="59"/>
      <c r="EW89" s="59"/>
      <c r="EX89" s="59"/>
      <c r="EY89" s="59"/>
      <c r="EZ89" s="59"/>
      <c r="FA89" s="59"/>
      <c r="FB89" s="59"/>
      <c r="FC89" s="59"/>
      <c r="FD89" s="59"/>
      <c r="FE89" s="59"/>
      <c r="FF89" s="59"/>
      <c r="FG89" s="59"/>
      <c r="FH89" s="59"/>
      <c r="FI89" s="59"/>
      <c r="FJ89" s="59"/>
      <c r="FK89" s="59"/>
      <c r="FL89" s="59"/>
      <c r="FM89" s="59"/>
      <c r="FN89" s="59"/>
      <c r="FO89" s="59"/>
      <c r="FP89" s="59"/>
      <c r="FQ89" s="59"/>
      <c r="FR89" s="59"/>
      <c r="FS89" s="59"/>
      <c r="FT89" s="59"/>
      <c r="FU89" s="59"/>
      <c r="FV89" s="59"/>
      <c r="FW89" s="59"/>
      <c r="FX89" s="59"/>
      <c r="FY89" s="59"/>
      <c r="FZ89" s="59"/>
      <c r="GA89" s="59"/>
      <c r="GB89" s="59"/>
      <c r="GC89" s="64"/>
      <c r="GD89" s="63"/>
      <c r="GE89" s="59"/>
      <c r="GF89" s="59"/>
      <c r="GG89" s="59"/>
      <c r="GH89" s="59"/>
      <c r="GI89" s="59"/>
      <c r="GJ89" s="59"/>
      <c r="GK89" s="59"/>
      <c r="GL89" s="59"/>
      <c r="GM89" s="59"/>
      <c r="GN89" s="59"/>
      <c r="GO89" s="59"/>
      <c r="GP89" s="59"/>
      <c r="GQ89" s="59"/>
      <c r="GR89" s="59"/>
      <c r="GS89" s="59"/>
      <c r="GT89" s="59"/>
      <c r="GU89" s="59"/>
      <c r="GV89" s="59"/>
      <c r="GW89" s="59"/>
      <c r="GX89" s="59"/>
      <c r="GY89" s="59"/>
      <c r="GZ89" s="59"/>
      <c r="HA89" s="59"/>
      <c r="HB89" s="59"/>
      <c r="HC89" s="59"/>
      <c r="HD89" s="59"/>
      <c r="HE89" s="59"/>
      <c r="HF89" s="59"/>
      <c r="HG89" s="59"/>
      <c r="HH89" s="59"/>
      <c r="HI89" s="59"/>
      <c r="HJ89" s="59"/>
      <c r="HK89" s="59"/>
      <c r="HL89" s="59"/>
      <c r="HM89" s="64"/>
    </row>
    <row r="90" spans="2:221" ht="18" customHeight="1" x14ac:dyDescent="0.2">
      <c r="B90" s="133"/>
      <c r="C90" s="134"/>
      <c r="D90" s="134"/>
      <c r="E90" s="134"/>
      <c r="F90" s="134"/>
      <c r="G90" s="134"/>
      <c r="H90" s="134"/>
      <c r="I90" s="134"/>
      <c r="J90" s="134"/>
      <c r="K90" s="134"/>
      <c r="L90" s="134"/>
      <c r="M90" s="134"/>
      <c r="N90" s="134"/>
      <c r="O90" s="134"/>
      <c r="P90" s="134"/>
      <c r="Q90" s="134"/>
      <c r="R90" s="134"/>
      <c r="S90" s="134"/>
      <c r="T90" s="134"/>
      <c r="U90" s="135"/>
      <c r="V90" s="136"/>
      <c r="W90" s="137"/>
      <c r="X90" s="137"/>
      <c r="Y90" s="137"/>
      <c r="Z90" s="137"/>
      <c r="AA90" s="138"/>
      <c r="AB90" s="139"/>
      <c r="AC90" s="140"/>
      <c r="AD90" s="140"/>
      <c r="AE90" s="140"/>
      <c r="AF90" s="141"/>
      <c r="AG90" s="96" t="s">
        <v>24</v>
      </c>
      <c r="AH90" s="97"/>
      <c r="AI90" s="97"/>
      <c r="AJ90" s="97"/>
      <c r="AK90" s="97"/>
      <c r="AL90" s="98">
        <f t="shared" si="1"/>
        <v>5</v>
      </c>
      <c r="AM90" s="99"/>
      <c r="AN90" s="99"/>
      <c r="AO90" s="100"/>
      <c r="AP90" s="143"/>
      <c r="AQ90" s="144"/>
      <c r="AR90" s="144"/>
      <c r="AS90" s="144"/>
      <c r="AT90" s="144"/>
      <c r="AU90" s="144"/>
      <c r="AV90" s="144"/>
      <c r="AW90" s="144"/>
      <c r="AX90" s="101"/>
      <c r="AY90" s="417">
        <v>0</v>
      </c>
      <c r="AZ90" s="144"/>
      <c r="BA90" s="144"/>
      <c r="BB90" s="144"/>
      <c r="BC90" s="144"/>
      <c r="BD90" s="144"/>
      <c r="BE90" s="144"/>
      <c r="BF90" s="144"/>
      <c r="BG90" s="101"/>
      <c r="BH90" s="417">
        <v>0</v>
      </c>
      <c r="BI90" s="144"/>
      <c r="BJ90" s="144"/>
      <c r="BK90" s="144"/>
      <c r="BL90" s="144"/>
      <c r="BM90" s="144"/>
      <c r="BN90" s="144"/>
      <c r="BO90" s="144"/>
      <c r="BP90" s="101"/>
      <c r="BQ90" s="417">
        <v>0</v>
      </c>
      <c r="BR90" s="144"/>
      <c r="BS90" s="144"/>
      <c r="BT90" s="144"/>
      <c r="BU90" s="144"/>
      <c r="BV90" s="144"/>
      <c r="BW90" s="144"/>
      <c r="BX90" s="144"/>
      <c r="BY90" s="145"/>
      <c r="BZ90" s="63">
        <v>0</v>
      </c>
      <c r="CA90" s="59"/>
      <c r="CB90" s="59"/>
      <c r="CC90" s="59">
        <v>0</v>
      </c>
      <c r="CD90" s="59"/>
      <c r="CE90" s="59"/>
      <c r="CF90" s="59">
        <v>0</v>
      </c>
      <c r="CG90" s="59"/>
      <c r="CH90" s="59"/>
      <c r="CI90" s="59">
        <v>1</v>
      </c>
      <c r="CJ90" s="59"/>
      <c r="CK90" s="59"/>
      <c r="CL90" s="59">
        <v>0</v>
      </c>
      <c r="CM90" s="59"/>
      <c r="CN90" s="59"/>
      <c r="CO90" s="59">
        <v>0</v>
      </c>
      <c r="CP90" s="59"/>
      <c r="CQ90" s="59"/>
      <c r="CR90" s="59">
        <v>1</v>
      </c>
      <c r="CS90" s="59"/>
      <c r="CT90" s="59"/>
      <c r="CU90" s="59">
        <v>0</v>
      </c>
      <c r="CV90" s="59"/>
      <c r="CW90" s="59"/>
      <c r="CX90" s="59">
        <v>0</v>
      </c>
      <c r="CY90" s="59"/>
      <c r="CZ90" s="59"/>
      <c r="DA90" s="59">
        <v>0</v>
      </c>
      <c r="DB90" s="59"/>
      <c r="DC90" s="59"/>
      <c r="DD90" s="59">
        <v>0</v>
      </c>
      <c r="DE90" s="59"/>
      <c r="DF90" s="59"/>
      <c r="DG90" s="59">
        <v>1</v>
      </c>
      <c r="DH90" s="59"/>
      <c r="DI90" s="64"/>
      <c r="DJ90" s="63">
        <v>0</v>
      </c>
      <c r="DK90" s="59"/>
      <c r="DL90" s="59"/>
      <c r="DM90" s="59">
        <v>0</v>
      </c>
      <c r="DN90" s="59"/>
      <c r="DO90" s="59"/>
      <c r="DP90" s="59">
        <v>0</v>
      </c>
      <c r="DQ90" s="59"/>
      <c r="DR90" s="59"/>
      <c r="DS90" s="59">
        <v>1</v>
      </c>
      <c r="DT90" s="59"/>
      <c r="DU90" s="59"/>
      <c r="DV90" s="59">
        <v>0</v>
      </c>
      <c r="DW90" s="59"/>
      <c r="DX90" s="59"/>
      <c r="DY90" s="59">
        <v>0</v>
      </c>
      <c r="DZ90" s="59"/>
      <c r="EA90" s="59"/>
      <c r="EB90" s="59">
        <v>1</v>
      </c>
      <c r="EC90" s="59"/>
      <c r="ED90" s="59"/>
      <c r="EE90" s="59">
        <v>0</v>
      </c>
      <c r="EF90" s="59"/>
      <c r="EG90" s="59"/>
      <c r="EH90" s="59">
        <v>0</v>
      </c>
      <c r="EI90" s="59"/>
      <c r="EJ90" s="59"/>
      <c r="EK90" s="59"/>
      <c r="EL90" s="59"/>
      <c r="EM90" s="59"/>
      <c r="EN90" s="59"/>
      <c r="EO90" s="59"/>
      <c r="EP90" s="59"/>
      <c r="EQ90" s="59"/>
      <c r="ER90" s="59"/>
      <c r="ES90" s="64"/>
      <c r="ET90" s="63"/>
      <c r="EU90" s="59"/>
      <c r="EV90" s="59"/>
      <c r="EW90" s="59"/>
      <c r="EX90" s="59"/>
      <c r="EY90" s="59"/>
      <c r="EZ90" s="59"/>
      <c r="FA90" s="59"/>
      <c r="FB90" s="59"/>
      <c r="FC90" s="59"/>
      <c r="FD90" s="59"/>
      <c r="FE90" s="59"/>
      <c r="FF90" s="59"/>
      <c r="FG90" s="59"/>
      <c r="FH90" s="59"/>
      <c r="FI90" s="59"/>
      <c r="FJ90" s="59"/>
      <c r="FK90" s="59"/>
      <c r="FL90" s="59"/>
      <c r="FM90" s="59"/>
      <c r="FN90" s="59"/>
      <c r="FO90" s="59"/>
      <c r="FP90" s="59"/>
      <c r="FQ90" s="59"/>
      <c r="FR90" s="59"/>
      <c r="FS90" s="59"/>
      <c r="FT90" s="59"/>
      <c r="FU90" s="59"/>
      <c r="FV90" s="59"/>
      <c r="FW90" s="59"/>
      <c r="FX90" s="59"/>
      <c r="FY90" s="59"/>
      <c r="FZ90" s="59"/>
      <c r="GA90" s="59"/>
      <c r="GB90" s="59"/>
      <c r="GC90" s="64"/>
      <c r="GD90" s="63"/>
      <c r="GE90" s="59"/>
      <c r="GF90" s="59"/>
      <c r="GG90" s="59"/>
      <c r="GH90" s="59"/>
      <c r="GI90" s="59"/>
      <c r="GJ90" s="59"/>
      <c r="GK90" s="59"/>
      <c r="GL90" s="59"/>
      <c r="GM90" s="59"/>
      <c r="GN90" s="59"/>
      <c r="GO90" s="59"/>
      <c r="GP90" s="59"/>
      <c r="GQ90" s="59"/>
      <c r="GR90" s="59"/>
      <c r="GS90" s="59"/>
      <c r="GT90" s="59"/>
      <c r="GU90" s="59"/>
      <c r="GV90" s="59"/>
      <c r="GW90" s="59"/>
      <c r="GX90" s="59"/>
      <c r="GY90" s="59"/>
      <c r="GZ90" s="59"/>
      <c r="HA90" s="59"/>
      <c r="HB90" s="59"/>
      <c r="HC90" s="59"/>
      <c r="HD90" s="59"/>
      <c r="HE90" s="59"/>
      <c r="HF90" s="59"/>
      <c r="HG90" s="59"/>
      <c r="HH90" s="59"/>
      <c r="HI90" s="59"/>
      <c r="HJ90" s="59"/>
      <c r="HK90" s="59"/>
      <c r="HL90" s="59"/>
      <c r="HM90" s="64"/>
    </row>
    <row r="91" spans="2:221" ht="18" customHeight="1" x14ac:dyDescent="0.2">
      <c r="B91" s="114" t="s">
        <v>419</v>
      </c>
      <c r="C91" s="115"/>
      <c r="D91" s="115"/>
      <c r="E91" s="115"/>
      <c r="F91" s="115"/>
      <c r="G91" s="115"/>
      <c r="H91" s="115"/>
      <c r="I91" s="115"/>
      <c r="J91" s="115"/>
      <c r="K91" s="115"/>
      <c r="L91" s="115"/>
      <c r="M91" s="115"/>
      <c r="N91" s="115"/>
      <c r="O91" s="115"/>
      <c r="P91" s="115"/>
      <c r="Q91" s="115"/>
      <c r="R91" s="115"/>
      <c r="S91" s="115"/>
      <c r="T91" s="115"/>
      <c r="U91" s="116"/>
      <c r="V91" s="120" t="s">
        <v>436</v>
      </c>
      <c r="W91" s="121"/>
      <c r="X91" s="121"/>
      <c r="Y91" s="121"/>
      <c r="Z91" s="121"/>
      <c r="AA91" s="122"/>
      <c r="AB91" s="126">
        <v>5.2299999999999999E-2</v>
      </c>
      <c r="AC91" s="127"/>
      <c r="AD91" s="127"/>
      <c r="AE91" s="127"/>
      <c r="AF91" s="128"/>
      <c r="AG91" s="108" t="s">
        <v>23</v>
      </c>
      <c r="AH91" s="109"/>
      <c r="AI91" s="109"/>
      <c r="AJ91" s="109"/>
      <c r="AK91" s="109"/>
      <c r="AL91" s="75">
        <f t="shared" si="1"/>
        <v>3</v>
      </c>
      <c r="AM91" s="76"/>
      <c r="AN91" s="76"/>
      <c r="AO91" s="77"/>
      <c r="AP91" s="385">
        <v>1</v>
      </c>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c r="BW91" s="386"/>
      <c r="BX91" s="386"/>
      <c r="BY91" s="387"/>
      <c r="BZ91" s="385">
        <v>1</v>
      </c>
      <c r="CA91" s="386"/>
      <c r="CB91" s="386"/>
      <c r="CC91" s="386"/>
      <c r="CD91" s="386"/>
      <c r="CE91" s="386"/>
      <c r="CF91" s="386"/>
      <c r="CG91" s="386"/>
      <c r="CH91" s="386"/>
      <c r="CI91" s="386"/>
      <c r="CJ91" s="386"/>
      <c r="CK91" s="386"/>
      <c r="CL91" s="386"/>
      <c r="CM91" s="386"/>
      <c r="CN91" s="386"/>
      <c r="CO91" s="386"/>
      <c r="CP91" s="386"/>
      <c r="CQ91" s="386"/>
      <c r="CR91" s="386"/>
      <c r="CS91" s="386"/>
      <c r="CT91" s="386"/>
      <c r="CU91" s="386"/>
      <c r="CV91" s="386"/>
      <c r="CW91" s="386"/>
      <c r="CX91" s="386"/>
      <c r="CY91" s="386"/>
      <c r="CZ91" s="386"/>
      <c r="DA91" s="386"/>
      <c r="DB91" s="386"/>
      <c r="DC91" s="386"/>
      <c r="DD91" s="386"/>
      <c r="DE91" s="386"/>
      <c r="DF91" s="386"/>
      <c r="DG91" s="386"/>
      <c r="DH91" s="386"/>
      <c r="DI91" s="387"/>
      <c r="DJ91" s="149">
        <v>1</v>
      </c>
      <c r="DK91" s="150"/>
      <c r="DL91" s="150"/>
      <c r="DM91" s="150"/>
      <c r="DN91" s="150"/>
      <c r="DO91" s="150"/>
      <c r="DP91" s="150"/>
      <c r="DQ91" s="150"/>
      <c r="DR91" s="150"/>
      <c r="DS91" s="150"/>
      <c r="DT91" s="150"/>
      <c r="DU91" s="150"/>
      <c r="DV91" s="150"/>
      <c r="DW91" s="150"/>
      <c r="DX91" s="150"/>
      <c r="DY91" s="150"/>
      <c r="DZ91" s="150"/>
      <c r="EA91" s="150"/>
      <c r="EB91" s="150"/>
      <c r="EC91" s="150"/>
      <c r="ED91" s="150"/>
      <c r="EE91" s="150"/>
      <c r="EF91" s="150"/>
      <c r="EG91" s="150"/>
      <c r="EH91" s="150"/>
      <c r="EI91" s="150"/>
      <c r="EJ91" s="381"/>
      <c r="EK91" s="60"/>
      <c r="EL91" s="60"/>
      <c r="EM91" s="60"/>
      <c r="EN91" s="60"/>
      <c r="EO91" s="60"/>
      <c r="EP91" s="60"/>
      <c r="EQ91" s="60"/>
      <c r="ER91" s="60"/>
      <c r="ES91" s="70"/>
      <c r="ET91" s="65"/>
      <c r="EU91" s="60"/>
      <c r="EV91" s="60"/>
      <c r="EW91" s="60"/>
      <c r="EX91" s="60"/>
      <c r="EY91" s="60"/>
      <c r="EZ91" s="60"/>
      <c r="FA91" s="60"/>
      <c r="FB91" s="60"/>
      <c r="FC91" s="60"/>
      <c r="FD91" s="60"/>
      <c r="FE91" s="60"/>
      <c r="FF91" s="60"/>
      <c r="FG91" s="60"/>
      <c r="FH91" s="60"/>
      <c r="FI91" s="60"/>
      <c r="FJ91" s="60"/>
      <c r="FK91" s="60"/>
      <c r="FL91" s="60"/>
      <c r="FM91" s="60"/>
      <c r="FN91" s="60"/>
      <c r="FO91" s="60"/>
      <c r="FP91" s="60"/>
      <c r="FQ91" s="60"/>
      <c r="FR91" s="60"/>
      <c r="FS91" s="60"/>
      <c r="FT91" s="60"/>
      <c r="FU91" s="60"/>
      <c r="FV91" s="60"/>
      <c r="FW91" s="60"/>
      <c r="FX91" s="60"/>
      <c r="FY91" s="60"/>
      <c r="FZ91" s="60"/>
      <c r="GA91" s="60"/>
      <c r="GB91" s="60"/>
      <c r="GC91" s="70"/>
      <c r="GD91" s="65"/>
      <c r="GE91" s="60"/>
      <c r="GF91" s="60"/>
      <c r="GG91" s="60"/>
      <c r="GH91" s="60"/>
      <c r="GI91" s="60"/>
      <c r="GJ91" s="60"/>
      <c r="GK91" s="60"/>
      <c r="GL91" s="60"/>
      <c r="GM91" s="60"/>
      <c r="GN91" s="60"/>
      <c r="GO91" s="60"/>
      <c r="GP91" s="60"/>
      <c r="GQ91" s="60"/>
      <c r="GR91" s="60"/>
      <c r="GS91" s="60"/>
      <c r="GT91" s="60"/>
      <c r="GU91" s="60"/>
      <c r="GV91" s="60"/>
      <c r="GW91" s="60"/>
      <c r="GX91" s="60"/>
      <c r="GY91" s="60"/>
      <c r="GZ91" s="60"/>
      <c r="HA91" s="60"/>
      <c r="HB91" s="60"/>
      <c r="HC91" s="60"/>
      <c r="HD91" s="60"/>
      <c r="HE91" s="60"/>
      <c r="HF91" s="60"/>
      <c r="HG91" s="60"/>
      <c r="HH91" s="60"/>
      <c r="HI91" s="60"/>
      <c r="HJ91" s="60"/>
      <c r="HK91" s="60"/>
      <c r="HL91" s="60"/>
      <c r="HM91" s="70"/>
    </row>
    <row r="92" spans="2:221" ht="18" customHeight="1" x14ac:dyDescent="0.2">
      <c r="B92" s="117"/>
      <c r="C92" s="118"/>
      <c r="D92" s="118"/>
      <c r="E92" s="118"/>
      <c r="F92" s="118"/>
      <c r="G92" s="118"/>
      <c r="H92" s="118"/>
      <c r="I92" s="118"/>
      <c r="J92" s="118"/>
      <c r="K92" s="118"/>
      <c r="L92" s="118"/>
      <c r="M92" s="118"/>
      <c r="N92" s="118"/>
      <c r="O92" s="118"/>
      <c r="P92" s="118"/>
      <c r="Q92" s="118"/>
      <c r="R92" s="118"/>
      <c r="S92" s="118"/>
      <c r="T92" s="118"/>
      <c r="U92" s="119"/>
      <c r="V92" s="123"/>
      <c r="W92" s="124"/>
      <c r="X92" s="124"/>
      <c r="Y92" s="124"/>
      <c r="Z92" s="124"/>
      <c r="AA92" s="125"/>
      <c r="AB92" s="129"/>
      <c r="AC92" s="130"/>
      <c r="AD92" s="130"/>
      <c r="AE92" s="130"/>
      <c r="AF92" s="131"/>
      <c r="AG92" s="108" t="s">
        <v>24</v>
      </c>
      <c r="AH92" s="109"/>
      <c r="AI92" s="109"/>
      <c r="AJ92" s="109"/>
      <c r="AK92" s="109"/>
      <c r="AL92" s="75">
        <f t="shared" si="1"/>
        <v>1.9</v>
      </c>
      <c r="AM92" s="76"/>
      <c r="AN92" s="76"/>
      <c r="AO92" s="77"/>
      <c r="AP92" s="385">
        <v>0</v>
      </c>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c r="BW92" s="386"/>
      <c r="BX92" s="386"/>
      <c r="BY92" s="387"/>
      <c r="BZ92" s="385">
        <v>0.9</v>
      </c>
      <c r="CA92" s="386"/>
      <c r="CB92" s="386"/>
      <c r="CC92" s="386"/>
      <c r="CD92" s="386"/>
      <c r="CE92" s="386"/>
      <c r="CF92" s="386"/>
      <c r="CG92" s="386"/>
      <c r="CH92" s="386"/>
      <c r="CI92" s="386"/>
      <c r="CJ92" s="386"/>
      <c r="CK92" s="386"/>
      <c r="CL92" s="386"/>
      <c r="CM92" s="386"/>
      <c r="CN92" s="386"/>
      <c r="CO92" s="386"/>
      <c r="CP92" s="386"/>
      <c r="CQ92" s="386"/>
      <c r="CR92" s="386"/>
      <c r="CS92" s="386"/>
      <c r="CT92" s="386"/>
      <c r="CU92" s="386"/>
      <c r="CV92" s="386"/>
      <c r="CW92" s="386"/>
      <c r="CX92" s="386"/>
      <c r="CY92" s="386"/>
      <c r="CZ92" s="386"/>
      <c r="DA92" s="386"/>
      <c r="DB92" s="386"/>
      <c r="DC92" s="386"/>
      <c r="DD92" s="386"/>
      <c r="DE92" s="386"/>
      <c r="DF92" s="386"/>
      <c r="DG92" s="386"/>
      <c r="DH92" s="386"/>
      <c r="DI92" s="387"/>
      <c r="DJ92" s="149">
        <v>1</v>
      </c>
      <c r="DK92" s="150"/>
      <c r="DL92" s="150"/>
      <c r="DM92" s="150"/>
      <c r="DN92" s="150"/>
      <c r="DO92" s="150"/>
      <c r="DP92" s="150"/>
      <c r="DQ92" s="150"/>
      <c r="DR92" s="150"/>
      <c r="DS92" s="150"/>
      <c r="DT92" s="150"/>
      <c r="DU92" s="150"/>
      <c r="DV92" s="150"/>
      <c r="DW92" s="150"/>
      <c r="DX92" s="150"/>
      <c r="DY92" s="150"/>
      <c r="DZ92" s="150"/>
      <c r="EA92" s="150"/>
      <c r="EB92" s="150"/>
      <c r="EC92" s="150"/>
      <c r="ED92" s="150"/>
      <c r="EE92" s="150"/>
      <c r="EF92" s="150"/>
      <c r="EG92" s="150"/>
      <c r="EH92" s="150"/>
      <c r="EI92" s="150"/>
      <c r="EJ92" s="381"/>
      <c r="EK92" s="60"/>
      <c r="EL92" s="60"/>
      <c r="EM92" s="60"/>
      <c r="EN92" s="60"/>
      <c r="EO92" s="60"/>
      <c r="EP92" s="60"/>
      <c r="EQ92" s="60"/>
      <c r="ER92" s="60"/>
      <c r="ES92" s="70"/>
      <c r="ET92" s="65"/>
      <c r="EU92" s="60"/>
      <c r="EV92" s="60"/>
      <c r="EW92" s="60"/>
      <c r="EX92" s="60"/>
      <c r="EY92" s="60"/>
      <c r="EZ92" s="60"/>
      <c r="FA92" s="60"/>
      <c r="FB92" s="60"/>
      <c r="FC92" s="60"/>
      <c r="FD92" s="60"/>
      <c r="FE92" s="60"/>
      <c r="FF92" s="60"/>
      <c r="FG92" s="60"/>
      <c r="FH92" s="60"/>
      <c r="FI92" s="60"/>
      <c r="FJ92" s="60"/>
      <c r="FK92" s="60"/>
      <c r="FL92" s="60"/>
      <c r="FM92" s="60"/>
      <c r="FN92" s="60"/>
      <c r="FO92" s="60"/>
      <c r="FP92" s="60"/>
      <c r="FQ92" s="60"/>
      <c r="FR92" s="60"/>
      <c r="FS92" s="60"/>
      <c r="FT92" s="60"/>
      <c r="FU92" s="60"/>
      <c r="FV92" s="60"/>
      <c r="FW92" s="60"/>
      <c r="FX92" s="60"/>
      <c r="FY92" s="60"/>
      <c r="FZ92" s="60"/>
      <c r="GA92" s="60"/>
      <c r="GB92" s="60"/>
      <c r="GC92" s="70"/>
      <c r="GD92" s="65"/>
      <c r="GE92" s="60"/>
      <c r="GF92" s="60"/>
      <c r="GG92" s="60"/>
      <c r="GH92" s="60"/>
      <c r="GI92" s="60"/>
      <c r="GJ92" s="60"/>
      <c r="GK92" s="60"/>
      <c r="GL92" s="60"/>
      <c r="GM92" s="60"/>
      <c r="GN92" s="60"/>
      <c r="GO92" s="60"/>
      <c r="GP92" s="60"/>
      <c r="GQ92" s="60"/>
      <c r="GR92" s="60"/>
      <c r="GS92" s="60"/>
      <c r="GT92" s="60"/>
      <c r="GU92" s="60"/>
      <c r="GV92" s="60"/>
      <c r="GW92" s="60"/>
      <c r="GX92" s="60"/>
      <c r="GY92" s="60"/>
      <c r="GZ92" s="60"/>
      <c r="HA92" s="60"/>
      <c r="HB92" s="60"/>
      <c r="HC92" s="60"/>
      <c r="HD92" s="60"/>
      <c r="HE92" s="60"/>
      <c r="HF92" s="60"/>
      <c r="HG92" s="60"/>
      <c r="HH92" s="60"/>
      <c r="HI92" s="60"/>
      <c r="HJ92" s="60"/>
      <c r="HK92" s="60"/>
      <c r="HL92" s="60"/>
      <c r="HM92" s="70"/>
    </row>
    <row r="93" spans="2:221" ht="18" customHeight="1" x14ac:dyDescent="0.2">
      <c r="B93" s="78" t="s">
        <v>63</v>
      </c>
      <c r="C93" s="79"/>
      <c r="D93" s="79"/>
      <c r="E93" s="79"/>
      <c r="F93" s="79"/>
      <c r="G93" s="79"/>
      <c r="H93" s="79"/>
      <c r="I93" s="79"/>
      <c r="J93" s="79"/>
      <c r="K93" s="79"/>
      <c r="L93" s="79"/>
      <c r="M93" s="79"/>
      <c r="N93" s="79"/>
      <c r="O93" s="79"/>
      <c r="P93" s="79"/>
      <c r="Q93" s="79"/>
      <c r="R93" s="79"/>
      <c r="S93" s="79"/>
      <c r="T93" s="79"/>
      <c r="U93" s="80"/>
      <c r="V93" s="84" t="s">
        <v>437</v>
      </c>
      <c r="W93" s="85"/>
      <c r="X93" s="85"/>
      <c r="Y93" s="85"/>
      <c r="Z93" s="85"/>
      <c r="AA93" s="86"/>
      <c r="AB93" s="90">
        <v>1.0699999999999999E-2</v>
      </c>
      <c r="AC93" s="91"/>
      <c r="AD93" s="91"/>
      <c r="AE93" s="91"/>
      <c r="AF93" s="92"/>
      <c r="AG93" s="96" t="s">
        <v>23</v>
      </c>
      <c r="AH93" s="97"/>
      <c r="AI93" s="97"/>
      <c r="AJ93" s="97"/>
      <c r="AK93" s="97"/>
      <c r="AL93" s="98">
        <f t="shared" si="1"/>
        <v>10</v>
      </c>
      <c r="AM93" s="99"/>
      <c r="AN93" s="99"/>
      <c r="AO93" s="100"/>
      <c r="AP93" s="101"/>
      <c r="AQ93" s="59"/>
      <c r="AR93" s="59"/>
      <c r="AS93" s="59"/>
      <c r="AT93" s="59"/>
      <c r="AU93" s="59"/>
      <c r="AV93" s="59"/>
      <c r="AW93" s="59"/>
      <c r="AX93" s="59"/>
      <c r="AY93" s="59">
        <v>1</v>
      </c>
      <c r="AZ93" s="59"/>
      <c r="BA93" s="59"/>
      <c r="BB93" s="59"/>
      <c r="BC93" s="59"/>
      <c r="BD93" s="59"/>
      <c r="BE93" s="59"/>
      <c r="BF93" s="59"/>
      <c r="BG93" s="59"/>
      <c r="BH93" s="59">
        <v>1</v>
      </c>
      <c r="BI93" s="59"/>
      <c r="BJ93" s="59"/>
      <c r="BK93" s="59"/>
      <c r="BL93" s="59"/>
      <c r="BM93" s="59"/>
      <c r="BN93" s="59"/>
      <c r="BO93" s="59"/>
      <c r="BP93" s="59"/>
      <c r="BQ93" s="59">
        <v>1</v>
      </c>
      <c r="BR93" s="59"/>
      <c r="BS93" s="59"/>
      <c r="BT93" s="59"/>
      <c r="BU93" s="59"/>
      <c r="BV93" s="59"/>
      <c r="BW93" s="59"/>
      <c r="BX93" s="59"/>
      <c r="BY93" s="64"/>
      <c r="BZ93" s="63">
        <v>0</v>
      </c>
      <c r="CA93" s="59"/>
      <c r="CB93" s="59"/>
      <c r="CC93" s="59">
        <v>0</v>
      </c>
      <c r="CD93" s="59"/>
      <c r="CE93" s="59"/>
      <c r="CF93" s="59">
        <v>0</v>
      </c>
      <c r="CG93" s="59"/>
      <c r="CH93" s="59"/>
      <c r="CI93" s="59">
        <v>0</v>
      </c>
      <c r="CJ93" s="59"/>
      <c r="CK93" s="59"/>
      <c r="CL93" s="59">
        <v>1</v>
      </c>
      <c r="CM93" s="59"/>
      <c r="CN93" s="59"/>
      <c r="CO93" s="59">
        <v>0</v>
      </c>
      <c r="CP93" s="59"/>
      <c r="CQ93" s="59"/>
      <c r="CR93" s="59">
        <v>1</v>
      </c>
      <c r="CS93" s="59"/>
      <c r="CT93" s="59"/>
      <c r="CU93" s="59">
        <v>0</v>
      </c>
      <c r="CV93" s="59"/>
      <c r="CW93" s="59"/>
      <c r="CX93" s="59">
        <v>0</v>
      </c>
      <c r="CY93" s="59"/>
      <c r="CZ93" s="59"/>
      <c r="DA93" s="59">
        <v>0</v>
      </c>
      <c r="DB93" s="59"/>
      <c r="DC93" s="59"/>
      <c r="DD93" s="59">
        <v>1</v>
      </c>
      <c r="DE93" s="59"/>
      <c r="DF93" s="59"/>
      <c r="DG93" s="59">
        <v>0</v>
      </c>
      <c r="DH93" s="59"/>
      <c r="DI93" s="59"/>
      <c r="DJ93" s="63">
        <v>0</v>
      </c>
      <c r="DK93" s="59"/>
      <c r="DL93" s="59"/>
      <c r="DM93" s="59">
        <v>1</v>
      </c>
      <c r="DN93" s="59"/>
      <c r="DO93" s="59"/>
      <c r="DP93" s="59">
        <v>0</v>
      </c>
      <c r="DQ93" s="59"/>
      <c r="DR93" s="59"/>
      <c r="DS93" s="59">
        <v>1</v>
      </c>
      <c r="DT93" s="59"/>
      <c r="DU93" s="59"/>
      <c r="DV93" s="59">
        <v>0</v>
      </c>
      <c r="DW93" s="59"/>
      <c r="DX93" s="59"/>
      <c r="DY93" s="59">
        <v>1</v>
      </c>
      <c r="DZ93" s="59"/>
      <c r="EA93" s="59"/>
      <c r="EB93" s="59">
        <v>0</v>
      </c>
      <c r="EC93" s="59"/>
      <c r="ED93" s="59"/>
      <c r="EE93" s="59">
        <v>1</v>
      </c>
      <c r="EF93" s="59"/>
      <c r="EG93" s="59"/>
      <c r="EH93" s="59">
        <v>0</v>
      </c>
      <c r="EI93" s="59"/>
      <c r="EJ93" s="59"/>
      <c r="EK93" s="59"/>
      <c r="EL93" s="59"/>
      <c r="EM93" s="59"/>
      <c r="EN93" s="59"/>
      <c r="EO93" s="59"/>
      <c r="EP93" s="59"/>
      <c r="EQ93" s="59"/>
      <c r="ER93" s="59"/>
      <c r="ES93" s="64"/>
      <c r="ET93" s="63"/>
      <c r="EU93" s="59"/>
      <c r="EV93" s="59"/>
      <c r="EW93" s="59"/>
      <c r="EX93" s="59"/>
      <c r="EY93" s="59"/>
      <c r="EZ93" s="59"/>
      <c r="FA93" s="59"/>
      <c r="FB93" s="59"/>
      <c r="FC93" s="59"/>
      <c r="FD93" s="59"/>
      <c r="FE93" s="59"/>
      <c r="FF93" s="59"/>
      <c r="FG93" s="59"/>
      <c r="FH93" s="59"/>
      <c r="FI93" s="59"/>
      <c r="FJ93" s="59"/>
      <c r="FK93" s="59"/>
      <c r="FL93" s="59"/>
      <c r="FM93" s="59"/>
      <c r="FN93" s="59"/>
      <c r="FO93" s="59"/>
      <c r="FP93" s="59"/>
      <c r="FQ93" s="59"/>
      <c r="FR93" s="59"/>
      <c r="FS93" s="59"/>
      <c r="FT93" s="59"/>
      <c r="FU93" s="59"/>
      <c r="FV93" s="59"/>
      <c r="FW93" s="59"/>
      <c r="FX93" s="59"/>
      <c r="FY93" s="59"/>
      <c r="FZ93" s="59"/>
      <c r="GA93" s="59"/>
      <c r="GB93" s="59"/>
      <c r="GC93" s="64"/>
      <c r="GD93" s="63"/>
      <c r="GE93" s="59"/>
      <c r="GF93" s="59"/>
      <c r="GG93" s="59"/>
      <c r="GH93" s="59"/>
      <c r="GI93" s="59"/>
      <c r="GJ93" s="59"/>
      <c r="GK93" s="59"/>
      <c r="GL93" s="59"/>
      <c r="GM93" s="59"/>
      <c r="GN93" s="59"/>
      <c r="GO93" s="59"/>
      <c r="GP93" s="59"/>
      <c r="GQ93" s="59"/>
      <c r="GR93" s="59"/>
      <c r="GS93" s="59"/>
      <c r="GT93" s="59"/>
      <c r="GU93" s="59"/>
      <c r="GV93" s="59"/>
      <c r="GW93" s="59"/>
      <c r="GX93" s="59"/>
      <c r="GY93" s="59"/>
      <c r="GZ93" s="59"/>
      <c r="HA93" s="59"/>
      <c r="HB93" s="59"/>
      <c r="HC93" s="59"/>
      <c r="HD93" s="59"/>
      <c r="HE93" s="59"/>
      <c r="HF93" s="59"/>
      <c r="HG93" s="59"/>
      <c r="HH93" s="59"/>
      <c r="HI93" s="59"/>
      <c r="HJ93" s="59"/>
      <c r="HK93" s="59"/>
      <c r="HL93" s="59"/>
      <c r="HM93" s="64"/>
    </row>
    <row r="94" spans="2:221" ht="18" customHeight="1" thickBot="1" x14ac:dyDescent="0.25">
      <c r="B94" s="81"/>
      <c r="C94" s="82"/>
      <c r="D94" s="82"/>
      <c r="E94" s="82"/>
      <c r="F94" s="82"/>
      <c r="G94" s="82"/>
      <c r="H94" s="82"/>
      <c r="I94" s="82"/>
      <c r="J94" s="82"/>
      <c r="K94" s="82"/>
      <c r="L94" s="82"/>
      <c r="M94" s="82"/>
      <c r="N94" s="82"/>
      <c r="O94" s="82"/>
      <c r="P94" s="82"/>
      <c r="Q94" s="82"/>
      <c r="R94" s="82"/>
      <c r="S94" s="82"/>
      <c r="T94" s="82"/>
      <c r="U94" s="83"/>
      <c r="V94" s="87"/>
      <c r="W94" s="88"/>
      <c r="X94" s="88"/>
      <c r="Y94" s="88"/>
      <c r="Z94" s="88"/>
      <c r="AA94" s="89"/>
      <c r="AB94" s="93"/>
      <c r="AC94" s="94"/>
      <c r="AD94" s="94"/>
      <c r="AE94" s="94"/>
      <c r="AF94" s="95"/>
      <c r="AG94" s="102" t="s">
        <v>24</v>
      </c>
      <c r="AH94" s="103"/>
      <c r="AI94" s="103"/>
      <c r="AJ94" s="103"/>
      <c r="AK94" s="103"/>
      <c r="AL94" s="104">
        <f t="shared" si="1"/>
        <v>7</v>
      </c>
      <c r="AM94" s="105"/>
      <c r="AN94" s="105"/>
      <c r="AO94" s="106"/>
      <c r="AP94" s="107"/>
      <c r="AQ94" s="69"/>
      <c r="AR94" s="69"/>
      <c r="AS94" s="69"/>
      <c r="AT94" s="69"/>
      <c r="AU94" s="69"/>
      <c r="AV94" s="69"/>
      <c r="AW94" s="69"/>
      <c r="AX94" s="69"/>
      <c r="AY94" s="69">
        <v>0</v>
      </c>
      <c r="AZ94" s="69"/>
      <c r="BA94" s="69"/>
      <c r="BB94" s="69"/>
      <c r="BC94" s="69"/>
      <c r="BD94" s="69"/>
      <c r="BE94" s="69"/>
      <c r="BF94" s="69"/>
      <c r="BG94" s="69"/>
      <c r="BH94" s="69">
        <v>0</v>
      </c>
      <c r="BI94" s="69"/>
      <c r="BJ94" s="69"/>
      <c r="BK94" s="69"/>
      <c r="BL94" s="69"/>
      <c r="BM94" s="69"/>
      <c r="BN94" s="69"/>
      <c r="BO94" s="69"/>
      <c r="BP94" s="69"/>
      <c r="BQ94" s="69">
        <v>0</v>
      </c>
      <c r="BR94" s="69"/>
      <c r="BS94" s="69"/>
      <c r="BT94" s="69"/>
      <c r="BU94" s="69"/>
      <c r="BV94" s="69"/>
      <c r="BW94" s="69"/>
      <c r="BX94" s="69"/>
      <c r="BY94" s="73"/>
      <c r="BZ94" s="74">
        <v>0</v>
      </c>
      <c r="CA94" s="69"/>
      <c r="CB94" s="69"/>
      <c r="CC94" s="69">
        <v>0</v>
      </c>
      <c r="CD94" s="69"/>
      <c r="CE94" s="69"/>
      <c r="CF94" s="69">
        <v>0</v>
      </c>
      <c r="CG94" s="69"/>
      <c r="CH94" s="69"/>
      <c r="CI94" s="69">
        <v>0</v>
      </c>
      <c r="CJ94" s="69"/>
      <c r="CK94" s="69"/>
      <c r="CL94" s="69">
        <v>0</v>
      </c>
      <c r="CM94" s="69"/>
      <c r="CN94" s="69"/>
      <c r="CO94" s="69">
        <v>1</v>
      </c>
      <c r="CP94" s="69"/>
      <c r="CQ94" s="69"/>
      <c r="CR94" s="69">
        <v>0</v>
      </c>
      <c r="CS94" s="69"/>
      <c r="CT94" s="69"/>
      <c r="CU94" s="69">
        <v>0</v>
      </c>
      <c r="CV94" s="69"/>
      <c r="CW94" s="69"/>
      <c r="CX94" s="69">
        <v>1</v>
      </c>
      <c r="CY94" s="69"/>
      <c r="CZ94" s="69"/>
      <c r="DA94" s="69">
        <v>0</v>
      </c>
      <c r="DB94" s="69"/>
      <c r="DC94" s="69"/>
      <c r="DD94" s="69">
        <v>0</v>
      </c>
      <c r="DE94" s="69"/>
      <c r="DF94" s="69"/>
      <c r="DG94" s="69">
        <v>1</v>
      </c>
      <c r="DH94" s="69"/>
      <c r="DI94" s="73"/>
      <c r="DJ94" s="74">
        <v>0</v>
      </c>
      <c r="DK94" s="69"/>
      <c r="DL94" s="69"/>
      <c r="DM94" s="69">
        <v>0</v>
      </c>
      <c r="DN94" s="69"/>
      <c r="DO94" s="69"/>
      <c r="DP94" s="69">
        <v>1</v>
      </c>
      <c r="DQ94" s="69"/>
      <c r="DR94" s="69"/>
      <c r="DS94" s="69">
        <v>1</v>
      </c>
      <c r="DT94" s="69"/>
      <c r="DU94" s="69"/>
      <c r="DV94" s="69">
        <v>0</v>
      </c>
      <c r="DW94" s="69"/>
      <c r="DX94" s="69"/>
      <c r="DY94" s="69">
        <v>0</v>
      </c>
      <c r="DZ94" s="69"/>
      <c r="EA94" s="69"/>
      <c r="EB94" s="69">
        <v>1</v>
      </c>
      <c r="EC94" s="69"/>
      <c r="ED94" s="69"/>
      <c r="EE94" s="69">
        <v>1</v>
      </c>
      <c r="EF94" s="69"/>
      <c r="EG94" s="69"/>
      <c r="EH94" s="69">
        <v>0</v>
      </c>
      <c r="EI94" s="69"/>
      <c r="EJ94" s="69"/>
      <c r="EK94" s="69"/>
      <c r="EL94" s="69"/>
      <c r="EM94" s="69"/>
      <c r="EN94" s="69"/>
      <c r="EO94" s="69"/>
      <c r="EP94" s="69"/>
      <c r="EQ94" s="69"/>
      <c r="ER94" s="69"/>
      <c r="ES94" s="73"/>
      <c r="ET94" s="74"/>
      <c r="EU94" s="69"/>
      <c r="EV94" s="69"/>
      <c r="EW94" s="69"/>
      <c r="EX94" s="69"/>
      <c r="EY94" s="69"/>
      <c r="EZ94" s="69"/>
      <c r="FA94" s="69"/>
      <c r="FB94" s="69"/>
      <c r="FC94" s="69"/>
      <c r="FD94" s="69"/>
      <c r="FE94" s="69"/>
      <c r="FF94" s="69"/>
      <c r="FG94" s="69"/>
      <c r="FH94" s="69"/>
      <c r="FI94" s="69"/>
      <c r="FJ94" s="69"/>
      <c r="FK94" s="69"/>
      <c r="FL94" s="69"/>
      <c r="FM94" s="69"/>
      <c r="FN94" s="69"/>
      <c r="FO94" s="69"/>
      <c r="FP94" s="69"/>
      <c r="FQ94" s="69"/>
      <c r="FR94" s="69"/>
      <c r="FS94" s="69"/>
      <c r="FT94" s="69"/>
      <c r="FU94" s="69"/>
      <c r="FV94" s="69"/>
      <c r="FW94" s="69"/>
      <c r="FX94" s="69"/>
      <c r="FY94" s="69"/>
      <c r="FZ94" s="69"/>
      <c r="GA94" s="69"/>
      <c r="GB94" s="69"/>
      <c r="GC94" s="73"/>
      <c r="GD94" s="74"/>
      <c r="GE94" s="69"/>
      <c r="GF94" s="69"/>
      <c r="GG94" s="69"/>
      <c r="GH94" s="69"/>
      <c r="GI94" s="69"/>
      <c r="GJ94" s="69"/>
      <c r="GK94" s="69"/>
      <c r="GL94" s="69"/>
      <c r="GM94" s="69"/>
      <c r="GN94" s="69"/>
      <c r="GO94" s="69"/>
      <c r="GP94" s="69"/>
      <c r="GQ94" s="69"/>
      <c r="GR94" s="69"/>
      <c r="GS94" s="69"/>
      <c r="GT94" s="69"/>
      <c r="GU94" s="69"/>
      <c r="GV94" s="69"/>
      <c r="GW94" s="69"/>
      <c r="GX94" s="69"/>
      <c r="GY94" s="69"/>
      <c r="GZ94" s="69"/>
      <c r="HA94" s="69"/>
      <c r="HB94" s="69"/>
      <c r="HC94" s="69"/>
      <c r="HD94" s="69"/>
      <c r="HE94" s="69"/>
      <c r="HF94" s="69"/>
      <c r="HG94" s="69"/>
      <c r="HH94" s="69"/>
      <c r="HI94" s="69"/>
      <c r="HJ94" s="69"/>
      <c r="HK94" s="69"/>
      <c r="HL94" s="69"/>
      <c r="HM94" s="73"/>
    </row>
    <row r="95" spans="2:221" s="34" customFormat="1" ht="18" customHeight="1" thickBot="1" x14ac:dyDescent="0.25"/>
    <row r="96" spans="2:221" ht="18" customHeight="1" x14ac:dyDescent="0.2">
      <c r="B96" s="24"/>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6"/>
      <c r="AY96" s="26"/>
      <c r="AZ96" s="26"/>
      <c r="BA96" s="26"/>
      <c r="BB96" s="26"/>
      <c r="BC96" s="26"/>
      <c r="BD96" s="26"/>
      <c r="BE96" s="26"/>
      <c r="BF96" s="27"/>
      <c r="BG96" s="27"/>
      <c r="BH96" s="27"/>
      <c r="BI96" s="27"/>
      <c r="BJ96" s="27"/>
      <c r="BK96" s="27"/>
      <c r="BL96" s="27"/>
      <c r="BM96" s="27"/>
      <c r="BN96" s="27"/>
      <c r="BO96" s="27"/>
      <c r="BP96" s="27"/>
      <c r="BQ96" s="27"/>
      <c r="BR96" s="28"/>
      <c r="BS96" s="28"/>
      <c r="BT96" s="28"/>
      <c r="BU96" s="28"/>
      <c r="BV96" s="28"/>
      <c r="BW96" s="28"/>
      <c r="BX96" s="28"/>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4"/>
    </row>
    <row r="97" spans="2:221" ht="18" customHeight="1" x14ac:dyDescent="0.2">
      <c r="B97" s="7"/>
      <c r="C97" s="176" t="s">
        <v>33</v>
      </c>
      <c r="D97" s="177"/>
      <c r="E97" s="177"/>
      <c r="F97" s="177"/>
      <c r="G97" s="177"/>
      <c r="H97" s="177"/>
      <c r="I97" s="177"/>
      <c r="J97" s="177"/>
      <c r="K97" s="177"/>
      <c r="L97" s="177"/>
      <c r="M97" s="177"/>
      <c r="N97" s="177"/>
      <c r="O97" s="178" t="s">
        <v>385</v>
      </c>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c r="BC97" s="178"/>
      <c r="BD97" s="178"/>
      <c r="BE97" s="178"/>
      <c r="BF97" s="178"/>
      <c r="BG97" s="178"/>
      <c r="BH97" s="178"/>
      <c r="BI97" s="178"/>
      <c r="BJ97" s="178"/>
      <c r="BK97" s="178"/>
      <c r="BL97" s="178"/>
      <c r="BM97" s="178"/>
      <c r="BN97" s="178"/>
      <c r="BO97" s="178"/>
      <c r="BP97" s="178"/>
      <c r="BQ97" s="178"/>
      <c r="BR97" s="178"/>
      <c r="BS97" s="178"/>
      <c r="BT97" s="178"/>
      <c r="BU97" s="178"/>
      <c r="BV97" s="178"/>
      <c r="BW97" s="178"/>
      <c r="BX97" s="9"/>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6"/>
    </row>
    <row r="98" spans="2:221" ht="18" customHeight="1" x14ac:dyDescent="0.2">
      <c r="B98" s="7"/>
      <c r="C98" s="176" t="s">
        <v>34</v>
      </c>
      <c r="D98" s="177"/>
      <c r="E98" s="177"/>
      <c r="F98" s="177"/>
      <c r="G98" s="177"/>
      <c r="H98" s="177"/>
      <c r="I98" s="177"/>
      <c r="J98" s="177"/>
      <c r="K98" s="177"/>
      <c r="L98" s="177"/>
      <c r="M98" s="177"/>
      <c r="N98" s="177"/>
      <c r="O98" s="179" t="s">
        <v>386</v>
      </c>
      <c r="P98" s="179"/>
      <c r="Q98" s="17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29"/>
      <c r="AY98" s="29"/>
      <c r="AZ98" s="29"/>
      <c r="BA98" s="29"/>
      <c r="BB98" s="29"/>
      <c r="BC98" s="29"/>
      <c r="BD98" s="29"/>
      <c r="BE98" s="29"/>
      <c r="BF98" s="29"/>
      <c r="BG98" s="29"/>
      <c r="BH98" s="29"/>
      <c r="BI98" s="29"/>
      <c r="BJ98" s="29"/>
      <c r="BK98" s="29"/>
      <c r="BL98" s="29"/>
      <c r="BM98" s="29"/>
      <c r="BN98" s="29"/>
      <c r="BO98" s="29"/>
      <c r="BP98" s="29"/>
      <c r="BQ98" s="29"/>
      <c r="BR98" s="9"/>
      <c r="BS98" s="9"/>
      <c r="BT98" s="9"/>
      <c r="BU98" s="9"/>
      <c r="BV98" s="9"/>
      <c r="BW98" s="9"/>
      <c r="BX98" s="9"/>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6"/>
    </row>
    <row r="99" spans="2:221" ht="18" customHeight="1" x14ac:dyDescent="0.2">
      <c r="B99" s="7"/>
      <c r="C99" s="176" t="s">
        <v>35</v>
      </c>
      <c r="D99" s="176"/>
      <c r="E99" s="176"/>
      <c r="F99" s="176"/>
      <c r="G99" s="176"/>
      <c r="H99" s="176"/>
      <c r="I99" s="176"/>
      <c r="J99" s="176"/>
      <c r="K99" s="176"/>
      <c r="L99" s="176"/>
      <c r="M99" s="176"/>
      <c r="N99" s="176"/>
      <c r="O99" s="180">
        <v>0.2</v>
      </c>
      <c r="P99" s="180"/>
      <c r="Q99" s="180"/>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29"/>
      <c r="AY99" s="29"/>
      <c r="AZ99" s="29"/>
      <c r="BA99" s="29"/>
      <c r="BB99" s="29"/>
      <c r="BC99" s="29"/>
      <c r="BD99" s="29"/>
      <c r="BE99" s="29"/>
      <c r="BF99" s="29"/>
      <c r="BG99" s="29"/>
      <c r="BH99" s="29"/>
      <c r="BI99" s="29"/>
      <c r="BJ99" s="29"/>
      <c r="BK99" s="29"/>
      <c r="BL99" s="29"/>
      <c r="BM99" s="29"/>
      <c r="BN99" s="29"/>
      <c r="BO99" s="29"/>
      <c r="BP99" s="29"/>
      <c r="BQ99" s="29"/>
      <c r="BR99" s="9"/>
      <c r="BS99" s="9"/>
      <c r="BT99" s="9"/>
      <c r="BU99" s="9"/>
      <c r="BV99" s="9"/>
      <c r="BW99" s="9"/>
      <c r="BX99" s="9"/>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6"/>
    </row>
    <row r="100" spans="2:221" ht="30" customHeight="1" x14ac:dyDescent="0.2">
      <c r="B100" s="7"/>
      <c r="C100" s="181" t="s">
        <v>36</v>
      </c>
      <c r="D100" s="181"/>
      <c r="E100" s="181"/>
      <c r="F100" s="181"/>
      <c r="G100" s="181"/>
      <c r="H100" s="181"/>
      <c r="I100" s="181"/>
      <c r="J100" s="181"/>
      <c r="K100" s="181"/>
      <c r="L100" s="181"/>
      <c r="M100" s="181"/>
      <c r="N100" s="181"/>
      <c r="O100" s="215" t="s">
        <v>438</v>
      </c>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c r="BW100" s="215"/>
      <c r="BX100" s="9"/>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6"/>
    </row>
    <row r="101" spans="2:221" ht="18" customHeight="1" x14ac:dyDescent="0.2">
      <c r="B101" s="7"/>
      <c r="C101" s="176" t="s">
        <v>34</v>
      </c>
      <c r="D101" s="176"/>
      <c r="E101" s="176"/>
      <c r="F101" s="176"/>
      <c r="G101" s="176"/>
      <c r="H101" s="176"/>
      <c r="I101" s="176"/>
      <c r="J101" s="176"/>
      <c r="K101" s="176"/>
      <c r="L101" s="176"/>
      <c r="M101" s="176"/>
      <c r="N101" s="176"/>
      <c r="O101" s="179" t="s">
        <v>439</v>
      </c>
      <c r="P101" s="179"/>
      <c r="Q101" s="179"/>
      <c r="R101" s="17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29"/>
      <c r="BN101" s="29"/>
      <c r="BO101" s="29"/>
      <c r="BP101" s="29"/>
      <c r="BQ101" s="29"/>
      <c r="BR101" s="9"/>
      <c r="BS101" s="9"/>
      <c r="BT101" s="9"/>
      <c r="BU101" s="9"/>
      <c r="BV101" s="9"/>
      <c r="BW101" s="9"/>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176" t="s">
        <v>37</v>
      </c>
      <c r="D102" s="176"/>
      <c r="E102" s="176"/>
      <c r="F102" s="176"/>
      <c r="G102" s="176"/>
      <c r="H102" s="176"/>
      <c r="I102" s="176"/>
      <c r="J102" s="176"/>
      <c r="K102" s="176"/>
      <c r="L102" s="176"/>
      <c r="M102" s="176"/>
      <c r="N102" s="176"/>
      <c r="O102" s="216">
        <v>0.05</v>
      </c>
      <c r="P102" s="179"/>
      <c r="Q102" s="17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176" t="s">
        <v>38</v>
      </c>
      <c r="D103" s="176"/>
      <c r="E103" s="176"/>
      <c r="F103" s="176"/>
      <c r="G103" s="176"/>
      <c r="H103" s="176"/>
      <c r="I103" s="176"/>
      <c r="J103" s="176"/>
      <c r="K103" s="176"/>
      <c r="L103" s="176"/>
      <c r="M103" s="176"/>
      <c r="N103" s="176"/>
      <c r="O103" s="179" t="s">
        <v>440</v>
      </c>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thickBot="1" x14ac:dyDescent="0.25">
      <c r="B104" s="17"/>
      <c r="C104" s="30"/>
      <c r="D104" s="30"/>
      <c r="E104" s="30"/>
      <c r="F104" s="30"/>
      <c r="G104" s="30"/>
      <c r="H104" s="30"/>
      <c r="I104" s="30"/>
      <c r="J104" s="30"/>
      <c r="K104" s="30"/>
      <c r="L104" s="30"/>
      <c r="M104" s="30"/>
      <c r="N104" s="30"/>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2"/>
      <c r="AY104" s="32"/>
      <c r="AZ104" s="32"/>
      <c r="BA104" s="32"/>
      <c r="BB104" s="32"/>
      <c r="BC104" s="32"/>
      <c r="BD104" s="32"/>
      <c r="BE104" s="32"/>
      <c r="BF104" s="32"/>
      <c r="BG104" s="32"/>
      <c r="BH104" s="32"/>
      <c r="BI104" s="32"/>
      <c r="BJ104" s="32"/>
      <c r="BK104" s="32"/>
      <c r="BL104" s="32"/>
      <c r="BM104" s="32"/>
      <c r="BN104" s="32"/>
      <c r="BO104" s="32"/>
      <c r="BP104" s="32"/>
      <c r="BQ104" s="32"/>
      <c r="BR104" s="21"/>
      <c r="BS104" s="21"/>
      <c r="BT104" s="21"/>
      <c r="BU104" s="21"/>
      <c r="BV104" s="21"/>
      <c r="BW104" s="21"/>
      <c r="BX104" s="21"/>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3"/>
    </row>
    <row r="105" spans="2:221" ht="18" customHeight="1" x14ac:dyDescent="0.2">
      <c r="B105" s="217" t="s">
        <v>39</v>
      </c>
      <c r="C105" s="218"/>
      <c r="D105" s="218"/>
      <c r="E105" s="218"/>
      <c r="F105" s="218"/>
      <c r="G105" s="218"/>
      <c r="H105" s="218"/>
      <c r="I105" s="218"/>
      <c r="J105" s="218"/>
      <c r="K105" s="218"/>
      <c r="L105" s="218"/>
      <c r="M105" s="218"/>
      <c r="N105" s="218"/>
      <c r="O105" s="218"/>
      <c r="P105" s="218"/>
      <c r="Q105" s="218"/>
      <c r="R105" s="218"/>
      <c r="S105" s="218"/>
      <c r="T105" s="218"/>
      <c r="U105" s="219"/>
      <c r="V105" s="217" t="s">
        <v>40</v>
      </c>
      <c r="W105" s="218"/>
      <c r="X105" s="218"/>
      <c r="Y105" s="218"/>
      <c r="Z105" s="218"/>
      <c r="AA105" s="219"/>
      <c r="AB105" s="217" t="s">
        <v>9</v>
      </c>
      <c r="AC105" s="218"/>
      <c r="AD105" s="218"/>
      <c r="AE105" s="218"/>
      <c r="AF105" s="219"/>
      <c r="AG105" s="217" t="s">
        <v>1</v>
      </c>
      <c r="AH105" s="218"/>
      <c r="AI105" s="218"/>
      <c r="AJ105" s="218"/>
      <c r="AK105" s="218"/>
      <c r="AL105" s="218"/>
      <c r="AM105" s="218"/>
      <c r="AN105" s="218"/>
      <c r="AO105" s="219"/>
      <c r="AP105" s="159" t="s">
        <v>5</v>
      </c>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1"/>
      <c r="BZ105" s="159" t="s">
        <v>41</v>
      </c>
      <c r="CA105" s="160"/>
      <c r="CB105" s="160"/>
      <c r="CC105" s="160"/>
      <c r="CD105" s="160"/>
      <c r="CE105" s="160"/>
      <c r="CF105" s="160"/>
      <c r="CG105" s="160"/>
      <c r="CH105" s="160"/>
      <c r="CI105" s="160"/>
      <c r="CJ105" s="160"/>
      <c r="CK105" s="160"/>
      <c r="CL105" s="160"/>
      <c r="CM105" s="160"/>
      <c r="CN105" s="160"/>
      <c r="CO105" s="160"/>
      <c r="CP105" s="160"/>
      <c r="CQ105" s="160"/>
      <c r="CR105" s="160"/>
      <c r="CS105" s="160"/>
      <c r="CT105" s="160"/>
      <c r="CU105" s="160"/>
      <c r="CV105" s="160"/>
      <c r="CW105" s="160"/>
      <c r="CX105" s="160"/>
      <c r="CY105" s="160"/>
      <c r="CZ105" s="160"/>
      <c r="DA105" s="160"/>
      <c r="DB105" s="160"/>
      <c r="DC105" s="160"/>
      <c r="DD105" s="160"/>
      <c r="DE105" s="160"/>
      <c r="DF105" s="160"/>
      <c r="DG105" s="160"/>
      <c r="DH105" s="160"/>
      <c r="DI105" s="161"/>
      <c r="DJ105" s="159" t="s">
        <v>42</v>
      </c>
      <c r="DK105" s="160"/>
      <c r="DL105" s="160"/>
      <c r="DM105" s="160"/>
      <c r="DN105" s="160"/>
      <c r="DO105" s="160"/>
      <c r="DP105" s="160"/>
      <c r="DQ105" s="160"/>
      <c r="DR105" s="160"/>
      <c r="DS105" s="160"/>
      <c r="DT105" s="160"/>
      <c r="DU105" s="160"/>
      <c r="DV105" s="160"/>
      <c r="DW105" s="160"/>
      <c r="DX105" s="160"/>
      <c r="DY105" s="160"/>
      <c r="DZ105" s="160"/>
      <c r="EA105" s="160"/>
      <c r="EB105" s="160"/>
      <c r="EC105" s="160"/>
      <c r="ED105" s="160"/>
      <c r="EE105" s="160"/>
      <c r="EF105" s="160"/>
      <c r="EG105" s="160"/>
      <c r="EH105" s="160"/>
      <c r="EI105" s="160"/>
      <c r="EJ105" s="160"/>
      <c r="EK105" s="160"/>
      <c r="EL105" s="160"/>
      <c r="EM105" s="160"/>
      <c r="EN105" s="160"/>
      <c r="EO105" s="160"/>
      <c r="EP105" s="160"/>
      <c r="EQ105" s="160"/>
      <c r="ER105" s="160"/>
      <c r="ES105" s="161"/>
      <c r="ET105" s="159" t="s">
        <v>43</v>
      </c>
      <c r="EU105" s="160"/>
      <c r="EV105" s="160"/>
      <c r="EW105" s="160"/>
      <c r="EX105" s="160"/>
      <c r="EY105" s="160"/>
      <c r="EZ105" s="160"/>
      <c r="FA105" s="160"/>
      <c r="FB105" s="160"/>
      <c r="FC105" s="160"/>
      <c r="FD105" s="160"/>
      <c r="FE105" s="160"/>
      <c r="FF105" s="160"/>
      <c r="FG105" s="160"/>
      <c r="FH105" s="160"/>
      <c r="FI105" s="160"/>
      <c r="FJ105" s="160"/>
      <c r="FK105" s="160"/>
      <c r="FL105" s="160"/>
      <c r="FM105" s="160"/>
      <c r="FN105" s="160"/>
      <c r="FO105" s="160"/>
      <c r="FP105" s="160"/>
      <c r="FQ105" s="160"/>
      <c r="FR105" s="160"/>
      <c r="FS105" s="160"/>
      <c r="FT105" s="160"/>
      <c r="FU105" s="160"/>
      <c r="FV105" s="160"/>
      <c r="FW105" s="160"/>
      <c r="FX105" s="160"/>
      <c r="FY105" s="160"/>
      <c r="FZ105" s="160"/>
      <c r="GA105" s="160"/>
      <c r="GB105" s="160"/>
      <c r="GC105" s="161"/>
      <c r="GD105" s="159" t="s">
        <v>44</v>
      </c>
      <c r="GE105" s="160"/>
      <c r="GF105" s="160"/>
      <c r="GG105" s="160"/>
      <c r="GH105" s="160"/>
      <c r="GI105" s="160"/>
      <c r="GJ105" s="160"/>
      <c r="GK105" s="160"/>
      <c r="GL105" s="160"/>
      <c r="GM105" s="160"/>
      <c r="GN105" s="160"/>
      <c r="GO105" s="160"/>
      <c r="GP105" s="160"/>
      <c r="GQ105" s="160"/>
      <c r="GR105" s="160"/>
      <c r="GS105" s="160"/>
      <c r="GT105" s="160"/>
      <c r="GU105" s="160"/>
      <c r="GV105" s="160"/>
      <c r="GW105" s="160"/>
      <c r="GX105" s="160"/>
      <c r="GY105" s="160"/>
      <c r="GZ105" s="160"/>
      <c r="HA105" s="160"/>
      <c r="HB105" s="160"/>
      <c r="HC105" s="160"/>
      <c r="HD105" s="160"/>
      <c r="HE105" s="160"/>
      <c r="HF105" s="160"/>
      <c r="HG105" s="160"/>
      <c r="HH105" s="160"/>
      <c r="HI105" s="160"/>
      <c r="HJ105" s="160"/>
      <c r="HK105" s="160"/>
      <c r="HL105" s="160"/>
      <c r="HM105" s="161"/>
    </row>
    <row r="106" spans="2:221" ht="18" customHeight="1" thickBot="1" x14ac:dyDescent="0.25">
      <c r="B106" s="220"/>
      <c r="C106" s="221"/>
      <c r="D106" s="221"/>
      <c r="E106" s="221"/>
      <c r="F106" s="221"/>
      <c r="G106" s="221"/>
      <c r="H106" s="221"/>
      <c r="I106" s="221"/>
      <c r="J106" s="221"/>
      <c r="K106" s="221"/>
      <c r="L106" s="221"/>
      <c r="M106" s="221"/>
      <c r="N106" s="221"/>
      <c r="O106" s="221"/>
      <c r="P106" s="221"/>
      <c r="Q106" s="221"/>
      <c r="R106" s="221"/>
      <c r="S106" s="221"/>
      <c r="T106" s="221"/>
      <c r="U106" s="222"/>
      <c r="V106" s="220"/>
      <c r="W106" s="221"/>
      <c r="X106" s="221"/>
      <c r="Y106" s="221"/>
      <c r="Z106" s="221"/>
      <c r="AA106" s="222"/>
      <c r="AB106" s="220"/>
      <c r="AC106" s="221"/>
      <c r="AD106" s="221"/>
      <c r="AE106" s="221"/>
      <c r="AF106" s="222"/>
      <c r="AG106" s="220"/>
      <c r="AH106" s="221"/>
      <c r="AI106" s="221"/>
      <c r="AJ106" s="221"/>
      <c r="AK106" s="221"/>
      <c r="AL106" s="221"/>
      <c r="AM106" s="221"/>
      <c r="AN106" s="221"/>
      <c r="AO106" s="222"/>
      <c r="AP106" s="165" t="s">
        <v>11</v>
      </c>
      <c r="AQ106" s="166"/>
      <c r="AR106" s="166"/>
      <c r="AS106" s="166" t="s">
        <v>12</v>
      </c>
      <c r="AT106" s="166"/>
      <c r="AU106" s="166"/>
      <c r="AV106" s="162" t="s">
        <v>13</v>
      </c>
      <c r="AW106" s="163"/>
      <c r="AX106" s="164"/>
      <c r="AY106" s="162" t="s">
        <v>17</v>
      </c>
      <c r="AZ106" s="163"/>
      <c r="BA106" s="164"/>
      <c r="BB106" s="162" t="s">
        <v>14</v>
      </c>
      <c r="BC106" s="163"/>
      <c r="BD106" s="164"/>
      <c r="BE106" s="162" t="s">
        <v>15</v>
      </c>
      <c r="BF106" s="163"/>
      <c r="BG106" s="164"/>
      <c r="BH106" s="162" t="s">
        <v>16</v>
      </c>
      <c r="BI106" s="163"/>
      <c r="BJ106" s="164"/>
      <c r="BK106" s="162" t="s">
        <v>18</v>
      </c>
      <c r="BL106" s="163"/>
      <c r="BM106" s="164"/>
      <c r="BN106" s="162" t="s">
        <v>19</v>
      </c>
      <c r="BO106" s="163"/>
      <c r="BP106" s="164"/>
      <c r="BQ106" s="162" t="s">
        <v>20</v>
      </c>
      <c r="BR106" s="163"/>
      <c r="BS106" s="164"/>
      <c r="BT106" s="162" t="s">
        <v>21</v>
      </c>
      <c r="BU106" s="163"/>
      <c r="BV106" s="164"/>
      <c r="BW106" s="162" t="s">
        <v>22</v>
      </c>
      <c r="BX106" s="163"/>
      <c r="BY106" s="170"/>
      <c r="BZ106" s="165" t="s">
        <v>11</v>
      </c>
      <c r="CA106" s="166"/>
      <c r="CB106" s="166"/>
      <c r="CC106" s="166" t="s">
        <v>12</v>
      </c>
      <c r="CD106" s="166"/>
      <c r="CE106" s="166"/>
      <c r="CF106" s="162" t="s">
        <v>13</v>
      </c>
      <c r="CG106" s="163"/>
      <c r="CH106" s="164"/>
      <c r="CI106" s="162" t="s">
        <v>17</v>
      </c>
      <c r="CJ106" s="163"/>
      <c r="CK106" s="164"/>
      <c r="CL106" s="162" t="s">
        <v>14</v>
      </c>
      <c r="CM106" s="163"/>
      <c r="CN106" s="164"/>
      <c r="CO106" s="162" t="s">
        <v>15</v>
      </c>
      <c r="CP106" s="163"/>
      <c r="CQ106" s="164"/>
      <c r="CR106" s="162" t="s">
        <v>16</v>
      </c>
      <c r="CS106" s="163"/>
      <c r="CT106" s="164"/>
      <c r="CU106" s="162" t="s">
        <v>18</v>
      </c>
      <c r="CV106" s="163"/>
      <c r="CW106" s="164"/>
      <c r="CX106" s="162" t="s">
        <v>19</v>
      </c>
      <c r="CY106" s="163"/>
      <c r="CZ106" s="164"/>
      <c r="DA106" s="162" t="s">
        <v>20</v>
      </c>
      <c r="DB106" s="163"/>
      <c r="DC106" s="164"/>
      <c r="DD106" s="162" t="s">
        <v>21</v>
      </c>
      <c r="DE106" s="163"/>
      <c r="DF106" s="164"/>
      <c r="DG106" s="162" t="s">
        <v>22</v>
      </c>
      <c r="DH106" s="163"/>
      <c r="DI106" s="170"/>
      <c r="DJ106" s="165" t="s">
        <v>11</v>
      </c>
      <c r="DK106" s="166"/>
      <c r="DL106" s="166"/>
      <c r="DM106" s="166" t="s">
        <v>12</v>
      </c>
      <c r="DN106" s="166"/>
      <c r="DO106" s="166"/>
      <c r="DP106" s="162" t="s">
        <v>13</v>
      </c>
      <c r="DQ106" s="163"/>
      <c r="DR106" s="164"/>
      <c r="DS106" s="162" t="s">
        <v>17</v>
      </c>
      <c r="DT106" s="163"/>
      <c r="DU106" s="164"/>
      <c r="DV106" s="162" t="s">
        <v>14</v>
      </c>
      <c r="DW106" s="163"/>
      <c r="DX106" s="164"/>
      <c r="DY106" s="162" t="s">
        <v>15</v>
      </c>
      <c r="DZ106" s="163"/>
      <c r="EA106" s="164"/>
      <c r="EB106" s="162" t="s">
        <v>16</v>
      </c>
      <c r="EC106" s="163"/>
      <c r="ED106" s="164"/>
      <c r="EE106" s="162" t="s">
        <v>18</v>
      </c>
      <c r="EF106" s="163"/>
      <c r="EG106" s="164"/>
      <c r="EH106" s="162" t="s">
        <v>19</v>
      </c>
      <c r="EI106" s="163"/>
      <c r="EJ106" s="164"/>
      <c r="EK106" s="162" t="s">
        <v>20</v>
      </c>
      <c r="EL106" s="163"/>
      <c r="EM106" s="164"/>
      <c r="EN106" s="162" t="s">
        <v>21</v>
      </c>
      <c r="EO106" s="163"/>
      <c r="EP106" s="164"/>
      <c r="EQ106" s="162" t="s">
        <v>22</v>
      </c>
      <c r="ER106" s="163"/>
      <c r="ES106" s="170"/>
      <c r="ET106" s="165" t="s">
        <v>11</v>
      </c>
      <c r="EU106" s="166"/>
      <c r="EV106" s="166"/>
      <c r="EW106" s="166" t="s">
        <v>12</v>
      </c>
      <c r="EX106" s="166"/>
      <c r="EY106" s="166"/>
      <c r="EZ106" s="162" t="s">
        <v>13</v>
      </c>
      <c r="FA106" s="163"/>
      <c r="FB106" s="164"/>
      <c r="FC106" s="162" t="s">
        <v>17</v>
      </c>
      <c r="FD106" s="163"/>
      <c r="FE106" s="164"/>
      <c r="FF106" s="162" t="s">
        <v>14</v>
      </c>
      <c r="FG106" s="163"/>
      <c r="FH106" s="164"/>
      <c r="FI106" s="162" t="s">
        <v>15</v>
      </c>
      <c r="FJ106" s="163"/>
      <c r="FK106" s="164"/>
      <c r="FL106" s="162" t="s">
        <v>16</v>
      </c>
      <c r="FM106" s="163"/>
      <c r="FN106" s="164"/>
      <c r="FO106" s="162" t="s">
        <v>18</v>
      </c>
      <c r="FP106" s="163"/>
      <c r="FQ106" s="164"/>
      <c r="FR106" s="162" t="s">
        <v>19</v>
      </c>
      <c r="FS106" s="163"/>
      <c r="FT106" s="164"/>
      <c r="FU106" s="162" t="s">
        <v>20</v>
      </c>
      <c r="FV106" s="163"/>
      <c r="FW106" s="164"/>
      <c r="FX106" s="162" t="s">
        <v>21</v>
      </c>
      <c r="FY106" s="163"/>
      <c r="FZ106" s="164"/>
      <c r="GA106" s="162" t="s">
        <v>22</v>
      </c>
      <c r="GB106" s="163"/>
      <c r="GC106" s="170"/>
      <c r="GD106" s="165" t="s">
        <v>11</v>
      </c>
      <c r="GE106" s="166"/>
      <c r="GF106" s="166"/>
      <c r="GG106" s="166" t="s">
        <v>12</v>
      </c>
      <c r="GH106" s="166"/>
      <c r="GI106" s="166"/>
      <c r="GJ106" s="162" t="s">
        <v>13</v>
      </c>
      <c r="GK106" s="163"/>
      <c r="GL106" s="164"/>
      <c r="GM106" s="162" t="s">
        <v>17</v>
      </c>
      <c r="GN106" s="163"/>
      <c r="GO106" s="164"/>
      <c r="GP106" s="162" t="s">
        <v>14</v>
      </c>
      <c r="GQ106" s="163"/>
      <c r="GR106" s="164"/>
      <c r="GS106" s="162" t="s">
        <v>15</v>
      </c>
      <c r="GT106" s="163"/>
      <c r="GU106" s="164"/>
      <c r="GV106" s="162" t="s">
        <v>16</v>
      </c>
      <c r="GW106" s="163"/>
      <c r="GX106" s="164"/>
      <c r="GY106" s="162" t="s">
        <v>18</v>
      </c>
      <c r="GZ106" s="163"/>
      <c r="HA106" s="164"/>
      <c r="HB106" s="162" t="s">
        <v>19</v>
      </c>
      <c r="HC106" s="163"/>
      <c r="HD106" s="164"/>
      <c r="HE106" s="162" t="s">
        <v>20</v>
      </c>
      <c r="HF106" s="163"/>
      <c r="HG106" s="164"/>
      <c r="HH106" s="162" t="s">
        <v>21</v>
      </c>
      <c r="HI106" s="163"/>
      <c r="HJ106" s="164"/>
      <c r="HK106" s="162" t="s">
        <v>22</v>
      </c>
      <c r="HL106" s="163"/>
      <c r="HM106" s="170"/>
    </row>
    <row r="107" spans="2:221" ht="24" customHeight="1" x14ac:dyDescent="0.2">
      <c r="B107" s="182" t="s">
        <v>441</v>
      </c>
      <c r="C107" s="183"/>
      <c r="D107" s="183"/>
      <c r="E107" s="183"/>
      <c r="F107" s="183"/>
      <c r="G107" s="183"/>
      <c r="H107" s="183"/>
      <c r="I107" s="183"/>
      <c r="J107" s="183"/>
      <c r="K107" s="183"/>
      <c r="L107" s="183"/>
      <c r="M107" s="183"/>
      <c r="N107" s="183"/>
      <c r="O107" s="183"/>
      <c r="P107" s="183"/>
      <c r="Q107" s="183"/>
      <c r="R107" s="183"/>
      <c r="S107" s="183"/>
      <c r="T107" s="183"/>
      <c r="U107" s="184"/>
      <c r="V107" s="185" t="s">
        <v>448</v>
      </c>
      <c r="W107" s="186"/>
      <c r="X107" s="186"/>
      <c r="Y107" s="186"/>
      <c r="Z107" s="186"/>
      <c r="AA107" s="187"/>
      <c r="AB107" s="188">
        <v>7.3999999999999996E-2</v>
      </c>
      <c r="AC107" s="189"/>
      <c r="AD107" s="189"/>
      <c r="AE107" s="189"/>
      <c r="AF107" s="190"/>
      <c r="AG107" s="191" t="s">
        <v>23</v>
      </c>
      <c r="AH107" s="192"/>
      <c r="AI107" s="192"/>
      <c r="AJ107" s="192"/>
      <c r="AK107" s="192"/>
      <c r="AL107" s="193">
        <f>SUM(AP107:HM107)</f>
        <v>1</v>
      </c>
      <c r="AM107" s="194"/>
      <c r="AN107" s="194"/>
      <c r="AO107" s="195"/>
      <c r="AP107" s="214"/>
      <c r="AQ107" s="153"/>
      <c r="AR107" s="153"/>
      <c r="AS107" s="153"/>
      <c r="AT107" s="153"/>
      <c r="AU107" s="153"/>
      <c r="AV107" s="153"/>
      <c r="AW107" s="153"/>
      <c r="AX107" s="153"/>
      <c r="AY107" s="153"/>
      <c r="AZ107" s="153"/>
      <c r="BA107" s="153"/>
      <c r="BB107" s="153"/>
      <c r="BC107" s="153"/>
      <c r="BD107" s="153"/>
      <c r="BE107" s="153"/>
      <c r="BF107" s="153"/>
      <c r="BG107" s="153"/>
      <c r="BH107" s="153"/>
      <c r="BI107" s="153"/>
      <c r="BJ107" s="153"/>
      <c r="BK107" s="153"/>
      <c r="BL107" s="153"/>
      <c r="BM107" s="153"/>
      <c r="BN107" s="153"/>
      <c r="BO107" s="153"/>
      <c r="BP107" s="153"/>
      <c r="BQ107" s="153"/>
      <c r="BR107" s="153"/>
      <c r="BS107" s="153"/>
      <c r="BT107" s="153"/>
      <c r="BU107" s="153"/>
      <c r="BV107" s="153"/>
      <c r="BW107" s="153">
        <v>1</v>
      </c>
      <c r="BX107" s="153"/>
      <c r="BY107" s="154"/>
      <c r="BZ107" s="385">
        <v>0</v>
      </c>
      <c r="CA107" s="386"/>
      <c r="CB107" s="386"/>
      <c r="CC107" s="386"/>
      <c r="CD107" s="386"/>
      <c r="CE107" s="386"/>
      <c r="CF107" s="386"/>
      <c r="CG107" s="386"/>
      <c r="CH107" s="386"/>
      <c r="CI107" s="386"/>
      <c r="CJ107" s="386"/>
      <c r="CK107" s="386"/>
      <c r="CL107" s="386"/>
      <c r="CM107" s="386"/>
      <c r="CN107" s="386"/>
      <c r="CO107" s="386"/>
      <c r="CP107" s="386"/>
      <c r="CQ107" s="386"/>
      <c r="CR107" s="386"/>
      <c r="CS107" s="386"/>
      <c r="CT107" s="386"/>
      <c r="CU107" s="386"/>
      <c r="CV107" s="386"/>
      <c r="CW107" s="386"/>
      <c r="CX107" s="386"/>
      <c r="CY107" s="386"/>
      <c r="CZ107" s="386"/>
      <c r="DA107" s="386"/>
      <c r="DB107" s="386"/>
      <c r="DC107" s="386"/>
      <c r="DD107" s="386"/>
      <c r="DE107" s="386"/>
      <c r="DF107" s="386"/>
      <c r="DG107" s="386"/>
      <c r="DH107" s="386"/>
      <c r="DI107" s="387"/>
      <c r="DJ107" s="155">
        <v>0</v>
      </c>
      <c r="DK107" s="153"/>
      <c r="DL107" s="153"/>
      <c r="DM107" s="153">
        <v>0</v>
      </c>
      <c r="DN107" s="153"/>
      <c r="DO107" s="153"/>
      <c r="DP107" s="153">
        <v>0</v>
      </c>
      <c r="DQ107" s="153"/>
      <c r="DR107" s="153"/>
      <c r="DS107" s="153">
        <v>0</v>
      </c>
      <c r="DT107" s="153"/>
      <c r="DU107" s="153"/>
      <c r="DV107" s="153">
        <v>0</v>
      </c>
      <c r="DW107" s="153"/>
      <c r="DX107" s="153"/>
      <c r="DY107" s="153">
        <v>0</v>
      </c>
      <c r="DZ107" s="153"/>
      <c r="EA107" s="153"/>
      <c r="EB107" s="153">
        <v>0</v>
      </c>
      <c r="EC107" s="153"/>
      <c r="ED107" s="153"/>
      <c r="EE107" s="153">
        <v>0</v>
      </c>
      <c r="EF107" s="153"/>
      <c r="EG107" s="153"/>
      <c r="EH107" s="153">
        <v>0</v>
      </c>
      <c r="EI107" s="153"/>
      <c r="EJ107" s="153"/>
      <c r="EK107" s="153"/>
      <c r="EL107" s="153"/>
      <c r="EM107" s="153"/>
      <c r="EN107" s="153"/>
      <c r="EO107" s="153"/>
      <c r="EP107" s="153"/>
      <c r="EQ107" s="153"/>
      <c r="ER107" s="153"/>
      <c r="ES107" s="154"/>
      <c r="ET107" s="155"/>
      <c r="EU107" s="153"/>
      <c r="EV107" s="153"/>
      <c r="EW107" s="153"/>
      <c r="EX107" s="153"/>
      <c r="EY107" s="153"/>
      <c r="EZ107" s="153"/>
      <c r="FA107" s="153"/>
      <c r="FB107" s="153"/>
      <c r="FC107" s="153"/>
      <c r="FD107" s="153"/>
      <c r="FE107" s="153"/>
      <c r="FF107" s="153"/>
      <c r="FG107" s="153"/>
      <c r="FH107" s="153"/>
      <c r="FI107" s="153"/>
      <c r="FJ107" s="153"/>
      <c r="FK107" s="153"/>
      <c r="FL107" s="153"/>
      <c r="FM107" s="153"/>
      <c r="FN107" s="153"/>
      <c r="FO107" s="153"/>
      <c r="FP107" s="153"/>
      <c r="FQ107" s="153"/>
      <c r="FR107" s="153"/>
      <c r="FS107" s="153"/>
      <c r="FT107" s="153"/>
      <c r="FU107" s="153"/>
      <c r="FV107" s="153"/>
      <c r="FW107" s="153"/>
      <c r="FX107" s="153"/>
      <c r="FY107" s="153"/>
      <c r="FZ107" s="153"/>
      <c r="GA107" s="153"/>
      <c r="GB107" s="153"/>
      <c r="GC107" s="154"/>
      <c r="GD107" s="155"/>
      <c r="GE107" s="153"/>
      <c r="GF107" s="153"/>
      <c r="GG107" s="153"/>
      <c r="GH107" s="153"/>
      <c r="GI107" s="153"/>
      <c r="GJ107" s="153"/>
      <c r="GK107" s="153"/>
      <c r="GL107" s="153"/>
      <c r="GM107" s="153"/>
      <c r="GN107" s="153"/>
      <c r="GO107" s="153"/>
      <c r="GP107" s="153"/>
      <c r="GQ107" s="153"/>
      <c r="GR107" s="153"/>
      <c r="GS107" s="153"/>
      <c r="GT107" s="153"/>
      <c r="GU107" s="153"/>
      <c r="GV107" s="153"/>
      <c r="GW107" s="153"/>
      <c r="GX107" s="153"/>
      <c r="GY107" s="153"/>
      <c r="GZ107" s="153"/>
      <c r="HA107" s="153"/>
      <c r="HB107" s="153"/>
      <c r="HC107" s="153"/>
      <c r="HD107" s="153"/>
      <c r="HE107" s="153"/>
      <c r="HF107" s="153"/>
      <c r="HG107" s="153"/>
      <c r="HH107" s="153"/>
      <c r="HI107" s="153"/>
      <c r="HJ107" s="153"/>
      <c r="HK107" s="153"/>
      <c r="HL107" s="153"/>
      <c r="HM107" s="154"/>
    </row>
    <row r="108" spans="2:221" ht="24" customHeight="1" x14ac:dyDescent="0.2">
      <c r="B108" s="117"/>
      <c r="C108" s="118"/>
      <c r="D108" s="118"/>
      <c r="E108" s="118"/>
      <c r="F108" s="118"/>
      <c r="G108" s="118"/>
      <c r="H108" s="118"/>
      <c r="I108" s="118"/>
      <c r="J108" s="118"/>
      <c r="K108" s="118"/>
      <c r="L108" s="118"/>
      <c r="M108" s="118"/>
      <c r="N108" s="118"/>
      <c r="O108" s="118"/>
      <c r="P108" s="118"/>
      <c r="Q108" s="118"/>
      <c r="R108" s="118"/>
      <c r="S108" s="118"/>
      <c r="T108" s="118"/>
      <c r="U108" s="119"/>
      <c r="V108" s="123"/>
      <c r="W108" s="124"/>
      <c r="X108" s="124"/>
      <c r="Y108" s="124"/>
      <c r="Z108" s="124"/>
      <c r="AA108" s="125"/>
      <c r="AB108" s="129"/>
      <c r="AC108" s="130"/>
      <c r="AD108" s="130"/>
      <c r="AE108" s="130"/>
      <c r="AF108" s="131"/>
      <c r="AG108" s="108" t="s">
        <v>24</v>
      </c>
      <c r="AH108" s="109"/>
      <c r="AI108" s="109"/>
      <c r="AJ108" s="109"/>
      <c r="AK108" s="109"/>
      <c r="AL108" s="75">
        <f t="shared" ref="AL108:AL122" si="2">SUM(AP108:HM108)</f>
        <v>1</v>
      </c>
      <c r="AM108" s="76"/>
      <c r="AN108" s="76"/>
      <c r="AO108" s="77"/>
      <c r="AP108" s="72"/>
      <c r="AQ108" s="60"/>
      <c r="AR108" s="60"/>
      <c r="AS108" s="60"/>
      <c r="AT108" s="60"/>
      <c r="AU108" s="60"/>
      <c r="AV108" s="60"/>
      <c r="AW108" s="60"/>
      <c r="AX108" s="60"/>
      <c r="AY108" s="60"/>
      <c r="AZ108" s="60"/>
      <c r="BA108" s="60"/>
      <c r="BB108" s="60"/>
      <c r="BC108" s="60"/>
      <c r="BD108" s="60"/>
      <c r="BE108" s="60"/>
      <c r="BF108" s="60"/>
      <c r="BG108" s="60"/>
      <c r="BH108" s="60"/>
      <c r="BI108" s="60"/>
      <c r="BJ108" s="60"/>
      <c r="BK108" s="60"/>
      <c r="BL108" s="60"/>
      <c r="BM108" s="60"/>
      <c r="BN108" s="60"/>
      <c r="BO108" s="60"/>
      <c r="BP108" s="60"/>
      <c r="BQ108" s="60"/>
      <c r="BR108" s="60"/>
      <c r="BS108" s="60"/>
      <c r="BT108" s="60"/>
      <c r="BU108" s="60"/>
      <c r="BV108" s="60"/>
      <c r="BW108" s="60">
        <v>1</v>
      </c>
      <c r="BX108" s="60"/>
      <c r="BY108" s="70"/>
      <c r="BZ108" s="385">
        <v>0</v>
      </c>
      <c r="CA108" s="386"/>
      <c r="CB108" s="386"/>
      <c r="CC108" s="386"/>
      <c r="CD108" s="386"/>
      <c r="CE108" s="386"/>
      <c r="CF108" s="386"/>
      <c r="CG108" s="386"/>
      <c r="CH108" s="386"/>
      <c r="CI108" s="386"/>
      <c r="CJ108" s="386"/>
      <c r="CK108" s="386"/>
      <c r="CL108" s="386"/>
      <c r="CM108" s="386"/>
      <c r="CN108" s="386"/>
      <c r="CO108" s="386"/>
      <c r="CP108" s="386"/>
      <c r="CQ108" s="386"/>
      <c r="CR108" s="386"/>
      <c r="CS108" s="386"/>
      <c r="CT108" s="386"/>
      <c r="CU108" s="386"/>
      <c r="CV108" s="386"/>
      <c r="CW108" s="386"/>
      <c r="CX108" s="386"/>
      <c r="CY108" s="386"/>
      <c r="CZ108" s="386"/>
      <c r="DA108" s="386"/>
      <c r="DB108" s="386"/>
      <c r="DC108" s="386"/>
      <c r="DD108" s="386"/>
      <c r="DE108" s="386"/>
      <c r="DF108" s="386"/>
      <c r="DG108" s="386"/>
      <c r="DH108" s="386"/>
      <c r="DI108" s="387"/>
      <c r="DJ108" s="65">
        <v>0</v>
      </c>
      <c r="DK108" s="60"/>
      <c r="DL108" s="60"/>
      <c r="DM108" s="60">
        <v>0</v>
      </c>
      <c r="DN108" s="60"/>
      <c r="DO108" s="60"/>
      <c r="DP108" s="60">
        <v>0</v>
      </c>
      <c r="DQ108" s="60"/>
      <c r="DR108" s="60"/>
      <c r="DS108" s="60">
        <v>0</v>
      </c>
      <c r="DT108" s="60"/>
      <c r="DU108" s="60"/>
      <c r="DV108" s="60">
        <v>0</v>
      </c>
      <c r="DW108" s="60"/>
      <c r="DX108" s="60"/>
      <c r="DY108" s="60">
        <v>0</v>
      </c>
      <c r="DZ108" s="60"/>
      <c r="EA108" s="60"/>
      <c r="EB108" s="60">
        <v>0</v>
      </c>
      <c r="EC108" s="60"/>
      <c r="ED108" s="60"/>
      <c r="EE108" s="60">
        <v>0</v>
      </c>
      <c r="EF108" s="60"/>
      <c r="EG108" s="60"/>
      <c r="EH108" s="60">
        <v>0</v>
      </c>
      <c r="EI108" s="60"/>
      <c r="EJ108" s="60"/>
      <c r="EK108" s="60"/>
      <c r="EL108" s="60"/>
      <c r="EM108" s="60"/>
      <c r="EN108" s="60"/>
      <c r="EO108" s="60"/>
      <c r="EP108" s="60"/>
      <c r="EQ108" s="60"/>
      <c r="ER108" s="60"/>
      <c r="ES108" s="70"/>
      <c r="ET108" s="65"/>
      <c r="EU108" s="60"/>
      <c r="EV108" s="60"/>
      <c r="EW108" s="60"/>
      <c r="EX108" s="60"/>
      <c r="EY108" s="60"/>
      <c r="EZ108" s="60"/>
      <c r="FA108" s="60"/>
      <c r="FB108" s="60"/>
      <c r="FC108" s="60"/>
      <c r="FD108" s="60"/>
      <c r="FE108" s="60"/>
      <c r="FF108" s="60"/>
      <c r="FG108" s="60"/>
      <c r="FH108" s="60"/>
      <c r="FI108" s="60"/>
      <c r="FJ108" s="60"/>
      <c r="FK108" s="60"/>
      <c r="FL108" s="60"/>
      <c r="FM108" s="60"/>
      <c r="FN108" s="60"/>
      <c r="FO108" s="60"/>
      <c r="FP108" s="60"/>
      <c r="FQ108" s="60"/>
      <c r="FR108" s="60"/>
      <c r="FS108" s="60"/>
      <c r="FT108" s="60"/>
      <c r="FU108" s="60"/>
      <c r="FV108" s="60"/>
      <c r="FW108" s="60"/>
      <c r="FX108" s="60"/>
      <c r="FY108" s="60"/>
      <c r="FZ108" s="60"/>
      <c r="GA108" s="60"/>
      <c r="GB108" s="60"/>
      <c r="GC108" s="70"/>
      <c r="GD108" s="65"/>
      <c r="GE108" s="60"/>
      <c r="GF108" s="60"/>
      <c r="GG108" s="60"/>
      <c r="GH108" s="60"/>
      <c r="GI108" s="60"/>
      <c r="GJ108" s="60"/>
      <c r="GK108" s="60"/>
      <c r="GL108" s="60"/>
      <c r="GM108" s="60"/>
      <c r="GN108" s="60"/>
      <c r="GO108" s="60"/>
      <c r="GP108" s="60"/>
      <c r="GQ108" s="60"/>
      <c r="GR108" s="60"/>
      <c r="GS108" s="60"/>
      <c r="GT108" s="60"/>
      <c r="GU108" s="60"/>
      <c r="GV108" s="60"/>
      <c r="GW108" s="60"/>
      <c r="GX108" s="60"/>
      <c r="GY108" s="60"/>
      <c r="GZ108" s="60"/>
      <c r="HA108" s="60"/>
      <c r="HB108" s="60"/>
      <c r="HC108" s="60"/>
      <c r="HD108" s="60"/>
      <c r="HE108" s="60"/>
      <c r="HF108" s="60"/>
      <c r="HG108" s="60"/>
      <c r="HH108" s="60"/>
      <c r="HI108" s="60"/>
      <c r="HJ108" s="60"/>
      <c r="HK108" s="60"/>
      <c r="HL108" s="60"/>
      <c r="HM108" s="70"/>
    </row>
    <row r="109" spans="2:221" ht="18" customHeight="1" x14ac:dyDescent="0.2">
      <c r="B109" s="78" t="s">
        <v>442</v>
      </c>
      <c r="C109" s="79"/>
      <c r="D109" s="79"/>
      <c r="E109" s="79"/>
      <c r="F109" s="79"/>
      <c r="G109" s="79"/>
      <c r="H109" s="79"/>
      <c r="I109" s="79"/>
      <c r="J109" s="79"/>
      <c r="K109" s="79"/>
      <c r="L109" s="79"/>
      <c r="M109" s="79"/>
      <c r="N109" s="79"/>
      <c r="O109" s="79"/>
      <c r="P109" s="79"/>
      <c r="Q109" s="79"/>
      <c r="R109" s="79"/>
      <c r="S109" s="79"/>
      <c r="T109" s="79"/>
      <c r="U109" s="80"/>
      <c r="V109" s="84" t="s">
        <v>449</v>
      </c>
      <c r="W109" s="85"/>
      <c r="X109" s="85"/>
      <c r="Y109" s="85"/>
      <c r="Z109" s="85"/>
      <c r="AA109" s="86"/>
      <c r="AB109" s="90">
        <v>0.22289999999999999</v>
      </c>
      <c r="AC109" s="91"/>
      <c r="AD109" s="91"/>
      <c r="AE109" s="91"/>
      <c r="AF109" s="92"/>
      <c r="AG109" s="96" t="s">
        <v>23</v>
      </c>
      <c r="AH109" s="97"/>
      <c r="AI109" s="97"/>
      <c r="AJ109" s="97"/>
      <c r="AK109" s="97"/>
      <c r="AL109" s="98">
        <f t="shared" si="2"/>
        <v>33</v>
      </c>
      <c r="AM109" s="99"/>
      <c r="AN109" s="99"/>
      <c r="AO109" s="100"/>
      <c r="AP109" s="101">
        <v>1</v>
      </c>
      <c r="AQ109" s="59"/>
      <c r="AR109" s="59"/>
      <c r="AS109" s="101">
        <v>1</v>
      </c>
      <c r="AT109" s="59"/>
      <c r="AU109" s="59"/>
      <c r="AV109" s="101">
        <v>1</v>
      </c>
      <c r="AW109" s="59"/>
      <c r="AX109" s="59"/>
      <c r="AY109" s="101">
        <v>1</v>
      </c>
      <c r="AZ109" s="59"/>
      <c r="BA109" s="59"/>
      <c r="BB109" s="101">
        <v>1</v>
      </c>
      <c r="BC109" s="59"/>
      <c r="BD109" s="59"/>
      <c r="BE109" s="101">
        <v>1</v>
      </c>
      <c r="BF109" s="59"/>
      <c r="BG109" s="59"/>
      <c r="BH109" s="101">
        <v>1</v>
      </c>
      <c r="BI109" s="59"/>
      <c r="BJ109" s="59"/>
      <c r="BK109" s="101">
        <v>1</v>
      </c>
      <c r="BL109" s="59"/>
      <c r="BM109" s="59"/>
      <c r="BN109" s="101">
        <v>1</v>
      </c>
      <c r="BO109" s="59"/>
      <c r="BP109" s="59"/>
      <c r="BQ109" s="101">
        <v>1</v>
      </c>
      <c r="BR109" s="59"/>
      <c r="BS109" s="59"/>
      <c r="BT109" s="101">
        <v>1</v>
      </c>
      <c r="BU109" s="59"/>
      <c r="BV109" s="59"/>
      <c r="BW109" s="101">
        <v>1</v>
      </c>
      <c r="BX109" s="59"/>
      <c r="BY109" s="59"/>
      <c r="BZ109" s="63">
        <v>1</v>
      </c>
      <c r="CA109" s="59"/>
      <c r="CB109" s="59"/>
      <c r="CC109" s="59">
        <v>1</v>
      </c>
      <c r="CD109" s="59"/>
      <c r="CE109" s="59"/>
      <c r="CF109" s="59">
        <v>1</v>
      </c>
      <c r="CG109" s="59"/>
      <c r="CH109" s="59"/>
      <c r="CI109" s="59">
        <v>1</v>
      </c>
      <c r="CJ109" s="59"/>
      <c r="CK109" s="59"/>
      <c r="CL109" s="59">
        <v>1</v>
      </c>
      <c r="CM109" s="59"/>
      <c r="CN109" s="59"/>
      <c r="CO109" s="59">
        <v>1</v>
      </c>
      <c r="CP109" s="59"/>
      <c r="CQ109" s="59"/>
      <c r="CR109" s="59">
        <v>1</v>
      </c>
      <c r="CS109" s="59"/>
      <c r="CT109" s="59"/>
      <c r="CU109" s="59">
        <v>1</v>
      </c>
      <c r="CV109" s="59"/>
      <c r="CW109" s="59"/>
      <c r="CX109" s="59">
        <v>1</v>
      </c>
      <c r="CY109" s="59"/>
      <c r="CZ109" s="59"/>
      <c r="DA109" s="59">
        <v>1</v>
      </c>
      <c r="DB109" s="59"/>
      <c r="DC109" s="59"/>
      <c r="DD109" s="59">
        <v>1</v>
      </c>
      <c r="DE109" s="59"/>
      <c r="DF109" s="59"/>
      <c r="DG109" s="59">
        <v>1</v>
      </c>
      <c r="DH109" s="59"/>
      <c r="DI109" s="59"/>
      <c r="DJ109" s="63">
        <v>1</v>
      </c>
      <c r="DK109" s="59"/>
      <c r="DL109" s="59"/>
      <c r="DM109" s="59">
        <v>1</v>
      </c>
      <c r="DN109" s="59"/>
      <c r="DO109" s="59"/>
      <c r="DP109" s="59">
        <v>1</v>
      </c>
      <c r="DQ109" s="59"/>
      <c r="DR109" s="59"/>
      <c r="DS109" s="59">
        <v>1</v>
      </c>
      <c r="DT109" s="59"/>
      <c r="DU109" s="59"/>
      <c r="DV109" s="59">
        <v>1</v>
      </c>
      <c r="DW109" s="59"/>
      <c r="DX109" s="59"/>
      <c r="DY109" s="59">
        <v>1</v>
      </c>
      <c r="DZ109" s="59"/>
      <c r="EA109" s="59"/>
      <c r="EB109" s="59">
        <v>1</v>
      </c>
      <c r="EC109" s="59"/>
      <c r="ED109" s="59"/>
      <c r="EE109" s="59">
        <v>1</v>
      </c>
      <c r="EF109" s="59"/>
      <c r="EG109" s="59"/>
      <c r="EH109" s="59">
        <v>1</v>
      </c>
      <c r="EI109" s="59"/>
      <c r="EJ109" s="59"/>
      <c r="EK109" s="59"/>
      <c r="EL109" s="59"/>
      <c r="EM109" s="59"/>
      <c r="EN109" s="59"/>
      <c r="EO109" s="59"/>
      <c r="EP109" s="59"/>
      <c r="EQ109" s="59"/>
      <c r="ER109" s="59"/>
      <c r="ES109" s="64"/>
      <c r="ET109" s="63"/>
      <c r="EU109" s="59"/>
      <c r="EV109" s="59"/>
      <c r="EW109" s="59"/>
      <c r="EX109" s="59"/>
      <c r="EY109" s="59"/>
      <c r="EZ109" s="59"/>
      <c r="FA109" s="59"/>
      <c r="FB109" s="59"/>
      <c r="FC109" s="59"/>
      <c r="FD109" s="59"/>
      <c r="FE109" s="59"/>
      <c r="FF109" s="59"/>
      <c r="FG109" s="59"/>
      <c r="FH109" s="59"/>
      <c r="FI109" s="59"/>
      <c r="FJ109" s="59"/>
      <c r="FK109" s="59"/>
      <c r="FL109" s="59"/>
      <c r="FM109" s="59"/>
      <c r="FN109" s="59"/>
      <c r="FO109" s="59"/>
      <c r="FP109" s="59"/>
      <c r="FQ109" s="59"/>
      <c r="FR109" s="59"/>
      <c r="FS109" s="59"/>
      <c r="FT109" s="59"/>
      <c r="FU109" s="59"/>
      <c r="FV109" s="59"/>
      <c r="FW109" s="59"/>
      <c r="FX109" s="59"/>
      <c r="FY109" s="59"/>
      <c r="FZ109" s="59"/>
      <c r="GA109" s="59"/>
      <c r="GB109" s="59"/>
      <c r="GC109" s="64"/>
      <c r="GD109" s="63"/>
      <c r="GE109" s="59"/>
      <c r="GF109" s="59"/>
      <c r="GG109" s="59"/>
      <c r="GH109" s="59"/>
      <c r="GI109" s="59"/>
      <c r="GJ109" s="59"/>
      <c r="GK109" s="59"/>
      <c r="GL109" s="59"/>
      <c r="GM109" s="59"/>
      <c r="GN109" s="59"/>
      <c r="GO109" s="59"/>
      <c r="GP109" s="59"/>
      <c r="GQ109" s="59"/>
      <c r="GR109" s="59"/>
      <c r="GS109" s="59"/>
      <c r="GT109" s="59"/>
      <c r="GU109" s="59"/>
      <c r="GV109" s="59"/>
      <c r="GW109" s="59"/>
      <c r="GX109" s="59"/>
      <c r="GY109" s="59"/>
      <c r="GZ109" s="59"/>
      <c r="HA109" s="59"/>
      <c r="HB109" s="59"/>
      <c r="HC109" s="59"/>
      <c r="HD109" s="59"/>
      <c r="HE109" s="59"/>
      <c r="HF109" s="59"/>
      <c r="HG109" s="59"/>
      <c r="HH109" s="59"/>
      <c r="HI109" s="59"/>
      <c r="HJ109" s="59"/>
      <c r="HK109" s="59"/>
      <c r="HL109" s="59"/>
      <c r="HM109" s="64"/>
    </row>
    <row r="110" spans="2:221" ht="18" customHeight="1" x14ac:dyDescent="0.2">
      <c r="B110" s="133"/>
      <c r="C110" s="134"/>
      <c r="D110" s="134"/>
      <c r="E110" s="134"/>
      <c r="F110" s="134"/>
      <c r="G110" s="134"/>
      <c r="H110" s="134"/>
      <c r="I110" s="134"/>
      <c r="J110" s="134"/>
      <c r="K110" s="134"/>
      <c r="L110" s="134"/>
      <c r="M110" s="134"/>
      <c r="N110" s="134"/>
      <c r="O110" s="134"/>
      <c r="P110" s="134"/>
      <c r="Q110" s="134"/>
      <c r="R110" s="134"/>
      <c r="S110" s="134"/>
      <c r="T110" s="134"/>
      <c r="U110" s="135"/>
      <c r="V110" s="136"/>
      <c r="W110" s="137"/>
      <c r="X110" s="137"/>
      <c r="Y110" s="137"/>
      <c r="Z110" s="137"/>
      <c r="AA110" s="138"/>
      <c r="AB110" s="139"/>
      <c r="AC110" s="140"/>
      <c r="AD110" s="140"/>
      <c r="AE110" s="140"/>
      <c r="AF110" s="141"/>
      <c r="AG110" s="96" t="s">
        <v>24</v>
      </c>
      <c r="AH110" s="97"/>
      <c r="AI110" s="97"/>
      <c r="AJ110" s="97"/>
      <c r="AK110" s="97"/>
      <c r="AL110" s="98">
        <f t="shared" si="2"/>
        <v>33</v>
      </c>
      <c r="AM110" s="99"/>
      <c r="AN110" s="99"/>
      <c r="AO110" s="100"/>
      <c r="AP110" s="142">
        <v>1</v>
      </c>
      <c r="AQ110" s="59"/>
      <c r="AR110" s="59"/>
      <c r="AS110" s="59">
        <v>1</v>
      </c>
      <c r="AT110" s="59"/>
      <c r="AU110" s="59"/>
      <c r="AV110" s="59">
        <v>1</v>
      </c>
      <c r="AW110" s="59"/>
      <c r="AX110" s="59"/>
      <c r="AY110" s="59">
        <v>1</v>
      </c>
      <c r="AZ110" s="59"/>
      <c r="BA110" s="59"/>
      <c r="BB110" s="59">
        <v>1</v>
      </c>
      <c r="BC110" s="59"/>
      <c r="BD110" s="59"/>
      <c r="BE110" s="59">
        <v>1</v>
      </c>
      <c r="BF110" s="59"/>
      <c r="BG110" s="59"/>
      <c r="BH110" s="59">
        <v>1</v>
      </c>
      <c r="BI110" s="59"/>
      <c r="BJ110" s="59"/>
      <c r="BK110" s="59">
        <v>1</v>
      </c>
      <c r="BL110" s="59"/>
      <c r="BM110" s="59"/>
      <c r="BN110" s="59">
        <v>1</v>
      </c>
      <c r="BO110" s="59"/>
      <c r="BP110" s="59"/>
      <c r="BQ110" s="59">
        <v>1</v>
      </c>
      <c r="BR110" s="59"/>
      <c r="BS110" s="59"/>
      <c r="BT110" s="59">
        <v>1</v>
      </c>
      <c r="BU110" s="59"/>
      <c r="BV110" s="59"/>
      <c r="BW110" s="59">
        <v>1</v>
      </c>
      <c r="BX110" s="59"/>
      <c r="BY110" s="64"/>
      <c r="BZ110" s="63">
        <v>1</v>
      </c>
      <c r="CA110" s="59"/>
      <c r="CB110" s="59"/>
      <c r="CC110" s="59">
        <v>1</v>
      </c>
      <c r="CD110" s="59"/>
      <c r="CE110" s="59"/>
      <c r="CF110" s="59">
        <v>1</v>
      </c>
      <c r="CG110" s="59"/>
      <c r="CH110" s="59"/>
      <c r="CI110" s="59">
        <v>1</v>
      </c>
      <c r="CJ110" s="59"/>
      <c r="CK110" s="59"/>
      <c r="CL110" s="59">
        <v>1</v>
      </c>
      <c r="CM110" s="59"/>
      <c r="CN110" s="59"/>
      <c r="CO110" s="59">
        <v>1</v>
      </c>
      <c r="CP110" s="59"/>
      <c r="CQ110" s="59"/>
      <c r="CR110" s="59">
        <v>1</v>
      </c>
      <c r="CS110" s="59"/>
      <c r="CT110" s="59"/>
      <c r="CU110" s="59">
        <v>1</v>
      </c>
      <c r="CV110" s="59"/>
      <c r="CW110" s="59"/>
      <c r="CX110" s="59">
        <v>1</v>
      </c>
      <c r="CY110" s="59"/>
      <c r="CZ110" s="59"/>
      <c r="DA110" s="59">
        <v>1</v>
      </c>
      <c r="DB110" s="59"/>
      <c r="DC110" s="59"/>
      <c r="DD110" s="59">
        <v>1</v>
      </c>
      <c r="DE110" s="59"/>
      <c r="DF110" s="59"/>
      <c r="DG110" s="59">
        <v>1</v>
      </c>
      <c r="DH110" s="59"/>
      <c r="DI110" s="64"/>
      <c r="DJ110" s="63">
        <v>1</v>
      </c>
      <c r="DK110" s="59"/>
      <c r="DL110" s="59"/>
      <c r="DM110" s="59">
        <v>1</v>
      </c>
      <c r="DN110" s="59"/>
      <c r="DO110" s="59"/>
      <c r="DP110" s="59">
        <v>1</v>
      </c>
      <c r="DQ110" s="59"/>
      <c r="DR110" s="59"/>
      <c r="DS110" s="59">
        <v>1</v>
      </c>
      <c r="DT110" s="59"/>
      <c r="DU110" s="59"/>
      <c r="DV110" s="59">
        <v>1</v>
      </c>
      <c r="DW110" s="59"/>
      <c r="DX110" s="59"/>
      <c r="DY110" s="59">
        <v>1</v>
      </c>
      <c r="DZ110" s="59"/>
      <c r="EA110" s="59"/>
      <c r="EB110" s="59">
        <v>1</v>
      </c>
      <c r="EC110" s="59"/>
      <c r="ED110" s="59"/>
      <c r="EE110" s="59">
        <v>1</v>
      </c>
      <c r="EF110" s="59"/>
      <c r="EG110" s="59"/>
      <c r="EH110" s="59">
        <v>1</v>
      </c>
      <c r="EI110" s="59"/>
      <c r="EJ110" s="59"/>
      <c r="EK110" s="59"/>
      <c r="EL110" s="59"/>
      <c r="EM110" s="59"/>
      <c r="EN110" s="59"/>
      <c r="EO110" s="59"/>
      <c r="EP110" s="59"/>
      <c r="EQ110" s="59"/>
      <c r="ER110" s="59"/>
      <c r="ES110" s="64"/>
      <c r="ET110" s="63"/>
      <c r="EU110" s="59"/>
      <c r="EV110" s="59"/>
      <c r="EW110" s="59"/>
      <c r="EX110" s="59"/>
      <c r="EY110" s="59"/>
      <c r="EZ110" s="59"/>
      <c r="FA110" s="59"/>
      <c r="FB110" s="59"/>
      <c r="FC110" s="59"/>
      <c r="FD110" s="59"/>
      <c r="FE110" s="59"/>
      <c r="FF110" s="59"/>
      <c r="FG110" s="59"/>
      <c r="FH110" s="59"/>
      <c r="FI110" s="59"/>
      <c r="FJ110" s="59"/>
      <c r="FK110" s="59"/>
      <c r="FL110" s="59"/>
      <c r="FM110" s="59"/>
      <c r="FN110" s="59"/>
      <c r="FO110" s="59"/>
      <c r="FP110" s="59"/>
      <c r="FQ110" s="59"/>
      <c r="FR110" s="59"/>
      <c r="FS110" s="59"/>
      <c r="FT110" s="59"/>
      <c r="FU110" s="59"/>
      <c r="FV110" s="59"/>
      <c r="FW110" s="59"/>
      <c r="FX110" s="59"/>
      <c r="FY110" s="59"/>
      <c r="FZ110" s="59"/>
      <c r="GA110" s="59"/>
      <c r="GB110" s="59"/>
      <c r="GC110" s="64"/>
      <c r="GD110" s="63"/>
      <c r="GE110" s="59"/>
      <c r="GF110" s="59"/>
      <c r="GG110" s="59"/>
      <c r="GH110" s="59"/>
      <c r="GI110" s="59"/>
      <c r="GJ110" s="59"/>
      <c r="GK110" s="59"/>
      <c r="GL110" s="59"/>
      <c r="GM110" s="59"/>
      <c r="GN110" s="59"/>
      <c r="GO110" s="59"/>
      <c r="GP110" s="59"/>
      <c r="GQ110" s="59"/>
      <c r="GR110" s="59"/>
      <c r="GS110" s="59"/>
      <c r="GT110" s="59"/>
      <c r="GU110" s="59"/>
      <c r="GV110" s="59"/>
      <c r="GW110" s="59"/>
      <c r="GX110" s="59"/>
      <c r="GY110" s="59"/>
      <c r="GZ110" s="59"/>
      <c r="HA110" s="59"/>
      <c r="HB110" s="59"/>
      <c r="HC110" s="59"/>
      <c r="HD110" s="59"/>
      <c r="HE110" s="59"/>
      <c r="HF110" s="59"/>
      <c r="HG110" s="59"/>
      <c r="HH110" s="59"/>
      <c r="HI110" s="59"/>
      <c r="HJ110" s="59"/>
      <c r="HK110" s="59"/>
      <c r="HL110" s="59"/>
      <c r="HM110" s="64"/>
    </row>
    <row r="111" spans="2:221" ht="18" customHeight="1" x14ac:dyDescent="0.2">
      <c r="B111" s="114" t="s">
        <v>443</v>
      </c>
      <c r="C111" s="115"/>
      <c r="D111" s="115"/>
      <c r="E111" s="115"/>
      <c r="F111" s="115"/>
      <c r="G111" s="115"/>
      <c r="H111" s="115"/>
      <c r="I111" s="115"/>
      <c r="J111" s="115"/>
      <c r="K111" s="115"/>
      <c r="L111" s="115"/>
      <c r="M111" s="115"/>
      <c r="N111" s="115"/>
      <c r="O111" s="115"/>
      <c r="P111" s="115"/>
      <c r="Q111" s="115"/>
      <c r="R111" s="115"/>
      <c r="S111" s="115"/>
      <c r="T111" s="115"/>
      <c r="U111" s="116"/>
      <c r="V111" s="120" t="s">
        <v>450</v>
      </c>
      <c r="W111" s="121"/>
      <c r="X111" s="121"/>
      <c r="Y111" s="121"/>
      <c r="Z111" s="121"/>
      <c r="AA111" s="122"/>
      <c r="AB111" s="126">
        <v>0.20280000000000001</v>
      </c>
      <c r="AC111" s="127"/>
      <c r="AD111" s="127"/>
      <c r="AE111" s="127"/>
      <c r="AF111" s="128"/>
      <c r="AG111" s="108" t="s">
        <v>23</v>
      </c>
      <c r="AH111" s="109"/>
      <c r="AI111" s="109"/>
      <c r="AJ111" s="109"/>
      <c r="AK111" s="109"/>
      <c r="AL111" s="75">
        <f t="shared" si="2"/>
        <v>33</v>
      </c>
      <c r="AM111" s="76"/>
      <c r="AN111" s="76"/>
      <c r="AO111" s="77"/>
      <c r="AP111" s="146">
        <v>1</v>
      </c>
      <c r="AQ111" s="147"/>
      <c r="AR111" s="132"/>
      <c r="AS111" s="152">
        <v>1</v>
      </c>
      <c r="AT111" s="147"/>
      <c r="AU111" s="132"/>
      <c r="AV111" s="152">
        <v>1</v>
      </c>
      <c r="AW111" s="147"/>
      <c r="AX111" s="132"/>
      <c r="AY111" s="152">
        <v>1</v>
      </c>
      <c r="AZ111" s="147"/>
      <c r="BA111" s="132"/>
      <c r="BB111" s="152">
        <v>1</v>
      </c>
      <c r="BC111" s="147"/>
      <c r="BD111" s="132"/>
      <c r="BE111" s="152">
        <v>1</v>
      </c>
      <c r="BF111" s="147"/>
      <c r="BG111" s="132"/>
      <c r="BH111" s="152">
        <v>1</v>
      </c>
      <c r="BI111" s="147"/>
      <c r="BJ111" s="132"/>
      <c r="BK111" s="152">
        <v>1</v>
      </c>
      <c r="BL111" s="147"/>
      <c r="BM111" s="132"/>
      <c r="BN111" s="152">
        <v>1</v>
      </c>
      <c r="BO111" s="147"/>
      <c r="BP111" s="132"/>
      <c r="BQ111" s="152">
        <v>1</v>
      </c>
      <c r="BR111" s="147"/>
      <c r="BS111" s="132"/>
      <c r="BT111" s="152">
        <v>1</v>
      </c>
      <c r="BU111" s="147"/>
      <c r="BV111" s="132"/>
      <c r="BW111" s="152">
        <v>1</v>
      </c>
      <c r="BX111" s="147"/>
      <c r="BY111" s="148"/>
      <c r="BZ111" s="65">
        <v>1</v>
      </c>
      <c r="CA111" s="60"/>
      <c r="CB111" s="60"/>
      <c r="CC111" s="60">
        <v>1</v>
      </c>
      <c r="CD111" s="60"/>
      <c r="CE111" s="60"/>
      <c r="CF111" s="60">
        <v>1</v>
      </c>
      <c r="CG111" s="60"/>
      <c r="CH111" s="60"/>
      <c r="CI111" s="60">
        <v>1</v>
      </c>
      <c r="CJ111" s="60"/>
      <c r="CK111" s="60"/>
      <c r="CL111" s="60">
        <v>1</v>
      </c>
      <c r="CM111" s="60"/>
      <c r="CN111" s="60"/>
      <c r="CO111" s="60">
        <v>1</v>
      </c>
      <c r="CP111" s="60"/>
      <c r="CQ111" s="60"/>
      <c r="CR111" s="60">
        <v>1</v>
      </c>
      <c r="CS111" s="60"/>
      <c r="CT111" s="60"/>
      <c r="CU111" s="60">
        <v>1</v>
      </c>
      <c r="CV111" s="60"/>
      <c r="CW111" s="60"/>
      <c r="CX111" s="60">
        <v>1</v>
      </c>
      <c r="CY111" s="60"/>
      <c r="CZ111" s="60"/>
      <c r="DA111" s="60">
        <v>1</v>
      </c>
      <c r="DB111" s="60"/>
      <c r="DC111" s="60"/>
      <c r="DD111" s="60">
        <v>1</v>
      </c>
      <c r="DE111" s="60"/>
      <c r="DF111" s="60"/>
      <c r="DG111" s="60">
        <v>1</v>
      </c>
      <c r="DH111" s="60"/>
      <c r="DI111" s="60"/>
      <c r="DJ111" s="65">
        <v>1</v>
      </c>
      <c r="DK111" s="60"/>
      <c r="DL111" s="60"/>
      <c r="DM111" s="60">
        <v>1</v>
      </c>
      <c r="DN111" s="60"/>
      <c r="DO111" s="60"/>
      <c r="DP111" s="60">
        <v>1</v>
      </c>
      <c r="DQ111" s="60"/>
      <c r="DR111" s="60"/>
      <c r="DS111" s="60">
        <v>1</v>
      </c>
      <c r="DT111" s="60"/>
      <c r="DU111" s="60"/>
      <c r="DV111" s="60">
        <v>1</v>
      </c>
      <c r="DW111" s="60"/>
      <c r="DX111" s="60"/>
      <c r="DY111" s="60">
        <v>1</v>
      </c>
      <c r="DZ111" s="60"/>
      <c r="EA111" s="60"/>
      <c r="EB111" s="60">
        <v>1</v>
      </c>
      <c r="EC111" s="60"/>
      <c r="ED111" s="60"/>
      <c r="EE111" s="60">
        <v>1</v>
      </c>
      <c r="EF111" s="60"/>
      <c r="EG111" s="60"/>
      <c r="EH111" s="60">
        <v>1</v>
      </c>
      <c r="EI111" s="60"/>
      <c r="EJ111" s="60"/>
      <c r="EK111" s="60"/>
      <c r="EL111" s="60"/>
      <c r="EM111" s="60"/>
      <c r="EN111" s="60"/>
      <c r="EO111" s="60"/>
      <c r="EP111" s="60"/>
      <c r="EQ111" s="60"/>
      <c r="ER111" s="60"/>
      <c r="ES111" s="70"/>
      <c r="ET111" s="65"/>
      <c r="EU111" s="60"/>
      <c r="EV111" s="60"/>
      <c r="EW111" s="60"/>
      <c r="EX111" s="60"/>
      <c r="EY111" s="60"/>
      <c r="EZ111" s="60"/>
      <c r="FA111" s="60"/>
      <c r="FB111" s="60"/>
      <c r="FC111" s="60"/>
      <c r="FD111" s="60"/>
      <c r="FE111" s="60"/>
      <c r="FF111" s="60"/>
      <c r="FG111" s="60"/>
      <c r="FH111" s="60"/>
      <c r="FI111" s="60"/>
      <c r="FJ111" s="60"/>
      <c r="FK111" s="60"/>
      <c r="FL111" s="60"/>
      <c r="FM111" s="60"/>
      <c r="FN111" s="60"/>
      <c r="FO111" s="60"/>
      <c r="FP111" s="60"/>
      <c r="FQ111" s="60"/>
      <c r="FR111" s="60"/>
      <c r="FS111" s="60"/>
      <c r="FT111" s="60"/>
      <c r="FU111" s="60"/>
      <c r="FV111" s="60"/>
      <c r="FW111" s="60"/>
      <c r="FX111" s="60"/>
      <c r="FY111" s="60"/>
      <c r="FZ111" s="60"/>
      <c r="GA111" s="60"/>
      <c r="GB111" s="60"/>
      <c r="GC111" s="70"/>
      <c r="GD111" s="65"/>
      <c r="GE111" s="60"/>
      <c r="GF111" s="60"/>
      <c r="GG111" s="60"/>
      <c r="GH111" s="60"/>
      <c r="GI111" s="60"/>
      <c r="GJ111" s="60"/>
      <c r="GK111" s="60"/>
      <c r="GL111" s="60"/>
      <c r="GM111" s="60"/>
      <c r="GN111" s="60"/>
      <c r="GO111" s="60"/>
      <c r="GP111" s="60"/>
      <c r="GQ111" s="60"/>
      <c r="GR111" s="60"/>
      <c r="GS111" s="60"/>
      <c r="GT111" s="60"/>
      <c r="GU111" s="60"/>
      <c r="GV111" s="60"/>
      <c r="GW111" s="60"/>
      <c r="GX111" s="60"/>
      <c r="GY111" s="60"/>
      <c r="GZ111" s="60"/>
      <c r="HA111" s="60"/>
      <c r="HB111" s="60"/>
      <c r="HC111" s="60"/>
      <c r="HD111" s="60"/>
      <c r="HE111" s="60"/>
      <c r="HF111" s="60"/>
      <c r="HG111" s="60"/>
      <c r="HH111" s="60"/>
      <c r="HI111" s="60"/>
      <c r="HJ111" s="60"/>
      <c r="HK111" s="60"/>
      <c r="HL111" s="60"/>
      <c r="HM111" s="70"/>
    </row>
    <row r="112" spans="2:221" ht="18" customHeight="1" x14ac:dyDescent="0.2">
      <c r="B112" s="117"/>
      <c r="C112" s="118"/>
      <c r="D112" s="118"/>
      <c r="E112" s="118"/>
      <c r="F112" s="118"/>
      <c r="G112" s="118"/>
      <c r="H112" s="118"/>
      <c r="I112" s="118"/>
      <c r="J112" s="118"/>
      <c r="K112" s="118"/>
      <c r="L112" s="118"/>
      <c r="M112" s="118"/>
      <c r="N112" s="118"/>
      <c r="O112" s="118"/>
      <c r="P112" s="118"/>
      <c r="Q112" s="118"/>
      <c r="R112" s="118"/>
      <c r="S112" s="118"/>
      <c r="T112" s="118"/>
      <c r="U112" s="119"/>
      <c r="V112" s="123"/>
      <c r="W112" s="124"/>
      <c r="X112" s="124"/>
      <c r="Y112" s="124"/>
      <c r="Z112" s="124"/>
      <c r="AA112" s="125"/>
      <c r="AB112" s="129"/>
      <c r="AC112" s="130"/>
      <c r="AD112" s="130"/>
      <c r="AE112" s="130"/>
      <c r="AF112" s="131"/>
      <c r="AG112" s="108" t="s">
        <v>24</v>
      </c>
      <c r="AH112" s="109"/>
      <c r="AI112" s="109"/>
      <c r="AJ112" s="109"/>
      <c r="AK112" s="109"/>
      <c r="AL112" s="75">
        <f t="shared" si="2"/>
        <v>33</v>
      </c>
      <c r="AM112" s="76"/>
      <c r="AN112" s="76"/>
      <c r="AO112" s="77"/>
      <c r="AP112" s="72">
        <v>1</v>
      </c>
      <c r="AQ112" s="60"/>
      <c r="AR112" s="60"/>
      <c r="AS112" s="60">
        <v>1</v>
      </c>
      <c r="AT112" s="60"/>
      <c r="AU112" s="60"/>
      <c r="AV112" s="60">
        <v>1</v>
      </c>
      <c r="AW112" s="60"/>
      <c r="AX112" s="60"/>
      <c r="AY112" s="60">
        <v>1</v>
      </c>
      <c r="AZ112" s="60"/>
      <c r="BA112" s="60"/>
      <c r="BB112" s="60">
        <v>1</v>
      </c>
      <c r="BC112" s="60"/>
      <c r="BD112" s="60"/>
      <c r="BE112" s="60">
        <v>1</v>
      </c>
      <c r="BF112" s="60"/>
      <c r="BG112" s="60"/>
      <c r="BH112" s="60">
        <v>1</v>
      </c>
      <c r="BI112" s="60"/>
      <c r="BJ112" s="60"/>
      <c r="BK112" s="60">
        <v>1</v>
      </c>
      <c r="BL112" s="60"/>
      <c r="BM112" s="60"/>
      <c r="BN112" s="60">
        <v>1</v>
      </c>
      <c r="BO112" s="60"/>
      <c r="BP112" s="60"/>
      <c r="BQ112" s="60">
        <v>1</v>
      </c>
      <c r="BR112" s="60"/>
      <c r="BS112" s="60"/>
      <c r="BT112" s="60">
        <v>1</v>
      </c>
      <c r="BU112" s="60"/>
      <c r="BV112" s="60"/>
      <c r="BW112" s="60">
        <v>1</v>
      </c>
      <c r="BX112" s="60"/>
      <c r="BY112" s="70"/>
      <c r="BZ112" s="65">
        <v>1</v>
      </c>
      <c r="CA112" s="60"/>
      <c r="CB112" s="60"/>
      <c r="CC112" s="60">
        <v>1</v>
      </c>
      <c r="CD112" s="60"/>
      <c r="CE112" s="60"/>
      <c r="CF112" s="60">
        <v>1</v>
      </c>
      <c r="CG112" s="60"/>
      <c r="CH112" s="60"/>
      <c r="CI112" s="60">
        <v>1</v>
      </c>
      <c r="CJ112" s="60"/>
      <c r="CK112" s="60"/>
      <c r="CL112" s="60">
        <v>1</v>
      </c>
      <c r="CM112" s="60"/>
      <c r="CN112" s="60"/>
      <c r="CO112" s="60">
        <v>1</v>
      </c>
      <c r="CP112" s="60"/>
      <c r="CQ112" s="60"/>
      <c r="CR112" s="60">
        <v>1</v>
      </c>
      <c r="CS112" s="60"/>
      <c r="CT112" s="60"/>
      <c r="CU112" s="60">
        <v>1</v>
      </c>
      <c r="CV112" s="60"/>
      <c r="CW112" s="60"/>
      <c r="CX112" s="60">
        <v>1</v>
      </c>
      <c r="CY112" s="60"/>
      <c r="CZ112" s="60"/>
      <c r="DA112" s="60">
        <v>1</v>
      </c>
      <c r="DB112" s="60"/>
      <c r="DC112" s="60"/>
      <c r="DD112" s="60">
        <v>1</v>
      </c>
      <c r="DE112" s="60"/>
      <c r="DF112" s="60"/>
      <c r="DG112" s="60">
        <v>1</v>
      </c>
      <c r="DH112" s="60"/>
      <c r="DI112" s="70"/>
      <c r="DJ112" s="65">
        <v>1</v>
      </c>
      <c r="DK112" s="60"/>
      <c r="DL112" s="60"/>
      <c r="DM112" s="60">
        <v>1</v>
      </c>
      <c r="DN112" s="60"/>
      <c r="DO112" s="60"/>
      <c r="DP112" s="60">
        <v>1</v>
      </c>
      <c r="DQ112" s="60"/>
      <c r="DR112" s="60"/>
      <c r="DS112" s="60">
        <v>1</v>
      </c>
      <c r="DT112" s="60"/>
      <c r="DU112" s="60"/>
      <c r="DV112" s="60">
        <v>1</v>
      </c>
      <c r="DW112" s="60"/>
      <c r="DX112" s="60"/>
      <c r="DY112" s="60">
        <v>1</v>
      </c>
      <c r="DZ112" s="60"/>
      <c r="EA112" s="60"/>
      <c r="EB112" s="60">
        <v>1</v>
      </c>
      <c r="EC112" s="60"/>
      <c r="ED112" s="60"/>
      <c r="EE112" s="60">
        <v>1</v>
      </c>
      <c r="EF112" s="60"/>
      <c r="EG112" s="60"/>
      <c r="EH112" s="60">
        <v>1</v>
      </c>
      <c r="EI112" s="60"/>
      <c r="EJ112" s="60"/>
      <c r="EK112" s="60"/>
      <c r="EL112" s="60"/>
      <c r="EM112" s="60"/>
      <c r="EN112" s="60"/>
      <c r="EO112" s="60"/>
      <c r="EP112" s="60"/>
      <c r="EQ112" s="60"/>
      <c r="ER112" s="60"/>
      <c r="ES112" s="70"/>
      <c r="ET112" s="65"/>
      <c r="EU112" s="60"/>
      <c r="EV112" s="60"/>
      <c r="EW112" s="60"/>
      <c r="EX112" s="60"/>
      <c r="EY112" s="60"/>
      <c r="EZ112" s="60"/>
      <c r="FA112" s="60"/>
      <c r="FB112" s="60"/>
      <c r="FC112" s="60"/>
      <c r="FD112" s="60"/>
      <c r="FE112" s="60"/>
      <c r="FF112" s="60"/>
      <c r="FG112" s="60"/>
      <c r="FH112" s="60"/>
      <c r="FI112" s="60"/>
      <c r="FJ112" s="60"/>
      <c r="FK112" s="60"/>
      <c r="FL112" s="60"/>
      <c r="FM112" s="60"/>
      <c r="FN112" s="60"/>
      <c r="FO112" s="60"/>
      <c r="FP112" s="60"/>
      <c r="FQ112" s="60"/>
      <c r="FR112" s="60"/>
      <c r="FS112" s="60"/>
      <c r="FT112" s="60"/>
      <c r="FU112" s="60"/>
      <c r="FV112" s="60"/>
      <c r="FW112" s="60"/>
      <c r="FX112" s="60"/>
      <c r="FY112" s="60"/>
      <c r="FZ112" s="60"/>
      <c r="GA112" s="60"/>
      <c r="GB112" s="60"/>
      <c r="GC112" s="70"/>
      <c r="GD112" s="65"/>
      <c r="GE112" s="60"/>
      <c r="GF112" s="60"/>
      <c r="GG112" s="60"/>
      <c r="GH112" s="60"/>
      <c r="GI112" s="60"/>
      <c r="GJ112" s="60"/>
      <c r="GK112" s="60"/>
      <c r="GL112" s="60"/>
      <c r="GM112" s="60"/>
      <c r="GN112" s="60"/>
      <c r="GO112" s="60"/>
      <c r="GP112" s="60"/>
      <c r="GQ112" s="60"/>
      <c r="GR112" s="60"/>
      <c r="GS112" s="60"/>
      <c r="GT112" s="60"/>
      <c r="GU112" s="60"/>
      <c r="GV112" s="60"/>
      <c r="GW112" s="60"/>
      <c r="GX112" s="60"/>
      <c r="GY112" s="60"/>
      <c r="GZ112" s="60"/>
      <c r="HA112" s="60"/>
      <c r="HB112" s="60"/>
      <c r="HC112" s="60"/>
      <c r="HD112" s="60"/>
      <c r="HE112" s="60"/>
      <c r="HF112" s="60"/>
      <c r="HG112" s="60"/>
      <c r="HH112" s="60"/>
      <c r="HI112" s="60"/>
      <c r="HJ112" s="60"/>
      <c r="HK112" s="60"/>
      <c r="HL112" s="60"/>
      <c r="HM112" s="70"/>
    </row>
    <row r="113" spans="2:221" ht="18" customHeight="1" x14ac:dyDescent="0.2">
      <c r="B113" s="78" t="s">
        <v>444</v>
      </c>
      <c r="C113" s="79"/>
      <c r="D113" s="79"/>
      <c r="E113" s="79"/>
      <c r="F113" s="79"/>
      <c r="G113" s="79"/>
      <c r="H113" s="79"/>
      <c r="I113" s="79"/>
      <c r="J113" s="79"/>
      <c r="K113" s="79"/>
      <c r="L113" s="79"/>
      <c r="M113" s="79"/>
      <c r="N113" s="79"/>
      <c r="O113" s="79"/>
      <c r="P113" s="79"/>
      <c r="Q113" s="79"/>
      <c r="R113" s="79"/>
      <c r="S113" s="79"/>
      <c r="T113" s="79"/>
      <c r="U113" s="80"/>
      <c r="V113" s="84" t="s">
        <v>451</v>
      </c>
      <c r="W113" s="85"/>
      <c r="X113" s="85"/>
      <c r="Y113" s="85"/>
      <c r="Z113" s="85"/>
      <c r="AA113" s="86"/>
      <c r="AB113" s="90">
        <v>0.1341</v>
      </c>
      <c r="AC113" s="91"/>
      <c r="AD113" s="91"/>
      <c r="AE113" s="91"/>
      <c r="AF113" s="92"/>
      <c r="AG113" s="96" t="s">
        <v>23</v>
      </c>
      <c r="AH113" s="97"/>
      <c r="AI113" s="97"/>
      <c r="AJ113" s="97"/>
      <c r="AK113" s="97"/>
      <c r="AL113" s="98">
        <f t="shared" si="2"/>
        <v>16</v>
      </c>
      <c r="AM113" s="99"/>
      <c r="AN113" s="99"/>
      <c r="AO113" s="100"/>
      <c r="AP113" s="101"/>
      <c r="AQ113" s="59"/>
      <c r="AR113" s="59"/>
      <c r="AS113" s="59">
        <v>1</v>
      </c>
      <c r="AT113" s="59"/>
      <c r="AU113" s="59"/>
      <c r="AV113" s="59"/>
      <c r="AW113" s="59"/>
      <c r="AX113" s="59"/>
      <c r="AY113" s="59">
        <v>1</v>
      </c>
      <c r="AZ113" s="59"/>
      <c r="BA113" s="59"/>
      <c r="BB113" s="59"/>
      <c r="BC113" s="59"/>
      <c r="BD113" s="59"/>
      <c r="BE113" s="59">
        <v>1</v>
      </c>
      <c r="BF113" s="59"/>
      <c r="BG113" s="59"/>
      <c r="BH113" s="59"/>
      <c r="BI113" s="59"/>
      <c r="BJ113" s="59"/>
      <c r="BK113" s="59">
        <v>1</v>
      </c>
      <c r="BL113" s="59"/>
      <c r="BM113" s="59"/>
      <c r="BN113" s="59"/>
      <c r="BO113" s="59"/>
      <c r="BP113" s="59"/>
      <c r="BQ113" s="59">
        <v>1</v>
      </c>
      <c r="BR113" s="59"/>
      <c r="BS113" s="59"/>
      <c r="BT113" s="59"/>
      <c r="BU113" s="59"/>
      <c r="BV113" s="59"/>
      <c r="BW113" s="59">
        <v>1</v>
      </c>
      <c r="BX113" s="59"/>
      <c r="BY113" s="64"/>
      <c r="BZ113" s="63">
        <v>0</v>
      </c>
      <c r="CA113" s="59"/>
      <c r="CB113" s="59"/>
      <c r="CC113" s="59">
        <v>1</v>
      </c>
      <c r="CD113" s="59"/>
      <c r="CE113" s="59"/>
      <c r="CF113" s="59">
        <v>0</v>
      </c>
      <c r="CG113" s="59"/>
      <c r="CH113" s="59"/>
      <c r="CI113" s="59">
        <v>1</v>
      </c>
      <c r="CJ113" s="59"/>
      <c r="CK113" s="59"/>
      <c r="CL113" s="59">
        <v>0</v>
      </c>
      <c r="CM113" s="59"/>
      <c r="CN113" s="59"/>
      <c r="CO113" s="59">
        <v>1</v>
      </c>
      <c r="CP113" s="59"/>
      <c r="CQ113" s="59"/>
      <c r="CR113" s="59">
        <v>0</v>
      </c>
      <c r="CS113" s="59"/>
      <c r="CT113" s="59"/>
      <c r="CU113" s="59">
        <v>1</v>
      </c>
      <c r="CV113" s="59"/>
      <c r="CW113" s="59"/>
      <c r="CX113" s="59">
        <v>0</v>
      </c>
      <c r="CY113" s="59"/>
      <c r="CZ113" s="59"/>
      <c r="DA113" s="59">
        <v>1</v>
      </c>
      <c r="DB113" s="59"/>
      <c r="DC113" s="59"/>
      <c r="DD113" s="59">
        <v>0</v>
      </c>
      <c r="DE113" s="59"/>
      <c r="DF113" s="59"/>
      <c r="DG113" s="59">
        <v>1</v>
      </c>
      <c r="DH113" s="59"/>
      <c r="DI113" s="64"/>
      <c r="DJ113" s="63">
        <v>0</v>
      </c>
      <c r="DK113" s="59"/>
      <c r="DL113" s="59"/>
      <c r="DM113" s="59">
        <v>1</v>
      </c>
      <c r="DN113" s="59"/>
      <c r="DO113" s="59"/>
      <c r="DP113" s="59">
        <v>0</v>
      </c>
      <c r="DQ113" s="59"/>
      <c r="DR113" s="59"/>
      <c r="DS113" s="59">
        <v>1</v>
      </c>
      <c r="DT113" s="59"/>
      <c r="DU113" s="59"/>
      <c r="DV113" s="59">
        <v>0</v>
      </c>
      <c r="DW113" s="59"/>
      <c r="DX113" s="59"/>
      <c r="DY113" s="59">
        <v>1</v>
      </c>
      <c r="DZ113" s="59"/>
      <c r="EA113" s="59"/>
      <c r="EB113" s="59">
        <v>0</v>
      </c>
      <c r="EC113" s="59"/>
      <c r="ED113" s="59"/>
      <c r="EE113" s="59">
        <v>1</v>
      </c>
      <c r="EF113" s="59"/>
      <c r="EG113" s="59"/>
      <c r="EH113" s="59">
        <v>0</v>
      </c>
      <c r="EI113" s="59"/>
      <c r="EJ113" s="59"/>
      <c r="EK113" s="59"/>
      <c r="EL113" s="59"/>
      <c r="EM113" s="59"/>
      <c r="EN113" s="59"/>
      <c r="EO113" s="59"/>
      <c r="EP113" s="59"/>
      <c r="EQ113" s="59"/>
      <c r="ER113" s="59"/>
      <c r="ES113" s="64"/>
      <c r="ET113" s="63"/>
      <c r="EU113" s="59"/>
      <c r="EV113" s="59"/>
      <c r="EW113" s="59"/>
      <c r="EX113" s="59"/>
      <c r="EY113" s="59"/>
      <c r="EZ113" s="59"/>
      <c r="FA113" s="59"/>
      <c r="FB113" s="59"/>
      <c r="FC113" s="59"/>
      <c r="FD113" s="59"/>
      <c r="FE113" s="59"/>
      <c r="FF113" s="59"/>
      <c r="FG113" s="59"/>
      <c r="FH113" s="59"/>
      <c r="FI113" s="59"/>
      <c r="FJ113" s="59"/>
      <c r="FK113" s="59"/>
      <c r="FL113" s="59"/>
      <c r="FM113" s="59"/>
      <c r="FN113" s="59"/>
      <c r="FO113" s="59"/>
      <c r="FP113" s="59"/>
      <c r="FQ113" s="59"/>
      <c r="FR113" s="59"/>
      <c r="FS113" s="59"/>
      <c r="FT113" s="59"/>
      <c r="FU113" s="59"/>
      <c r="FV113" s="59"/>
      <c r="FW113" s="59"/>
      <c r="FX113" s="59"/>
      <c r="FY113" s="59"/>
      <c r="FZ113" s="59"/>
      <c r="GA113" s="59"/>
      <c r="GB113" s="59"/>
      <c r="GC113" s="64"/>
      <c r="GD113" s="63"/>
      <c r="GE113" s="59"/>
      <c r="GF113" s="59"/>
      <c r="GG113" s="59"/>
      <c r="GH113" s="59"/>
      <c r="GI113" s="59"/>
      <c r="GJ113" s="59"/>
      <c r="GK113" s="59"/>
      <c r="GL113" s="59"/>
      <c r="GM113" s="59"/>
      <c r="GN113" s="59"/>
      <c r="GO113" s="59"/>
      <c r="GP113" s="59"/>
      <c r="GQ113" s="59"/>
      <c r="GR113" s="59"/>
      <c r="GS113" s="59"/>
      <c r="GT113" s="59"/>
      <c r="GU113" s="59"/>
      <c r="GV113" s="59"/>
      <c r="GW113" s="59"/>
      <c r="GX113" s="59"/>
      <c r="GY113" s="59"/>
      <c r="GZ113" s="59"/>
      <c r="HA113" s="59"/>
      <c r="HB113" s="59"/>
      <c r="HC113" s="59"/>
      <c r="HD113" s="59"/>
      <c r="HE113" s="59"/>
      <c r="HF113" s="59"/>
      <c r="HG113" s="59"/>
      <c r="HH113" s="59"/>
      <c r="HI113" s="59"/>
      <c r="HJ113" s="59"/>
      <c r="HK113" s="59"/>
      <c r="HL113" s="59"/>
      <c r="HM113" s="64"/>
    </row>
    <row r="114" spans="2:221" ht="18" customHeight="1" x14ac:dyDescent="0.2">
      <c r="B114" s="133"/>
      <c r="C114" s="134"/>
      <c r="D114" s="134"/>
      <c r="E114" s="134"/>
      <c r="F114" s="134"/>
      <c r="G114" s="134"/>
      <c r="H114" s="134"/>
      <c r="I114" s="134"/>
      <c r="J114" s="134"/>
      <c r="K114" s="134"/>
      <c r="L114" s="134"/>
      <c r="M114" s="134"/>
      <c r="N114" s="134"/>
      <c r="O114" s="134"/>
      <c r="P114" s="134"/>
      <c r="Q114" s="134"/>
      <c r="R114" s="134"/>
      <c r="S114" s="134"/>
      <c r="T114" s="134"/>
      <c r="U114" s="135"/>
      <c r="V114" s="136"/>
      <c r="W114" s="137"/>
      <c r="X114" s="137"/>
      <c r="Y114" s="137"/>
      <c r="Z114" s="137"/>
      <c r="AA114" s="138"/>
      <c r="AB114" s="139"/>
      <c r="AC114" s="140"/>
      <c r="AD114" s="140"/>
      <c r="AE114" s="140"/>
      <c r="AF114" s="141"/>
      <c r="AG114" s="96" t="s">
        <v>24</v>
      </c>
      <c r="AH114" s="97"/>
      <c r="AI114" s="97"/>
      <c r="AJ114" s="97"/>
      <c r="AK114" s="97"/>
      <c r="AL114" s="98">
        <f t="shared" si="2"/>
        <v>14</v>
      </c>
      <c r="AM114" s="99"/>
      <c r="AN114" s="99"/>
      <c r="AO114" s="100"/>
      <c r="AP114" s="142"/>
      <c r="AQ114" s="59"/>
      <c r="AR114" s="59"/>
      <c r="AS114" s="142">
        <v>1</v>
      </c>
      <c r="AT114" s="59"/>
      <c r="AU114" s="59"/>
      <c r="AV114" s="142"/>
      <c r="AW114" s="59"/>
      <c r="AX114" s="59"/>
      <c r="AY114" s="142"/>
      <c r="AZ114" s="59"/>
      <c r="BA114" s="59"/>
      <c r="BB114" s="59"/>
      <c r="BC114" s="59"/>
      <c r="BD114" s="59"/>
      <c r="BE114" s="142"/>
      <c r="BF114" s="59"/>
      <c r="BG114" s="59"/>
      <c r="BH114" s="59"/>
      <c r="BI114" s="59"/>
      <c r="BJ114" s="59"/>
      <c r="BK114" s="142"/>
      <c r="BL114" s="59"/>
      <c r="BM114" s="59"/>
      <c r="BN114" s="59"/>
      <c r="BO114" s="59"/>
      <c r="BP114" s="59"/>
      <c r="BQ114" s="142"/>
      <c r="BR114" s="59"/>
      <c r="BS114" s="59"/>
      <c r="BT114" s="59"/>
      <c r="BU114" s="59"/>
      <c r="BV114" s="59"/>
      <c r="BW114" s="59">
        <v>1</v>
      </c>
      <c r="BX114" s="59"/>
      <c r="BY114" s="64"/>
      <c r="BZ114" s="63">
        <v>0</v>
      </c>
      <c r="CA114" s="59"/>
      <c r="CB114" s="59"/>
      <c r="CC114" s="59">
        <v>1</v>
      </c>
      <c r="CD114" s="59"/>
      <c r="CE114" s="59"/>
      <c r="CF114" s="59">
        <v>0</v>
      </c>
      <c r="CG114" s="59"/>
      <c r="CH114" s="59"/>
      <c r="CI114" s="59">
        <v>1</v>
      </c>
      <c r="CJ114" s="59"/>
      <c r="CK114" s="59"/>
      <c r="CL114" s="59">
        <v>1</v>
      </c>
      <c r="CM114" s="59"/>
      <c r="CN114" s="59"/>
      <c r="CO114" s="59">
        <v>1</v>
      </c>
      <c r="CP114" s="59"/>
      <c r="CQ114" s="59"/>
      <c r="CR114" s="59">
        <v>0</v>
      </c>
      <c r="CS114" s="59"/>
      <c r="CT114" s="59"/>
      <c r="CU114" s="59">
        <v>1</v>
      </c>
      <c r="CV114" s="59"/>
      <c r="CW114" s="59"/>
      <c r="CX114" s="59">
        <v>0</v>
      </c>
      <c r="CY114" s="59"/>
      <c r="CZ114" s="59"/>
      <c r="DA114" s="59">
        <v>1</v>
      </c>
      <c r="DB114" s="59"/>
      <c r="DC114" s="59"/>
      <c r="DD114" s="59">
        <v>0</v>
      </c>
      <c r="DE114" s="59"/>
      <c r="DF114" s="59"/>
      <c r="DG114" s="59">
        <v>1</v>
      </c>
      <c r="DH114" s="59"/>
      <c r="DI114" s="64"/>
      <c r="DJ114" s="63">
        <v>0</v>
      </c>
      <c r="DK114" s="59"/>
      <c r="DL114" s="59"/>
      <c r="DM114" s="59">
        <v>1</v>
      </c>
      <c r="DN114" s="59"/>
      <c r="DO114" s="59"/>
      <c r="DP114" s="59">
        <v>1</v>
      </c>
      <c r="DQ114" s="59"/>
      <c r="DR114" s="59"/>
      <c r="DS114" s="59">
        <v>1</v>
      </c>
      <c r="DT114" s="59"/>
      <c r="DU114" s="59"/>
      <c r="DV114" s="59">
        <v>0</v>
      </c>
      <c r="DW114" s="59"/>
      <c r="DX114" s="59"/>
      <c r="DY114" s="59">
        <v>1</v>
      </c>
      <c r="DZ114" s="59"/>
      <c r="EA114" s="59"/>
      <c r="EB114" s="59">
        <v>0</v>
      </c>
      <c r="EC114" s="59"/>
      <c r="ED114" s="59"/>
      <c r="EE114" s="59">
        <v>1</v>
      </c>
      <c r="EF114" s="59"/>
      <c r="EG114" s="59"/>
      <c r="EH114" s="59">
        <v>0</v>
      </c>
      <c r="EI114" s="59"/>
      <c r="EJ114" s="59"/>
      <c r="EK114" s="59"/>
      <c r="EL114" s="59"/>
      <c r="EM114" s="59"/>
      <c r="EN114" s="59"/>
      <c r="EO114" s="59"/>
      <c r="EP114" s="59"/>
      <c r="EQ114" s="59"/>
      <c r="ER114" s="59"/>
      <c r="ES114" s="64"/>
      <c r="ET114" s="63"/>
      <c r="EU114" s="59"/>
      <c r="EV114" s="59"/>
      <c r="EW114" s="59"/>
      <c r="EX114" s="59"/>
      <c r="EY114" s="59"/>
      <c r="EZ114" s="59"/>
      <c r="FA114" s="59"/>
      <c r="FB114" s="59"/>
      <c r="FC114" s="59"/>
      <c r="FD114" s="59"/>
      <c r="FE114" s="59"/>
      <c r="FF114" s="59"/>
      <c r="FG114" s="59"/>
      <c r="FH114" s="59"/>
      <c r="FI114" s="59"/>
      <c r="FJ114" s="59"/>
      <c r="FK114" s="59"/>
      <c r="FL114" s="59"/>
      <c r="FM114" s="59"/>
      <c r="FN114" s="59"/>
      <c r="FO114" s="59"/>
      <c r="FP114" s="59"/>
      <c r="FQ114" s="59"/>
      <c r="FR114" s="59"/>
      <c r="FS114" s="59"/>
      <c r="FT114" s="59"/>
      <c r="FU114" s="59"/>
      <c r="FV114" s="59"/>
      <c r="FW114" s="59"/>
      <c r="FX114" s="59"/>
      <c r="FY114" s="59"/>
      <c r="FZ114" s="59"/>
      <c r="GA114" s="59"/>
      <c r="GB114" s="59"/>
      <c r="GC114" s="64"/>
      <c r="GD114" s="63"/>
      <c r="GE114" s="59"/>
      <c r="GF114" s="59"/>
      <c r="GG114" s="59"/>
      <c r="GH114" s="59"/>
      <c r="GI114" s="59"/>
      <c r="GJ114" s="59"/>
      <c r="GK114" s="59"/>
      <c r="GL114" s="59"/>
      <c r="GM114" s="59"/>
      <c r="GN114" s="59"/>
      <c r="GO114" s="59"/>
      <c r="GP114" s="59"/>
      <c r="GQ114" s="59"/>
      <c r="GR114" s="59"/>
      <c r="GS114" s="59"/>
      <c r="GT114" s="59"/>
      <c r="GU114" s="59"/>
      <c r="GV114" s="59"/>
      <c r="GW114" s="59"/>
      <c r="GX114" s="59"/>
      <c r="GY114" s="59"/>
      <c r="GZ114" s="59"/>
      <c r="HA114" s="59"/>
      <c r="HB114" s="59"/>
      <c r="HC114" s="59"/>
      <c r="HD114" s="59"/>
      <c r="HE114" s="59"/>
      <c r="HF114" s="59"/>
      <c r="HG114" s="59"/>
      <c r="HH114" s="59"/>
      <c r="HI114" s="59"/>
      <c r="HJ114" s="59"/>
      <c r="HK114" s="59"/>
      <c r="HL114" s="59"/>
      <c r="HM114" s="64"/>
    </row>
    <row r="115" spans="2:221" ht="18" customHeight="1" x14ac:dyDescent="0.2">
      <c r="B115" s="114" t="s">
        <v>445</v>
      </c>
      <c r="C115" s="115"/>
      <c r="D115" s="115"/>
      <c r="E115" s="115"/>
      <c r="F115" s="115"/>
      <c r="G115" s="115"/>
      <c r="H115" s="115"/>
      <c r="I115" s="115"/>
      <c r="J115" s="115"/>
      <c r="K115" s="115"/>
      <c r="L115" s="115"/>
      <c r="M115" s="115"/>
      <c r="N115" s="115"/>
      <c r="O115" s="115"/>
      <c r="P115" s="115"/>
      <c r="Q115" s="115"/>
      <c r="R115" s="115"/>
      <c r="S115" s="115"/>
      <c r="T115" s="115"/>
      <c r="U115" s="116"/>
      <c r="V115" s="120" t="s">
        <v>452</v>
      </c>
      <c r="W115" s="121"/>
      <c r="X115" s="121"/>
      <c r="Y115" s="121"/>
      <c r="Z115" s="121"/>
      <c r="AA115" s="122"/>
      <c r="AB115" s="126">
        <v>4.58E-2</v>
      </c>
      <c r="AC115" s="127"/>
      <c r="AD115" s="127"/>
      <c r="AE115" s="127"/>
      <c r="AF115" s="128"/>
      <c r="AG115" s="108" t="s">
        <v>23</v>
      </c>
      <c r="AH115" s="109"/>
      <c r="AI115" s="109"/>
      <c r="AJ115" s="109"/>
      <c r="AK115" s="109"/>
      <c r="AL115" s="75">
        <f t="shared" si="2"/>
        <v>16</v>
      </c>
      <c r="AM115" s="76"/>
      <c r="AN115" s="76"/>
      <c r="AO115" s="77"/>
      <c r="AP115" s="132"/>
      <c r="AQ115" s="60"/>
      <c r="AR115" s="60"/>
      <c r="AS115" s="60">
        <v>1</v>
      </c>
      <c r="AT115" s="60"/>
      <c r="AU115" s="60"/>
      <c r="AV115" s="60"/>
      <c r="AW115" s="60"/>
      <c r="AX115" s="60"/>
      <c r="AY115" s="60">
        <v>1</v>
      </c>
      <c r="AZ115" s="60"/>
      <c r="BA115" s="60"/>
      <c r="BB115" s="60"/>
      <c r="BC115" s="60"/>
      <c r="BD115" s="60"/>
      <c r="BE115" s="60">
        <v>1</v>
      </c>
      <c r="BF115" s="60"/>
      <c r="BG115" s="60"/>
      <c r="BH115" s="60"/>
      <c r="BI115" s="60"/>
      <c r="BJ115" s="60"/>
      <c r="BK115" s="60">
        <v>1</v>
      </c>
      <c r="BL115" s="60"/>
      <c r="BM115" s="60"/>
      <c r="BN115" s="60"/>
      <c r="BO115" s="60"/>
      <c r="BP115" s="60"/>
      <c r="BQ115" s="60">
        <v>1</v>
      </c>
      <c r="BR115" s="60"/>
      <c r="BS115" s="60"/>
      <c r="BT115" s="60"/>
      <c r="BU115" s="60"/>
      <c r="BV115" s="60"/>
      <c r="BW115" s="60">
        <v>1</v>
      </c>
      <c r="BX115" s="60"/>
      <c r="BY115" s="70"/>
      <c r="BZ115" s="65">
        <v>0</v>
      </c>
      <c r="CA115" s="60"/>
      <c r="CB115" s="60"/>
      <c r="CC115" s="60">
        <v>1</v>
      </c>
      <c r="CD115" s="60"/>
      <c r="CE115" s="60"/>
      <c r="CF115" s="60">
        <v>0</v>
      </c>
      <c r="CG115" s="60"/>
      <c r="CH115" s="60"/>
      <c r="CI115" s="60">
        <v>1</v>
      </c>
      <c r="CJ115" s="60"/>
      <c r="CK115" s="60"/>
      <c r="CL115" s="60">
        <v>0</v>
      </c>
      <c r="CM115" s="60"/>
      <c r="CN115" s="60"/>
      <c r="CO115" s="60">
        <v>1</v>
      </c>
      <c r="CP115" s="60"/>
      <c r="CQ115" s="60"/>
      <c r="CR115" s="60">
        <v>0</v>
      </c>
      <c r="CS115" s="60"/>
      <c r="CT115" s="60"/>
      <c r="CU115" s="60">
        <v>1</v>
      </c>
      <c r="CV115" s="60"/>
      <c r="CW115" s="60"/>
      <c r="CX115" s="60">
        <v>0</v>
      </c>
      <c r="CY115" s="60"/>
      <c r="CZ115" s="60"/>
      <c r="DA115" s="60">
        <v>1</v>
      </c>
      <c r="DB115" s="60"/>
      <c r="DC115" s="60"/>
      <c r="DD115" s="60">
        <v>0</v>
      </c>
      <c r="DE115" s="60"/>
      <c r="DF115" s="60"/>
      <c r="DG115" s="60">
        <v>1</v>
      </c>
      <c r="DH115" s="60"/>
      <c r="DI115" s="70"/>
      <c r="DJ115" s="65">
        <v>0</v>
      </c>
      <c r="DK115" s="60"/>
      <c r="DL115" s="60"/>
      <c r="DM115" s="60">
        <v>1</v>
      </c>
      <c r="DN115" s="60"/>
      <c r="DO115" s="60"/>
      <c r="DP115" s="60">
        <v>0</v>
      </c>
      <c r="DQ115" s="60"/>
      <c r="DR115" s="60"/>
      <c r="DS115" s="60">
        <v>1</v>
      </c>
      <c r="DT115" s="60"/>
      <c r="DU115" s="60"/>
      <c r="DV115" s="60">
        <v>0</v>
      </c>
      <c r="DW115" s="60"/>
      <c r="DX115" s="60"/>
      <c r="DY115" s="60">
        <v>1</v>
      </c>
      <c r="DZ115" s="60"/>
      <c r="EA115" s="60"/>
      <c r="EB115" s="60">
        <v>0</v>
      </c>
      <c r="EC115" s="60"/>
      <c r="ED115" s="60"/>
      <c r="EE115" s="60">
        <v>1</v>
      </c>
      <c r="EF115" s="60"/>
      <c r="EG115" s="60"/>
      <c r="EH115" s="60">
        <v>0</v>
      </c>
      <c r="EI115" s="60"/>
      <c r="EJ115" s="60"/>
      <c r="EK115" s="60"/>
      <c r="EL115" s="60"/>
      <c r="EM115" s="60"/>
      <c r="EN115" s="60"/>
      <c r="EO115" s="60"/>
      <c r="EP115" s="60"/>
      <c r="EQ115" s="60"/>
      <c r="ER115" s="60"/>
      <c r="ES115" s="70"/>
      <c r="ET115" s="65"/>
      <c r="EU115" s="60"/>
      <c r="EV115" s="60"/>
      <c r="EW115" s="60"/>
      <c r="EX115" s="60"/>
      <c r="EY115" s="60"/>
      <c r="EZ115" s="60"/>
      <c r="FA115" s="60"/>
      <c r="FB115" s="60"/>
      <c r="FC115" s="60"/>
      <c r="FD115" s="60"/>
      <c r="FE115" s="60"/>
      <c r="FF115" s="60"/>
      <c r="FG115" s="60"/>
      <c r="FH115" s="60"/>
      <c r="FI115" s="60"/>
      <c r="FJ115" s="60"/>
      <c r="FK115" s="60"/>
      <c r="FL115" s="60"/>
      <c r="FM115" s="60"/>
      <c r="FN115" s="60"/>
      <c r="FO115" s="60"/>
      <c r="FP115" s="60"/>
      <c r="FQ115" s="60"/>
      <c r="FR115" s="60"/>
      <c r="FS115" s="60"/>
      <c r="FT115" s="60"/>
      <c r="FU115" s="60"/>
      <c r="FV115" s="60"/>
      <c r="FW115" s="60"/>
      <c r="FX115" s="60"/>
      <c r="FY115" s="60"/>
      <c r="FZ115" s="60"/>
      <c r="GA115" s="60"/>
      <c r="GB115" s="60"/>
      <c r="GC115" s="70"/>
      <c r="GD115" s="65"/>
      <c r="GE115" s="60"/>
      <c r="GF115" s="60"/>
      <c r="GG115" s="60"/>
      <c r="GH115" s="60"/>
      <c r="GI115" s="60"/>
      <c r="GJ115" s="60"/>
      <c r="GK115" s="60"/>
      <c r="GL115" s="60"/>
      <c r="GM115" s="60"/>
      <c r="GN115" s="60"/>
      <c r="GO115" s="60"/>
      <c r="GP115" s="60"/>
      <c r="GQ115" s="60"/>
      <c r="GR115" s="60"/>
      <c r="GS115" s="60"/>
      <c r="GT115" s="60"/>
      <c r="GU115" s="60"/>
      <c r="GV115" s="60"/>
      <c r="GW115" s="60"/>
      <c r="GX115" s="60"/>
      <c r="GY115" s="60"/>
      <c r="GZ115" s="60"/>
      <c r="HA115" s="60"/>
      <c r="HB115" s="60"/>
      <c r="HC115" s="60"/>
      <c r="HD115" s="60"/>
      <c r="HE115" s="60"/>
      <c r="HF115" s="60"/>
      <c r="HG115" s="60"/>
      <c r="HH115" s="60"/>
      <c r="HI115" s="60"/>
      <c r="HJ115" s="60"/>
      <c r="HK115" s="60"/>
      <c r="HL115" s="60"/>
      <c r="HM115" s="70"/>
    </row>
    <row r="116" spans="2:221" ht="18" customHeight="1" x14ac:dyDescent="0.2">
      <c r="B116" s="117"/>
      <c r="C116" s="118"/>
      <c r="D116" s="118"/>
      <c r="E116" s="118"/>
      <c r="F116" s="118"/>
      <c r="G116" s="118"/>
      <c r="H116" s="118"/>
      <c r="I116" s="118"/>
      <c r="J116" s="118"/>
      <c r="K116" s="118"/>
      <c r="L116" s="118"/>
      <c r="M116" s="118"/>
      <c r="N116" s="118"/>
      <c r="O116" s="118"/>
      <c r="P116" s="118"/>
      <c r="Q116" s="118"/>
      <c r="R116" s="118"/>
      <c r="S116" s="118"/>
      <c r="T116" s="118"/>
      <c r="U116" s="119"/>
      <c r="V116" s="123"/>
      <c r="W116" s="124"/>
      <c r="X116" s="124"/>
      <c r="Y116" s="124"/>
      <c r="Z116" s="124"/>
      <c r="AA116" s="125"/>
      <c r="AB116" s="129"/>
      <c r="AC116" s="130"/>
      <c r="AD116" s="130"/>
      <c r="AE116" s="130"/>
      <c r="AF116" s="131"/>
      <c r="AG116" s="108" t="s">
        <v>24</v>
      </c>
      <c r="AH116" s="109"/>
      <c r="AI116" s="109"/>
      <c r="AJ116" s="109"/>
      <c r="AK116" s="109"/>
      <c r="AL116" s="75">
        <f t="shared" si="2"/>
        <v>11</v>
      </c>
      <c r="AM116" s="76"/>
      <c r="AN116" s="76"/>
      <c r="AO116" s="77"/>
      <c r="AP116" s="72"/>
      <c r="AQ116" s="60"/>
      <c r="AR116" s="60"/>
      <c r="AS116" s="72">
        <v>1</v>
      </c>
      <c r="AT116" s="60"/>
      <c r="AU116" s="60"/>
      <c r="AV116" s="60"/>
      <c r="AW116" s="60"/>
      <c r="AX116" s="60"/>
      <c r="AY116" s="72"/>
      <c r="AZ116" s="60"/>
      <c r="BA116" s="60"/>
      <c r="BB116" s="60"/>
      <c r="BC116" s="60"/>
      <c r="BD116" s="60"/>
      <c r="BE116" s="72"/>
      <c r="BF116" s="60"/>
      <c r="BG116" s="60"/>
      <c r="BH116" s="60"/>
      <c r="BI116" s="60"/>
      <c r="BJ116" s="60"/>
      <c r="BK116" s="72"/>
      <c r="BL116" s="60"/>
      <c r="BM116" s="60"/>
      <c r="BN116" s="60"/>
      <c r="BO116" s="60"/>
      <c r="BP116" s="60"/>
      <c r="BQ116" s="72"/>
      <c r="BR116" s="60"/>
      <c r="BS116" s="60"/>
      <c r="BT116" s="60"/>
      <c r="BU116" s="60"/>
      <c r="BV116" s="60"/>
      <c r="BW116" s="72">
        <v>1</v>
      </c>
      <c r="BX116" s="60"/>
      <c r="BY116" s="60"/>
      <c r="BZ116" s="65">
        <v>0</v>
      </c>
      <c r="CA116" s="60"/>
      <c r="CB116" s="60"/>
      <c r="CC116" s="60">
        <v>0</v>
      </c>
      <c r="CD116" s="60"/>
      <c r="CE116" s="60"/>
      <c r="CF116" s="60">
        <v>0</v>
      </c>
      <c r="CG116" s="60"/>
      <c r="CH116" s="60"/>
      <c r="CI116" s="60">
        <v>1</v>
      </c>
      <c r="CJ116" s="60"/>
      <c r="CK116" s="60"/>
      <c r="CL116" s="60">
        <v>0</v>
      </c>
      <c r="CM116" s="60"/>
      <c r="CN116" s="60"/>
      <c r="CO116" s="60">
        <v>2</v>
      </c>
      <c r="CP116" s="60"/>
      <c r="CQ116" s="60"/>
      <c r="CR116" s="60">
        <v>0</v>
      </c>
      <c r="CS116" s="60"/>
      <c r="CT116" s="60"/>
      <c r="CU116" s="60">
        <v>1</v>
      </c>
      <c r="CV116" s="60"/>
      <c r="CW116" s="60"/>
      <c r="CX116" s="60">
        <v>0</v>
      </c>
      <c r="CY116" s="60"/>
      <c r="CZ116" s="60"/>
      <c r="DA116" s="60">
        <v>1</v>
      </c>
      <c r="DB116" s="60"/>
      <c r="DC116" s="60"/>
      <c r="DD116" s="60">
        <v>0</v>
      </c>
      <c r="DE116" s="60"/>
      <c r="DF116" s="60"/>
      <c r="DG116" s="60">
        <v>0</v>
      </c>
      <c r="DH116" s="60"/>
      <c r="DI116" s="70"/>
      <c r="DJ116" s="65">
        <v>0</v>
      </c>
      <c r="DK116" s="60"/>
      <c r="DL116" s="60"/>
      <c r="DM116" s="60">
        <v>1</v>
      </c>
      <c r="DN116" s="60"/>
      <c r="DO116" s="60"/>
      <c r="DP116" s="60">
        <v>0</v>
      </c>
      <c r="DQ116" s="60"/>
      <c r="DR116" s="60"/>
      <c r="DS116" s="62">
        <v>1</v>
      </c>
      <c r="DT116" s="62"/>
      <c r="DU116" s="62"/>
      <c r="DV116" s="62">
        <v>0</v>
      </c>
      <c r="DW116" s="62"/>
      <c r="DX116" s="62"/>
      <c r="DY116" s="62">
        <v>1</v>
      </c>
      <c r="DZ116" s="62"/>
      <c r="EA116" s="62"/>
      <c r="EB116" s="60">
        <v>0</v>
      </c>
      <c r="EC116" s="60"/>
      <c r="ED116" s="60"/>
      <c r="EE116" s="60">
        <v>1</v>
      </c>
      <c r="EF116" s="60"/>
      <c r="EG116" s="60"/>
      <c r="EH116" s="60">
        <v>0</v>
      </c>
      <c r="EI116" s="60"/>
      <c r="EJ116" s="60"/>
      <c r="EK116" s="60"/>
      <c r="EL116" s="60"/>
      <c r="EM116" s="60"/>
      <c r="EN116" s="60"/>
      <c r="EO116" s="60"/>
      <c r="EP116" s="60"/>
      <c r="EQ116" s="60"/>
      <c r="ER116" s="60"/>
      <c r="ES116" s="70"/>
      <c r="ET116" s="65"/>
      <c r="EU116" s="60"/>
      <c r="EV116" s="60"/>
      <c r="EW116" s="60"/>
      <c r="EX116" s="60"/>
      <c r="EY116" s="60"/>
      <c r="EZ116" s="60"/>
      <c r="FA116" s="60"/>
      <c r="FB116" s="60"/>
      <c r="FC116" s="60"/>
      <c r="FD116" s="60"/>
      <c r="FE116" s="60"/>
      <c r="FF116" s="60"/>
      <c r="FG116" s="60"/>
      <c r="FH116" s="60"/>
      <c r="FI116" s="60"/>
      <c r="FJ116" s="60"/>
      <c r="FK116" s="60"/>
      <c r="FL116" s="60"/>
      <c r="FM116" s="60"/>
      <c r="FN116" s="60"/>
      <c r="FO116" s="60"/>
      <c r="FP116" s="60"/>
      <c r="FQ116" s="60"/>
      <c r="FR116" s="60"/>
      <c r="FS116" s="60"/>
      <c r="FT116" s="60"/>
      <c r="FU116" s="60"/>
      <c r="FV116" s="60"/>
      <c r="FW116" s="60"/>
      <c r="FX116" s="60"/>
      <c r="FY116" s="60"/>
      <c r="FZ116" s="60"/>
      <c r="GA116" s="60"/>
      <c r="GB116" s="60"/>
      <c r="GC116" s="70"/>
      <c r="GD116" s="65"/>
      <c r="GE116" s="60"/>
      <c r="GF116" s="60"/>
      <c r="GG116" s="60"/>
      <c r="GH116" s="60"/>
      <c r="GI116" s="60"/>
      <c r="GJ116" s="60"/>
      <c r="GK116" s="60"/>
      <c r="GL116" s="60"/>
      <c r="GM116" s="60"/>
      <c r="GN116" s="60"/>
      <c r="GO116" s="60"/>
      <c r="GP116" s="60"/>
      <c r="GQ116" s="60"/>
      <c r="GR116" s="60"/>
      <c r="GS116" s="60"/>
      <c r="GT116" s="60"/>
      <c r="GU116" s="60"/>
      <c r="GV116" s="60"/>
      <c r="GW116" s="60"/>
      <c r="GX116" s="60"/>
      <c r="GY116" s="60"/>
      <c r="GZ116" s="60"/>
      <c r="HA116" s="60"/>
      <c r="HB116" s="60"/>
      <c r="HC116" s="60"/>
      <c r="HD116" s="60"/>
      <c r="HE116" s="60"/>
      <c r="HF116" s="60"/>
      <c r="HG116" s="60"/>
      <c r="HH116" s="60"/>
      <c r="HI116" s="60"/>
      <c r="HJ116" s="60"/>
      <c r="HK116" s="60"/>
      <c r="HL116" s="60"/>
      <c r="HM116" s="70"/>
    </row>
    <row r="117" spans="2:221" ht="24" customHeight="1" x14ac:dyDescent="0.2">
      <c r="B117" s="78" t="s">
        <v>446</v>
      </c>
      <c r="C117" s="79"/>
      <c r="D117" s="79"/>
      <c r="E117" s="79"/>
      <c r="F117" s="79"/>
      <c r="G117" s="79"/>
      <c r="H117" s="79"/>
      <c r="I117" s="79"/>
      <c r="J117" s="79"/>
      <c r="K117" s="79"/>
      <c r="L117" s="79"/>
      <c r="M117" s="79"/>
      <c r="N117" s="79"/>
      <c r="O117" s="79"/>
      <c r="P117" s="79"/>
      <c r="Q117" s="79"/>
      <c r="R117" s="79"/>
      <c r="S117" s="79"/>
      <c r="T117" s="79"/>
      <c r="U117" s="80"/>
      <c r="V117" s="84" t="s">
        <v>453</v>
      </c>
      <c r="W117" s="85"/>
      <c r="X117" s="85"/>
      <c r="Y117" s="85"/>
      <c r="Z117" s="85"/>
      <c r="AA117" s="86"/>
      <c r="AB117" s="90">
        <v>0.12889999999999999</v>
      </c>
      <c r="AC117" s="91"/>
      <c r="AD117" s="91"/>
      <c r="AE117" s="91"/>
      <c r="AF117" s="92"/>
      <c r="AG117" s="96" t="s">
        <v>23</v>
      </c>
      <c r="AH117" s="97"/>
      <c r="AI117" s="97"/>
      <c r="AJ117" s="97"/>
      <c r="AK117" s="97"/>
      <c r="AL117" s="98">
        <f t="shared" si="2"/>
        <v>3</v>
      </c>
      <c r="AM117" s="99"/>
      <c r="AN117" s="99"/>
      <c r="AO117" s="100"/>
      <c r="AP117" s="66">
        <v>1</v>
      </c>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c r="BY117" s="71"/>
      <c r="BZ117" s="66">
        <v>1</v>
      </c>
      <c r="CA117" s="67"/>
      <c r="CB117" s="67"/>
      <c r="CC117" s="67"/>
      <c r="CD117" s="67"/>
      <c r="CE117" s="67"/>
      <c r="CF117" s="67"/>
      <c r="CG117" s="67"/>
      <c r="CH117" s="67"/>
      <c r="CI117" s="67"/>
      <c r="CJ117" s="67"/>
      <c r="CK117" s="67"/>
      <c r="CL117" s="67"/>
      <c r="CM117" s="67"/>
      <c r="CN117" s="67"/>
      <c r="CO117" s="67"/>
      <c r="CP117" s="67"/>
      <c r="CQ117" s="67"/>
      <c r="CR117" s="67"/>
      <c r="CS117" s="67"/>
      <c r="CT117" s="67"/>
      <c r="CU117" s="67"/>
      <c r="CV117" s="67"/>
      <c r="CW117" s="67"/>
      <c r="CX117" s="67"/>
      <c r="CY117" s="67"/>
      <c r="CZ117" s="67"/>
      <c r="DA117" s="67"/>
      <c r="DB117" s="67"/>
      <c r="DC117" s="67"/>
      <c r="DD117" s="67"/>
      <c r="DE117" s="67"/>
      <c r="DF117" s="67"/>
      <c r="DG117" s="67"/>
      <c r="DH117" s="67"/>
      <c r="DI117" s="71"/>
      <c r="DJ117" s="66">
        <v>1</v>
      </c>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8"/>
      <c r="EK117" s="59"/>
      <c r="EL117" s="59"/>
      <c r="EM117" s="59"/>
      <c r="EN117" s="59"/>
      <c r="EO117" s="59"/>
      <c r="EP117" s="59"/>
      <c r="EQ117" s="59"/>
      <c r="ER117" s="59"/>
      <c r="ES117" s="64"/>
      <c r="ET117" s="63"/>
      <c r="EU117" s="59"/>
      <c r="EV117" s="59"/>
      <c r="EW117" s="59"/>
      <c r="EX117" s="59"/>
      <c r="EY117" s="59"/>
      <c r="EZ117" s="59"/>
      <c r="FA117" s="59"/>
      <c r="FB117" s="59"/>
      <c r="FC117" s="59"/>
      <c r="FD117" s="59"/>
      <c r="FE117" s="59"/>
      <c r="FF117" s="59"/>
      <c r="FG117" s="59"/>
      <c r="FH117" s="59"/>
      <c r="FI117" s="59"/>
      <c r="FJ117" s="59"/>
      <c r="FK117" s="59"/>
      <c r="FL117" s="59"/>
      <c r="FM117" s="59"/>
      <c r="FN117" s="59"/>
      <c r="FO117" s="59"/>
      <c r="FP117" s="59"/>
      <c r="FQ117" s="59"/>
      <c r="FR117" s="59"/>
      <c r="FS117" s="59"/>
      <c r="FT117" s="59"/>
      <c r="FU117" s="59"/>
      <c r="FV117" s="59"/>
      <c r="FW117" s="59"/>
      <c r="FX117" s="59"/>
      <c r="FY117" s="59"/>
      <c r="FZ117" s="59"/>
      <c r="GA117" s="59"/>
      <c r="GB117" s="59"/>
      <c r="GC117" s="64"/>
      <c r="GD117" s="63"/>
      <c r="GE117" s="59"/>
      <c r="GF117" s="59"/>
      <c r="GG117" s="59"/>
      <c r="GH117" s="59"/>
      <c r="GI117" s="59"/>
      <c r="GJ117" s="59"/>
      <c r="GK117" s="59"/>
      <c r="GL117" s="59"/>
      <c r="GM117" s="59"/>
      <c r="GN117" s="59"/>
      <c r="GO117" s="59"/>
      <c r="GP117" s="59"/>
      <c r="GQ117" s="59"/>
      <c r="GR117" s="59"/>
      <c r="GS117" s="59"/>
      <c r="GT117" s="59"/>
      <c r="GU117" s="59"/>
      <c r="GV117" s="59"/>
      <c r="GW117" s="59"/>
      <c r="GX117" s="59"/>
      <c r="GY117" s="59"/>
      <c r="GZ117" s="59"/>
      <c r="HA117" s="59"/>
      <c r="HB117" s="59"/>
      <c r="HC117" s="59"/>
      <c r="HD117" s="59"/>
      <c r="HE117" s="59"/>
      <c r="HF117" s="59"/>
      <c r="HG117" s="59"/>
      <c r="HH117" s="59"/>
      <c r="HI117" s="59"/>
      <c r="HJ117" s="59"/>
      <c r="HK117" s="59"/>
      <c r="HL117" s="59"/>
      <c r="HM117" s="64"/>
    </row>
    <row r="118" spans="2:221" ht="24" customHeight="1" x14ac:dyDescent="0.2">
      <c r="B118" s="133"/>
      <c r="C118" s="134"/>
      <c r="D118" s="134"/>
      <c r="E118" s="134"/>
      <c r="F118" s="134"/>
      <c r="G118" s="134"/>
      <c r="H118" s="134"/>
      <c r="I118" s="134"/>
      <c r="J118" s="134"/>
      <c r="K118" s="134"/>
      <c r="L118" s="134"/>
      <c r="M118" s="134"/>
      <c r="N118" s="134"/>
      <c r="O118" s="134"/>
      <c r="P118" s="134"/>
      <c r="Q118" s="134"/>
      <c r="R118" s="134"/>
      <c r="S118" s="134"/>
      <c r="T118" s="134"/>
      <c r="U118" s="135"/>
      <c r="V118" s="136"/>
      <c r="W118" s="137"/>
      <c r="X118" s="137"/>
      <c r="Y118" s="137"/>
      <c r="Z118" s="137"/>
      <c r="AA118" s="138"/>
      <c r="AB118" s="139"/>
      <c r="AC118" s="140"/>
      <c r="AD118" s="140"/>
      <c r="AE118" s="140"/>
      <c r="AF118" s="141"/>
      <c r="AG118" s="96" t="s">
        <v>24</v>
      </c>
      <c r="AH118" s="97"/>
      <c r="AI118" s="97"/>
      <c r="AJ118" s="97"/>
      <c r="AK118" s="97"/>
      <c r="AL118" s="98">
        <f t="shared" si="2"/>
        <v>3</v>
      </c>
      <c r="AM118" s="99"/>
      <c r="AN118" s="99"/>
      <c r="AO118" s="100"/>
      <c r="AP118" s="66">
        <v>1</v>
      </c>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c r="BY118" s="71"/>
      <c r="BZ118" s="66">
        <v>1</v>
      </c>
      <c r="CA118" s="67"/>
      <c r="CB118" s="67"/>
      <c r="CC118" s="67"/>
      <c r="CD118" s="67"/>
      <c r="CE118" s="67"/>
      <c r="CF118" s="67"/>
      <c r="CG118" s="67"/>
      <c r="CH118" s="67"/>
      <c r="CI118" s="67"/>
      <c r="CJ118" s="67"/>
      <c r="CK118" s="67"/>
      <c r="CL118" s="67"/>
      <c r="CM118" s="67"/>
      <c r="CN118" s="67"/>
      <c r="CO118" s="67"/>
      <c r="CP118" s="67"/>
      <c r="CQ118" s="67"/>
      <c r="CR118" s="67"/>
      <c r="CS118" s="67"/>
      <c r="CT118" s="67"/>
      <c r="CU118" s="67"/>
      <c r="CV118" s="67"/>
      <c r="CW118" s="67"/>
      <c r="CX118" s="67"/>
      <c r="CY118" s="67"/>
      <c r="CZ118" s="67"/>
      <c r="DA118" s="67"/>
      <c r="DB118" s="67"/>
      <c r="DC118" s="67"/>
      <c r="DD118" s="67"/>
      <c r="DE118" s="67"/>
      <c r="DF118" s="67"/>
      <c r="DG118" s="67"/>
      <c r="DH118" s="67"/>
      <c r="DI118" s="71"/>
      <c r="DJ118" s="66">
        <v>1</v>
      </c>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8"/>
      <c r="EK118" s="59"/>
      <c r="EL118" s="59"/>
      <c r="EM118" s="59"/>
      <c r="EN118" s="59"/>
      <c r="EO118" s="59"/>
      <c r="EP118" s="59"/>
      <c r="EQ118" s="59"/>
      <c r="ER118" s="59"/>
      <c r="ES118" s="64"/>
      <c r="ET118" s="63"/>
      <c r="EU118" s="59"/>
      <c r="EV118" s="59"/>
      <c r="EW118" s="59"/>
      <c r="EX118" s="59"/>
      <c r="EY118" s="59"/>
      <c r="EZ118" s="59"/>
      <c r="FA118" s="59"/>
      <c r="FB118" s="59"/>
      <c r="FC118" s="59"/>
      <c r="FD118" s="59"/>
      <c r="FE118" s="59"/>
      <c r="FF118" s="59"/>
      <c r="FG118" s="59"/>
      <c r="FH118" s="59"/>
      <c r="FI118" s="59"/>
      <c r="FJ118" s="59"/>
      <c r="FK118" s="59"/>
      <c r="FL118" s="59"/>
      <c r="FM118" s="59"/>
      <c r="FN118" s="59"/>
      <c r="FO118" s="59"/>
      <c r="FP118" s="59"/>
      <c r="FQ118" s="59"/>
      <c r="FR118" s="59"/>
      <c r="FS118" s="59"/>
      <c r="FT118" s="59"/>
      <c r="FU118" s="59"/>
      <c r="FV118" s="59"/>
      <c r="FW118" s="59"/>
      <c r="FX118" s="59"/>
      <c r="FY118" s="59"/>
      <c r="FZ118" s="59"/>
      <c r="GA118" s="59"/>
      <c r="GB118" s="59"/>
      <c r="GC118" s="64"/>
      <c r="GD118" s="63"/>
      <c r="GE118" s="59"/>
      <c r="GF118" s="59"/>
      <c r="GG118" s="59"/>
      <c r="GH118" s="59"/>
      <c r="GI118" s="59"/>
      <c r="GJ118" s="59"/>
      <c r="GK118" s="59"/>
      <c r="GL118" s="59"/>
      <c r="GM118" s="59"/>
      <c r="GN118" s="59"/>
      <c r="GO118" s="59"/>
      <c r="GP118" s="59"/>
      <c r="GQ118" s="59"/>
      <c r="GR118" s="59"/>
      <c r="GS118" s="59"/>
      <c r="GT118" s="59"/>
      <c r="GU118" s="59"/>
      <c r="GV118" s="59"/>
      <c r="GW118" s="59"/>
      <c r="GX118" s="59"/>
      <c r="GY118" s="59"/>
      <c r="GZ118" s="59"/>
      <c r="HA118" s="59"/>
      <c r="HB118" s="59"/>
      <c r="HC118" s="59"/>
      <c r="HD118" s="59"/>
      <c r="HE118" s="59"/>
      <c r="HF118" s="59"/>
      <c r="HG118" s="59"/>
      <c r="HH118" s="59"/>
      <c r="HI118" s="59"/>
      <c r="HJ118" s="59"/>
      <c r="HK118" s="59"/>
      <c r="HL118" s="59"/>
      <c r="HM118" s="64"/>
    </row>
    <row r="119" spans="2:221" ht="18" customHeight="1" x14ac:dyDescent="0.2">
      <c r="B119" s="114" t="s">
        <v>63</v>
      </c>
      <c r="C119" s="115"/>
      <c r="D119" s="115"/>
      <c r="E119" s="115"/>
      <c r="F119" s="115"/>
      <c r="G119" s="115"/>
      <c r="H119" s="115"/>
      <c r="I119" s="115"/>
      <c r="J119" s="115"/>
      <c r="K119" s="115"/>
      <c r="L119" s="115"/>
      <c r="M119" s="115"/>
      <c r="N119" s="115"/>
      <c r="O119" s="115"/>
      <c r="P119" s="115"/>
      <c r="Q119" s="115"/>
      <c r="R119" s="115"/>
      <c r="S119" s="115"/>
      <c r="T119" s="115"/>
      <c r="U119" s="116"/>
      <c r="V119" s="120" t="s">
        <v>454</v>
      </c>
      <c r="W119" s="121"/>
      <c r="X119" s="121"/>
      <c r="Y119" s="121"/>
      <c r="Z119" s="121"/>
      <c r="AA119" s="122"/>
      <c r="AB119" s="126">
        <v>4.58E-2</v>
      </c>
      <c r="AC119" s="127"/>
      <c r="AD119" s="127"/>
      <c r="AE119" s="127"/>
      <c r="AF119" s="128"/>
      <c r="AG119" s="108" t="s">
        <v>23</v>
      </c>
      <c r="AH119" s="109"/>
      <c r="AI119" s="109"/>
      <c r="AJ119" s="109"/>
      <c r="AK119" s="109"/>
      <c r="AL119" s="75">
        <f t="shared" si="2"/>
        <v>16</v>
      </c>
      <c r="AM119" s="76"/>
      <c r="AN119" s="76"/>
      <c r="AO119" s="77"/>
      <c r="AP119" s="132"/>
      <c r="AQ119" s="60"/>
      <c r="AR119" s="60"/>
      <c r="AS119" s="60">
        <v>1</v>
      </c>
      <c r="AT119" s="60"/>
      <c r="AU119" s="60"/>
      <c r="AV119" s="60"/>
      <c r="AW119" s="60"/>
      <c r="AX119" s="60"/>
      <c r="AY119" s="60">
        <v>1</v>
      </c>
      <c r="AZ119" s="60"/>
      <c r="BA119" s="60"/>
      <c r="BB119" s="60"/>
      <c r="BC119" s="60"/>
      <c r="BD119" s="60"/>
      <c r="BE119" s="60">
        <v>1</v>
      </c>
      <c r="BF119" s="60"/>
      <c r="BG119" s="60"/>
      <c r="BH119" s="60"/>
      <c r="BI119" s="60"/>
      <c r="BJ119" s="60"/>
      <c r="BK119" s="60">
        <v>1</v>
      </c>
      <c r="BL119" s="60"/>
      <c r="BM119" s="60"/>
      <c r="BN119" s="60"/>
      <c r="BO119" s="60"/>
      <c r="BP119" s="60"/>
      <c r="BQ119" s="60">
        <v>1</v>
      </c>
      <c r="BR119" s="60"/>
      <c r="BS119" s="60"/>
      <c r="BT119" s="60"/>
      <c r="BU119" s="60"/>
      <c r="BV119" s="60"/>
      <c r="BW119" s="60">
        <v>1</v>
      </c>
      <c r="BX119" s="60"/>
      <c r="BY119" s="70"/>
      <c r="BZ119" s="65">
        <v>0</v>
      </c>
      <c r="CA119" s="60"/>
      <c r="CB119" s="60"/>
      <c r="CC119" s="60">
        <v>1</v>
      </c>
      <c r="CD119" s="60"/>
      <c r="CE119" s="60"/>
      <c r="CF119" s="60">
        <v>0</v>
      </c>
      <c r="CG119" s="60"/>
      <c r="CH119" s="60"/>
      <c r="CI119" s="60">
        <v>1</v>
      </c>
      <c r="CJ119" s="60"/>
      <c r="CK119" s="60"/>
      <c r="CL119" s="60">
        <v>0</v>
      </c>
      <c r="CM119" s="60"/>
      <c r="CN119" s="60"/>
      <c r="CO119" s="60">
        <v>1</v>
      </c>
      <c r="CP119" s="60"/>
      <c r="CQ119" s="60"/>
      <c r="CR119" s="60">
        <v>0</v>
      </c>
      <c r="CS119" s="60"/>
      <c r="CT119" s="60"/>
      <c r="CU119" s="60">
        <v>1</v>
      </c>
      <c r="CV119" s="60"/>
      <c r="CW119" s="60"/>
      <c r="CX119" s="60">
        <v>0</v>
      </c>
      <c r="CY119" s="60"/>
      <c r="CZ119" s="60"/>
      <c r="DA119" s="60">
        <v>1</v>
      </c>
      <c r="DB119" s="60"/>
      <c r="DC119" s="60"/>
      <c r="DD119" s="60">
        <v>0</v>
      </c>
      <c r="DE119" s="60"/>
      <c r="DF119" s="60"/>
      <c r="DG119" s="60">
        <v>1</v>
      </c>
      <c r="DH119" s="60"/>
      <c r="DI119" s="70"/>
      <c r="DJ119" s="65">
        <v>0</v>
      </c>
      <c r="DK119" s="60"/>
      <c r="DL119" s="60"/>
      <c r="DM119" s="60">
        <v>1</v>
      </c>
      <c r="DN119" s="60"/>
      <c r="DO119" s="60"/>
      <c r="DP119" s="60">
        <v>0</v>
      </c>
      <c r="DQ119" s="60"/>
      <c r="DR119" s="60"/>
      <c r="DS119" s="60">
        <v>1</v>
      </c>
      <c r="DT119" s="60"/>
      <c r="DU119" s="60"/>
      <c r="DV119" s="60">
        <v>0</v>
      </c>
      <c r="DW119" s="60"/>
      <c r="DX119" s="60"/>
      <c r="DY119" s="60">
        <v>1</v>
      </c>
      <c r="DZ119" s="60"/>
      <c r="EA119" s="60"/>
      <c r="EB119" s="60">
        <v>0</v>
      </c>
      <c r="EC119" s="60"/>
      <c r="ED119" s="60"/>
      <c r="EE119" s="60">
        <v>1</v>
      </c>
      <c r="EF119" s="60"/>
      <c r="EG119" s="60"/>
      <c r="EH119" s="60">
        <v>0</v>
      </c>
      <c r="EI119" s="60"/>
      <c r="EJ119" s="60"/>
      <c r="EK119" s="60"/>
      <c r="EL119" s="60"/>
      <c r="EM119" s="60"/>
      <c r="EN119" s="60"/>
      <c r="EO119" s="60"/>
      <c r="EP119" s="60"/>
      <c r="EQ119" s="60"/>
      <c r="ER119" s="60"/>
      <c r="ES119" s="70"/>
      <c r="ET119" s="65"/>
      <c r="EU119" s="60"/>
      <c r="EV119" s="60"/>
      <c r="EW119" s="60"/>
      <c r="EX119" s="60"/>
      <c r="EY119" s="60"/>
      <c r="EZ119" s="60"/>
      <c r="FA119" s="60"/>
      <c r="FB119" s="60"/>
      <c r="FC119" s="60"/>
      <c r="FD119" s="60"/>
      <c r="FE119" s="60"/>
      <c r="FF119" s="60"/>
      <c r="FG119" s="60"/>
      <c r="FH119" s="60"/>
      <c r="FI119" s="60"/>
      <c r="FJ119" s="60"/>
      <c r="FK119" s="60"/>
      <c r="FL119" s="60"/>
      <c r="FM119" s="60"/>
      <c r="FN119" s="60"/>
      <c r="FO119" s="60"/>
      <c r="FP119" s="60"/>
      <c r="FQ119" s="60"/>
      <c r="FR119" s="60"/>
      <c r="FS119" s="60"/>
      <c r="FT119" s="60"/>
      <c r="FU119" s="60"/>
      <c r="FV119" s="60"/>
      <c r="FW119" s="60"/>
      <c r="FX119" s="60"/>
      <c r="FY119" s="60"/>
      <c r="FZ119" s="60"/>
      <c r="GA119" s="60"/>
      <c r="GB119" s="60"/>
      <c r="GC119" s="70"/>
      <c r="GD119" s="65"/>
      <c r="GE119" s="60"/>
      <c r="GF119" s="60"/>
      <c r="GG119" s="60"/>
      <c r="GH119" s="60"/>
      <c r="GI119" s="60"/>
      <c r="GJ119" s="60"/>
      <c r="GK119" s="60"/>
      <c r="GL119" s="60"/>
      <c r="GM119" s="60"/>
      <c r="GN119" s="60"/>
      <c r="GO119" s="60"/>
      <c r="GP119" s="60"/>
      <c r="GQ119" s="60"/>
      <c r="GR119" s="60"/>
      <c r="GS119" s="60"/>
      <c r="GT119" s="60"/>
      <c r="GU119" s="60"/>
      <c r="GV119" s="60"/>
      <c r="GW119" s="60"/>
      <c r="GX119" s="60"/>
      <c r="GY119" s="60"/>
      <c r="GZ119" s="60"/>
      <c r="HA119" s="60"/>
      <c r="HB119" s="60"/>
      <c r="HC119" s="60"/>
      <c r="HD119" s="60"/>
      <c r="HE119" s="60"/>
      <c r="HF119" s="60"/>
      <c r="HG119" s="60"/>
      <c r="HH119" s="60"/>
      <c r="HI119" s="60"/>
      <c r="HJ119" s="60"/>
      <c r="HK119" s="60"/>
      <c r="HL119" s="60"/>
      <c r="HM119" s="70"/>
    </row>
    <row r="120" spans="2:221" ht="18" customHeight="1" x14ac:dyDescent="0.2">
      <c r="B120" s="117"/>
      <c r="C120" s="118"/>
      <c r="D120" s="118"/>
      <c r="E120" s="118"/>
      <c r="F120" s="118"/>
      <c r="G120" s="118"/>
      <c r="H120" s="118"/>
      <c r="I120" s="118"/>
      <c r="J120" s="118"/>
      <c r="K120" s="118"/>
      <c r="L120" s="118"/>
      <c r="M120" s="118"/>
      <c r="N120" s="118"/>
      <c r="O120" s="118"/>
      <c r="P120" s="118"/>
      <c r="Q120" s="118"/>
      <c r="R120" s="118"/>
      <c r="S120" s="118"/>
      <c r="T120" s="118"/>
      <c r="U120" s="119"/>
      <c r="V120" s="123"/>
      <c r="W120" s="124"/>
      <c r="X120" s="124"/>
      <c r="Y120" s="124"/>
      <c r="Z120" s="124"/>
      <c r="AA120" s="125"/>
      <c r="AB120" s="129"/>
      <c r="AC120" s="130"/>
      <c r="AD120" s="130"/>
      <c r="AE120" s="130"/>
      <c r="AF120" s="131"/>
      <c r="AG120" s="108" t="s">
        <v>24</v>
      </c>
      <c r="AH120" s="109"/>
      <c r="AI120" s="109"/>
      <c r="AJ120" s="109"/>
      <c r="AK120" s="109"/>
      <c r="AL120" s="75">
        <f t="shared" si="2"/>
        <v>11</v>
      </c>
      <c r="AM120" s="76"/>
      <c r="AN120" s="76"/>
      <c r="AO120" s="77"/>
      <c r="AP120" s="72"/>
      <c r="AQ120" s="60"/>
      <c r="AR120" s="60"/>
      <c r="AS120" s="62">
        <v>1</v>
      </c>
      <c r="AT120" s="62"/>
      <c r="AU120" s="62"/>
      <c r="AV120" s="60"/>
      <c r="AW120" s="60"/>
      <c r="AX120" s="60"/>
      <c r="AY120" s="62"/>
      <c r="AZ120" s="62"/>
      <c r="BA120" s="62"/>
      <c r="BB120" s="60"/>
      <c r="BC120" s="60"/>
      <c r="BD120" s="60"/>
      <c r="BE120" s="62"/>
      <c r="BF120" s="62"/>
      <c r="BG120" s="62"/>
      <c r="BH120" s="60"/>
      <c r="BI120" s="60"/>
      <c r="BJ120" s="60"/>
      <c r="BK120" s="62"/>
      <c r="BL120" s="62"/>
      <c r="BM120" s="62"/>
      <c r="BN120" s="60"/>
      <c r="BO120" s="60"/>
      <c r="BP120" s="60"/>
      <c r="BQ120" s="62"/>
      <c r="BR120" s="62"/>
      <c r="BS120" s="62"/>
      <c r="BT120" s="60"/>
      <c r="BU120" s="60"/>
      <c r="BV120" s="60"/>
      <c r="BW120" s="62">
        <v>1</v>
      </c>
      <c r="BX120" s="62"/>
      <c r="BY120" s="398"/>
      <c r="BZ120" s="65">
        <v>0</v>
      </c>
      <c r="CA120" s="60"/>
      <c r="CB120" s="60"/>
      <c r="CC120" s="60">
        <v>0</v>
      </c>
      <c r="CD120" s="60"/>
      <c r="CE120" s="60"/>
      <c r="CF120" s="60">
        <v>0</v>
      </c>
      <c r="CG120" s="60"/>
      <c r="CH120" s="60"/>
      <c r="CI120" s="60">
        <v>1</v>
      </c>
      <c r="CJ120" s="60"/>
      <c r="CK120" s="60"/>
      <c r="CL120" s="60">
        <v>0</v>
      </c>
      <c r="CM120" s="60"/>
      <c r="CN120" s="60"/>
      <c r="CO120" s="60">
        <v>2</v>
      </c>
      <c r="CP120" s="60"/>
      <c r="CQ120" s="60"/>
      <c r="CR120" s="60">
        <v>0</v>
      </c>
      <c r="CS120" s="60"/>
      <c r="CT120" s="60"/>
      <c r="CU120" s="60">
        <v>1</v>
      </c>
      <c r="CV120" s="60"/>
      <c r="CW120" s="60"/>
      <c r="CX120" s="60">
        <v>0</v>
      </c>
      <c r="CY120" s="60"/>
      <c r="CZ120" s="60"/>
      <c r="DA120" s="60">
        <v>1</v>
      </c>
      <c r="DB120" s="60"/>
      <c r="DC120" s="60"/>
      <c r="DD120" s="60">
        <v>0</v>
      </c>
      <c r="DE120" s="60"/>
      <c r="DF120" s="60"/>
      <c r="DG120" s="60">
        <v>0</v>
      </c>
      <c r="DH120" s="60"/>
      <c r="DI120" s="70"/>
      <c r="DJ120" s="65">
        <v>0</v>
      </c>
      <c r="DK120" s="60"/>
      <c r="DL120" s="60"/>
      <c r="DM120" s="60">
        <v>1</v>
      </c>
      <c r="DN120" s="60"/>
      <c r="DO120" s="60"/>
      <c r="DP120" s="60">
        <v>0</v>
      </c>
      <c r="DQ120" s="60"/>
      <c r="DR120" s="60"/>
      <c r="DS120" s="60">
        <v>1</v>
      </c>
      <c r="DT120" s="60"/>
      <c r="DU120" s="60"/>
      <c r="DV120" s="60">
        <v>0</v>
      </c>
      <c r="DW120" s="60"/>
      <c r="DX120" s="60"/>
      <c r="DY120" s="60">
        <v>1</v>
      </c>
      <c r="DZ120" s="60"/>
      <c r="EA120" s="60"/>
      <c r="EB120" s="60">
        <v>0</v>
      </c>
      <c r="EC120" s="60"/>
      <c r="ED120" s="60"/>
      <c r="EE120" s="60">
        <v>1</v>
      </c>
      <c r="EF120" s="60"/>
      <c r="EG120" s="60"/>
      <c r="EH120" s="60">
        <v>0</v>
      </c>
      <c r="EI120" s="60"/>
      <c r="EJ120" s="60"/>
      <c r="EK120" s="60"/>
      <c r="EL120" s="60"/>
      <c r="EM120" s="60"/>
      <c r="EN120" s="60"/>
      <c r="EO120" s="60"/>
      <c r="EP120" s="60"/>
      <c r="EQ120" s="60"/>
      <c r="ER120" s="60"/>
      <c r="ES120" s="70"/>
      <c r="ET120" s="65"/>
      <c r="EU120" s="60"/>
      <c r="EV120" s="60"/>
      <c r="EW120" s="60"/>
      <c r="EX120" s="60"/>
      <c r="EY120" s="60"/>
      <c r="EZ120" s="60"/>
      <c r="FA120" s="60"/>
      <c r="FB120" s="60"/>
      <c r="FC120" s="60"/>
      <c r="FD120" s="60"/>
      <c r="FE120" s="60"/>
      <c r="FF120" s="60"/>
      <c r="FG120" s="60"/>
      <c r="FH120" s="60"/>
      <c r="FI120" s="60"/>
      <c r="FJ120" s="60"/>
      <c r="FK120" s="60"/>
      <c r="FL120" s="60"/>
      <c r="FM120" s="60"/>
      <c r="FN120" s="60"/>
      <c r="FO120" s="60"/>
      <c r="FP120" s="60"/>
      <c r="FQ120" s="60"/>
      <c r="FR120" s="60"/>
      <c r="FS120" s="60"/>
      <c r="FT120" s="60"/>
      <c r="FU120" s="60"/>
      <c r="FV120" s="60"/>
      <c r="FW120" s="60"/>
      <c r="FX120" s="60"/>
      <c r="FY120" s="60"/>
      <c r="FZ120" s="60"/>
      <c r="GA120" s="60"/>
      <c r="GB120" s="60"/>
      <c r="GC120" s="70"/>
      <c r="GD120" s="65"/>
      <c r="GE120" s="60"/>
      <c r="GF120" s="60"/>
      <c r="GG120" s="60"/>
      <c r="GH120" s="60"/>
      <c r="GI120" s="60"/>
      <c r="GJ120" s="60"/>
      <c r="GK120" s="60"/>
      <c r="GL120" s="60"/>
      <c r="GM120" s="60"/>
      <c r="GN120" s="60"/>
      <c r="GO120" s="60"/>
      <c r="GP120" s="60"/>
      <c r="GQ120" s="60"/>
      <c r="GR120" s="60"/>
      <c r="GS120" s="60"/>
      <c r="GT120" s="60"/>
      <c r="GU120" s="60"/>
      <c r="GV120" s="60"/>
      <c r="GW120" s="60"/>
      <c r="GX120" s="60"/>
      <c r="GY120" s="60"/>
      <c r="GZ120" s="60"/>
      <c r="HA120" s="60"/>
      <c r="HB120" s="60"/>
      <c r="HC120" s="60"/>
      <c r="HD120" s="60"/>
      <c r="HE120" s="60"/>
      <c r="HF120" s="60"/>
      <c r="HG120" s="60"/>
      <c r="HH120" s="60"/>
      <c r="HI120" s="60"/>
      <c r="HJ120" s="60"/>
      <c r="HK120" s="60"/>
      <c r="HL120" s="60"/>
      <c r="HM120" s="70"/>
    </row>
    <row r="121" spans="2:221" ht="24" customHeight="1" x14ac:dyDescent="0.2">
      <c r="B121" s="78" t="s">
        <v>447</v>
      </c>
      <c r="C121" s="79"/>
      <c r="D121" s="79"/>
      <c r="E121" s="79"/>
      <c r="F121" s="79"/>
      <c r="G121" s="79"/>
      <c r="H121" s="79"/>
      <c r="I121" s="79"/>
      <c r="J121" s="79"/>
      <c r="K121" s="79"/>
      <c r="L121" s="79"/>
      <c r="M121" s="79"/>
      <c r="N121" s="79"/>
      <c r="O121" s="79"/>
      <c r="P121" s="79"/>
      <c r="Q121" s="79"/>
      <c r="R121" s="79"/>
      <c r="S121" s="79"/>
      <c r="T121" s="79"/>
      <c r="U121" s="80"/>
      <c r="V121" s="84" t="s">
        <v>455</v>
      </c>
      <c r="W121" s="85"/>
      <c r="X121" s="85"/>
      <c r="Y121" s="85"/>
      <c r="Z121" s="85"/>
      <c r="AA121" s="86"/>
      <c r="AB121" s="90">
        <v>0.1457</v>
      </c>
      <c r="AC121" s="91"/>
      <c r="AD121" s="91"/>
      <c r="AE121" s="91"/>
      <c r="AF121" s="92"/>
      <c r="AG121" s="96" t="s">
        <v>23</v>
      </c>
      <c r="AH121" s="97"/>
      <c r="AI121" s="97"/>
      <c r="AJ121" s="97"/>
      <c r="AK121" s="97"/>
      <c r="AL121" s="98">
        <f t="shared" si="2"/>
        <v>14</v>
      </c>
      <c r="AM121" s="99"/>
      <c r="AN121" s="99"/>
      <c r="AO121" s="100"/>
      <c r="AP121" s="101">
        <v>2</v>
      </c>
      <c r="AQ121" s="59"/>
      <c r="AR121" s="59"/>
      <c r="AS121" s="59"/>
      <c r="AT121" s="59"/>
      <c r="AU121" s="59"/>
      <c r="AV121" s="59"/>
      <c r="AW121" s="59"/>
      <c r="AX121" s="59"/>
      <c r="AY121" s="59"/>
      <c r="AZ121" s="59"/>
      <c r="BA121" s="59"/>
      <c r="BB121" s="59"/>
      <c r="BC121" s="59"/>
      <c r="BD121" s="59"/>
      <c r="BE121" s="59"/>
      <c r="BF121" s="59"/>
      <c r="BG121" s="59"/>
      <c r="BH121" s="59">
        <v>2</v>
      </c>
      <c r="BI121" s="59"/>
      <c r="BJ121" s="59"/>
      <c r="BK121" s="59"/>
      <c r="BL121" s="59"/>
      <c r="BM121" s="59"/>
      <c r="BN121" s="59"/>
      <c r="BO121" s="59"/>
      <c r="BP121" s="59"/>
      <c r="BQ121" s="59"/>
      <c r="BR121" s="59"/>
      <c r="BS121" s="59"/>
      <c r="BT121" s="59"/>
      <c r="BU121" s="59"/>
      <c r="BV121" s="59"/>
      <c r="BW121" s="59"/>
      <c r="BX121" s="59"/>
      <c r="BY121" s="64"/>
      <c r="BZ121" s="63">
        <v>2</v>
      </c>
      <c r="CA121" s="59"/>
      <c r="CB121" s="59"/>
      <c r="CC121" s="59">
        <v>0</v>
      </c>
      <c r="CD121" s="59"/>
      <c r="CE121" s="59"/>
      <c r="CF121" s="59">
        <v>0</v>
      </c>
      <c r="CG121" s="59"/>
      <c r="CH121" s="59"/>
      <c r="CI121" s="59">
        <v>0</v>
      </c>
      <c r="CJ121" s="59"/>
      <c r="CK121" s="59"/>
      <c r="CL121" s="59">
        <v>0</v>
      </c>
      <c r="CM121" s="59"/>
      <c r="CN121" s="59"/>
      <c r="CO121" s="59">
        <v>0</v>
      </c>
      <c r="CP121" s="59"/>
      <c r="CQ121" s="59"/>
      <c r="CR121" s="59">
        <v>2</v>
      </c>
      <c r="CS121" s="59"/>
      <c r="CT121" s="59"/>
      <c r="CU121" s="59">
        <v>0</v>
      </c>
      <c r="CV121" s="59"/>
      <c r="CW121" s="59"/>
      <c r="CX121" s="59">
        <v>0</v>
      </c>
      <c r="CY121" s="59"/>
      <c r="CZ121" s="59"/>
      <c r="DA121" s="59">
        <v>0</v>
      </c>
      <c r="DB121" s="59"/>
      <c r="DC121" s="59"/>
      <c r="DD121" s="59">
        <v>0</v>
      </c>
      <c r="DE121" s="59"/>
      <c r="DF121" s="59"/>
      <c r="DG121" s="59">
        <v>0</v>
      </c>
      <c r="DH121" s="59"/>
      <c r="DI121" s="64"/>
      <c r="DJ121" s="63">
        <v>3</v>
      </c>
      <c r="DK121" s="59"/>
      <c r="DL121" s="59"/>
      <c r="DM121" s="59">
        <v>0</v>
      </c>
      <c r="DN121" s="59"/>
      <c r="DO121" s="59"/>
      <c r="DP121" s="59">
        <v>0</v>
      </c>
      <c r="DQ121" s="59"/>
      <c r="DR121" s="59"/>
      <c r="DS121" s="59">
        <v>0</v>
      </c>
      <c r="DT121" s="59"/>
      <c r="DU121" s="59"/>
      <c r="DV121" s="59">
        <v>0</v>
      </c>
      <c r="DW121" s="59"/>
      <c r="DX121" s="59"/>
      <c r="DY121" s="59">
        <v>0</v>
      </c>
      <c r="DZ121" s="59"/>
      <c r="EA121" s="59"/>
      <c r="EB121" s="59">
        <v>3</v>
      </c>
      <c r="EC121" s="59"/>
      <c r="ED121" s="59"/>
      <c r="EE121" s="59">
        <v>0</v>
      </c>
      <c r="EF121" s="59"/>
      <c r="EG121" s="59"/>
      <c r="EH121" s="59">
        <v>0</v>
      </c>
      <c r="EI121" s="59"/>
      <c r="EJ121" s="59"/>
      <c r="EK121" s="59"/>
      <c r="EL121" s="59"/>
      <c r="EM121" s="59"/>
      <c r="EN121" s="59"/>
      <c r="EO121" s="59"/>
      <c r="EP121" s="59"/>
      <c r="EQ121" s="59"/>
      <c r="ER121" s="59"/>
      <c r="ES121" s="64"/>
      <c r="ET121" s="63"/>
      <c r="EU121" s="59"/>
      <c r="EV121" s="59"/>
      <c r="EW121" s="59"/>
      <c r="EX121" s="59"/>
      <c r="EY121" s="59"/>
      <c r="EZ121" s="59"/>
      <c r="FA121" s="59"/>
      <c r="FB121" s="59"/>
      <c r="FC121" s="59"/>
      <c r="FD121" s="59"/>
      <c r="FE121" s="59"/>
      <c r="FF121" s="59"/>
      <c r="FG121" s="59"/>
      <c r="FH121" s="59"/>
      <c r="FI121" s="59"/>
      <c r="FJ121" s="59"/>
      <c r="FK121" s="59"/>
      <c r="FL121" s="59"/>
      <c r="FM121" s="59"/>
      <c r="FN121" s="59"/>
      <c r="FO121" s="59"/>
      <c r="FP121" s="59"/>
      <c r="FQ121" s="59"/>
      <c r="FR121" s="59"/>
      <c r="FS121" s="59"/>
      <c r="FT121" s="59"/>
      <c r="FU121" s="59"/>
      <c r="FV121" s="59"/>
      <c r="FW121" s="59"/>
      <c r="FX121" s="59"/>
      <c r="FY121" s="59"/>
      <c r="FZ121" s="59"/>
      <c r="GA121" s="59"/>
      <c r="GB121" s="59"/>
      <c r="GC121" s="64"/>
      <c r="GD121" s="63"/>
      <c r="GE121" s="59"/>
      <c r="GF121" s="59"/>
      <c r="GG121" s="59"/>
      <c r="GH121" s="59"/>
      <c r="GI121" s="59"/>
      <c r="GJ121" s="59"/>
      <c r="GK121" s="59"/>
      <c r="GL121" s="59"/>
      <c r="GM121" s="59"/>
      <c r="GN121" s="59"/>
      <c r="GO121" s="59"/>
      <c r="GP121" s="59"/>
      <c r="GQ121" s="59"/>
      <c r="GR121" s="59"/>
      <c r="GS121" s="59"/>
      <c r="GT121" s="59"/>
      <c r="GU121" s="59"/>
      <c r="GV121" s="59"/>
      <c r="GW121" s="59"/>
      <c r="GX121" s="59"/>
      <c r="GY121" s="59"/>
      <c r="GZ121" s="59"/>
      <c r="HA121" s="59"/>
      <c r="HB121" s="59"/>
      <c r="HC121" s="59"/>
      <c r="HD121" s="59"/>
      <c r="HE121" s="59"/>
      <c r="HF121" s="59"/>
      <c r="HG121" s="59"/>
      <c r="HH121" s="59"/>
      <c r="HI121" s="59"/>
      <c r="HJ121" s="59"/>
      <c r="HK121" s="59"/>
      <c r="HL121" s="59"/>
      <c r="HM121" s="64"/>
    </row>
    <row r="122" spans="2:221" ht="24" customHeight="1" thickBot="1" x14ac:dyDescent="0.25">
      <c r="B122" s="81"/>
      <c r="C122" s="82"/>
      <c r="D122" s="82"/>
      <c r="E122" s="82"/>
      <c r="F122" s="82"/>
      <c r="G122" s="82"/>
      <c r="H122" s="82"/>
      <c r="I122" s="82"/>
      <c r="J122" s="82"/>
      <c r="K122" s="82"/>
      <c r="L122" s="82"/>
      <c r="M122" s="82"/>
      <c r="N122" s="82"/>
      <c r="O122" s="82"/>
      <c r="P122" s="82"/>
      <c r="Q122" s="82"/>
      <c r="R122" s="82"/>
      <c r="S122" s="82"/>
      <c r="T122" s="82"/>
      <c r="U122" s="83"/>
      <c r="V122" s="87"/>
      <c r="W122" s="88"/>
      <c r="X122" s="88"/>
      <c r="Y122" s="88"/>
      <c r="Z122" s="88"/>
      <c r="AA122" s="89"/>
      <c r="AB122" s="93"/>
      <c r="AC122" s="94"/>
      <c r="AD122" s="94"/>
      <c r="AE122" s="94"/>
      <c r="AF122" s="95"/>
      <c r="AG122" s="102" t="s">
        <v>24</v>
      </c>
      <c r="AH122" s="103"/>
      <c r="AI122" s="103"/>
      <c r="AJ122" s="103"/>
      <c r="AK122" s="103"/>
      <c r="AL122" s="104">
        <f t="shared" si="2"/>
        <v>14</v>
      </c>
      <c r="AM122" s="105"/>
      <c r="AN122" s="105"/>
      <c r="AO122" s="106"/>
      <c r="AP122" s="107">
        <v>2</v>
      </c>
      <c r="AQ122" s="69"/>
      <c r="AR122" s="69"/>
      <c r="AS122" s="69"/>
      <c r="AT122" s="69"/>
      <c r="AU122" s="69"/>
      <c r="AV122" s="69"/>
      <c r="AW122" s="69"/>
      <c r="AX122" s="69"/>
      <c r="AY122" s="69"/>
      <c r="AZ122" s="69"/>
      <c r="BA122" s="69"/>
      <c r="BB122" s="69"/>
      <c r="BC122" s="69"/>
      <c r="BD122" s="69"/>
      <c r="BE122" s="69"/>
      <c r="BF122" s="69"/>
      <c r="BG122" s="69"/>
      <c r="BH122" s="69">
        <v>2</v>
      </c>
      <c r="BI122" s="69"/>
      <c r="BJ122" s="69"/>
      <c r="BK122" s="69"/>
      <c r="BL122" s="69"/>
      <c r="BM122" s="69"/>
      <c r="BN122" s="69"/>
      <c r="BO122" s="69"/>
      <c r="BP122" s="69"/>
      <c r="BQ122" s="69"/>
      <c r="BR122" s="69"/>
      <c r="BS122" s="69"/>
      <c r="BT122" s="69"/>
      <c r="BU122" s="69"/>
      <c r="BV122" s="69"/>
      <c r="BW122" s="69"/>
      <c r="BX122" s="69"/>
      <c r="BY122" s="73"/>
      <c r="BZ122" s="74">
        <v>2</v>
      </c>
      <c r="CA122" s="69"/>
      <c r="CB122" s="69"/>
      <c r="CC122" s="69">
        <v>0</v>
      </c>
      <c r="CD122" s="69"/>
      <c r="CE122" s="69"/>
      <c r="CF122" s="69">
        <v>0</v>
      </c>
      <c r="CG122" s="69"/>
      <c r="CH122" s="69"/>
      <c r="CI122" s="69">
        <v>0</v>
      </c>
      <c r="CJ122" s="69"/>
      <c r="CK122" s="69"/>
      <c r="CL122" s="69">
        <v>0</v>
      </c>
      <c r="CM122" s="69"/>
      <c r="CN122" s="69"/>
      <c r="CO122" s="69">
        <v>0</v>
      </c>
      <c r="CP122" s="69"/>
      <c r="CQ122" s="69"/>
      <c r="CR122" s="69">
        <v>2</v>
      </c>
      <c r="CS122" s="69"/>
      <c r="CT122" s="69"/>
      <c r="CU122" s="69">
        <v>0</v>
      </c>
      <c r="CV122" s="69"/>
      <c r="CW122" s="69"/>
      <c r="CX122" s="69">
        <v>0</v>
      </c>
      <c r="CY122" s="69"/>
      <c r="CZ122" s="69"/>
      <c r="DA122" s="69">
        <v>0</v>
      </c>
      <c r="DB122" s="69"/>
      <c r="DC122" s="69"/>
      <c r="DD122" s="69">
        <v>0</v>
      </c>
      <c r="DE122" s="69"/>
      <c r="DF122" s="69"/>
      <c r="DG122" s="69">
        <v>0</v>
      </c>
      <c r="DH122" s="69"/>
      <c r="DI122" s="73"/>
      <c r="DJ122" s="74">
        <v>3</v>
      </c>
      <c r="DK122" s="69"/>
      <c r="DL122" s="69"/>
      <c r="DM122" s="69">
        <v>0</v>
      </c>
      <c r="DN122" s="69"/>
      <c r="DO122" s="69"/>
      <c r="DP122" s="69">
        <v>0</v>
      </c>
      <c r="DQ122" s="69"/>
      <c r="DR122" s="69"/>
      <c r="DS122" s="69">
        <v>0</v>
      </c>
      <c r="DT122" s="69"/>
      <c r="DU122" s="69"/>
      <c r="DV122" s="69">
        <v>0</v>
      </c>
      <c r="DW122" s="69"/>
      <c r="DX122" s="69"/>
      <c r="DY122" s="69">
        <v>0</v>
      </c>
      <c r="DZ122" s="69"/>
      <c r="EA122" s="69"/>
      <c r="EB122" s="69">
        <v>3</v>
      </c>
      <c r="EC122" s="69"/>
      <c r="ED122" s="69"/>
      <c r="EE122" s="69">
        <v>0</v>
      </c>
      <c r="EF122" s="69"/>
      <c r="EG122" s="69"/>
      <c r="EH122" s="69">
        <v>0</v>
      </c>
      <c r="EI122" s="69"/>
      <c r="EJ122" s="69"/>
      <c r="EK122" s="69"/>
      <c r="EL122" s="69"/>
      <c r="EM122" s="69"/>
      <c r="EN122" s="69"/>
      <c r="EO122" s="69"/>
      <c r="EP122" s="69"/>
      <c r="EQ122" s="69"/>
      <c r="ER122" s="69"/>
      <c r="ES122" s="73"/>
      <c r="ET122" s="74"/>
      <c r="EU122" s="69"/>
      <c r="EV122" s="69"/>
      <c r="EW122" s="69"/>
      <c r="EX122" s="69"/>
      <c r="EY122" s="69"/>
      <c r="EZ122" s="69"/>
      <c r="FA122" s="69"/>
      <c r="FB122" s="69"/>
      <c r="FC122" s="69"/>
      <c r="FD122" s="69"/>
      <c r="FE122" s="69"/>
      <c r="FF122" s="69"/>
      <c r="FG122" s="69"/>
      <c r="FH122" s="69"/>
      <c r="FI122" s="69"/>
      <c r="FJ122" s="69"/>
      <c r="FK122" s="69"/>
      <c r="FL122" s="69"/>
      <c r="FM122" s="69"/>
      <c r="FN122" s="69"/>
      <c r="FO122" s="69"/>
      <c r="FP122" s="69"/>
      <c r="FQ122" s="69"/>
      <c r="FR122" s="69"/>
      <c r="FS122" s="69"/>
      <c r="FT122" s="69"/>
      <c r="FU122" s="69"/>
      <c r="FV122" s="69"/>
      <c r="FW122" s="69"/>
      <c r="FX122" s="69"/>
      <c r="FY122" s="69"/>
      <c r="FZ122" s="69"/>
      <c r="GA122" s="69"/>
      <c r="GB122" s="69"/>
      <c r="GC122" s="73"/>
      <c r="GD122" s="74"/>
      <c r="GE122" s="69"/>
      <c r="GF122" s="69"/>
      <c r="GG122" s="69"/>
      <c r="GH122" s="69"/>
      <c r="GI122" s="69"/>
      <c r="GJ122" s="69"/>
      <c r="GK122" s="69"/>
      <c r="GL122" s="69"/>
      <c r="GM122" s="69"/>
      <c r="GN122" s="69"/>
      <c r="GO122" s="69"/>
      <c r="GP122" s="69"/>
      <c r="GQ122" s="69"/>
      <c r="GR122" s="69"/>
      <c r="GS122" s="69"/>
      <c r="GT122" s="69"/>
      <c r="GU122" s="69"/>
      <c r="GV122" s="69"/>
      <c r="GW122" s="69"/>
      <c r="GX122" s="69"/>
      <c r="GY122" s="69"/>
      <c r="GZ122" s="69"/>
      <c r="HA122" s="69"/>
      <c r="HB122" s="69"/>
      <c r="HC122" s="69"/>
      <c r="HD122" s="69"/>
      <c r="HE122" s="69"/>
      <c r="HF122" s="69"/>
      <c r="HG122" s="69"/>
      <c r="HH122" s="69"/>
      <c r="HI122" s="69"/>
      <c r="HJ122" s="69"/>
      <c r="HK122" s="69"/>
      <c r="HL122" s="69"/>
      <c r="HM122" s="73"/>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176" t="s">
        <v>33</v>
      </c>
      <c r="D125" s="177"/>
      <c r="E125" s="177"/>
      <c r="F125" s="177"/>
      <c r="G125" s="177"/>
      <c r="H125" s="177"/>
      <c r="I125" s="177"/>
      <c r="J125" s="177"/>
      <c r="K125" s="177"/>
      <c r="L125" s="177"/>
      <c r="M125" s="177"/>
      <c r="N125" s="177"/>
      <c r="O125" s="178" t="s">
        <v>385</v>
      </c>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8"/>
      <c r="BG125" s="178"/>
      <c r="BH125" s="178"/>
      <c r="BI125" s="178"/>
      <c r="BJ125" s="178"/>
      <c r="BK125" s="178"/>
      <c r="BL125" s="178"/>
      <c r="BM125" s="178"/>
      <c r="BN125" s="178"/>
      <c r="BO125" s="178"/>
      <c r="BP125" s="178"/>
      <c r="BQ125" s="178"/>
      <c r="BR125" s="178"/>
      <c r="BS125" s="178"/>
      <c r="BT125" s="178"/>
      <c r="BU125" s="178"/>
      <c r="BV125" s="178"/>
      <c r="BW125" s="178"/>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176" t="s">
        <v>34</v>
      </c>
      <c r="D126" s="177"/>
      <c r="E126" s="177"/>
      <c r="F126" s="177"/>
      <c r="G126" s="177"/>
      <c r="H126" s="177"/>
      <c r="I126" s="177"/>
      <c r="J126" s="177"/>
      <c r="K126" s="177"/>
      <c r="L126" s="177"/>
      <c r="M126" s="177"/>
      <c r="N126" s="177"/>
      <c r="O126" s="179" t="s">
        <v>386</v>
      </c>
      <c r="P126" s="179"/>
      <c r="Q126" s="17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176" t="s">
        <v>35</v>
      </c>
      <c r="D127" s="176"/>
      <c r="E127" s="176"/>
      <c r="F127" s="176"/>
      <c r="G127" s="176"/>
      <c r="H127" s="176"/>
      <c r="I127" s="176"/>
      <c r="J127" s="176"/>
      <c r="K127" s="176"/>
      <c r="L127" s="176"/>
      <c r="M127" s="176"/>
      <c r="N127" s="176"/>
      <c r="O127" s="180">
        <v>0.2</v>
      </c>
      <c r="P127" s="180"/>
      <c r="Q127" s="180"/>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181" t="s">
        <v>36</v>
      </c>
      <c r="D128" s="181"/>
      <c r="E128" s="181"/>
      <c r="F128" s="181"/>
      <c r="G128" s="181"/>
      <c r="H128" s="181"/>
      <c r="I128" s="181"/>
      <c r="J128" s="181"/>
      <c r="K128" s="181"/>
      <c r="L128" s="181"/>
      <c r="M128" s="181"/>
      <c r="N128" s="181"/>
      <c r="O128" s="215" t="s">
        <v>456</v>
      </c>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c r="BA128" s="215"/>
      <c r="BB128" s="215"/>
      <c r="BC128" s="215"/>
      <c r="BD128" s="215"/>
      <c r="BE128" s="215"/>
      <c r="BF128" s="215"/>
      <c r="BG128" s="215"/>
      <c r="BH128" s="215"/>
      <c r="BI128" s="215"/>
      <c r="BJ128" s="215"/>
      <c r="BK128" s="215"/>
      <c r="BL128" s="215"/>
      <c r="BM128" s="215"/>
      <c r="BN128" s="215"/>
      <c r="BO128" s="215"/>
      <c r="BP128" s="215"/>
      <c r="BQ128" s="215"/>
      <c r="BR128" s="215"/>
      <c r="BS128" s="215"/>
      <c r="BT128" s="215"/>
      <c r="BU128" s="215"/>
      <c r="BV128" s="215"/>
      <c r="BW128" s="215"/>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176" t="s">
        <v>34</v>
      </c>
      <c r="D129" s="176"/>
      <c r="E129" s="176"/>
      <c r="F129" s="176"/>
      <c r="G129" s="176"/>
      <c r="H129" s="176"/>
      <c r="I129" s="176"/>
      <c r="J129" s="176"/>
      <c r="K129" s="176"/>
      <c r="L129" s="176"/>
      <c r="M129" s="176"/>
      <c r="N129" s="176"/>
      <c r="O129" s="179" t="s">
        <v>457</v>
      </c>
      <c r="P129" s="179"/>
      <c r="Q129" s="179"/>
      <c r="R129" s="17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176" t="s">
        <v>37</v>
      </c>
      <c r="D130" s="176"/>
      <c r="E130" s="176"/>
      <c r="F130" s="176"/>
      <c r="G130" s="176"/>
      <c r="H130" s="176"/>
      <c r="I130" s="176"/>
      <c r="J130" s="176"/>
      <c r="K130" s="176"/>
      <c r="L130" s="176"/>
      <c r="M130" s="176"/>
      <c r="N130" s="176"/>
      <c r="O130" s="216">
        <v>0.5</v>
      </c>
      <c r="P130" s="179"/>
      <c r="Q130" s="17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176" t="s">
        <v>38</v>
      </c>
      <c r="D131" s="176"/>
      <c r="E131" s="176"/>
      <c r="F131" s="176"/>
      <c r="G131" s="176"/>
      <c r="H131" s="176"/>
      <c r="I131" s="176"/>
      <c r="J131" s="176"/>
      <c r="K131" s="176"/>
      <c r="L131" s="176"/>
      <c r="M131" s="176"/>
      <c r="N131" s="176"/>
      <c r="O131" s="179" t="s">
        <v>389</v>
      </c>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217" t="s">
        <v>39</v>
      </c>
      <c r="C133" s="218"/>
      <c r="D133" s="218"/>
      <c r="E133" s="218"/>
      <c r="F133" s="218"/>
      <c r="G133" s="218"/>
      <c r="H133" s="218"/>
      <c r="I133" s="218"/>
      <c r="J133" s="218"/>
      <c r="K133" s="218"/>
      <c r="L133" s="218"/>
      <c r="M133" s="218"/>
      <c r="N133" s="218"/>
      <c r="O133" s="218"/>
      <c r="P133" s="218"/>
      <c r="Q133" s="218"/>
      <c r="R133" s="218"/>
      <c r="S133" s="218"/>
      <c r="T133" s="218"/>
      <c r="U133" s="219"/>
      <c r="V133" s="217" t="s">
        <v>40</v>
      </c>
      <c r="W133" s="218"/>
      <c r="X133" s="218"/>
      <c r="Y133" s="218"/>
      <c r="Z133" s="218"/>
      <c r="AA133" s="219"/>
      <c r="AB133" s="217" t="s">
        <v>9</v>
      </c>
      <c r="AC133" s="218"/>
      <c r="AD133" s="218"/>
      <c r="AE133" s="218"/>
      <c r="AF133" s="219"/>
      <c r="AG133" s="217" t="s">
        <v>1</v>
      </c>
      <c r="AH133" s="218"/>
      <c r="AI133" s="218"/>
      <c r="AJ133" s="218"/>
      <c r="AK133" s="218"/>
      <c r="AL133" s="218"/>
      <c r="AM133" s="218"/>
      <c r="AN133" s="218"/>
      <c r="AO133" s="219"/>
      <c r="AP133" s="159" t="s">
        <v>5</v>
      </c>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1"/>
      <c r="BZ133" s="159" t="s">
        <v>41</v>
      </c>
      <c r="CA133" s="160"/>
      <c r="CB133" s="160"/>
      <c r="CC133" s="160"/>
      <c r="CD133" s="160"/>
      <c r="CE133" s="160"/>
      <c r="CF133" s="160"/>
      <c r="CG133" s="160"/>
      <c r="CH133" s="160"/>
      <c r="CI133" s="160"/>
      <c r="CJ133" s="160"/>
      <c r="CK133" s="160"/>
      <c r="CL133" s="160"/>
      <c r="CM133" s="160"/>
      <c r="CN133" s="160"/>
      <c r="CO133" s="160"/>
      <c r="CP133" s="160"/>
      <c r="CQ133" s="160"/>
      <c r="CR133" s="160"/>
      <c r="CS133" s="160"/>
      <c r="CT133" s="160"/>
      <c r="CU133" s="160"/>
      <c r="CV133" s="160"/>
      <c r="CW133" s="160"/>
      <c r="CX133" s="160"/>
      <c r="CY133" s="160"/>
      <c r="CZ133" s="160"/>
      <c r="DA133" s="160"/>
      <c r="DB133" s="160"/>
      <c r="DC133" s="160"/>
      <c r="DD133" s="160"/>
      <c r="DE133" s="160"/>
      <c r="DF133" s="160"/>
      <c r="DG133" s="160"/>
      <c r="DH133" s="160"/>
      <c r="DI133" s="161"/>
      <c r="DJ133" s="159" t="s">
        <v>42</v>
      </c>
      <c r="DK133" s="160"/>
      <c r="DL133" s="160"/>
      <c r="DM133" s="160"/>
      <c r="DN133" s="160"/>
      <c r="DO133" s="160"/>
      <c r="DP133" s="160"/>
      <c r="DQ133" s="160"/>
      <c r="DR133" s="160"/>
      <c r="DS133" s="160"/>
      <c r="DT133" s="160"/>
      <c r="DU133" s="160"/>
      <c r="DV133" s="160"/>
      <c r="DW133" s="160"/>
      <c r="DX133" s="160"/>
      <c r="DY133" s="160"/>
      <c r="DZ133" s="160"/>
      <c r="EA133" s="160"/>
      <c r="EB133" s="160"/>
      <c r="EC133" s="160"/>
      <c r="ED133" s="160"/>
      <c r="EE133" s="160"/>
      <c r="EF133" s="160"/>
      <c r="EG133" s="160"/>
      <c r="EH133" s="160"/>
      <c r="EI133" s="160"/>
      <c r="EJ133" s="160"/>
      <c r="EK133" s="160"/>
      <c r="EL133" s="160"/>
      <c r="EM133" s="160"/>
      <c r="EN133" s="160"/>
      <c r="EO133" s="160"/>
      <c r="EP133" s="160"/>
      <c r="EQ133" s="160"/>
      <c r="ER133" s="160"/>
      <c r="ES133" s="161"/>
      <c r="ET133" s="159" t="s">
        <v>43</v>
      </c>
      <c r="EU133" s="160"/>
      <c r="EV133" s="160"/>
      <c r="EW133" s="160"/>
      <c r="EX133" s="160"/>
      <c r="EY133" s="160"/>
      <c r="EZ133" s="160"/>
      <c r="FA133" s="160"/>
      <c r="FB133" s="160"/>
      <c r="FC133" s="160"/>
      <c r="FD133" s="160"/>
      <c r="FE133" s="160"/>
      <c r="FF133" s="160"/>
      <c r="FG133" s="160"/>
      <c r="FH133" s="160"/>
      <c r="FI133" s="160"/>
      <c r="FJ133" s="160"/>
      <c r="FK133" s="160"/>
      <c r="FL133" s="160"/>
      <c r="FM133" s="160"/>
      <c r="FN133" s="160"/>
      <c r="FO133" s="160"/>
      <c r="FP133" s="160"/>
      <c r="FQ133" s="160"/>
      <c r="FR133" s="160"/>
      <c r="FS133" s="160"/>
      <c r="FT133" s="160"/>
      <c r="FU133" s="160"/>
      <c r="FV133" s="160"/>
      <c r="FW133" s="160"/>
      <c r="FX133" s="160"/>
      <c r="FY133" s="160"/>
      <c r="FZ133" s="160"/>
      <c r="GA133" s="160"/>
      <c r="GB133" s="160"/>
      <c r="GC133" s="161"/>
      <c r="GD133" s="159" t="s">
        <v>44</v>
      </c>
      <c r="GE133" s="160"/>
      <c r="GF133" s="160"/>
      <c r="GG133" s="160"/>
      <c r="GH133" s="160"/>
      <c r="GI133" s="160"/>
      <c r="GJ133" s="160"/>
      <c r="GK133" s="160"/>
      <c r="GL133" s="160"/>
      <c r="GM133" s="160"/>
      <c r="GN133" s="160"/>
      <c r="GO133" s="160"/>
      <c r="GP133" s="160"/>
      <c r="GQ133" s="160"/>
      <c r="GR133" s="160"/>
      <c r="GS133" s="160"/>
      <c r="GT133" s="160"/>
      <c r="GU133" s="160"/>
      <c r="GV133" s="160"/>
      <c r="GW133" s="160"/>
      <c r="GX133" s="160"/>
      <c r="GY133" s="160"/>
      <c r="GZ133" s="160"/>
      <c r="HA133" s="160"/>
      <c r="HB133" s="160"/>
      <c r="HC133" s="160"/>
      <c r="HD133" s="160"/>
      <c r="HE133" s="160"/>
      <c r="HF133" s="160"/>
      <c r="HG133" s="160"/>
      <c r="HH133" s="160"/>
      <c r="HI133" s="160"/>
      <c r="HJ133" s="160"/>
      <c r="HK133" s="160"/>
      <c r="HL133" s="160"/>
      <c r="HM133" s="161"/>
    </row>
    <row r="134" spans="2:221" ht="18" customHeight="1" thickBot="1" x14ac:dyDescent="0.25">
      <c r="B134" s="220"/>
      <c r="C134" s="221"/>
      <c r="D134" s="221"/>
      <c r="E134" s="221"/>
      <c r="F134" s="221"/>
      <c r="G134" s="221"/>
      <c r="H134" s="221"/>
      <c r="I134" s="221"/>
      <c r="J134" s="221"/>
      <c r="K134" s="221"/>
      <c r="L134" s="221"/>
      <c r="M134" s="221"/>
      <c r="N134" s="221"/>
      <c r="O134" s="221"/>
      <c r="P134" s="221"/>
      <c r="Q134" s="221"/>
      <c r="R134" s="221"/>
      <c r="S134" s="221"/>
      <c r="T134" s="221"/>
      <c r="U134" s="222"/>
      <c r="V134" s="220"/>
      <c r="W134" s="221"/>
      <c r="X134" s="221"/>
      <c r="Y134" s="221"/>
      <c r="Z134" s="221"/>
      <c r="AA134" s="222"/>
      <c r="AB134" s="220"/>
      <c r="AC134" s="221"/>
      <c r="AD134" s="221"/>
      <c r="AE134" s="221"/>
      <c r="AF134" s="222"/>
      <c r="AG134" s="220"/>
      <c r="AH134" s="221"/>
      <c r="AI134" s="221"/>
      <c r="AJ134" s="221"/>
      <c r="AK134" s="221"/>
      <c r="AL134" s="221"/>
      <c r="AM134" s="221"/>
      <c r="AN134" s="221"/>
      <c r="AO134" s="222"/>
      <c r="AP134" s="165" t="s">
        <v>11</v>
      </c>
      <c r="AQ134" s="166"/>
      <c r="AR134" s="166"/>
      <c r="AS134" s="166" t="s">
        <v>12</v>
      </c>
      <c r="AT134" s="166"/>
      <c r="AU134" s="166"/>
      <c r="AV134" s="162" t="s">
        <v>13</v>
      </c>
      <c r="AW134" s="163"/>
      <c r="AX134" s="164"/>
      <c r="AY134" s="162" t="s">
        <v>17</v>
      </c>
      <c r="AZ134" s="163"/>
      <c r="BA134" s="164"/>
      <c r="BB134" s="162" t="s">
        <v>14</v>
      </c>
      <c r="BC134" s="163"/>
      <c r="BD134" s="164"/>
      <c r="BE134" s="162" t="s">
        <v>15</v>
      </c>
      <c r="BF134" s="163"/>
      <c r="BG134" s="164"/>
      <c r="BH134" s="162" t="s">
        <v>16</v>
      </c>
      <c r="BI134" s="163"/>
      <c r="BJ134" s="164"/>
      <c r="BK134" s="162" t="s">
        <v>18</v>
      </c>
      <c r="BL134" s="163"/>
      <c r="BM134" s="164"/>
      <c r="BN134" s="162" t="s">
        <v>19</v>
      </c>
      <c r="BO134" s="163"/>
      <c r="BP134" s="164"/>
      <c r="BQ134" s="162" t="s">
        <v>20</v>
      </c>
      <c r="BR134" s="163"/>
      <c r="BS134" s="164"/>
      <c r="BT134" s="162" t="s">
        <v>21</v>
      </c>
      <c r="BU134" s="163"/>
      <c r="BV134" s="164"/>
      <c r="BW134" s="162" t="s">
        <v>22</v>
      </c>
      <c r="BX134" s="163"/>
      <c r="BY134" s="170"/>
      <c r="BZ134" s="165" t="s">
        <v>11</v>
      </c>
      <c r="CA134" s="166"/>
      <c r="CB134" s="166"/>
      <c r="CC134" s="166" t="s">
        <v>12</v>
      </c>
      <c r="CD134" s="166"/>
      <c r="CE134" s="166"/>
      <c r="CF134" s="162" t="s">
        <v>13</v>
      </c>
      <c r="CG134" s="163"/>
      <c r="CH134" s="164"/>
      <c r="CI134" s="162" t="s">
        <v>17</v>
      </c>
      <c r="CJ134" s="163"/>
      <c r="CK134" s="164"/>
      <c r="CL134" s="162" t="s">
        <v>14</v>
      </c>
      <c r="CM134" s="163"/>
      <c r="CN134" s="164"/>
      <c r="CO134" s="162" t="s">
        <v>15</v>
      </c>
      <c r="CP134" s="163"/>
      <c r="CQ134" s="164"/>
      <c r="CR134" s="162" t="s">
        <v>16</v>
      </c>
      <c r="CS134" s="163"/>
      <c r="CT134" s="164"/>
      <c r="CU134" s="162" t="s">
        <v>18</v>
      </c>
      <c r="CV134" s="163"/>
      <c r="CW134" s="164"/>
      <c r="CX134" s="162" t="s">
        <v>19</v>
      </c>
      <c r="CY134" s="163"/>
      <c r="CZ134" s="164"/>
      <c r="DA134" s="162" t="s">
        <v>20</v>
      </c>
      <c r="DB134" s="163"/>
      <c r="DC134" s="164"/>
      <c r="DD134" s="162" t="s">
        <v>21</v>
      </c>
      <c r="DE134" s="163"/>
      <c r="DF134" s="164"/>
      <c r="DG134" s="162" t="s">
        <v>22</v>
      </c>
      <c r="DH134" s="163"/>
      <c r="DI134" s="170"/>
      <c r="DJ134" s="165" t="s">
        <v>11</v>
      </c>
      <c r="DK134" s="166"/>
      <c r="DL134" s="166"/>
      <c r="DM134" s="166" t="s">
        <v>12</v>
      </c>
      <c r="DN134" s="166"/>
      <c r="DO134" s="166"/>
      <c r="DP134" s="162" t="s">
        <v>13</v>
      </c>
      <c r="DQ134" s="163"/>
      <c r="DR134" s="164"/>
      <c r="DS134" s="162" t="s">
        <v>17</v>
      </c>
      <c r="DT134" s="163"/>
      <c r="DU134" s="164"/>
      <c r="DV134" s="162" t="s">
        <v>14</v>
      </c>
      <c r="DW134" s="163"/>
      <c r="DX134" s="164"/>
      <c r="DY134" s="162" t="s">
        <v>15</v>
      </c>
      <c r="DZ134" s="163"/>
      <c r="EA134" s="164"/>
      <c r="EB134" s="162" t="s">
        <v>16</v>
      </c>
      <c r="EC134" s="163"/>
      <c r="ED134" s="164"/>
      <c r="EE134" s="162" t="s">
        <v>18</v>
      </c>
      <c r="EF134" s="163"/>
      <c r="EG134" s="164"/>
      <c r="EH134" s="162" t="s">
        <v>19</v>
      </c>
      <c r="EI134" s="163"/>
      <c r="EJ134" s="164"/>
      <c r="EK134" s="162" t="s">
        <v>20</v>
      </c>
      <c r="EL134" s="163"/>
      <c r="EM134" s="164"/>
      <c r="EN134" s="162" t="s">
        <v>21</v>
      </c>
      <c r="EO134" s="163"/>
      <c r="EP134" s="164"/>
      <c r="EQ134" s="162" t="s">
        <v>22</v>
      </c>
      <c r="ER134" s="163"/>
      <c r="ES134" s="170"/>
      <c r="ET134" s="165" t="s">
        <v>11</v>
      </c>
      <c r="EU134" s="166"/>
      <c r="EV134" s="166"/>
      <c r="EW134" s="166" t="s">
        <v>12</v>
      </c>
      <c r="EX134" s="166"/>
      <c r="EY134" s="166"/>
      <c r="EZ134" s="162" t="s">
        <v>13</v>
      </c>
      <c r="FA134" s="163"/>
      <c r="FB134" s="164"/>
      <c r="FC134" s="162" t="s">
        <v>17</v>
      </c>
      <c r="FD134" s="163"/>
      <c r="FE134" s="164"/>
      <c r="FF134" s="162" t="s">
        <v>14</v>
      </c>
      <c r="FG134" s="163"/>
      <c r="FH134" s="164"/>
      <c r="FI134" s="162" t="s">
        <v>15</v>
      </c>
      <c r="FJ134" s="163"/>
      <c r="FK134" s="164"/>
      <c r="FL134" s="162" t="s">
        <v>16</v>
      </c>
      <c r="FM134" s="163"/>
      <c r="FN134" s="164"/>
      <c r="FO134" s="162" t="s">
        <v>18</v>
      </c>
      <c r="FP134" s="163"/>
      <c r="FQ134" s="164"/>
      <c r="FR134" s="162" t="s">
        <v>19</v>
      </c>
      <c r="FS134" s="163"/>
      <c r="FT134" s="164"/>
      <c r="FU134" s="162" t="s">
        <v>20</v>
      </c>
      <c r="FV134" s="163"/>
      <c r="FW134" s="164"/>
      <c r="FX134" s="162" t="s">
        <v>21</v>
      </c>
      <c r="FY134" s="163"/>
      <c r="FZ134" s="164"/>
      <c r="GA134" s="162" t="s">
        <v>22</v>
      </c>
      <c r="GB134" s="163"/>
      <c r="GC134" s="170"/>
      <c r="GD134" s="165" t="s">
        <v>11</v>
      </c>
      <c r="GE134" s="166"/>
      <c r="GF134" s="166"/>
      <c r="GG134" s="166" t="s">
        <v>12</v>
      </c>
      <c r="GH134" s="166"/>
      <c r="GI134" s="166"/>
      <c r="GJ134" s="162" t="s">
        <v>13</v>
      </c>
      <c r="GK134" s="163"/>
      <c r="GL134" s="164"/>
      <c r="GM134" s="162" t="s">
        <v>17</v>
      </c>
      <c r="GN134" s="163"/>
      <c r="GO134" s="164"/>
      <c r="GP134" s="162" t="s">
        <v>14</v>
      </c>
      <c r="GQ134" s="163"/>
      <c r="GR134" s="164"/>
      <c r="GS134" s="162" t="s">
        <v>15</v>
      </c>
      <c r="GT134" s="163"/>
      <c r="GU134" s="164"/>
      <c r="GV134" s="162" t="s">
        <v>16</v>
      </c>
      <c r="GW134" s="163"/>
      <c r="GX134" s="164"/>
      <c r="GY134" s="162" t="s">
        <v>18</v>
      </c>
      <c r="GZ134" s="163"/>
      <c r="HA134" s="164"/>
      <c r="HB134" s="162" t="s">
        <v>19</v>
      </c>
      <c r="HC134" s="163"/>
      <c r="HD134" s="164"/>
      <c r="HE134" s="162" t="s">
        <v>20</v>
      </c>
      <c r="HF134" s="163"/>
      <c r="HG134" s="164"/>
      <c r="HH134" s="162" t="s">
        <v>21</v>
      </c>
      <c r="HI134" s="163"/>
      <c r="HJ134" s="164"/>
      <c r="HK134" s="162" t="s">
        <v>22</v>
      </c>
      <c r="HL134" s="163"/>
      <c r="HM134" s="170"/>
    </row>
    <row r="135" spans="2:221" ht="24" customHeight="1" x14ac:dyDescent="0.2">
      <c r="B135" s="182" t="s">
        <v>458</v>
      </c>
      <c r="C135" s="183"/>
      <c r="D135" s="183"/>
      <c r="E135" s="183"/>
      <c r="F135" s="183"/>
      <c r="G135" s="183"/>
      <c r="H135" s="183"/>
      <c r="I135" s="183"/>
      <c r="J135" s="183"/>
      <c r="K135" s="183"/>
      <c r="L135" s="183"/>
      <c r="M135" s="183"/>
      <c r="N135" s="183"/>
      <c r="O135" s="183"/>
      <c r="P135" s="183"/>
      <c r="Q135" s="183"/>
      <c r="R135" s="183"/>
      <c r="S135" s="183"/>
      <c r="T135" s="183"/>
      <c r="U135" s="184"/>
      <c r="V135" s="185" t="s">
        <v>467</v>
      </c>
      <c r="W135" s="186"/>
      <c r="X135" s="186"/>
      <c r="Y135" s="186"/>
      <c r="Z135" s="186"/>
      <c r="AA135" s="187"/>
      <c r="AB135" s="188">
        <v>0.38009999999999999</v>
      </c>
      <c r="AC135" s="189"/>
      <c r="AD135" s="189"/>
      <c r="AE135" s="189"/>
      <c r="AF135" s="190"/>
      <c r="AG135" s="191" t="s">
        <v>23</v>
      </c>
      <c r="AH135" s="192"/>
      <c r="AI135" s="192"/>
      <c r="AJ135" s="192"/>
      <c r="AK135" s="192"/>
      <c r="AL135" s="193">
        <f>SUM(AP135:HM135)</f>
        <v>6</v>
      </c>
      <c r="AM135" s="194"/>
      <c r="AN135" s="194"/>
      <c r="AO135" s="195"/>
      <c r="AP135" s="214"/>
      <c r="AQ135" s="153"/>
      <c r="AR135" s="153"/>
      <c r="AS135" s="153"/>
      <c r="AT135" s="153"/>
      <c r="AU135" s="153"/>
      <c r="AV135" s="153"/>
      <c r="AW135" s="153"/>
      <c r="AX135" s="153"/>
      <c r="AY135" s="153"/>
      <c r="AZ135" s="153"/>
      <c r="BA135" s="153"/>
      <c r="BB135" s="153"/>
      <c r="BC135" s="153"/>
      <c r="BD135" s="153"/>
      <c r="BE135" s="153">
        <v>1</v>
      </c>
      <c r="BF135" s="153"/>
      <c r="BG135" s="153"/>
      <c r="BH135" s="153"/>
      <c r="BI135" s="153"/>
      <c r="BJ135" s="153"/>
      <c r="BK135" s="153"/>
      <c r="BL135" s="153"/>
      <c r="BM135" s="153"/>
      <c r="BN135" s="153"/>
      <c r="BO135" s="153"/>
      <c r="BP135" s="153"/>
      <c r="BQ135" s="153"/>
      <c r="BR135" s="153"/>
      <c r="BS135" s="153"/>
      <c r="BT135" s="153"/>
      <c r="BU135" s="153"/>
      <c r="BV135" s="153"/>
      <c r="BW135" s="153">
        <v>1</v>
      </c>
      <c r="BX135" s="153"/>
      <c r="BY135" s="154"/>
      <c r="BZ135" s="155">
        <v>1</v>
      </c>
      <c r="CA135" s="153"/>
      <c r="CB135" s="153"/>
      <c r="CC135" s="153">
        <v>0</v>
      </c>
      <c r="CD135" s="153"/>
      <c r="CE135" s="153"/>
      <c r="CF135" s="153">
        <v>0</v>
      </c>
      <c r="CG135" s="153"/>
      <c r="CH135" s="153"/>
      <c r="CI135" s="153">
        <v>0</v>
      </c>
      <c r="CJ135" s="153"/>
      <c r="CK135" s="153"/>
      <c r="CL135" s="153">
        <v>0</v>
      </c>
      <c r="CM135" s="153"/>
      <c r="CN135" s="153"/>
      <c r="CO135" s="153">
        <v>0</v>
      </c>
      <c r="CP135" s="153"/>
      <c r="CQ135" s="153"/>
      <c r="CR135" s="153">
        <v>1</v>
      </c>
      <c r="CS135" s="153"/>
      <c r="CT135" s="153"/>
      <c r="CU135" s="153">
        <v>0</v>
      </c>
      <c r="CV135" s="153"/>
      <c r="CW135" s="153"/>
      <c r="CX135" s="153">
        <v>0</v>
      </c>
      <c r="CY135" s="153"/>
      <c r="CZ135" s="153"/>
      <c r="DA135" s="153">
        <v>0</v>
      </c>
      <c r="DB135" s="153"/>
      <c r="DC135" s="153"/>
      <c r="DD135" s="153">
        <v>0</v>
      </c>
      <c r="DE135" s="153"/>
      <c r="DF135" s="153"/>
      <c r="DG135" s="153">
        <v>0</v>
      </c>
      <c r="DH135" s="153"/>
      <c r="DI135" s="154"/>
      <c r="DJ135" s="155">
        <v>1</v>
      </c>
      <c r="DK135" s="153"/>
      <c r="DL135" s="153"/>
      <c r="DM135" s="153">
        <v>0</v>
      </c>
      <c r="DN135" s="153"/>
      <c r="DO135" s="153"/>
      <c r="DP135" s="153">
        <v>0</v>
      </c>
      <c r="DQ135" s="153"/>
      <c r="DR135" s="153"/>
      <c r="DS135" s="153">
        <v>0</v>
      </c>
      <c r="DT135" s="153"/>
      <c r="DU135" s="153"/>
      <c r="DV135" s="153">
        <v>0</v>
      </c>
      <c r="DW135" s="153"/>
      <c r="DX135" s="153"/>
      <c r="DY135" s="153">
        <v>0</v>
      </c>
      <c r="DZ135" s="153"/>
      <c r="EA135" s="153"/>
      <c r="EB135" s="153">
        <v>1</v>
      </c>
      <c r="EC135" s="153"/>
      <c r="ED135" s="153"/>
      <c r="EE135" s="153">
        <v>0</v>
      </c>
      <c r="EF135" s="153"/>
      <c r="EG135" s="153"/>
      <c r="EH135" s="153">
        <v>0</v>
      </c>
      <c r="EI135" s="153"/>
      <c r="EJ135" s="153"/>
      <c r="EK135" s="153"/>
      <c r="EL135" s="153"/>
      <c r="EM135" s="153"/>
      <c r="EN135" s="153"/>
      <c r="EO135" s="153"/>
      <c r="EP135" s="153"/>
      <c r="EQ135" s="153"/>
      <c r="ER135" s="153"/>
      <c r="ES135" s="154"/>
      <c r="ET135" s="155"/>
      <c r="EU135" s="153"/>
      <c r="EV135" s="153"/>
      <c r="EW135" s="153"/>
      <c r="EX135" s="153"/>
      <c r="EY135" s="153"/>
      <c r="EZ135" s="153"/>
      <c r="FA135" s="153"/>
      <c r="FB135" s="153"/>
      <c r="FC135" s="153"/>
      <c r="FD135" s="153"/>
      <c r="FE135" s="153"/>
      <c r="FF135" s="153"/>
      <c r="FG135" s="153"/>
      <c r="FH135" s="153"/>
      <c r="FI135" s="153"/>
      <c r="FJ135" s="153"/>
      <c r="FK135" s="153"/>
      <c r="FL135" s="153"/>
      <c r="FM135" s="153"/>
      <c r="FN135" s="153"/>
      <c r="FO135" s="153"/>
      <c r="FP135" s="153"/>
      <c r="FQ135" s="153"/>
      <c r="FR135" s="153"/>
      <c r="FS135" s="153"/>
      <c r="FT135" s="153"/>
      <c r="FU135" s="153"/>
      <c r="FV135" s="153"/>
      <c r="FW135" s="153"/>
      <c r="FX135" s="153"/>
      <c r="FY135" s="153"/>
      <c r="FZ135" s="153"/>
      <c r="GA135" s="153"/>
      <c r="GB135" s="153"/>
      <c r="GC135" s="154"/>
      <c r="GD135" s="155"/>
      <c r="GE135" s="153"/>
      <c r="GF135" s="153"/>
      <c r="GG135" s="153"/>
      <c r="GH135" s="153"/>
      <c r="GI135" s="153"/>
      <c r="GJ135" s="153"/>
      <c r="GK135" s="153"/>
      <c r="GL135" s="153"/>
      <c r="GM135" s="153"/>
      <c r="GN135" s="153"/>
      <c r="GO135" s="153"/>
      <c r="GP135" s="153"/>
      <c r="GQ135" s="153"/>
      <c r="GR135" s="153"/>
      <c r="GS135" s="153"/>
      <c r="GT135" s="153"/>
      <c r="GU135" s="153"/>
      <c r="GV135" s="153"/>
      <c r="GW135" s="153"/>
      <c r="GX135" s="153"/>
      <c r="GY135" s="153"/>
      <c r="GZ135" s="153"/>
      <c r="HA135" s="153"/>
      <c r="HB135" s="153"/>
      <c r="HC135" s="153"/>
      <c r="HD135" s="153"/>
      <c r="HE135" s="153"/>
      <c r="HF135" s="153"/>
      <c r="HG135" s="153"/>
      <c r="HH135" s="153"/>
      <c r="HI135" s="153"/>
      <c r="HJ135" s="153"/>
      <c r="HK135" s="153"/>
      <c r="HL135" s="153"/>
      <c r="HM135" s="154"/>
    </row>
    <row r="136" spans="2:221" ht="24" customHeight="1" x14ac:dyDescent="0.2">
      <c r="B136" s="117"/>
      <c r="C136" s="118"/>
      <c r="D136" s="118"/>
      <c r="E136" s="118"/>
      <c r="F136" s="118"/>
      <c r="G136" s="118"/>
      <c r="H136" s="118"/>
      <c r="I136" s="118"/>
      <c r="J136" s="118"/>
      <c r="K136" s="118"/>
      <c r="L136" s="118"/>
      <c r="M136" s="118"/>
      <c r="N136" s="118"/>
      <c r="O136" s="118"/>
      <c r="P136" s="118"/>
      <c r="Q136" s="118"/>
      <c r="R136" s="118"/>
      <c r="S136" s="118"/>
      <c r="T136" s="118"/>
      <c r="U136" s="119"/>
      <c r="V136" s="123"/>
      <c r="W136" s="124"/>
      <c r="X136" s="124"/>
      <c r="Y136" s="124"/>
      <c r="Z136" s="124"/>
      <c r="AA136" s="125"/>
      <c r="AB136" s="129"/>
      <c r="AC136" s="130"/>
      <c r="AD136" s="130"/>
      <c r="AE136" s="130"/>
      <c r="AF136" s="131"/>
      <c r="AG136" s="108" t="s">
        <v>24</v>
      </c>
      <c r="AH136" s="109"/>
      <c r="AI136" s="109"/>
      <c r="AJ136" s="109"/>
      <c r="AK136" s="109"/>
      <c r="AL136" s="75">
        <f t="shared" ref="AL136:AL152" si="3">SUM(AP136:HM136)</f>
        <v>6</v>
      </c>
      <c r="AM136" s="76"/>
      <c r="AN136" s="76"/>
      <c r="AO136" s="77"/>
      <c r="AP136" s="72"/>
      <c r="AQ136" s="60"/>
      <c r="AR136" s="60"/>
      <c r="AS136" s="60"/>
      <c r="AT136" s="60"/>
      <c r="AU136" s="60"/>
      <c r="AV136" s="60"/>
      <c r="AW136" s="60"/>
      <c r="AX136" s="60"/>
      <c r="AY136" s="60"/>
      <c r="AZ136" s="60"/>
      <c r="BA136" s="60"/>
      <c r="BB136" s="60"/>
      <c r="BC136" s="60"/>
      <c r="BD136" s="60"/>
      <c r="BE136" s="60">
        <v>1</v>
      </c>
      <c r="BF136" s="60"/>
      <c r="BG136" s="60"/>
      <c r="BH136" s="60"/>
      <c r="BI136" s="60"/>
      <c r="BJ136" s="60"/>
      <c r="BK136" s="60"/>
      <c r="BL136" s="60"/>
      <c r="BM136" s="60"/>
      <c r="BN136" s="60"/>
      <c r="BO136" s="60"/>
      <c r="BP136" s="60"/>
      <c r="BQ136" s="60"/>
      <c r="BR136" s="60"/>
      <c r="BS136" s="60"/>
      <c r="BT136" s="60"/>
      <c r="BU136" s="60"/>
      <c r="BV136" s="60"/>
      <c r="BW136" s="60">
        <v>1</v>
      </c>
      <c r="BX136" s="60"/>
      <c r="BY136" s="70"/>
      <c r="BZ136" s="65">
        <v>1</v>
      </c>
      <c r="CA136" s="60"/>
      <c r="CB136" s="60"/>
      <c r="CC136" s="60">
        <v>0</v>
      </c>
      <c r="CD136" s="60"/>
      <c r="CE136" s="60"/>
      <c r="CF136" s="60">
        <v>0</v>
      </c>
      <c r="CG136" s="60"/>
      <c r="CH136" s="60"/>
      <c r="CI136" s="60">
        <v>0</v>
      </c>
      <c r="CJ136" s="60"/>
      <c r="CK136" s="60"/>
      <c r="CL136" s="60">
        <v>0</v>
      </c>
      <c r="CM136" s="60"/>
      <c r="CN136" s="60"/>
      <c r="CO136" s="60">
        <v>0</v>
      </c>
      <c r="CP136" s="60"/>
      <c r="CQ136" s="60"/>
      <c r="CR136" s="60">
        <v>1</v>
      </c>
      <c r="CS136" s="60"/>
      <c r="CT136" s="60"/>
      <c r="CU136" s="60">
        <v>0</v>
      </c>
      <c r="CV136" s="60"/>
      <c r="CW136" s="60"/>
      <c r="CX136" s="60">
        <v>0</v>
      </c>
      <c r="CY136" s="60"/>
      <c r="CZ136" s="60"/>
      <c r="DA136" s="60">
        <v>0</v>
      </c>
      <c r="DB136" s="60"/>
      <c r="DC136" s="60"/>
      <c r="DD136" s="60">
        <v>0</v>
      </c>
      <c r="DE136" s="60"/>
      <c r="DF136" s="60"/>
      <c r="DG136" s="60">
        <v>0</v>
      </c>
      <c r="DH136" s="60"/>
      <c r="DI136" s="70"/>
      <c r="DJ136" s="65">
        <v>1</v>
      </c>
      <c r="DK136" s="60"/>
      <c r="DL136" s="60"/>
      <c r="DM136" s="60">
        <v>0</v>
      </c>
      <c r="DN136" s="60"/>
      <c r="DO136" s="60"/>
      <c r="DP136" s="60">
        <v>0</v>
      </c>
      <c r="DQ136" s="60"/>
      <c r="DR136" s="60"/>
      <c r="DS136" s="60">
        <v>0</v>
      </c>
      <c r="DT136" s="60"/>
      <c r="DU136" s="60"/>
      <c r="DV136" s="60">
        <v>0</v>
      </c>
      <c r="DW136" s="60"/>
      <c r="DX136" s="60"/>
      <c r="DY136" s="60">
        <v>0</v>
      </c>
      <c r="DZ136" s="60"/>
      <c r="EA136" s="60"/>
      <c r="EB136" s="60">
        <v>1</v>
      </c>
      <c r="EC136" s="60"/>
      <c r="ED136" s="60"/>
      <c r="EE136" s="60">
        <v>0</v>
      </c>
      <c r="EF136" s="60"/>
      <c r="EG136" s="60"/>
      <c r="EH136" s="60">
        <v>0</v>
      </c>
      <c r="EI136" s="60"/>
      <c r="EJ136" s="60"/>
      <c r="EK136" s="60"/>
      <c r="EL136" s="60"/>
      <c r="EM136" s="60"/>
      <c r="EN136" s="60"/>
      <c r="EO136" s="60"/>
      <c r="EP136" s="60"/>
      <c r="EQ136" s="60"/>
      <c r="ER136" s="60"/>
      <c r="ES136" s="70"/>
      <c r="ET136" s="65"/>
      <c r="EU136" s="60"/>
      <c r="EV136" s="60"/>
      <c r="EW136" s="60"/>
      <c r="EX136" s="60"/>
      <c r="EY136" s="60"/>
      <c r="EZ136" s="60"/>
      <c r="FA136" s="60"/>
      <c r="FB136" s="60"/>
      <c r="FC136" s="60"/>
      <c r="FD136" s="60"/>
      <c r="FE136" s="60"/>
      <c r="FF136" s="60"/>
      <c r="FG136" s="60"/>
      <c r="FH136" s="60"/>
      <c r="FI136" s="60"/>
      <c r="FJ136" s="60"/>
      <c r="FK136" s="60"/>
      <c r="FL136" s="60"/>
      <c r="FM136" s="60"/>
      <c r="FN136" s="60"/>
      <c r="FO136" s="60"/>
      <c r="FP136" s="60"/>
      <c r="FQ136" s="60"/>
      <c r="FR136" s="60"/>
      <c r="FS136" s="60"/>
      <c r="FT136" s="60"/>
      <c r="FU136" s="60"/>
      <c r="FV136" s="60"/>
      <c r="FW136" s="60"/>
      <c r="FX136" s="60"/>
      <c r="FY136" s="60"/>
      <c r="FZ136" s="60"/>
      <c r="GA136" s="60"/>
      <c r="GB136" s="60"/>
      <c r="GC136" s="70"/>
      <c r="GD136" s="65"/>
      <c r="GE136" s="60"/>
      <c r="GF136" s="60"/>
      <c r="GG136" s="60"/>
      <c r="GH136" s="60"/>
      <c r="GI136" s="60"/>
      <c r="GJ136" s="60"/>
      <c r="GK136" s="60"/>
      <c r="GL136" s="60"/>
      <c r="GM136" s="60"/>
      <c r="GN136" s="60"/>
      <c r="GO136" s="60"/>
      <c r="GP136" s="60"/>
      <c r="GQ136" s="60"/>
      <c r="GR136" s="60"/>
      <c r="GS136" s="60"/>
      <c r="GT136" s="60"/>
      <c r="GU136" s="60"/>
      <c r="GV136" s="60"/>
      <c r="GW136" s="60"/>
      <c r="GX136" s="60"/>
      <c r="GY136" s="60"/>
      <c r="GZ136" s="60"/>
      <c r="HA136" s="60"/>
      <c r="HB136" s="60"/>
      <c r="HC136" s="60"/>
      <c r="HD136" s="60"/>
      <c r="HE136" s="60"/>
      <c r="HF136" s="60"/>
      <c r="HG136" s="60"/>
      <c r="HH136" s="60"/>
      <c r="HI136" s="60"/>
      <c r="HJ136" s="60"/>
      <c r="HK136" s="60"/>
      <c r="HL136" s="60"/>
      <c r="HM136" s="70"/>
    </row>
    <row r="137" spans="2:221" ht="18" customHeight="1" x14ac:dyDescent="0.2">
      <c r="B137" s="78" t="s">
        <v>459</v>
      </c>
      <c r="C137" s="79"/>
      <c r="D137" s="79"/>
      <c r="E137" s="79"/>
      <c r="F137" s="79"/>
      <c r="G137" s="79"/>
      <c r="H137" s="79"/>
      <c r="I137" s="79"/>
      <c r="J137" s="79"/>
      <c r="K137" s="79"/>
      <c r="L137" s="79"/>
      <c r="M137" s="79"/>
      <c r="N137" s="79"/>
      <c r="O137" s="79"/>
      <c r="P137" s="79"/>
      <c r="Q137" s="79"/>
      <c r="R137" s="79"/>
      <c r="S137" s="79"/>
      <c r="T137" s="79"/>
      <c r="U137" s="80"/>
      <c r="V137" s="84" t="s">
        <v>468</v>
      </c>
      <c r="W137" s="85"/>
      <c r="X137" s="85"/>
      <c r="Y137" s="85"/>
      <c r="Z137" s="85"/>
      <c r="AA137" s="86"/>
      <c r="AB137" s="90">
        <v>1.6400000000000001E-2</v>
      </c>
      <c r="AC137" s="91"/>
      <c r="AD137" s="91"/>
      <c r="AE137" s="91"/>
      <c r="AF137" s="92"/>
      <c r="AG137" s="96" t="s">
        <v>23</v>
      </c>
      <c r="AH137" s="97"/>
      <c r="AI137" s="97"/>
      <c r="AJ137" s="97"/>
      <c r="AK137" s="97"/>
      <c r="AL137" s="98">
        <f t="shared" si="3"/>
        <v>4</v>
      </c>
      <c r="AM137" s="99"/>
      <c r="AN137" s="99"/>
      <c r="AO137" s="100"/>
      <c r="AP137" s="101"/>
      <c r="AQ137" s="59"/>
      <c r="AR137" s="59"/>
      <c r="AS137" s="59"/>
      <c r="AT137" s="59"/>
      <c r="AU137" s="59"/>
      <c r="AV137" s="59"/>
      <c r="AW137" s="59"/>
      <c r="AX137" s="59"/>
      <c r="AY137" s="59"/>
      <c r="AZ137" s="59"/>
      <c r="BA137" s="59"/>
      <c r="BB137" s="59"/>
      <c r="BC137" s="59"/>
      <c r="BD137" s="59"/>
      <c r="BE137" s="59">
        <v>1</v>
      </c>
      <c r="BF137" s="59"/>
      <c r="BG137" s="59"/>
      <c r="BH137" s="59"/>
      <c r="BI137" s="59"/>
      <c r="BJ137" s="59"/>
      <c r="BK137" s="59"/>
      <c r="BL137" s="59"/>
      <c r="BM137" s="59"/>
      <c r="BN137" s="59"/>
      <c r="BO137" s="59"/>
      <c r="BP137" s="59"/>
      <c r="BQ137" s="59"/>
      <c r="BR137" s="59"/>
      <c r="BS137" s="59"/>
      <c r="BT137" s="59"/>
      <c r="BU137" s="59"/>
      <c r="BV137" s="59"/>
      <c r="BW137" s="59">
        <v>1</v>
      </c>
      <c r="BX137" s="59"/>
      <c r="BY137" s="64"/>
      <c r="BZ137" s="63">
        <v>1</v>
      </c>
      <c r="CA137" s="59"/>
      <c r="CB137" s="59"/>
      <c r="CC137" s="59">
        <v>0</v>
      </c>
      <c r="CD137" s="59"/>
      <c r="CE137" s="59"/>
      <c r="CF137" s="59">
        <v>0</v>
      </c>
      <c r="CG137" s="59"/>
      <c r="CH137" s="59"/>
      <c r="CI137" s="59">
        <v>0</v>
      </c>
      <c r="CJ137" s="59"/>
      <c r="CK137" s="59"/>
      <c r="CL137" s="59">
        <v>0</v>
      </c>
      <c r="CM137" s="59"/>
      <c r="CN137" s="59"/>
      <c r="CO137" s="59">
        <v>0</v>
      </c>
      <c r="CP137" s="59"/>
      <c r="CQ137" s="59"/>
      <c r="CR137" s="59">
        <v>0</v>
      </c>
      <c r="CS137" s="59"/>
      <c r="CT137" s="59"/>
      <c r="CU137" s="59">
        <v>0</v>
      </c>
      <c r="CV137" s="59"/>
      <c r="CW137" s="59"/>
      <c r="CX137" s="59">
        <v>0</v>
      </c>
      <c r="CY137" s="59"/>
      <c r="CZ137" s="59"/>
      <c r="DA137" s="59">
        <v>0</v>
      </c>
      <c r="DB137" s="59"/>
      <c r="DC137" s="59"/>
      <c r="DD137" s="59">
        <v>0</v>
      </c>
      <c r="DE137" s="59"/>
      <c r="DF137" s="59"/>
      <c r="DG137" s="59">
        <v>0</v>
      </c>
      <c r="DH137" s="59"/>
      <c r="DI137" s="64"/>
      <c r="DJ137" s="63">
        <v>1</v>
      </c>
      <c r="DK137" s="59"/>
      <c r="DL137" s="59"/>
      <c r="DM137" s="59">
        <v>0</v>
      </c>
      <c r="DN137" s="59"/>
      <c r="DO137" s="59"/>
      <c r="DP137" s="59">
        <v>0</v>
      </c>
      <c r="DQ137" s="59"/>
      <c r="DR137" s="59"/>
      <c r="DS137" s="59">
        <v>0</v>
      </c>
      <c r="DT137" s="59"/>
      <c r="DU137" s="59"/>
      <c r="DV137" s="59">
        <v>0</v>
      </c>
      <c r="DW137" s="59"/>
      <c r="DX137" s="59"/>
      <c r="DY137" s="59">
        <v>0</v>
      </c>
      <c r="DZ137" s="59"/>
      <c r="EA137" s="59"/>
      <c r="EB137" s="59">
        <v>0</v>
      </c>
      <c r="EC137" s="59"/>
      <c r="ED137" s="59"/>
      <c r="EE137" s="59">
        <v>0</v>
      </c>
      <c r="EF137" s="59"/>
      <c r="EG137" s="59"/>
      <c r="EH137" s="59">
        <v>0</v>
      </c>
      <c r="EI137" s="59"/>
      <c r="EJ137" s="59"/>
      <c r="EK137" s="59"/>
      <c r="EL137" s="59"/>
      <c r="EM137" s="59"/>
      <c r="EN137" s="59"/>
      <c r="EO137" s="59"/>
      <c r="EP137" s="59"/>
      <c r="EQ137" s="59"/>
      <c r="ER137" s="59"/>
      <c r="ES137" s="64"/>
      <c r="ET137" s="63"/>
      <c r="EU137" s="59"/>
      <c r="EV137" s="59"/>
      <c r="EW137" s="59"/>
      <c r="EX137" s="59"/>
      <c r="EY137" s="59"/>
      <c r="EZ137" s="59"/>
      <c r="FA137" s="59"/>
      <c r="FB137" s="59"/>
      <c r="FC137" s="59"/>
      <c r="FD137" s="59"/>
      <c r="FE137" s="59"/>
      <c r="FF137" s="59"/>
      <c r="FG137" s="59"/>
      <c r="FH137" s="59"/>
      <c r="FI137" s="59"/>
      <c r="FJ137" s="59"/>
      <c r="FK137" s="59"/>
      <c r="FL137" s="59"/>
      <c r="FM137" s="59"/>
      <c r="FN137" s="59"/>
      <c r="FO137" s="59"/>
      <c r="FP137" s="59"/>
      <c r="FQ137" s="59"/>
      <c r="FR137" s="59"/>
      <c r="FS137" s="59"/>
      <c r="FT137" s="59"/>
      <c r="FU137" s="59"/>
      <c r="FV137" s="59"/>
      <c r="FW137" s="59"/>
      <c r="FX137" s="59"/>
      <c r="FY137" s="59"/>
      <c r="FZ137" s="59"/>
      <c r="GA137" s="59"/>
      <c r="GB137" s="59"/>
      <c r="GC137" s="64"/>
      <c r="GD137" s="63"/>
      <c r="GE137" s="59"/>
      <c r="GF137" s="59"/>
      <c r="GG137" s="59"/>
      <c r="GH137" s="59"/>
      <c r="GI137" s="59"/>
      <c r="GJ137" s="59"/>
      <c r="GK137" s="59"/>
      <c r="GL137" s="59"/>
      <c r="GM137" s="59"/>
      <c r="GN137" s="59"/>
      <c r="GO137" s="59"/>
      <c r="GP137" s="59"/>
      <c r="GQ137" s="59"/>
      <c r="GR137" s="59"/>
      <c r="GS137" s="59"/>
      <c r="GT137" s="59"/>
      <c r="GU137" s="59"/>
      <c r="GV137" s="59"/>
      <c r="GW137" s="59"/>
      <c r="GX137" s="59"/>
      <c r="GY137" s="59"/>
      <c r="GZ137" s="59"/>
      <c r="HA137" s="59"/>
      <c r="HB137" s="59"/>
      <c r="HC137" s="59"/>
      <c r="HD137" s="59"/>
      <c r="HE137" s="59"/>
      <c r="HF137" s="59"/>
      <c r="HG137" s="59"/>
      <c r="HH137" s="59"/>
      <c r="HI137" s="59"/>
      <c r="HJ137" s="59"/>
      <c r="HK137" s="59"/>
      <c r="HL137" s="59"/>
      <c r="HM137" s="64"/>
    </row>
    <row r="138" spans="2:221" ht="18" customHeight="1" x14ac:dyDescent="0.2">
      <c r="B138" s="133"/>
      <c r="C138" s="134"/>
      <c r="D138" s="134"/>
      <c r="E138" s="134"/>
      <c r="F138" s="134"/>
      <c r="G138" s="134"/>
      <c r="H138" s="134"/>
      <c r="I138" s="134"/>
      <c r="J138" s="134"/>
      <c r="K138" s="134"/>
      <c r="L138" s="134"/>
      <c r="M138" s="134"/>
      <c r="N138" s="134"/>
      <c r="O138" s="134"/>
      <c r="P138" s="134"/>
      <c r="Q138" s="134"/>
      <c r="R138" s="134"/>
      <c r="S138" s="134"/>
      <c r="T138" s="134"/>
      <c r="U138" s="135"/>
      <c r="V138" s="136"/>
      <c r="W138" s="137"/>
      <c r="X138" s="137"/>
      <c r="Y138" s="137"/>
      <c r="Z138" s="137"/>
      <c r="AA138" s="138"/>
      <c r="AB138" s="139"/>
      <c r="AC138" s="140"/>
      <c r="AD138" s="140"/>
      <c r="AE138" s="140"/>
      <c r="AF138" s="141"/>
      <c r="AG138" s="96" t="s">
        <v>24</v>
      </c>
      <c r="AH138" s="97"/>
      <c r="AI138" s="97"/>
      <c r="AJ138" s="97"/>
      <c r="AK138" s="97"/>
      <c r="AL138" s="98">
        <f t="shared" si="3"/>
        <v>4</v>
      </c>
      <c r="AM138" s="99"/>
      <c r="AN138" s="99"/>
      <c r="AO138" s="100"/>
      <c r="AP138" s="142"/>
      <c r="AQ138" s="59"/>
      <c r="AR138" s="59"/>
      <c r="AS138" s="59"/>
      <c r="AT138" s="59"/>
      <c r="AU138" s="59"/>
      <c r="AV138" s="59"/>
      <c r="AW138" s="59"/>
      <c r="AX138" s="59"/>
      <c r="AY138" s="59"/>
      <c r="AZ138" s="59"/>
      <c r="BA138" s="59"/>
      <c r="BB138" s="59"/>
      <c r="BC138" s="59"/>
      <c r="BD138" s="59"/>
      <c r="BE138" s="59">
        <v>1</v>
      </c>
      <c r="BF138" s="59"/>
      <c r="BG138" s="59"/>
      <c r="BH138" s="59"/>
      <c r="BI138" s="59"/>
      <c r="BJ138" s="59"/>
      <c r="BK138" s="59"/>
      <c r="BL138" s="59"/>
      <c r="BM138" s="59"/>
      <c r="BN138" s="59"/>
      <c r="BO138" s="59"/>
      <c r="BP138" s="59"/>
      <c r="BQ138" s="59"/>
      <c r="BR138" s="59"/>
      <c r="BS138" s="59"/>
      <c r="BT138" s="59"/>
      <c r="BU138" s="59"/>
      <c r="BV138" s="59"/>
      <c r="BW138" s="59">
        <v>1</v>
      </c>
      <c r="BX138" s="59"/>
      <c r="BY138" s="64"/>
      <c r="BZ138" s="63">
        <v>0</v>
      </c>
      <c r="CA138" s="59"/>
      <c r="CB138" s="59"/>
      <c r="CC138" s="59">
        <v>0</v>
      </c>
      <c r="CD138" s="59"/>
      <c r="CE138" s="59"/>
      <c r="CF138" s="59">
        <v>0</v>
      </c>
      <c r="CG138" s="59"/>
      <c r="CH138" s="59"/>
      <c r="CI138" s="59">
        <v>0</v>
      </c>
      <c r="CJ138" s="59"/>
      <c r="CK138" s="59"/>
      <c r="CL138" s="59">
        <v>0</v>
      </c>
      <c r="CM138" s="59"/>
      <c r="CN138" s="59"/>
      <c r="CO138" s="59">
        <v>1</v>
      </c>
      <c r="CP138" s="59"/>
      <c r="CQ138" s="59"/>
      <c r="CR138" s="59">
        <v>0</v>
      </c>
      <c r="CS138" s="59"/>
      <c r="CT138" s="59"/>
      <c r="CU138" s="59">
        <v>0</v>
      </c>
      <c r="CV138" s="59"/>
      <c r="CW138" s="59"/>
      <c r="CX138" s="59">
        <v>0</v>
      </c>
      <c r="CY138" s="59"/>
      <c r="CZ138" s="59"/>
      <c r="DA138" s="59">
        <v>0</v>
      </c>
      <c r="DB138" s="59"/>
      <c r="DC138" s="59"/>
      <c r="DD138" s="59">
        <v>0</v>
      </c>
      <c r="DE138" s="59"/>
      <c r="DF138" s="59"/>
      <c r="DG138" s="59">
        <v>0</v>
      </c>
      <c r="DH138" s="59"/>
      <c r="DI138" s="64"/>
      <c r="DJ138" s="63">
        <v>1</v>
      </c>
      <c r="DK138" s="59"/>
      <c r="DL138" s="59"/>
      <c r="DM138" s="59">
        <v>0</v>
      </c>
      <c r="DN138" s="59"/>
      <c r="DO138" s="59"/>
      <c r="DP138" s="59">
        <v>0</v>
      </c>
      <c r="DQ138" s="59"/>
      <c r="DR138" s="59"/>
      <c r="DS138" s="59">
        <v>0</v>
      </c>
      <c r="DT138" s="59"/>
      <c r="DU138" s="59"/>
      <c r="DV138" s="59">
        <v>0</v>
      </c>
      <c r="DW138" s="59"/>
      <c r="DX138" s="59"/>
      <c r="DY138" s="59">
        <v>0</v>
      </c>
      <c r="DZ138" s="59"/>
      <c r="EA138" s="59"/>
      <c r="EB138" s="59">
        <v>0</v>
      </c>
      <c r="EC138" s="59"/>
      <c r="ED138" s="59"/>
      <c r="EE138" s="59">
        <v>0</v>
      </c>
      <c r="EF138" s="59"/>
      <c r="EG138" s="59"/>
      <c r="EH138" s="59">
        <v>0</v>
      </c>
      <c r="EI138" s="59"/>
      <c r="EJ138" s="59"/>
      <c r="EK138" s="59"/>
      <c r="EL138" s="59"/>
      <c r="EM138" s="59"/>
      <c r="EN138" s="59"/>
      <c r="EO138" s="59"/>
      <c r="EP138" s="59"/>
      <c r="EQ138" s="59"/>
      <c r="ER138" s="59"/>
      <c r="ES138" s="64"/>
      <c r="ET138" s="63"/>
      <c r="EU138" s="59"/>
      <c r="EV138" s="59"/>
      <c r="EW138" s="59"/>
      <c r="EX138" s="59"/>
      <c r="EY138" s="59"/>
      <c r="EZ138" s="59"/>
      <c r="FA138" s="59"/>
      <c r="FB138" s="59"/>
      <c r="FC138" s="59"/>
      <c r="FD138" s="59"/>
      <c r="FE138" s="59"/>
      <c r="FF138" s="59"/>
      <c r="FG138" s="59"/>
      <c r="FH138" s="59"/>
      <c r="FI138" s="59"/>
      <c r="FJ138" s="59"/>
      <c r="FK138" s="59"/>
      <c r="FL138" s="59"/>
      <c r="FM138" s="59"/>
      <c r="FN138" s="59"/>
      <c r="FO138" s="59"/>
      <c r="FP138" s="59"/>
      <c r="FQ138" s="59"/>
      <c r="FR138" s="59"/>
      <c r="FS138" s="59"/>
      <c r="FT138" s="59"/>
      <c r="FU138" s="59"/>
      <c r="FV138" s="59"/>
      <c r="FW138" s="59"/>
      <c r="FX138" s="59"/>
      <c r="FY138" s="59"/>
      <c r="FZ138" s="59"/>
      <c r="GA138" s="59"/>
      <c r="GB138" s="59"/>
      <c r="GC138" s="64"/>
      <c r="GD138" s="63"/>
      <c r="GE138" s="59"/>
      <c r="GF138" s="59"/>
      <c r="GG138" s="59"/>
      <c r="GH138" s="59"/>
      <c r="GI138" s="59"/>
      <c r="GJ138" s="59"/>
      <c r="GK138" s="59"/>
      <c r="GL138" s="59"/>
      <c r="GM138" s="59"/>
      <c r="GN138" s="59"/>
      <c r="GO138" s="59"/>
      <c r="GP138" s="59"/>
      <c r="GQ138" s="59"/>
      <c r="GR138" s="59"/>
      <c r="GS138" s="59"/>
      <c r="GT138" s="59"/>
      <c r="GU138" s="59"/>
      <c r="GV138" s="59"/>
      <c r="GW138" s="59"/>
      <c r="GX138" s="59"/>
      <c r="GY138" s="59"/>
      <c r="GZ138" s="59"/>
      <c r="HA138" s="59"/>
      <c r="HB138" s="59"/>
      <c r="HC138" s="59"/>
      <c r="HD138" s="59"/>
      <c r="HE138" s="59"/>
      <c r="HF138" s="59"/>
      <c r="HG138" s="59"/>
      <c r="HH138" s="59"/>
      <c r="HI138" s="59"/>
      <c r="HJ138" s="59"/>
      <c r="HK138" s="59"/>
      <c r="HL138" s="59"/>
      <c r="HM138" s="64"/>
    </row>
    <row r="139" spans="2:221" ht="18" customHeight="1" x14ac:dyDescent="0.2">
      <c r="B139" s="114" t="s">
        <v>460</v>
      </c>
      <c r="C139" s="115"/>
      <c r="D139" s="115"/>
      <c r="E139" s="115"/>
      <c r="F139" s="115"/>
      <c r="G139" s="115"/>
      <c r="H139" s="115"/>
      <c r="I139" s="115"/>
      <c r="J139" s="115"/>
      <c r="K139" s="115"/>
      <c r="L139" s="115"/>
      <c r="M139" s="115"/>
      <c r="N139" s="115"/>
      <c r="O139" s="115"/>
      <c r="P139" s="115"/>
      <c r="Q139" s="115"/>
      <c r="R139" s="115"/>
      <c r="S139" s="115"/>
      <c r="T139" s="115"/>
      <c r="U139" s="116"/>
      <c r="V139" s="120" t="s">
        <v>469</v>
      </c>
      <c r="W139" s="121"/>
      <c r="X139" s="121"/>
      <c r="Y139" s="121"/>
      <c r="Z139" s="121"/>
      <c r="AA139" s="122"/>
      <c r="AB139" s="126">
        <v>4.0000000000000001E-3</v>
      </c>
      <c r="AC139" s="127"/>
      <c r="AD139" s="127"/>
      <c r="AE139" s="127"/>
      <c r="AF139" s="128"/>
      <c r="AG139" s="108" t="s">
        <v>23</v>
      </c>
      <c r="AH139" s="109"/>
      <c r="AI139" s="109"/>
      <c r="AJ139" s="109"/>
      <c r="AK139" s="109"/>
      <c r="AL139" s="75">
        <f t="shared" si="3"/>
        <v>4</v>
      </c>
      <c r="AM139" s="76"/>
      <c r="AN139" s="76"/>
      <c r="AO139" s="77"/>
      <c r="AP139" s="132"/>
      <c r="AQ139" s="60"/>
      <c r="AR139" s="60"/>
      <c r="AS139" s="60"/>
      <c r="AT139" s="60"/>
      <c r="AU139" s="60"/>
      <c r="AV139" s="60"/>
      <c r="AW139" s="60"/>
      <c r="AX139" s="60"/>
      <c r="AY139" s="60"/>
      <c r="AZ139" s="60"/>
      <c r="BA139" s="60"/>
      <c r="BB139" s="60"/>
      <c r="BC139" s="60"/>
      <c r="BD139" s="60"/>
      <c r="BE139" s="60">
        <v>1</v>
      </c>
      <c r="BF139" s="60"/>
      <c r="BG139" s="60"/>
      <c r="BH139" s="60"/>
      <c r="BI139" s="60"/>
      <c r="BJ139" s="60"/>
      <c r="BK139" s="60"/>
      <c r="BL139" s="60"/>
      <c r="BM139" s="60"/>
      <c r="BN139" s="60"/>
      <c r="BO139" s="60"/>
      <c r="BP139" s="60"/>
      <c r="BQ139" s="60"/>
      <c r="BR139" s="60"/>
      <c r="BS139" s="60"/>
      <c r="BT139" s="60"/>
      <c r="BU139" s="60"/>
      <c r="BV139" s="60"/>
      <c r="BW139" s="60">
        <v>1</v>
      </c>
      <c r="BX139" s="60"/>
      <c r="BY139" s="70"/>
      <c r="BZ139" s="65">
        <v>1</v>
      </c>
      <c r="CA139" s="60"/>
      <c r="CB139" s="60"/>
      <c r="CC139" s="60">
        <v>0</v>
      </c>
      <c r="CD139" s="60"/>
      <c r="CE139" s="60"/>
      <c r="CF139" s="60">
        <v>0</v>
      </c>
      <c r="CG139" s="60"/>
      <c r="CH139" s="60"/>
      <c r="CI139" s="60">
        <v>0</v>
      </c>
      <c r="CJ139" s="60"/>
      <c r="CK139" s="60"/>
      <c r="CL139" s="60">
        <v>0</v>
      </c>
      <c r="CM139" s="60"/>
      <c r="CN139" s="60"/>
      <c r="CO139" s="60">
        <v>0</v>
      </c>
      <c r="CP139" s="60"/>
      <c r="CQ139" s="60"/>
      <c r="CR139" s="60">
        <v>0</v>
      </c>
      <c r="CS139" s="60"/>
      <c r="CT139" s="60"/>
      <c r="CU139" s="60">
        <v>0</v>
      </c>
      <c r="CV139" s="60"/>
      <c r="CW139" s="60"/>
      <c r="CX139" s="60">
        <v>0</v>
      </c>
      <c r="CY139" s="60"/>
      <c r="CZ139" s="60"/>
      <c r="DA139" s="60">
        <v>0</v>
      </c>
      <c r="DB139" s="60"/>
      <c r="DC139" s="60"/>
      <c r="DD139" s="60">
        <v>0</v>
      </c>
      <c r="DE139" s="60"/>
      <c r="DF139" s="60"/>
      <c r="DG139" s="60">
        <v>0</v>
      </c>
      <c r="DH139" s="60"/>
      <c r="DI139" s="70"/>
      <c r="DJ139" s="65">
        <v>1</v>
      </c>
      <c r="DK139" s="60"/>
      <c r="DL139" s="60"/>
      <c r="DM139" s="60">
        <v>0</v>
      </c>
      <c r="DN139" s="60"/>
      <c r="DO139" s="60"/>
      <c r="DP139" s="60">
        <v>0</v>
      </c>
      <c r="DQ139" s="60"/>
      <c r="DR139" s="60"/>
      <c r="DS139" s="60">
        <v>0</v>
      </c>
      <c r="DT139" s="60"/>
      <c r="DU139" s="60"/>
      <c r="DV139" s="60">
        <v>0</v>
      </c>
      <c r="DW139" s="60"/>
      <c r="DX139" s="60"/>
      <c r="DY139" s="60">
        <v>0</v>
      </c>
      <c r="DZ139" s="60"/>
      <c r="EA139" s="60"/>
      <c r="EB139" s="60">
        <v>0</v>
      </c>
      <c r="EC139" s="60"/>
      <c r="ED139" s="60"/>
      <c r="EE139" s="60">
        <v>0</v>
      </c>
      <c r="EF139" s="60"/>
      <c r="EG139" s="60"/>
      <c r="EH139" s="60">
        <v>0</v>
      </c>
      <c r="EI139" s="60"/>
      <c r="EJ139" s="60"/>
      <c r="EK139" s="60"/>
      <c r="EL139" s="60"/>
      <c r="EM139" s="60"/>
      <c r="EN139" s="60"/>
      <c r="EO139" s="60"/>
      <c r="EP139" s="60"/>
      <c r="EQ139" s="60"/>
      <c r="ER139" s="60"/>
      <c r="ES139" s="70"/>
      <c r="ET139" s="65"/>
      <c r="EU139" s="60"/>
      <c r="EV139" s="60"/>
      <c r="EW139" s="60"/>
      <c r="EX139" s="60"/>
      <c r="EY139" s="60"/>
      <c r="EZ139" s="60"/>
      <c r="FA139" s="60"/>
      <c r="FB139" s="60"/>
      <c r="FC139" s="60"/>
      <c r="FD139" s="60"/>
      <c r="FE139" s="60"/>
      <c r="FF139" s="60"/>
      <c r="FG139" s="60"/>
      <c r="FH139" s="60"/>
      <c r="FI139" s="60"/>
      <c r="FJ139" s="60"/>
      <c r="FK139" s="60"/>
      <c r="FL139" s="60"/>
      <c r="FM139" s="60"/>
      <c r="FN139" s="60"/>
      <c r="FO139" s="60"/>
      <c r="FP139" s="60"/>
      <c r="FQ139" s="60"/>
      <c r="FR139" s="60"/>
      <c r="FS139" s="60"/>
      <c r="FT139" s="60"/>
      <c r="FU139" s="60"/>
      <c r="FV139" s="60"/>
      <c r="FW139" s="60"/>
      <c r="FX139" s="60"/>
      <c r="FY139" s="60"/>
      <c r="FZ139" s="60"/>
      <c r="GA139" s="60"/>
      <c r="GB139" s="60"/>
      <c r="GC139" s="70"/>
      <c r="GD139" s="65"/>
      <c r="GE139" s="60"/>
      <c r="GF139" s="60"/>
      <c r="GG139" s="60"/>
      <c r="GH139" s="60"/>
      <c r="GI139" s="60"/>
      <c r="GJ139" s="60"/>
      <c r="GK139" s="60"/>
      <c r="GL139" s="60"/>
      <c r="GM139" s="60"/>
      <c r="GN139" s="60"/>
      <c r="GO139" s="60"/>
      <c r="GP139" s="60"/>
      <c r="GQ139" s="60"/>
      <c r="GR139" s="60"/>
      <c r="GS139" s="60"/>
      <c r="GT139" s="60"/>
      <c r="GU139" s="60"/>
      <c r="GV139" s="60"/>
      <c r="GW139" s="60"/>
      <c r="GX139" s="60"/>
      <c r="GY139" s="60"/>
      <c r="GZ139" s="60"/>
      <c r="HA139" s="60"/>
      <c r="HB139" s="60"/>
      <c r="HC139" s="60"/>
      <c r="HD139" s="60"/>
      <c r="HE139" s="60"/>
      <c r="HF139" s="60"/>
      <c r="HG139" s="60"/>
      <c r="HH139" s="60"/>
      <c r="HI139" s="60"/>
      <c r="HJ139" s="60"/>
      <c r="HK139" s="60"/>
      <c r="HL139" s="60"/>
      <c r="HM139" s="70"/>
    </row>
    <row r="140" spans="2:221" ht="18" customHeight="1" x14ac:dyDescent="0.2">
      <c r="B140" s="117"/>
      <c r="C140" s="118"/>
      <c r="D140" s="118"/>
      <c r="E140" s="118"/>
      <c r="F140" s="118"/>
      <c r="G140" s="118"/>
      <c r="H140" s="118"/>
      <c r="I140" s="118"/>
      <c r="J140" s="118"/>
      <c r="K140" s="118"/>
      <c r="L140" s="118"/>
      <c r="M140" s="118"/>
      <c r="N140" s="118"/>
      <c r="O140" s="118"/>
      <c r="P140" s="118"/>
      <c r="Q140" s="118"/>
      <c r="R140" s="118"/>
      <c r="S140" s="118"/>
      <c r="T140" s="118"/>
      <c r="U140" s="119"/>
      <c r="V140" s="123"/>
      <c r="W140" s="124"/>
      <c r="X140" s="124"/>
      <c r="Y140" s="124"/>
      <c r="Z140" s="124"/>
      <c r="AA140" s="125"/>
      <c r="AB140" s="129"/>
      <c r="AC140" s="130"/>
      <c r="AD140" s="130"/>
      <c r="AE140" s="130"/>
      <c r="AF140" s="131"/>
      <c r="AG140" s="108" t="s">
        <v>24</v>
      </c>
      <c r="AH140" s="109"/>
      <c r="AI140" s="109"/>
      <c r="AJ140" s="109"/>
      <c r="AK140" s="109"/>
      <c r="AL140" s="75">
        <f t="shared" si="3"/>
        <v>4</v>
      </c>
      <c r="AM140" s="76"/>
      <c r="AN140" s="76"/>
      <c r="AO140" s="77"/>
      <c r="AP140" s="72"/>
      <c r="AQ140" s="60"/>
      <c r="AR140" s="60"/>
      <c r="AS140" s="60"/>
      <c r="AT140" s="60"/>
      <c r="AU140" s="60"/>
      <c r="AV140" s="60"/>
      <c r="AW140" s="60"/>
      <c r="AX140" s="60"/>
      <c r="AY140" s="60"/>
      <c r="AZ140" s="60"/>
      <c r="BA140" s="60"/>
      <c r="BB140" s="60"/>
      <c r="BC140" s="60"/>
      <c r="BD140" s="60"/>
      <c r="BE140" s="60">
        <v>1</v>
      </c>
      <c r="BF140" s="60"/>
      <c r="BG140" s="60"/>
      <c r="BH140" s="60"/>
      <c r="BI140" s="60"/>
      <c r="BJ140" s="60"/>
      <c r="BK140" s="60"/>
      <c r="BL140" s="60"/>
      <c r="BM140" s="60"/>
      <c r="BN140" s="60"/>
      <c r="BO140" s="60"/>
      <c r="BP140" s="60"/>
      <c r="BQ140" s="60"/>
      <c r="BR140" s="60"/>
      <c r="BS140" s="60"/>
      <c r="BT140" s="60"/>
      <c r="BU140" s="60"/>
      <c r="BV140" s="60"/>
      <c r="BW140" s="60">
        <v>1</v>
      </c>
      <c r="BX140" s="60"/>
      <c r="BY140" s="70"/>
      <c r="BZ140" s="65">
        <v>0</v>
      </c>
      <c r="CA140" s="60"/>
      <c r="CB140" s="60"/>
      <c r="CC140" s="60">
        <v>0</v>
      </c>
      <c r="CD140" s="60"/>
      <c r="CE140" s="60"/>
      <c r="CF140" s="60">
        <v>0</v>
      </c>
      <c r="CG140" s="60"/>
      <c r="CH140" s="60"/>
      <c r="CI140" s="60">
        <v>0</v>
      </c>
      <c r="CJ140" s="60"/>
      <c r="CK140" s="60"/>
      <c r="CL140" s="60">
        <v>0</v>
      </c>
      <c r="CM140" s="60"/>
      <c r="CN140" s="60"/>
      <c r="CO140" s="60">
        <v>1</v>
      </c>
      <c r="CP140" s="60"/>
      <c r="CQ140" s="60"/>
      <c r="CR140" s="60">
        <v>0</v>
      </c>
      <c r="CS140" s="60"/>
      <c r="CT140" s="60"/>
      <c r="CU140" s="60">
        <v>0</v>
      </c>
      <c r="CV140" s="60"/>
      <c r="CW140" s="60"/>
      <c r="CX140" s="60">
        <v>0</v>
      </c>
      <c r="CY140" s="60"/>
      <c r="CZ140" s="60"/>
      <c r="DA140" s="60">
        <v>0</v>
      </c>
      <c r="DB140" s="60"/>
      <c r="DC140" s="60"/>
      <c r="DD140" s="60">
        <v>0</v>
      </c>
      <c r="DE140" s="60"/>
      <c r="DF140" s="60"/>
      <c r="DG140" s="60">
        <v>0</v>
      </c>
      <c r="DH140" s="60"/>
      <c r="DI140" s="70"/>
      <c r="DJ140" s="65">
        <v>1</v>
      </c>
      <c r="DK140" s="60"/>
      <c r="DL140" s="60"/>
      <c r="DM140" s="60">
        <v>0</v>
      </c>
      <c r="DN140" s="60"/>
      <c r="DO140" s="60"/>
      <c r="DP140" s="60">
        <v>0</v>
      </c>
      <c r="DQ140" s="60"/>
      <c r="DR140" s="60"/>
      <c r="DS140" s="60">
        <v>0</v>
      </c>
      <c r="DT140" s="60"/>
      <c r="DU140" s="60"/>
      <c r="DV140" s="60">
        <v>0</v>
      </c>
      <c r="DW140" s="60"/>
      <c r="DX140" s="60"/>
      <c r="DY140" s="60">
        <v>0</v>
      </c>
      <c r="DZ140" s="60"/>
      <c r="EA140" s="60"/>
      <c r="EB140" s="60">
        <v>0</v>
      </c>
      <c r="EC140" s="60"/>
      <c r="ED140" s="60"/>
      <c r="EE140" s="60">
        <v>0</v>
      </c>
      <c r="EF140" s="60"/>
      <c r="EG140" s="60"/>
      <c r="EH140" s="60">
        <v>0</v>
      </c>
      <c r="EI140" s="60"/>
      <c r="EJ140" s="60"/>
      <c r="EK140" s="60"/>
      <c r="EL140" s="60"/>
      <c r="EM140" s="60"/>
      <c r="EN140" s="60"/>
      <c r="EO140" s="60"/>
      <c r="EP140" s="60"/>
      <c r="EQ140" s="60"/>
      <c r="ER140" s="60"/>
      <c r="ES140" s="70"/>
      <c r="ET140" s="65"/>
      <c r="EU140" s="60"/>
      <c r="EV140" s="60"/>
      <c r="EW140" s="60"/>
      <c r="EX140" s="60"/>
      <c r="EY140" s="60"/>
      <c r="EZ140" s="60"/>
      <c r="FA140" s="60"/>
      <c r="FB140" s="60"/>
      <c r="FC140" s="60"/>
      <c r="FD140" s="60"/>
      <c r="FE140" s="60"/>
      <c r="FF140" s="60"/>
      <c r="FG140" s="60"/>
      <c r="FH140" s="60"/>
      <c r="FI140" s="60"/>
      <c r="FJ140" s="60"/>
      <c r="FK140" s="60"/>
      <c r="FL140" s="60"/>
      <c r="FM140" s="60"/>
      <c r="FN140" s="60"/>
      <c r="FO140" s="60"/>
      <c r="FP140" s="60"/>
      <c r="FQ140" s="60"/>
      <c r="FR140" s="60"/>
      <c r="FS140" s="60"/>
      <c r="FT140" s="60"/>
      <c r="FU140" s="60"/>
      <c r="FV140" s="60"/>
      <c r="FW140" s="60"/>
      <c r="FX140" s="60"/>
      <c r="FY140" s="60"/>
      <c r="FZ140" s="60"/>
      <c r="GA140" s="60"/>
      <c r="GB140" s="60"/>
      <c r="GC140" s="70"/>
      <c r="GD140" s="65"/>
      <c r="GE140" s="60"/>
      <c r="GF140" s="60"/>
      <c r="GG140" s="60"/>
      <c r="GH140" s="60"/>
      <c r="GI140" s="60"/>
      <c r="GJ140" s="60"/>
      <c r="GK140" s="60"/>
      <c r="GL140" s="60"/>
      <c r="GM140" s="60"/>
      <c r="GN140" s="60"/>
      <c r="GO140" s="60"/>
      <c r="GP140" s="60"/>
      <c r="GQ140" s="60"/>
      <c r="GR140" s="60"/>
      <c r="GS140" s="60"/>
      <c r="GT140" s="60"/>
      <c r="GU140" s="60"/>
      <c r="GV140" s="60"/>
      <c r="GW140" s="60"/>
      <c r="GX140" s="60"/>
      <c r="GY140" s="60"/>
      <c r="GZ140" s="60"/>
      <c r="HA140" s="60"/>
      <c r="HB140" s="60"/>
      <c r="HC140" s="60"/>
      <c r="HD140" s="60"/>
      <c r="HE140" s="60"/>
      <c r="HF140" s="60"/>
      <c r="HG140" s="60"/>
      <c r="HH140" s="60"/>
      <c r="HI140" s="60"/>
      <c r="HJ140" s="60"/>
      <c r="HK140" s="60"/>
      <c r="HL140" s="60"/>
      <c r="HM140" s="70"/>
    </row>
    <row r="141" spans="2:221" ht="18" customHeight="1" x14ac:dyDescent="0.2">
      <c r="B141" s="78" t="s">
        <v>461</v>
      </c>
      <c r="C141" s="79"/>
      <c r="D141" s="79"/>
      <c r="E141" s="79"/>
      <c r="F141" s="79"/>
      <c r="G141" s="79"/>
      <c r="H141" s="79"/>
      <c r="I141" s="79"/>
      <c r="J141" s="79"/>
      <c r="K141" s="79"/>
      <c r="L141" s="79"/>
      <c r="M141" s="79"/>
      <c r="N141" s="79"/>
      <c r="O141" s="79"/>
      <c r="P141" s="79"/>
      <c r="Q141" s="79"/>
      <c r="R141" s="79"/>
      <c r="S141" s="79"/>
      <c r="T141" s="79"/>
      <c r="U141" s="80"/>
      <c r="V141" s="84" t="s">
        <v>470</v>
      </c>
      <c r="W141" s="85"/>
      <c r="X141" s="85"/>
      <c r="Y141" s="85"/>
      <c r="Z141" s="85"/>
      <c r="AA141" s="86"/>
      <c r="AB141" s="90">
        <v>3.0000000000000001E-3</v>
      </c>
      <c r="AC141" s="91"/>
      <c r="AD141" s="91"/>
      <c r="AE141" s="91"/>
      <c r="AF141" s="92"/>
      <c r="AG141" s="96" t="s">
        <v>23</v>
      </c>
      <c r="AH141" s="97"/>
      <c r="AI141" s="97"/>
      <c r="AJ141" s="97"/>
      <c r="AK141" s="97"/>
      <c r="AL141" s="98">
        <f t="shared" si="3"/>
        <v>3</v>
      </c>
      <c r="AM141" s="99"/>
      <c r="AN141" s="99"/>
      <c r="AO141" s="100"/>
      <c r="AP141" s="101"/>
      <c r="AQ141" s="59"/>
      <c r="AR141" s="59"/>
      <c r="AS141" s="59">
        <v>1</v>
      </c>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64"/>
      <c r="BZ141" s="63">
        <v>1</v>
      </c>
      <c r="CA141" s="59"/>
      <c r="CB141" s="59"/>
      <c r="CC141" s="59">
        <v>0</v>
      </c>
      <c r="CD141" s="59"/>
      <c r="CE141" s="59"/>
      <c r="CF141" s="59">
        <v>0</v>
      </c>
      <c r="CG141" s="59"/>
      <c r="CH141" s="59"/>
      <c r="CI141" s="59">
        <v>0</v>
      </c>
      <c r="CJ141" s="59"/>
      <c r="CK141" s="59"/>
      <c r="CL141" s="59">
        <v>0</v>
      </c>
      <c r="CM141" s="59"/>
      <c r="CN141" s="59"/>
      <c r="CO141" s="59">
        <v>0</v>
      </c>
      <c r="CP141" s="59"/>
      <c r="CQ141" s="59"/>
      <c r="CR141" s="59">
        <v>0</v>
      </c>
      <c r="CS141" s="59"/>
      <c r="CT141" s="59"/>
      <c r="CU141" s="59">
        <v>0</v>
      </c>
      <c r="CV141" s="59"/>
      <c r="CW141" s="59"/>
      <c r="CX141" s="59">
        <v>0</v>
      </c>
      <c r="CY141" s="59"/>
      <c r="CZ141" s="59"/>
      <c r="DA141" s="59">
        <v>0</v>
      </c>
      <c r="DB141" s="59"/>
      <c r="DC141" s="59"/>
      <c r="DD141" s="59">
        <v>0</v>
      </c>
      <c r="DE141" s="59"/>
      <c r="DF141" s="59"/>
      <c r="DG141" s="59">
        <v>0</v>
      </c>
      <c r="DH141" s="59"/>
      <c r="DI141" s="64"/>
      <c r="DJ141" s="63">
        <v>1</v>
      </c>
      <c r="DK141" s="59"/>
      <c r="DL141" s="59"/>
      <c r="DM141" s="59">
        <v>0</v>
      </c>
      <c r="DN141" s="59"/>
      <c r="DO141" s="59"/>
      <c r="DP141" s="59">
        <v>0</v>
      </c>
      <c r="DQ141" s="59"/>
      <c r="DR141" s="59"/>
      <c r="DS141" s="59">
        <v>0</v>
      </c>
      <c r="DT141" s="59"/>
      <c r="DU141" s="59"/>
      <c r="DV141" s="59">
        <v>0</v>
      </c>
      <c r="DW141" s="59"/>
      <c r="DX141" s="59"/>
      <c r="DY141" s="59">
        <v>0</v>
      </c>
      <c r="DZ141" s="59"/>
      <c r="EA141" s="59"/>
      <c r="EB141" s="59">
        <v>0</v>
      </c>
      <c r="EC141" s="59"/>
      <c r="ED141" s="59"/>
      <c r="EE141" s="59">
        <v>0</v>
      </c>
      <c r="EF141" s="59"/>
      <c r="EG141" s="59"/>
      <c r="EH141" s="59">
        <v>0</v>
      </c>
      <c r="EI141" s="59"/>
      <c r="EJ141" s="59"/>
      <c r="EK141" s="59"/>
      <c r="EL141" s="59"/>
      <c r="EM141" s="59"/>
      <c r="EN141" s="59"/>
      <c r="EO141" s="59"/>
      <c r="EP141" s="59"/>
      <c r="EQ141" s="59"/>
      <c r="ER141" s="59"/>
      <c r="ES141" s="64"/>
      <c r="ET141" s="63"/>
      <c r="EU141" s="59"/>
      <c r="EV141" s="59"/>
      <c r="EW141" s="59"/>
      <c r="EX141" s="59"/>
      <c r="EY141" s="59"/>
      <c r="EZ141" s="59"/>
      <c r="FA141" s="59"/>
      <c r="FB141" s="59"/>
      <c r="FC141" s="59"/>
      <c r="FD141" s="59"/>
      <c r="FE141" s="59"/>
      <c r="FF141" s="59"/>
      <c r="FG141" s="59"/>
      <c r="FH141" s="59"/>
      <c r="FI141" s="59"/>
      <c r="FJ141" s="59"/>
      <c r="FK141" s="59"/>
      <c r="FL141" s="59"/>
      <c r="FM141" s="59"/>
      <c r="FN141" s="59"/>
      <c r="FO141" s="59"/>
      <c r="FP141" s="59"/>
      <c r="FQ141" s="59"/>
      <c r="FR141" s="59"/>
      <c r="FS141" s="59"/>
      <c r="FT141" s="59"/>
      <c r="FU141" s="59"/>
      <c r="FV141" s="59"/>
      <c r="FW141" s="59"/>
      <c r="FX141" s="59"/>
      <c r="FY141" s="59"/>
      <c r="FZ141" s="59"/>
      <c r="GA141" s="59"/>
      <c r="GB141" s="59"/>
      <c r="GC141" s="64"/>
      <c r="GD141" s="63"/>
      <c r="GE141" s="59"/>
      <c r="GF141" s="59"/>
      <c r="GG141" s="59"/>
      <c r="GH141" s="59"/>
      <c r="GI141" s="59"/>
      <c r="GJ141" s="59"/>
      <c r="GK141" s="59"/>
      <c r="GL141" s="59"/>
      <c r="GM141" s="59"/>
      <c r="GN141" s="59"/>
      <c r="GO141" s="59"/>
      <c r="GP141" s="59"/>
      <c r="GQ141" s="59"/>
      <c r="GR141" s="59"/>
      <c r="GS141" s="59"/>
      <c r="GT141" s="59"/>
      <c r="GU141" s="59"/>
      <c r="GV141" s="59"/>
      <c r="GW141" s="59"/>
      <c r="GX141" s="59"/>
      <c r="GY141" s="59"/>
      <c r="GZ141" s="59"/>
      <c r="HA141" s="59"/>
      <c r="HB141" s="59"/>
      <c r="HC141" s="59"/>
      <c r="HD141" s="59"/>
      <c r="HE141" s="59"/>
      <c r="HF141" s="59"/>
      <c r="HG141" s="59"/>
      <c r="HH141" s="59"/>
      <c r="HI141" s="59"/>
      <c r="HJ141" s="59"/>
      <c r="HK141" s="59"/>
      <c r="HL141" s="59"/>
      <c r="HM141" s="64"/>
    </row>
    <row r="142" spans="2:221" ht="18" customHeight="1" x14ac:dyDescent="0.2">
      <c r="B142" s="133"/>
      <c r="C142" s="134"/>
      <c r="D142" s="134"/>
      <c r="E142" s="134"/>
      <c r="F142" s="134"/>
      <c r="G142" s="134"/>
      <c r="H142" s="134"/>
      <c r="I142" s="134"/>
      <c r="J142" s="134"/>
      <c r="K142" s="134"/>
      <c r="L142" s="134"/>
      <c r="M142" s="134"/>
      <c r="N142" s="134"/>
      <c r="O142" s="134"/>
      <c r="P142" s="134"/>
      <c r="Q142" s="134"/>
      <c r="R142" s="134"/>
      <c r="S142" s="134"/>
      <c r="T142" s="134"/>
      <c r="U142" s="135"/>
      <c r="V142" s="136"/>
      <c r="W142" s="137"/>
      <c r="X142" s="137"/>
      <c r="Y142" s="137"/>
      <c r="Z142" s="137"/>
      <c r="AA142" s="138"/>
      <c r="AB142" s="139"/>
      <c r="AC142" s="140"/>
      <c r="AD142" s="140"/>
      <c r="AE142" s="140"/>
      <c r="AF142" s="141"/>
      <c r="AG142" s="96" t="s">
        <v>24</v>
      </c>
      <c r="AH142" s="97"/>
      <c r="AI142" s="97"/>
      <c r="AJ142" s="97"/>
      <c r="AK142" s="97"/>
      <c r="AL142" s="98">
        <f t="shared" si="3"/>
        <v>3</v>
      </c>
      <c r="AM142" s="99"/>
      <c r="AN142" s="99"/>
      <c r="AO142" s="100"/>
      <c r="AP142" s="142"/>
      <c r="AQ142" s="59"/>
      <c r="AR142" s="59"/>
      <c r="AS142" s="59">
        <v>1</v>
      </c>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64"/>
      <c r="BZ142" s="63">
        <v>0</v>
      </c>
      <c r="CA142" s="59"/>
      <c r="CB142" s="59"/>
      <c r="CC142" s="59">
        <v>0</v>
      </c>
      <c r="CD142" s="59"/>
      <c r="CE142" s="59"/>
      <c r="CF142" s="59">
        <v>0</v>
      </c>
      <c r="CG142" s="59"/>
      <c r="CH142" s="59"/>
      <c r="CI142" s="59">
        <v>0</v>
      </c>
      <c r="CJ142" s="59"/>
      <c r="CK142" s="59"/>
      <c r="CL142" s="59">
        <v>0</v>
      </c>
      <c r="CM142" s="59"/>
      <c r="CN142" s="59"/>
      <c r="CO142" s="59">
        <v>1</v>
      </c>
      <c r="CP142" s="59"/>
      <c r="CQ142" s="59"/>
      <c r="CR142" s="59">
        <v>0</v>
      </c>
      <c r="CS142" s="59"/>
      <c r="CT142" s="59"/>
      <c r="CU142" s="59">
        <v>0</v>
      </c>
      <c r="CV142" s="59"/>
      <c r="CW142" s="59"/>
      <c r="CX142" s="59">
        <v>0</v>
      </c>
      <c r="CY142" s="59"/>
      <c r="CZ142" s="59"/>
      <c r="DA142" s="59">
        <v>0</v>
      </c>
      <c r="DB142" s="59"/>
      <c r="DC142" s="59"/>
      <c r="DD142" s="59">
        <v>0</v>
      </c>
      <c r="DE142" s="59"/>
      <c r="DF142" s="59"/>
      <c r="DG142" s="59">
        <v>0</v>
      </c>
      <c r="DH142" s="59"/>
      <c r="DI142" s="64"/>
      <c r="DJ142" s="63">
        <v>1</v>
      </c>
      <c r="DK142" s="59"/>
      <c r="DL142" s="59"/>
      <c r="DM142" s="59">
        <v>0</v>
      </c>
      <c r="DN142" s="59"/>
      <c r="DO142" s="59"/>
      <c r="DP142" s="59">
        <v>0</v>
      </c>
      <c r="DQ142" s="59"/>
      <c r="DR142" s="59"/>
      <c r="DS142" s="59">
        <v>0</v>
      </c>
      <c r="DT142" s="59"/>
      <c r="DU142" s="59"/>
      <c r="DV142" s="59">
        <v>0</v>
      </c>
      <c r="DW142" s="59"/>
      <c r="DX142" s="59"/>
      <c r="DY142" s="59">
        <v>0</v>
      </c>
      <c r="DZ142" s="59"/>
      <c r="EA142" s="59"/>
      <c r="EB142" s="59">
        <v>0</v>
      </c>
      <c r="EC142" s="59"/>
      <c r="ED142" s="59"/>
      <c r="EE142" s="59">
        <v>0</v>
      </c>
      <c r="EF142" s="59"/>
      <c r="EG142" s="59"/>
      <c r="EH142" s="59">
        <v>0</v>
      </c>
      <c r="EI142" s="59"/>
      <c r="EJ142" s="59"/>
      <c r="EK142" s="59"/>
      <c r="EL142" s="59"/>
      <c r="EM142" s="59"/>
      <c r="EN142" s="59"/>
      <c r="EO142" s="59"/>
      <c r="EP142" s="59"/>
      <c r="EQ142" s="59"/>
      <c r="ER142" s="59"/>
      <c r="ES142" s="64"/>
      <c r="ET142" s="63"/>
      <c r="EU142" s="59"/>
      <c r="EV142" s="59"/>
      <c r="EW142" s="59"/>
      <c r="EX142" s="59"/>
      <c r="EY142" s="59"/>
      <c r="EZ142" s="59"/>
      <c r="FA142" s="59"/>
      <c r="FB142" s="59"/>
      <c r="FC142" s="59"/>
      <c r="FD142" s="59"/>
      <c r="FE142" s="59"/>
      <c r="FF142" s="59"/>
      <c r="FG142" s="59"/>
      <c r="FH142" s="59"/>
      <c r="FI142" s="59"/>
      <c r="FJ142" s="59"/>
      <c r="FK142" s="59"/>
      <c r="FL142" s="59"/>
      <c r="FM142" s="59"/>
      <c r="FN142" s="59"/>
      <c r="FO142" s="59"/>
      <c r="FP142" s="59"/>
      <c r="FQ142" s="59"/>
      <c r="FR142" s="59"/>
      <c r="FS142" s="59"/>
      <c r="FT142" s="59"/>
      <c r="FU142" s="59"/>
      <c r="FV142" s="59"/>
      <c r="FW142" s="59"/>
      <c r="FX142" s="59"/>
      <c r="FY142" s="59"/>
      <c r="FZ142" s="59"/>
      <c r="GA142" s="59"/>
      <c r="GB142" s="59"/>
      <c r="GC142" s="64"/>
      <c r="GD142" s="63"/>
      <c r="GE142" s="59"/>
      <c r="GF142" s="59"/>
      <c r="GG142" s="59"/>
      <c r="GH142" s="59"/>
      <c r="GI142" s="59"/>
      <c r="GJ142" s="59"/>
      <c r="GK142" s="59"/>
      <c r="GL142" s="59"/>
      <c r="GM142" s="59"/>
      <c r="GN142" s="59"/>
      <c r="GO142" s="59"/>
      <c r="GP142" s="59"/>
      <c r="GQ142" s="59"/>
      <c r="GR142" s="59"/>
      <c r="GS142" s="59"/>
      <c r="GT142" s="59"/>
      <c r="GU142" s="59"/>
      <c r="GV142" s="59"/>
      <c r="GW142" s="59"/>
      <c r="GX142" s="59"/>
      <c r="GY142" s="59"/>
      <c r="GZ142" s="59"/>
      <c r="HA142" s="59"/>
      <c r="HB142" s="59"/>
      <c r="HC142" s="59"/>
      <c r="HD142" s="59"/>
      <c r="HE142" s="59"/>
      <c r="HF142" s="59"/>
      <c r="HG142" s="59"/>
      <c r="HH142" s="59"/>
      <c r="HI142" s="59"/>
      <c r="HJ142" s="59"/>
      <c r="HK142" s="59"/>
      <c r="HL142" s="59"/>
      <c r="HM142" s="64"/>
    </row>
    <row r="143" spans="2:221" ht="18" customHeight="1" x14ac:dyDescent="0.2">
      <c r="B143" s="114" t="s">
        <v>462</v>
      </c>
      <c r="C143" s="115"/>
      <c r="D143" s="115"/>
      <c r="E143" s="115"/>
      <c r="F143" s="115"/>
      <c r="G143" s="115"/>
      <c r="H143" s="115"/>
      <c r="I143" s="115"/>
      <c r="J143" s="115"/>
      <c r="K143" s="115"/>
      <c r="L143" s="115"/>
      <c r="M143" s="115"/>
      <c r="N143" s="115"/>
      <c r="O143" s="115"/>
      <c r="P143" s="115"/>
      <c r="Q143" s="115"/>
      <c r="R143" s="115"/>
      <c r="S143" s="115"/>
      <c r="T143" s="115"/>
      <c r="U143" s="116"/>
      <c r="V143" s="120" t="s">
        <v>471</v>
      </c>
      <c r="W143" s="121"/>
      <c r="X143" s="121"/>
      <c r="Y143" s="121"/>
      <c r="Z143" s="121"/>
      <c r="AA143" s="122"/>
      <c r="AB143" s="126">
        <v>9.0399999999999994E-2</v>
      </c>
      <c r="AC143" s="127"/>
      <c r="AD143" s="127"/>
      <c r="AE143" s="127"/>
      <c r="AF143" s="128"/>
      <c r="AG143" s="108" t="s">
        <v>23</v>
      </c>
      <c r="AH143" s="109"/>
      <c r="AI143" s="109"/>
      <c r="AJ143" s="109"/>
      <c r="AK143" s="109"/>
      <c r="AL143" s="75">
        <f t="shared" si="3"/>
        <v>6</v>
      </c>
      <c r="AM143" s="76"/>
      <c r="AN143" s="76"/>
      <c r="AO143" s="77"/>
      <c r="AP143" s="132"/>
      <c r="AQ143" s="60"/>
      <c r="AR143" s="60"/>
      <c r="AS143" s="60"/>
      <c r="AT143" s="60"/>
      <c r="AU143" s="60"/>
      <c r="AV143" s="60">
        <v>1</v>
      </c>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c r="BS143" s="60"/>
      <c r="BT143" s="60"/>
      <c r="BU143" s="60"/>
      <c r="BV143" s="60"/>
      <c r="BW143" s="60"/>
      <c r="BX143" s="60"/>
      <c r="BY143" s="70"/>
      <c r="BZ143" s="65">
        <v>0</v>
      </c>
      <c r="CA143" s="60"/>
      <c r="CB143" s="60"/>
      <c r="CC143" s="60">
        <v>1</v>
      </c>
      <c r="CD143" s="60"/>
      <c r="CE143" s="60"/>
      <c r="CF143" s="60">
        <v>0</v>
      </c>
      <c r="CG143" s="60"/>
      <c r="CH143" s="60"/>
      <c r="CI143" s="60">
        <v>0</v>
      </c>
      <c r="CJ143" s="60"/>
      <c r="CK143" s="60"/>
      <c r="CL143" s="60">
        <v>1</v>
      </c>
      <c r="CM143" s="60"/>
      <c r="CN143" s="60"/>
      <c r="CO143" s="60">
        <v>0</v>
      </c>
      <c r="CP143" s="60"/>
      <c r="CQ143" s="60"/>
      <c r="CR143" s="60">
        <v>0</v>
      </c>
      <c r="CS143" s="60"/>
      <c r="CT143" s="60"/>
      <c r="CU143" s="60">
        <v>1</v>
      </c>
      <c r="CV143" s="60"/>
      <c r="CW143" s="60"/>
      <c r="CX143" s="60">
        <v>0</v>
      </c>
      <c r="CY143" s="60"/>
      <c r="CZ143" s="60"/>
      <c r="DA143" s="60">
        <v>0</v>
      </c>
      <c r="DB143" s="60"/>
      <c r="DC143" s="60"/>
      <c r="DD143" s="60">
        <v>1</v>
      </c>
      <c r="DE143" s="60"/>
      <c r="DF143" s="60"/>
      <c r="DG143" s="60">
        <v>0</v>
      </c>
      <c r="DH143" s="60"/>
      <c r="DI143" s="60"/>
      <c r="DJ143" s="65">
        <v>0</v>
      </c>
      <c r="DK143" s="60"/>
      <c r="DL143" s="60"/>
      <c r="DM143" s="60">
        <v>0</v>
      </c>
      <c r="DN143" s="60"/>
      <c r="DO143" s="60"/>
      <c r="DP143" s="60">
        <v>0</v>
      </c>
      <c r="DQ143" s="60"/>
      <c r="DR143" s="60"/>
      <c r="DS143" s="60">
        <v>0</v>
      </c>
      <c r="DT143" s="60"/>
      <c r="DU143" s="60"/>
      <c r="DV143" s="60">
        <v>1</v>
      </c>
      <c r="DW143" s="60"/>
      <c r="DX143" s="60"/>
      <c r="DY143" s="60">
        <v>0</v>
      </c>
      <c r="DZ143" s="60"/>
      <c r="EA143" s="60"/>
      <c r="EB143" s="60">
        <v>0</v>
      </c>
      <c r="EC143" s="60"/>
      <c r="ED143" s="60"/>
      <c r="EE143" s="60">
        <v>0</v>
      </c>
      <c r="EF143" s="60"/>
      <c r="EG143" s="60"/>
      <c r="EH143" s="60">
        <v>0</v>
      </c>
      <c r="EI143" s="60"/>
      <c r="EJ143" s="60"/>
      <c r="EK143" s="60"/>
      <c r="EL143" s="60"/>
      <c r="EM143" s="60"/>
      <c r="EN143" s="60"/>
      <c r="EO143" s="60"/>
      <c r="EP143" s="60"/>
      <c r="EQ143" s="60"/>
      <c r="ER143" s="60"/>
      <c r="ES143" s="70"/>
      <c r="ET143" s="65"/>
      <c r="EU143" s="60"/>
      <c r="EV143" s="60"/>
      <c r="EW143" s="60"/>
      <c r="EX143" s="60"/>
      <c r="EY143" s="60"/>
      <c r="EZ143" s="60"/>
      <c r="FA143" s="60"/>
      <c r="FB143" s="60"/>
      <c r="FC143" s="60"/>
      <c r="FD143" s="60"/>
      <c r="FE143" s="60"/>
      <c r="FF143" s="60"/>
      <c r="FG143" s="60"/>
      <c r="FH143" s="60"/>
      <c r="FI143" s="60"/>
      <c r="FJ143" s="60"/>
      <c r="FK143" s="60"/>
      <c r="FL143" s="60"/>
      <c r="FM143" s="60"/>
      <c r="FN143" s="60"/>
      <c r="FO143" s="60"/>
      <c r="FP143" s="60"/>
      <c r="FQ143" s="60"/>
      <c r="FR143" s="60"/>
      <c r="FS143" s="60"/>
      <c r="FT143" s="60"/>
      <c r="FU143" s="60"/>
      <c r="FV143" s="60"/>
      <c r="FW143" s="60"/>
      <c r="FX143" s="60"/>
      <c r="FY143" s="60"/>
      <c r="FZ143" s="60"/>
      <c r="GA143" s="60"/>
      <c r="GB143" s="60"/>
      <c r="GC143" s="70"/>
      <c r="GD143" s="65"/>
      <c r="GE143" s="60"/>
      <c r="GF143" s="60"/>
      <c r="GG143" s="60"/>
      <c r="GH143" s="60"/>
      <c r="GI143" s="60"/>
      <c r="GJ143" s="60"/>
      <c r="GK143" s="60"/>
      <c r="GL143" s="60"/>
      <c r="GM143" s="60"/>
      <c r="GN143" s="60"/>
      <c r="GO143" s="60"/>
      <c r="GP143" s="60"/>
      <c r="GQ143" s="60"/>
      <c r="GR143" s="60"/>
      <c r="GS143" s="60"/>
      <c r="GT143" s="60"/>
      <c r="GU143" s="60"/>
      <c r="GV143" s="60"/>
      <c r="GW143" s="60"/>
      <c r="GX143" s="60"/>
      <c r="GY143" s="60"/>
      <c r="GZ143" s="60"/>
      <c r="HA143" s="60"/>
      <c r="HB143" s="60"/>
      <c r="HC143" s="60"/>
      <c r="HD143" s="60"/>
      <c r="HE143" s="60"/>
      <c r="HF143" s="60"/>
      <c r="HG143" s="60"/>
      <c r="HH143" s="60"/>
      <c r="HI143" s="60"/>
      <c r="HJ143" s="60"/>
      <c r="HK143" s="60"/>
      <c r="HL143" s="60"/>
      <c r="HM143" s="70"/>
    </row>
    <row r="144" spans="2:221" ht="18" customHeight="1" x14ac:dyDescent="0.2">
      <c r="B144" s="117"/>
      <c r="C144" s="118"/>
      <c r="D144" s="118"/>
      <c r="E144" s="118"/>
      <c r="F144" s="118"/>
      <c r="G144" s="118"/>
      <c r="H144" s="118"/>
      <c r="I144" s="118"/>
      <c r="J144" s="118"/>
      <c r="K144" s="118"/>
      <c r="L144" s="118"/>
      <c r="M144" s="118"/>
      <c r="N144" s="118"/>
      <c r="O144" s="118"/>
      <c r="P144" s="118"/>
      <c r="Q144" s="118"/>
      <c r="R144" s="118"/>
      <c r="S144" s="118"/>
      <c r="T144" s="118"/>
      <c r="U144" s="119"/>
      <c r="V144" s="123"/>
      <c r="W144" s="124"/>
      <c r="X144" s="124"/>
      <c r="Y144" s="124"/>
      <c r="Z144" s="124"/>
      <c r="AA144" s="125"/>
      <c r="AB144" s="129"/>
      <c r="AC144" s="130"/>
      <c r="AD144" s="130"/>
      <c r="AE144" s="130"/>
      <c r="AF144" s="131"/>
      <c r="AG144" s="108" t="s">
        <v>24</v>
      </c>
      <c r="AH144" s="109"/>
      <c r="AI144" s="109"/>
      <c r="AJ144" s="109"/>
      <c r="AK144" s="109"/>
      <c r="AL144" s="75">
        <f t="shared" si="3"/>
        <v>5</v>
      </c>
      <c r="AM144" s="76"/>
      <c r="AN144" s="76"/>
      <c r="AO144" s="77"/>
      <c r="AP144" s="72"/>
      <c r="AQ144" s="60"/>
      <c r="AR144" s="60"/>
      <c r="AS144" s="60"/>
      <c r="AT144" s="60"/>
      <c r="AU144" s="60"/>
      <c r="AV144" s="60">
        <v>1</v>
      </c>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c r="BS144" s="60"/>
      <c r="BT144" s="60"/>
      <c r="BU144" s="60"/>
      <c r="BV144" s="60"/>
      <c r="BW144" s="60"/>
      <c r="BX144" s="60"/>
      <c r="BY144" s="70"/>
      <c r="BZ144" s="65">
        <v>0</v>
      </c>
      <c r="CA144" s="60"/>
      <c r="CB144" s="60"/>
      <c r="CC144" s="60">
        <v>1</v>
      </c>
      <c r="CD144" s="60"/>
      <c r="CE144" s="60"/>
      <c r="CF144" s="60">
        <v>0</v>
      </c>
      <c r="CG144" s="60"/>
      <c r="CH144" s="60"/>
      <c r="CI144" s="60">
        <v>0</v>
      </c>
      <c r="CJ144" s="60"/>
      <c r="CK144" s="60"/>
      <c r="CL144" s="60">
        <v>1</v>
      </c>
      <c r="CM144" s="60"/>
      <c r="CN144" s="60"/>
      <c r="CO144" s="60">
        <v>0</v>
      </c>
      <c r="CP144" s="60"/>
      <c r="CQ144" s="60"/>
      <c r="CR144" s="60">
        <v>0</v>
      </c>
      <c r="CS144" s="60"/>
      <c r="CT144" s="60"/>
      <c r="CU144" s="60">
        <v>0</v>
      </c>
      <c r="CV144" s="60"/>
      <c r="CW144" s="60"/>
      <c r="CX144" s="60">
        <v>1</v>
      </c>
      <c r="CY144" s="60"/>
      <c r="CZ144" s="60"/>
      <c r="DA144" s="60">
        <v>0</v>
      </c>
      <c r="DB144" s="60"/>
      <c r="DC144" s="60"/>
      <c r="DD144" s="60">
        <v>0</v>
      </c>
      <c r="DE144" s="60"/>
      <c r="DF144" s="60"/>
      <c r="DG144" s="60">
        <v>1</v>
      </c>
      <c r="DH144" s="60"/>
      <c r="DI144" s="70"/>
      <c r="DJ144" s="65">
        <v>0</v>
      </c>
      <c r="DK144" s="60"/>
      <c r="DL144" s="60"/>
      <c r="DM144" s="60">
        <v>0</v>
      </c>
      <c r="DN144" s="60"/>
      <c r="DO144" s="60"/>
      <c r="DP144" s="60">
        <v>0</v>
      </c>
      <c r="DQ144" s="60"/>
      <c r="DR144" s="60"/>
      <c r="DS144" s="60">
        <v>0</v>
      </c>
      <c r="DT144" s="60"/>
      <c r="DU144" s="60"/>
      <c r="DV144" s="60">
        <v>0</v>
      </c>
      <c r="DW144" s="60"/>
      <c r="DX144" s="60"/>
      <c r="DY144" s="60">
        <v>0</v>
      </c>
      <c r="DZ144" s="60"/>
      <c r="EA144" s="60"/>
      <c r="EB144" s="60">
        <v>0</v>
      </c>
      <c r="EC144" s="60"/>
      <c r="ED144" s="60"/>
      <c r="EE144" s="60">
        <v>0</v>
      </c>
      <c r="EF144" s="60"/>
      <c r="EG144" s="60"/>
      <c r="EH144" s="60">
        <v>0</v>
      </c>
      <c r="EI144" s="60"/>
      <c r="EJ144" s="60"/>
      <c r="EK144" s="60"/>
      <c r="EL144" s="60"/>
      <c r="EM144" s="60"/>
      <c r="EN144" s="60"/>
      <c r="EO144" s="60"/>
      <c r="EP144" s="60"/>
      <c r="EQ144" s="60"/>
      <c r="ER144" s="60"/>
      <c r="ES144" s="70"/>
      <c r="ET144" s="65"/>
      <c r="EU144" s="60"/>
      <c r="EV144" s="60"/>
      <c r="EW144" s="60"/>
      <c r="EX144" s="60"/>
      <c r="EY144" s="60"/>
      <c r="EZ144" s="60"/>
      <c r="FA144" s="60"/>
      <c r="FB144" s="60"/>
      <c r="FC144" s="60"/>
      <c r="FD144" s="60"/>
      <c r="FE144" s="60"/>
      <c r="FF144" s="60"/>
      <c r="FG144" s="60"/>
      <c r="FH144" s="60"/>
      <c r="FI144" s="60"/>
      <c r="FJ144" s="60"/>
      <c r="FK144" s="60"/>
      <c r="FL144" s="60"/>
      <c r="FM144" s="60"/>
      <c r="FN144" s="60"/>
      <c r="FO144" s="60"/>
      <c r="FP144" s="60"/>
      <c r="FQ144" s="60"/>
      <c r="FR144" s="60"/>
      <c r="FS144" s="60"/>
      <c r="FT144" s="60"/>
      <c r="FU144" s="60"/>
      <c r="FV144" s="60"/>
      <c r="FW144" s="60"/>
      <c r="FX144" s="60"/>
      <c r="FY144" s="60"/>
      <c r="FZ144" s="60"/>
      <c r="GA144" s="60"/>
      <c r="GB144" s="60"/>
      <c r="GC144" s="70"/>
      <c r="GD144" s="65"/>
      <c r="GE144" s="60"/>
      <c r="GF144" s="60"/>
      <c r="GG144" s="60"/>
      <c r="GH144" s="60"/>
      <c r="GI144" s="60"/>
      <c r="GJ144" s="60"/>
      <c r="GK144" s="60"/>
      <c r="GL144" s="60"/>
      <c r="GM144" s="60"/>
      <c r="GN144" s="60"/>
      <c r="GO144" s="60"/>
      <c r="GP144" s="60"/>
      <c r="GQ144" s="60"/>
      <c r="GR144" s="60"/>
      <c r="GS144" s="60"/>
      <c r="GT144" s="60"/>
      <c r="GU144" s="60"/>
      <c r="GV144" s="60"/>
      <c r="GW144" s="60"/>
      <c r="GX144" s="60"/>
      <c r="GY144" s="60"/>
      <c r="GZ144" s="60"/>
      <c r="HA144" s="60"/>
      <c r="HB144" s="60"/>
      <c r="HC144" s="60"/>
      <c r="HD144" s="60"/>
      <c r="HE144" s="60"/>
      <c r="HF144" s="60"/>
      <c r="HG144" s="60"/>
      <c r="HH144" s="60"/>
      <c r="HI144" s="60"/>
      <c r="HJ144" s="60"/>
      <c r="HK144" s="60"/>
      <c r="HL144" s="60"/>
      <c r="HM144" s="70"/>
    </row>
    <row r="145" spans="2:221" ht="18" customHeight="1" x14ac:dyDescent="0.2">
      <c r="B145" s="78" t="s">
        <v>463</v>
      </c>
      <c r="C145" s="79"/>
      <c r="D145" s="79"/>
      <c r="E145" s="79"/>
      <c r="F145" s="79"/>
      <c r="G145" s="79"/>
      <c r="H145" s="79"/>
      <c r="I145" s="79"/>
      <c r="J145" s="79"/>
      <c r="K145" s="79"/>
      <c r="L145" s="79"/>
      <c r="M145" s="79"/>
      <c r="N145" s="79"/>
      <c r="O145" s="79"/>
      <c r="P145" s="79"/>
      <c r="Q145" s="79"/>
      <c r="R145" s="79"/>
      <c r="S145" s="79"/>
      <c r="T145" s="79"/>
      <c r="U145" s="80"/>
      <c r="V145" s="84" t="s">
        <v>472</v>
      </c>
      <c r="W145" s="85"/>
      <c r="X145" s="85"/>
      <c r="Y145" s="85"/>
      <c r="Z145" s="85"/>
      <c r="AA145" s="86"/>
      <c r="AB145" s="90">
        <v>8.6999999999999994E-3</v>
      </c>
      <c r="AC145" s="91"/>
      <c r="AD145" s="91"/>
      <c r="AE145" s="91"/>
      <c r="AF145" s="92"/>
      <c r="AG145" s="96" t="s">
        <v>23</v>
      </c>
      <c r="AH145" s="97"/>
      <c r="AI145" s="97"/>
      <c r="AJ145" s="97"/>
      <c r="AK145" s="97"/>
      <c r="AL145" s="98">
        <f t="shared" si="3"/>
        <v>9</v>
      </c>
      <c r="AM145" s="99"/>
      <c r="AN145" s="99"/>
      <c r="AO145" s="100"/>
      <c r="AP145" s="101"/>
      <c r="AQ145" s="59"/>
      <c r="AR145" s="59"/>
      <c r="AS145" s="59"/>
      <c r="AT145" s="59"/>
      <c r="AU145" s="59"/>
      <c r="AV145" s="59">
        <v>1</v>
      </c>
      <c r="AW145" s="59"/>
      <c r="AX145" s="59"/>
      <c r="AY145" s="59"/>
      <c r="AZ145" s="59"/>
      <c r="BA145" s="59"/>
      <c r="BB145" s="59"/>
      <c r="BC145" s="59"/>
      <c r="BD145" s="59"/>
      <c r="BE145" s="59">
        <v>1</v>
      </c>
      <c r="BF145" s="59"/>
      <c r="BG145" s="59"/>
      <c r="BH145" s="59"/>
      <c r="BI145" s="59"/>
      <c r="BJ145" s="59"/>
      <c r="BK145" s="59"/>
      <c r="BL145" s="59"/>
      <c r="BM145" s="59"/>
      <c r="BN145" s="59">
        <v>1</v>
      </c>
      <c r="BO145" s="59"/>
      <c r="BP145" s="59"/>
      <c r="BQ145" s="59"/>
      <c r="BR145" s="59"/>
      <c r="BS145" s="59"/>
      <c r="BT145" s="59"/>
      <c r="BU145" s="59"/>
      <c r="BV145" s="59"/>
      <c r="BW145" s="59">
        <v>1</v>
      </c>
      <c r="BX145" s="59"/>
      <c r="BY145" s="64"/>
      <c r="BZ145" s="63">
        <v>0</v>
      </c>
      <c r="CA145" s="59"/>
      <c r="CB145" s="59"/>
      <c r="CC145" s="59">
        <v>1</v>
      </c>
      <c r="CD145" s="59"/>
      <c r="CE145" s="59"/>
      <c r="CF145" s="59">
        <v>0</v>
      </c>
      <c r="CG145" s="59"/>
      <c r="CH145" s="59"/>
      <c r="CI145" s="59">
        <v>0</v>
      </c>
      <c r="CJ145" s="59"/>
      <c r="CK145" s="59"/>
      <c r="CL145" s="59">
        <v>1</v>
      </c>
      <c r="CM145" s="59"/>
      <c r="CN145" s="59"/>
      <c r="CO145" s="59">
        <v>0</v>
      </c>
      <c r="CP145" s="59"/>
      <c r="CQ145" s="59"/>
      <c r="CR145" s="59">
        <v>0</v>
      </c>
      <c r="CS145" s="59"/>
      <c r="CT145" s="59"/>
      <c r="CU145" s="59">
        <v>1</v>
      </c>
      <c r="CV145" s="59"/>
      <c r="CW145" s="59"/>
      <c r="CX145" s="59">
        <v>0</v>
      </c>
      <c r="CY145" s="59"/>
      <c r="CZ145" s="59"/>
      <c r="DA145" s="59">
        <v>0</v>
      </c>
      <c r="DB145" s="59"/>
      <c r="DC145" s="59"/>
      <c r="DD145" s="59">
        <v>1</v>
      </c>
      <c r="DE145" s="59"/>
      <c r="DF145" s="59"/>
      <c r="DG145" s="59">
        <v>0</v>
      </c>
      <c r="DH145" s="59"/>
      <c r="DI145" s="59"/>
      <c r="DJ145" s="63">
        <v>0</v>
      </c>
      <c r="DK145" s="59"/>
      <c r="DL145" s="59"/>
      <c r="DM145" s="59">
        <v>0</v>
      </c>
      <c r="DN145" s="59"/>
      <c r="DO145" s="59"/>
      <c r="DP145" s="59">
        <v>0</v>
      </c>
      <c r="DQ145" s="59"/>
      <c r="DR145" s="59"/>
      <c r="DS145" s="59">
        <v>0</v>
      </c>
      <c r="DT145" s="59"/>
      <c r="DU145" s="59"/>
      <c r="DV145" s="59">
        <v>1</v>
      </c>
      <c r="DW145" s="59"/>
      <c r="DX145" s="59"/>
      <c r="DY145" s="59">
        <v>0</v>
      </c>
      <c r="DZ145" s="59"/>
      <c r="EA145" s="59"/>
      <c r="EB145" s="59">
        <v>0</v>
      </c>
      <c r="EC145" s="59"/>
      <c r="ED145" s="59"/>
      <c r="EE145" s="59">
        <v>0</v>
      </c>
      <c r="EF145" s="59"/>
      <c r="EG145" s="59"/>
      <c r="EH145" s="59">
        <v>0</v>
      </c>
      <c r="EI145" s="59"/>
      <c r="EJ145" s="59"/>
      <c r="EK145" s="59"/>
      <c r="EL145" s="59"/>
      <c r="EM145" s="59"/>
      <c r="EN145" s="59"/>
      <c r="EO145" s="59"/>
      <c r="EP145" s="59"/>
      <c r="EQ145" s="59"/>
      <c r="ER145" s="59"/>
      <c r="ES145" s="64"/>
      <c r="ET145" s="63"/>
      <c r="EU145" s="59"/>
      <c r="EV145" s="59"/>
      <c r="EW145" s="59"/>
      <c r="EX145" s="59"/>
      <c r="EY145" s="59"/>
      <c r="EZ145" s="59"/>
      <c r="FA145" s="59"/>
      <c r="FB145" s="59"/>
      <c r="FC145" s="59"/>
      <c r="FD145" s="59"/>
      <c r="FE145" s="59"/>
      <c r="FF145" s="59"/>
      <c r="FG145" s="59"/>
      <c r="FH145" s="59"/>
      <c r="FI145" s="59"/>
      <c r="FJ145" s="59"/>
      <c r="FK145" s="59"/>
      <c r="FL145" s="59"/>
      <c r="FM145" s="59"/>
      <c r="FN145" s="59"/>
      <c r="FO145" s="59"/>
      <c r="FP145" s="59"/>
      <c r="FQ145" s="59"/>
      <c r="FR145" s="59"/>
      <c r="FS145" s="59"/>
      <c r="FT145" s="59"/>
      <c r="FU145" s="59"/>
      <c r="FV145" s="59"/>
      <c r="FW145" s="59"/>
      <c r="FX145" s="59"/>
      <c r="FY145" s="59"/>
      <c r="FZ145" s="59"/>
      <c r="GA145" s="59"/>
      <c r="GB145" s="59"/>
      <c r="GC145" s="64"/>
      <c r="GD145" s="63"/>
      <c r="GE145" s="59"/>
      <c r="GF145" s="59"/>
      <c r="GG145" s="59"/>
      <c r="GH145" s="59"/>
      <c r="GI145" s="59"/>
      <c r="GJ145" s="59"/>
      <c r="GK145" s="59"/>
      <c r="GL145" s="59"/>
      <c r="GM145" s="59"/>
      <c r="GN145" s="59"/>
      <c r="GO145" s="59"/>
      <c r="GP145" s="59"/>
      <c r="GQ145" s="59"/>
      <c r="GR145" s="59"/>
      <c r="GS145" s="59"/>
      <c r="GT145" s="59"/>
      <c r="GU145" s="59"/>
      <c r="GV145" s="59"/>
      <c r="GW145" s="59"/>
      <c r="GX145" s="59"/>
      <c r="GY145" s="59"/>
      <c r="GZ145" s="59"/>
      <c r="HA145" s="59"/>
      <c r="HB145" s="59"/>
      <c r="HC145" s="59"/>
      <c r="HD145" s="59"/>
      <c r="HE145" s="59"/>
      <c r="HF145" s="59"/>
      <c r="HG145" s="59"/>
      <c r="HH145" s="59"/>
      <c r="HI145" s="59"/>
      <c r="HJ145" s="59"/>
      <c r="HK145" s="59"/>
      <c r="HL145" s="59"/>
      <c r="HM145" s="64"/>
    </row>
    <row r="146" spans="2:221" ht="18" customHeight="1" x14ac:dyDescent="0.2">
      <c r="B146" s="133"/>
      <c r="C146" s="134"/>
      <c r="D146" s="134"/>
      <c r="E146" s="134"/>
      <c r="F146" s="134"/>
      <c r="G146" s="134"/>
      <c r="H146" s="134"/>
      <c r="I146" s="134"/>
      <c r="J146" s="134"/>
      <c r="K146" s="134"/>
      <c r="L146" s="134"/>
      <c r="M146" s="134"/>
      <c r="N146" s="134"/>
      <c r="O146" s="134"/>
      <c r="P146" s="134"/>
      <c r="Q146" s="134"/>
      <c r="R146" s="134"/>
      <c r="S146" s="134"/>
      <c r="T146" s="134"/>
      <c r="U146" s="135"/>
      <c r="V146" s="136"/>
      <c r="W146" s="137"/>
      <c r="X146" s="137"/>
      <c r="Y146" s="137"/>
      <c r="Z146" s="137"/>
      <c r="AA146" s="138"/>
      <c r="AB146" s="139"/>
      <c r="AC146" s="140"/>
      <c r="AD146" s="140"/>
      <c r="AE146" s="140"/>
      <c r="AF146" s="141"/>
      <c r="AG146" s="96" t="s">
        <v>24</v>
      </c>
      <c r="AH146" s="97"/>
      <c r="AI146" s="97"/>
      <c r="AJ146" s="97"/>
      <c r="AK146" s="97"/>
      <c r="AL146" s="98">
        <f t="shared" si="3"/>
        <v>9</v>
      </c>
      <c r="AM146" s="99"/>
      <c r="AN146" s="99"/>
      <c r="AO146" s="100"/>
      <c r="AP146" s="142"/>
      <c r="AQ146" s="59"/>
      <c r="AR146" s="59"/>
      <c r="AS146" s="59"/>
      <c r="AT146" s="59"/>
      <c r="AU146" s="59"/>
      <c r="AV146" s="59">
        <v>1</v>
      </c>
      <c r="AW146" s="59"/>
      <c r="AX146" s="59"/>
      <c r="AY146" s="59"/>
      <c r="AZ146" s="59"/>
      <c r="BA146" s="59"/>
      <c r="BB146" s="59"/>
      <c r="BC146" s="59"/>
      <c r="BD146" s="59"/>
      <c r="BE146" s="59">
        <v>1</v>
      </c>
      <c r="BF146" s="59"/>
      <c r="BG146" s="59"/>
      <c r="BH146" s="59"/>
      <c r="BI146" s="59"/>
      <c r="BJ146" s="59"/>
      <c r="BK146" s="59"/>
      <c r="BL146" s="59"/>
      <c r="BM146" s="59"/>
      <c r="BN146" s="59">
        <v>1</v>
      </c>
      <c r="BO146" s="59"/>
      <c r="BP146" s="59"/>
      <c r="BQ146" s="59"/>
      <c r="BR146" s="59"/>
      <c r="BS146" s="59"/>
      <c r="BT146" s="59"/>
      <c r="BU146" s="59"/>
      <c r="BV146" s="59"/>
      <c r="BW146" s="59">
        <v>1</v>
      </c>
      <c r="BX146" s="59"/>
      <c r="BY146" s="64"/>
      <c r="BZ146" s="63">
        <v>0</v>
      </c>
      <c r="CA146" s="59"/>
      <c r="CB146" s="59"/>
      <c r="CC146" s="59">
        <v>1</v>
      </c>
      <c r="CD146" s="59"/>
      <c r="CE146" s="59"/>
      <c r="CF146" s="59">
        <v>0</v>
      </c>
      <c r="CG146" s="59"/>
      <c r="CH146" s="59"/>
      <c r="CI146" s="59">
        <v>0</v>
      </c>
      <c r="CJ146" s="59"/>
      <c r="CK146" s="59"/>
      <c r="CL146" s="59">
        <v>1</v>
      </c>
      <c r="CM146" s="59"/>
      <c r="CN146" s="59"/>
      <c r="CO146" s="59">
        <v>0</v>
      </c>
      <c r="CP146" s="59"/>
      <c r="CQ146" s="59"/>
      <c r="CR146" s="59">
        <v>0</v>
      </c>
      <c r="CS146" s="59"/>
      <c r="CT146" s="59"/>
      <c r="CU146" s="59">
        <v>1</v>
      </c>
      <c r="CV146" s="59"/>
      <c r="CW146" s="59"/>
      <c r="CX146" s="59">
        <v>0</v>
      </c>
      <c r="CY146" s="59"/>
      <c r="CZ146" s="59"/>
      <c r="DA146" s="59">
        <v>0</v>
      </c>
      <c r="DB146" s="59"/>
      <c r="DC146" s="59"/>
      <c r="DD146" s="59">
        <v>1</v>
      </c>
      <c r="DE146" s="59"/>
      <c r="DF146" s="59"/>
      <c r="DG146" s="59">
        <v>0</v>
      </c>
      <c r="DH146" s="59"/>
      <c r="DI146" s="64"/>
      <c r="DJ146" s="63">
        <v>0</v>
      </c>
      <c r="DK146" s="59"/>
      <c r="DL146" s="59"/>
      <c r="DM146" s="59">
        <v>0</v>
      </c>
      <c r="DN146" s="59"/>
      <c r="DO146" s="59"/>
      <c r="DP146" s="59">
        <v>0</v>
      </c>
      <c r="DQ146" s="59"/>
      <c r="DR146" s="59"/>
      <c r="DS146" s="59">
        <v>0</v>
      </c>
      <c r="DT146" s="59"/>
      <c r="DU146" s="59"/>
      <c r="DV146" s="59">
        <v>0</v>
      </c>
      <c r="DW146" s="59"/>
      <c r="DX146" s="59"/>
      <c r="DY146" s="59">
        <v>0</v>
      </c>
      <c r="DZ146" s="59"/>
      <c r="EA146" s="59"/>
      <c r="EB146" s="59">
        <v>1</v>
      </c>
      <c r="EC146" s="59"/>
      <c r="ED146" s="59"/>
      <c r="EE146" s="59">
        <v>0</v>
      </c>
      <c r="EF146" s="59"/>
      <c r="EG146" s="59"/>
      <c r="EH146" s="59">
        <v>0</v>
      </c>
      <c r="EI146" s="59"/>
      <c r="EJ146" s="59"/>
      <c r="EK146" s="59"/>
      <c r="EL146" s="59"/>
      <c r="EM146" s="59"/>
      <c r="EN146" s="59"/>
      <c r="EO146" s="59"/>
      <c r="EP146" s="59"/>
      <c r="EQ146" s="59"/>
      <c r="ER146" s="59"/>
      <c r="ES146" s="64"/>
      <c r="ET146" s="63"/>
      <c r="EU146" s="59"/>
      <c r="EV146" s="59"/>
      <c r="EW146" s="59"/>
      <c r="EX146" s="59"/>
      <c r="EY146" s="59"/>
      <c r="EZ146" s="59"/>
      <c r="FA146" s="59"/>
      <c r="FB146" s="59"/>
      <c r="FC146" s="59"/>
      <c r="FD146" s="59"/>
      <c r="FE146" s="59"/>
      <c r="FF146" s="59"/>
      <c r="FG146" s="59"/>
      <c r="FH146" s="59"/>
      <c r="FI146" s="59"/>
      <c r="FJ146" s="59"/>
      <c r="FK146" s="59"/>
      <c r="FL146" s="59"/>
      <c r="FM146" s="59"/>
      <c r="FN146" s="59"/>
      <c r="FO146" s="59"/>
      <c r="FP146" s="59"/>
      <c r="FQ146" s="59"/>
      <c r="FR146" s="59"/>
      <c r="FS146" s="59"/>
      <c r="FT146" s="59"/>
      <c r="FU146" s="59"/>
      <c r="FV146" s="59"/>
      <c r="FW146" s="59"/>
      <c r="FX146" s="59"/>
      <c r="FY146" s="59"/>
      <c r="FZ146" s="59"/>
      <c r="GA146" s="59"/>
      <c r="GB146" s="59"/>
      <c r="GC146" s="64"/>
      <c r="GD146" s="63"/>
      <c r="GE146" s="59"/>
      <c r="GF146" s="59"/>
      <c r="GG146" s="59"/>
      <c r="GH146" s="59"/>
      <c r="GI146" s="59"/>
      <c r="GJ146" s="59"/>
      <c r="GK146" s="59"/>
      <c r="GL146" s="59"/>
      <c r="GM146" s="59"/>
      <c r="GN146" s="59"/>
      <c r="GO146" s="59"/>
      <c r="GP146" s="59"/>
      <c r="GQ146" s="59"/>
      <c r="GR146" s="59"/>
      <c r="GS146" s="59"/>
      <c r="GT146" s="59"/>
      <c r="GU146" s="59"/>
      <c r="GV146" s="59"/>
      <c r="GW146" s="59"/>
      <c r="GX146" s="59"/>
      <c r="GY146" s="59"/>
      <c r="GZ146" s="59"/>
      <c r="HA146" s="59"/>
      <c r="HB146" s="59"/>
      <c r="HC146" s="59"/>
      <c r="HD146" s="59"/>
      <c r="HE146" s="59"/>
      <c r="HF146" s="59"/>
      <c r="HG146" s="59"/>
      <c r="HH146" s="59"/>
      <c r="HI146" s="59"/>
      <c r="HJ146" s="59"/>
      <c r="HK146" s="59"/>
      <c r="HL146" s="59"/>
      <c r="HM146" s="64"/>
    </row>
    <row r="147" spans="2:221" ht="18" customHeight="1" x14ac:dyDescent="0.2">
      <c r="B147" s="114" t="s">
        <v>464</v>
      </c>
      <c r="C147" s="115"/>
      <c r="D147" s="115"/>
      <c r="E147" s="115"/>
      <c r="F147" s="115"/>
      <c r="G147" s="115"/>
      <c r="H147" s="115"/>
      <c r="I147" s="115"/>
      <c r="J147" s="115"/>
      <c r="K147" s="115"/>
      <c r="L147" s="115"/>
      <c r="M147" s="115"/>
      <c r="N147" s="115"/>
      <c r="O147" s="115"/>
      <c r="P147" s="115"/>
      <c r="Q147" s="115"/>
      <c r="R147" s="115"/>
      <c r="S147" s="115"/>
      <c r="T147" s="115"/>
      <c r="U147" s="116"/>
      <c r="V147" s="120" t="s">
        <v>473</v>
      </c>
      <c r="W147" s="121"/>
      <c r="X147" s="121"/>
      <c r="Y147" s="121"/>
      <c r="Z147" s="121"/>
      <c r="AA147" s="122"/>
      <c r="AB147" s="126">
        <v>0.40820000000000001</v>
      </c>
      <c r="AC147" s="127"/>
      <c r="AD147" s="127"/>
      <c r="AE147" s="127"/>
      <c r="AF147" s="128"/>
      <c r="AG147" s="108" t="s">
        <v>23</v>
      </c>
      <c r="AH147" s="109"/>
      <c r="AI147" s="109"/>
      <c r="AJ147" s="109"/>
      <c r="AK147" s="109"/>
      <c r="AL147" s="75">
        <f t="shared" si="3"/>
        <v>3</v>
      </c>
      <c r="AM147" s="76"/>
      <c r="AN147" s="76"/>
      <c r="AO147" s="77"/>
      <c r="AP147" s="132"/>
      <c r="AQ147" s="60"/>
      <c r="AR147" s="60"/>
      <c r="AS147" s="60"/>
      <c r="AT147" s="60"/>
      <c r="AU147" s="60"/>
      <c r="AV147" s="60"/>
      <c r="AW147" s="60"/>
      <c r="AX147" s="60"/>
      <c r="AY147" s="392">
        <v>1</v>
      </c>
      <c r="AZ147" s="386"/>
      <c r="BA147" s="386"/>
      <c r="BB147" s="386"/>
      <c r="BC147" s="386"/>
      <c r="BD147" s="386"/>
      <c r="BE147" s="386"/>
      <c r="BF147" s="386"/>
      <c r="BG147" s="386"/>
      <c r="BH147" s="386"/>
      <c r="BI147" s="386"/>
      <c r="BJ147" s="386"/>
      <c r="BK147" s="386"/>
      <c r="BL147" s="386"/>
      <c r="BM147" s="386"/>
      <c r="BN147" s="386"/>
      <c r="BO147" s="386"/>
      <c r="BP147" s="386"/>
      <c r="BQ147" s="386"/>
      <c r="BR147" s="386"/>
      <c r="BS147" s="386"/>
      <c r="BT147" s="386"/>
      <c r="BU147" s="386"/>
      <c r="BV147" s="386"/>
      <c r="BW147" s="386"/>
      <c r="BX147" s="386"/>
      <c r="BY147" s="387"/>
      <c r="BZ147" s="385">
        <v>1</v>
      </c>
      <c r="CA147" s="386"/>
      <c r="CB147" s="386"/>
      <c r="CC147" s="386"/>
      <c r="CD147" s="386"/>
      <c r="CE147" s="386"/>
      <c r="CF147" s="386"/>
      <c r="CG147" s="386"/>
      <c r="CH147" s="386"/>
      <c r="CI147" s="386"/>
      <c r="CJ147" s="386"/>
      <c r="CK147" s="386"/>
      <c r="CL147" s="386"/>
      <c r="CM147" s="386"/>
      <c r="CN147" s="386"/>
      <c r="CO147" s="386"/>
      <c r="CP147" s="386"/>
      <c r="CQ147" s="386"/>
      <c r="CR147" s="386"/>
      <c r="CS147" s="386"/>
      <c r="CT147" s="386"/>
      <c r="CU147" s="386"/>
      <c r="CV147" s="386"/>
      <c r="CW147" s="386"/>
      <c r="CX147" s="386"/>
      <c r="CY147" s="386"/>
      <c r="CZ147" s="386"/>
      <c r="DA147" s="386"/>
      <c r="DB147" s="386"/>
      <c r="DC147" s="386"/>
      <c r="DD147" s="386"/>
      <c r="DE147" s="386"/>
      <c r="DF147" s="386"/>
      <c r="DG147" s="386"/>
      <c r="DH147" s="386"/>
      <c r="DI147" s="387"/>
      <c r="DJ147" s="149">
        <v>1</v>
      </c>
      <c r="DK147" s="150"/>
      <c r="DL147" s="150"/>
      <c r="DM147" s="150"/>
      <c r="DN147" s="150"/>
      <c r="DO147" s="150"/>
      <c r="DP147" s="150"/>
      <c r="DQ147" s="150"/>
      <c r="DR147" s="150"/>
      <c r="DS147" s="150"/>
      <c r="DT147" s="150"/>
      <c r="DU147" s="150"/>
      <c r="DV147" s="150"/>
      <c r="DW147" s="150"/>
      <c r="DX147" s="150"/>
      <c r="DY147" s="150"/>
      <c r="DZ147" s="150"/>
      <c r="EA147" s="150"/>
      <c r="EB147" s="150"/>
      <c r="EC147" s="150"/>
      <c r="ED147" s="150"/>
      <c r="EE147" s="150"/>
      <c r="EF147" s="150"/>
      <c r="EG147" s="150"/>
      <c r="EH147" s="150"/>
      <c r="EI147" s="150"/>
      <c r="EJ147" s="381"/>
      <c r="EK147" s="60"/>
      <c r="EL147" s="60"/>
      <c r="EM147" s="60"/>
      <c r="EN147" s="60"/>
      <c r="EO147" s="60"/>
      <c r="EP147" s="60"/>
      <c r="EQ147" s="60"/>
      <c r="ER147" s="60"/>
      <c r="ES147" s="70"/>
      <c r="ET147" s="65"/>
      <c r="EU147" s="60"/>
      <c r="EV147" s="60"/>
      <c r="EW147" s="60"/>
      <c r="EX147" s="60"/>
      <c r="EY147" s="60"/>
      <c r="EZ147" s="60"/>
      <c r="FA147" s="60"/>
      <c r="FB147" s="60"/>
      <c r="FC147" s="60"/>
      <c r="FD147" s="60"/>
      <c r="FE147" s="60"/>
      <c r="FF147" s="60"/>
      <c r="FG147" s="60"/>
      <c r="FH147" s="60"/>
      <c r="FI147" s="60"/>
      <c r="FJ147" s="60"/>
      <c r="FK147" s="60"/>
      <c r="FL147" s="60"/>
      <c r="FM147" s="60"/>
      <c r="FN147" s="60"/>
      <c r="FO147" s="60"/>
      <c r="FP147" s="60"/>
      <c r="FQ147" s="60"/>
      <c r="FR147" s="60"/>
      <c r="FS147" s="60"/>
      <c r="FT147" s="60"/>
      <c r="FU147" s="60"/>
      <c r="FV147" s="60"/>
      <c r="FW147" s="60"/>
      <c r="FX147" s="60"/>
      <c r="FY147" s="60"/>
      <c r="FZ147" s="60"/>
      <c r="GA147" s="60"/>
      <c r="GB147" s="60"/>
      <c r="GC147" s="70"/>
      <c r="GD147" s="65"/>
      <c r="GE147" s="60"/>
      <c r="GF147" s="60"/>
      <c r="GG147" s="60"/>
      <c r="GH147" s="60"/>
      <c r="GI147" s="60"/>
      <c r="GJ147" s="60"/>
      <c r="GK147" s="60"/>
      <c r="GL147" s="60"/>
      <c r="GM147" s="60"/>
      <c r="GN147" s="60"/>
      <c r="GO147" s="60"/>
      <c r="GP147" s="60"/>
      <c r="GQ147" s="60"/>
      <c r="GR147" s="60"/>
      <c r="GS147" s="60"/>
      <c r="GT147" s="60"/>
      <c r="GU147" s="60"/>
      <c r="GV147" s="60"/>
      <c r="GW147" s="60"/>
      <c r="GX147" s="60"/>
      <c r="GY147" s="60"/>
      <c r="GZ147" s="60"/>
      <c r="HA147" s="60"/>
      <c r="HB147" s="60"/>
      <c r="HC147" s="60"/>
      <c r="HD147" s="60"/>
      <c r="HE147" s="60"/>
      <c r="HF147" s="60"/>
      <c r="HG147" s="60"/>
      <c r="HH147" s="60"/>
      <c r="HI147" s="60"/>
      <c r="HJ147" s="60"/>
      <c r="HK147" s="60"/>
      <c r="HL147" s="60"/>
      <c r="HM147" s="70"/>
    </row>
    <row r="148" spans="2:221" ht="18" customHeight="1" x14ac:dyDescent="0.2">
      <c r="B148" s="117"/>
      <c r="C148" s="118"/>
      <c r="D148" s="118"/>
      <c r="E148" s="118"/>
      <c r="F148" s="118"/>
      <c r="G148" s="118"/>
      <c r="H148" s="118"/>
      <c r="I148" s="118"/>
      <c r="J148" s="118"/>
      <c r="K148" s="118"/>
      <c r="L148" s="118"/>
      <c r="M148" s="118"/>
      <c r="N148" s="118"/>
      <c r="O148" s="118"/>
      <c r="P148" s="118"/>
      <c r="Q148" s="118"/>
      <c r="R148" s="118"/>
      <c r="S148" s="118"/>
      <c r="T148" s="118"/>
      <c r="U148" s="119"/>
      <c r="V148" s="123"/>
      <c r="W148" s="124"/>
      <c r="X148" s="124"/>
      <c r="Y148" s="124"/>
      <c r="Z148" s="124"/>
      <c r="AA148" s="125"/>
      <c r="AB148" s="129"/>
      <c r="AC148" s="130"/>
      <c r="AD148" s="130"/>
      <c r="AE148" s="130"/>
      <c r="AF148" s="131"/>
      <c r="AG148" s="108" t="s">
        <v>24</v>
      </c>
      <c r="AH148" s="109"/>
      <c r="AI148" s="109"/>
      <c r="AJ148" s="109"/>
      <c r="AK148" s="109"/>
      <c r="AL148" s="75">
        <f t="shared" si="3"/>
        <v>2.254</v>
      </c>
      <c r="AM148" s="76"/>
      <c r="AN148" s="76"/>
      <c r="AO148" s="77"/>
      <c r="AP148" s="72"/>
      <c r="AQ148" s="60"/>
      <c r="AR148" s="60"/>
      <c r="AS148" s="60"/>
      <c r="AT148" s="60"/>
      <c r="AU148" s="60"/>
      <c r="AV148" s="60"/>
      <c r="AW148" s="60"/>
      <c r="AX148" s="60"/>
      <c r="AY148" s="392">
        <v>0.80400000000000005</v>
      </c>
      <c r="AZ148" s="386"/>
      <c r="BA148" s="386"/>
      <c r="BB148" s="386"/>
      <c r="BC148" s="386"/>
      <c r="BD148" s="386"/>
      <c r="BE148" s="386"/>
      <c r="BF148" s="386"/>
      <c r="BG148" s="386"/>
      <c r="BH148" s="386"/>
      <c r="BI148" s="386"/>
      <c r="BJ148" s="386"/>
      <c r="BK148" s="386"/>
      <c r="BL148" s="386"/>
      <c r="BM148" s="386"/>
      <c r="BN148" s="386"/>
      <c r="BO148" s="386"/>
      <c r="BP148" s="386"/>
      <c r="BQ148" s="386"/>
      <c r="BR148" s="386"/>
      <c r="BS148" s="386"/>
      <c r="BT148" s="386"/>
      <c r="BU148" s="386"/>
      <c r="BV148" s="386"/>
      <c r="BW148" s="386"/>
      <c r="BX148" s="386"/>
      <c r="BY148" s="387"/>
      <c r="BZ148" s="385">
        <v>0.87</v>
      </c>
      <c r="CA148" s="386"/>
      <c r="CB148" s="386"/>
      <c r="CC148" s="386"/>
      <c r="CD148" s="386"/>
      <c r="CE148" s="386"/>
      <c r="CF148" s="386"/>
      <c r="CG148" s="386"/>
      <c r="CH148" s="386"/>
      <c r="CI148" s="386"/>
      <c r="CJ148" s="386"/>
      <c r="CK148" s="386"/>
      <c r="CL148" s="386"/>
      <c r="CM148" s="386"/>
      <c r="CN148" s="386"/>
      <c r="CO148" s="386"/>
      <c r="CP148" s="386"/>
      <c r="CQ148" s="386"/>
      <c r="CR148" s="386"/>
      <c r="CS148" s="386"/>
      <c r="CT148" s="386"/>
      <c r="CU148" s="386"/>
      <c r="CV148" s="386"/>
      <c r="CW148" s="386"/>
      <c r="CX148" s="386"/>
      <c r="CY148" s="386"/>
      <c r="CZ148" s="386"/>
      <c r="DA148" s="386"/>
      <c r="DB148" s="386"/>
      <c r="DC148" s="386"/>
      <c r="DD148" s="386"/>
      <c r="DE148" s="386"/>
      <c r="DF148" s="386"/>
      <c r="DG148" s="386"/>
      <c r="DH148" s="386"/>
      <c r="DI148" s="387"/>
      <c r="DJ148" s="149">
        <v>0.57999999999999996</v>
      </c>
      <c r="DK148" s="150"/>
      <c r="DL148" s="150"/>
      <c r="DM148" s="150"/>
      <c r="DN148" s="150"/>
      <c r="DO148" s="150"/>
      <c r="DP148" s="150"/>
      <c r="DQ148" s="150"/>
      <c r="DR148" s="150"/>
      <c r="DS148" s="150"/>
      <c r="DT148" s="150"/>
      <c r="DU148" s="150"/>
      <c r="DV148" s="150"/>
      <c r="DW148" s="150"/>
      <c r="DX148" s="150"/>
      <c r="DY148" s="150"/>
      <c r="DZ148" s="150"/>
      <c r="EA148" s="150"/>
      <c r="EB148" s="150"/>
      <c r="EC148" s="150"/>
      <c r="ED148" s="150"/>
      <c r="EE148" s="150"/>
      <c r="EF148" s="150"/>
      <c r="EG148" s="150"/>
      <c r="EH148" s="150"/>
      <c r="EI148" s="150"/>
      <c r="EJ148" s="381"/>
      <c r="EK148" s="60"/>
      <c r="EL148" s="60"/>
      <c r="EM148" s="60"/>
      <c r="EN148" s="60"/>
      <c r="EO148" s="60"/>
      <c r="EP148" s="60"/>
      <c r="EQ148" s="60"/>
      <c r="ER148" s="60"/>
      <c r="ES148" s="70"/>
      <c r="ET148" s="65"/>
      <c r="EU148" s="60"/>
      <c r="EV148" s="60"/>
      <c r="EW148" s="60"/>
      <c r="EX148" s="60"/>
      <c r="EY148" s="60"/>
      <c r="EZ148" s="60"/>
      <c r="FA148" s="60"/>
      <c r="FB148" s="60"/>
      <c r="FC148" s="60"/>
      <c r="FD148" s="60"/>
      <c r="FE148" s="60"/>
      <c r="FF148" s="60"/>
      <c r="FG148" s="60"/>
      <c r="FH148" s="60"/>
      <c r="FI148" s="60"/>
      <c r="FJ148" s="60"/>
      <c r="FK148" s="60"/>
      <c r="FL148" s="60"/>
      <c r="FM148" s="60"/>
      <c r="FN148" s="60"/>
      <c r="FO148" s="60"/>
      <c r="FP148" s="60"/>
      <c r="FQ148" s="60"/>
      <c r="FR148" s="60"/>
      <c r="FS148" s="60"/>
      <c r="FT148" s="60"/>
      <c r="FU148" s="60"/>
      <c r="FV148" s="60"/>
      <c r="FW148" s="60"/>
      <c r="FX148" s="60"/>
      <c r="FY148" s="60"/>
      <c r="FZ148" s="60"/>
      <c r="GA148" s="60"/>
      <c r="GB148" s="60"/>
      <c r="GC148" s="70"/>
      <c r="GD148" s="65"/>
      <c r="GE148" s="60"/>
      <c r="GF148" s="60"/>
      <c r="GG148" s="60"/>
      <c r="GH148" s="60"/>
      <c r="GI148" s="60"/>
      <c r="GJ148" s="60"/>
      <c r="GK148" s="60"/>
      <c r="GL148" s="60"/>
      <c r="GM148" s="60"/>
      <c r="GN148" s="60"/>
      <c r="GO148" s="60"/>
      <c r="GP148" s="60"/>
      <c r="GQ148" s="60"/>
      <c r="GR148" s="60"/>
      <c r="GS148" s="60"/>
      <c r="GT148" s="60"/>
      <c r="GU148" s="60"/>
      <c r="GV148" s="60"/>
      <c r="GW148" s="60"/>
      <c r="GX148" s="60"/>
      <c r="GY148" s="60"/>
      <c r="GZ148" s="60"/>
      <c r="HA148" s="60"/>
      <c r="HB148" s="60"/>
      <c r="HC148" s="60"/>
      <c r="HD148" s="60"/>
      <c r="HE148" s="60"/>
      <c r="HF148" s="60"/>
      <c r="HG148" s="60"/>
      <c r="HH148" s="60"/>
      <c r="HI148" s="60"/>
      <c r="HJ148" s="60"/>
      <c r="HK148" s="60"/>
      <c r="HL148" s="60"/>
      <c r="HM148" s="70"/>
    </row>
    <row r="149" spans="2:221" ht="18" customHeight="1" x14ac:dyDescent="0.2">
      <c r="B149" s="78" t="s">
        <v>465</v>
      </c>
      <c r="C149" s="79"/>
      <c r="D149" s="79"/>
      <c r="E149" s="79"/>
      <c r="F149" s="79"/>
      <c r="G149" s="79"/>
      <c r="H149" s="79"/>
      <c r="I149" s="79"/>
      <c r="J149" s="79"/>
      <c r="K149" s="79"/>
      <c r="L149" s="79"/>
      <c r="M149" s="79"/>
      <c r="N149" s="79"/>
      <c r="O149" s="79"/>
      <c r="P149" s="79"/>
      <c r="Q149" s="79"/>
      <c r="R149" s="79"/>
      <c r="S149" s="79"/>
      <c r="T149" s="79"/>
      <c r="U149" s="80"/>
      <c r="V149" s="84" t="s">
        <v>474</v>
      </c>
      <c r="W149" s="85"/>
      <c r="X149" s="85"/>
      <c r="Y149" s="85"/>
      <c r="Z149" s="85"/>
      <c r="AA149" s="86"/>
      <c r="AB149" s="90">
        <v>1.0999999999999999E-2</v>
      </c>
      <c r="AC149" s="91"/>
      <c r="AD149" s="91"/>
      <c r="AE149" s="91"/>
      <c r="AF149" s="92"/>
      <c r="AG149" s="96" t="s">
        <v>23</v>
      </c>
      <c r="AH149" s="97"/>
      <c r="AI149" s="97"/>
      <c r="AJ149" s="97"/>
      <c r="AK149" s="97"/>
      <c r="AL149" s="98">
        <f t="shared" si="3"/>
        <v>9</v>
      </c>
      <c r="AM149" s="99"/>
      <c r="AN149" s="99"/>
      <c r="AO149" s="100"/>
      <c r="AP149" s="101"/>
      <c r="AQ149" s="59"/>
      <c r="AR149" s="59"/>
      <c r="AS149" s="59"/>
      <c r="AT149" s="59"/>
      <c r="AU149" s="59"/>
      <c r="AV149" s="59"/>
      <c r="AW149" s="59"/>
      <c r="AX149" s="59"/>
      <c r="AY149" s="59">
        <v>1</v>
      </c>
      <c r="AZ149" s="59"/>
      <c r="BA149" s="59"/>
      <c r="BB149" s="59"/>
      <c r="BC149" s="59"/>
      <c r="BD149" s="59"/>
      <c r="BE149" s="59">
        <v>1</v>
      </c>
      <c r="BF149" s="59"/>
      <c r="BG149" s="59"/>
      <c r="BH149" s="59"/>
      <c r="BI149" s="59"/>
      <c r="BJ149" s="59"/>
      <c r="BK149" s="59">
        <v>1</v>
      </c>
      <c r="BL149" s="59"/>
      <c r="BM149" s="59"/>
      <c r="BN149" s="59"/>
      <c r="BO149" s="59"/>
      <c r="BP149" s="59"/>
      <c r="BQ149" s="59">
        <v>1</v>
      </c>
      <c r="BR149" s="59"/>
      <c r="BS149" s="59"/>
      <c r="BT149" s="59"/>
      <c r="BU149" s="59"/>
      <c r="BV149" s="59"/>
      <c r="BW149" s="59">
        <v>1</v>
      </c>
      <c r="BX149" s="59"/>
      <c r="BY149" s="64"/>
      <c r="BZ149" s="63">
        <v>0</v>
      </c>
      <c r="CA149" s="59"/>
      <c r="CB149" s="59"/>
      <c r="CC149" s="59">
        <v>0</v>
      </c>
      <c r="CD149" s="59"/>
      <c r="CE149" s="59"/>
      <c r="CF149" s="59">
        <v>0</v>
      </c>
      <c r="CG149" s="59"/>
      <c r="CH149" s="59"/>
      <c r="CI149" s="59">
        <v>0</v>
      </c>
      <c r="CJ149" s="59"/>
      <c r="CK149" s="59"/>
      <c r="CL149" s="59">
        <v>1</v>
      </c>
      <c r="CM149" s="59"/>
      <c r="CN149" s="59"/>
      <c r="CO149" s="59">
        <v>0</v>
      </c>
      <c r="CP149" s="59"/>
      <c r="CQ149" s="59"/>
      <c r="CR149" s="59">
        <v>1</v>
      </c>
      <c r="CS149" s="59"/>
      <c r="CT149" s="59"/>
      <c r="CU149" s="59">
        <v>0</v>
      </c>
      <c r="CV149" s="59"/>
      <c r="CW149" s="59"/>
      <c r="CX149" s="59">
        <v>0</v>
      </c>
      <c r="CY149" s="59"/>
      <c r="CZ149" s="59"/>
      <c r="DA149" s="59">
        <v>0</v>
      </c>
      <c r="DB149" s="59"/>
      <c r="DC149" s="59"/>
      <c r="DD149" s="59">
        <v>1</v>
      </c>
      <c r="DE149" s="59"/>
      <c r="DF149" s="59"/>
      <c r="DG149" s="59">
        <v>0</v>
      </c>
      <c r="DH149" s="59"/>
      <c r="DI149" s="64"/>
      <c r="DJ149" s="63">
        <v>0</v>
      </c>
      <c r="DK149" s="59"/>
      <c r="DL149" s="59"/>
      <c r="DM149" s="59">
        <v>0</v>
      </c>
      <c r="DN149" s="59"/>
      <c r="DO149" s="59"/>
      <c r="DP149" s="59">
        <v>0</v>
      </c>
      <c r="DQ149" s="59"/>
      <c r="DR149" s="59"/>
      <c r="DS149" s="59">
        <v>0</v>
      </c>
      <c r="DT149" s="59"/>
      <c r="DU149" s="59"/>
      <c r="DV149" s="59">
        <v>0</v>
      </c>
      <c r="DW149" s="59"/>
      <c r="DX149" s="59"/>
      <c r="DY149" s="59">
        <v>0</v>
      </c>
      <c r="DZ149" s="59"/>
      <c r="EA149" s="59"/>
      <c r="EB149" s="59">
        <v>0</v>
      </c>
      <c r="EC149" s="59"/>
      <c r="ED149" s="59"/>
      <c r="EE149" s="59">
        <v>1</v>
      </c>
      <c r="EF149" s="59"/>
      <c r="EG149" s="59"/>
      <c r="EH149" s="59">
        <v>0</v>
      </c>
      <c r="EI149" s="59"/>
      <c r="EJ149" s="59"/>
      <c r="EK149" s="59"/>
      <c r="EL149" s="59"/>
      <c r="EM149" s="59"/>
      <c r="EN149" s="59"/>
      <c r="EO149" s="59"/>
      <c r="EP149" s="59"/>
      <c r="EQ149" s="59"/>
      <c r="ER149" s="59"/>
      <c r="ES149" s="64"/>
      <c r="ET149" s="63"/>
      <c r="EU149" s="59"/>
      <c r="EV149" s="59"/>
      <c r="EW149" s="59"/>
      <c r="EX149" s="59"/>
      <c r="EY149" s="59"/>
      <c r="EZ149" s="59"/>
      <c r="FA149" s="59"/>
      <c r="FB149" s="59"/>
      <c r="FC149" s="59"/>
      <c r="FD149" s="59"/>
      <c r="FE149" s="59"/>
      <c r="FF149" s="59"/>
      <c r="FG149" s="59"/>
      <c r="FH149" s="59"/>
      <c r="FI149" s="59"/>
      <c r="FJ149" s="59"/>
      <c r="FK149" s="59"/>
      <c r="FL149" s="59"/>
      <c r="FM149" s="59"/>
      <c r="FN149" s="59"/>
      <c r="FO149" s="59"/>
      <c r="FP149" s="59"/>
      <c r="FQ149" s="59"/>
      <c r="FR149" s="59"/>
      <c r="FS149" s="59"/>
      <c r="FT149" s="59"/>
      <c r="FU149" s="59"/>
      <c r="FV149" s="59"/>
      <c r="FW149" s="59"/>
      <c r="FX149" s="59"/>
      <c r="FY149" s="59"/>
      <c r="FZ149" s="59"/>
      <c r="GA149" s="59"/>
      <c r="GB149" s="59"/>
      <c r="GC149" s="64"/>
      <c r="GD149" s="63"/>
      <c r="GE149" s="59"/>
      <c r="GF149" s="59"/>
      <c r="GG149" s="59"/>
      <c r="GH149" s="59"/>
      <c r="GI149" s="59"/>
      <c r="GJ149" s="59"/>
      <c r="GK149" s="59"/>
      <c r="GL149" s="59"/>
      <c r="GM149" s="59"/>
      <c r="GN149" s="59"/>
      <c r="GO149" s="59"/>
      <c r="GP149" s="59"/>
      <c r="GQ149" s="59"/>
      <c r="GR149" s="59"/>
      <c r="GS149" s="59"/>
      <c r="GT149" s="59"/>
      <c r="GU149" s="59"/>
      <c r="GV149" s="59"/>
      <c r="GW149" s="59"/>
      <c r="GX149" s="59"/>
      <c r="GY149" s="59"/>
      <c r="GZ149" s="59"/>
      <c r="HA149" s="59"/>
      <c r="HB149" s="59"/>
      <c r="HC149" s="59"/>
      <c r="HD149" s="59"/>
      <c r="HE149" s="59"/>
      <c r="HF149" s="59"/>
      <c r="HG149" s="59"/>
      <c r="HH149" s="59"/>
      <c r="HI149" s="59"/>
      <c r="HJ149" s="59"/>
      <c r="HK149" s="59"/>
      <c r="HL149" s="59"/>
      <c r="HM149" s="64"/>
    </row>
    <row r="150" spans="2:221" ht="18" customHeight="1" x14ac:dyDescent="0.2">
      <c r="B150" s="133"/>
      <c r="C150" s="134"/>
      <c r="D150" s="134"/>
      <c r="E150" s="134"/>
      <c r="F150" s="134"/>
      <c r="G150" s="134"/>
      <c r="H150" s="134"/>
      <c r="I150" s="134"/>
      <c r="J150" s="134"/>
      <c r="K150" s="134"/>
      <c r="L150" s="134"/>
      <c r="M150" s="134"/>
      <c r="N150" s="134"/>
      <c r="O150" s="134"/>
      <c r="P150" s="134"/>
      <c r="Q150" s="134"/>
      <c r="R150" s="134"/>
      <c r="S150" s="134"/>
      <c r="T150" s="134"/>
      <c r="U150" s="135"/>
      <c r="V150" s="136"/>
      <c r="W150" s="137"/>
      <c r="X150" s="137"/>
      <c r="Y150" s="137"/>
      <c r="Z150" s="137"/>
      <c r="AA150" s="138"/>
      <c r="AB150" s="139"/>
      <c r="AC150" s="140"/>
      <c r="AD150" s="140"/>
      <c r="AE150" s="140"/>
      <c r="AF150" s="141"/>
      <c r="AG150" s="96" t="s">
        <v>24</v>
      </c>
      <c r="AH150" s="97"/>
      <c r="AI150" s="97"/>
      <c r="AJ150" s="97"/>
      <c r="AK150" s="97"/>
      <c r="AL150" s="98">
        <f t="shared" si="3"/>
        <v>8</v>
      </c>
      <c r="AM150" s="99"/>
      <c r="AN150" s="99"/>
      <c r="AO150" s="100"/>
      <c r="AP150" s="142"/>
      <c r="AQ150" s="59"/>
      <c r="AR150" s="59"/>
      <c r="AS150" s="59"/>
      <c r="AT150" s="59"/>
      <c r="AU150" s="59"/>
      <c r="AV150" s="59"/>
      <c r="AW150" s="59"/>
      <c r="AX150" s="59"/>
      <c r="AY150" s="59">
        <v>1</v>
      </c>
      <c r="AZ150" s="59"/>
      <c r="BA150" s="59"/>
      <c r="BB150" s="59"/>
      <c r="BC150" s="59"/>
      <c r="BD150" s="59"/>
      <c r="BE150" s="59">
        <v>1</v>
      </c>
      <c r="BF150" s="59"/>
      <c r="BG150" s="59"/>
      <c r="BH150" s="59"/>
      <c r="BI150" s="59"/>
      <c r="BJ150" s="59"/>
      <c r="BK150" s="59">
        <v>1</v>
      </c>
      <c r="BL150" s="59"/>
      <c r="BM150" s="59"/>
      <c r="BN150" s="59"/>
      <c r="BO150" s="59"/>
      <c r="BP150" s="59"/>
      <c r="BQ150" s="59">
        <v>1</v>
      </c>
      <c r="BR150" s="59"/>
      <c r="BS150" s="59"/>
      <c r="BT150" s="59"/>
      <c r="BU150" s="59"/>
      <c r="BV150" s="59"/>
      <c r="BW150" s="59"/>
      <c r="BX150" s="59"/>
      <c r="BY150" s="64"/>
      <c r="BZ150" s="63">
        <v>0</v>
      </c>
      <c r="CA150" s="59"/>
      <c r="CB150" s="59"/>
      <c r="CC150" s="59">
        <v>0</v>
      </c>
      <c r="CD150" s="59"/>
      <c r="CE150" s="59"/>
      <c r="CF150" s="59">
        <v>0</v>
      </c>
      <c r="CG150" s="59"/>
      <c r="CH150" s="59"/>
      <c r="CI150" s="59">
        <v>0</v>
      </c>
      <c r="CJ150" s="59"/>
      <c r="CK150" s="59"/>
      <c r="CL150" s="59">
        <v>0</v>
      </c>
      <c r="CM150" s="59"/>
      <c r="CN150" s="59"/>
      <c r="CO150" s="59">
        <v>1</v>
      </c>
      <c r="CP150" s="59"/>
      <c r="CQ150" s="59"/>
      <c r="CR150" s="59">
        <v>1</v>
      </c>
      <c r="CS150" s="59"/>
      <c r="CT150" s="59"/>
      <c r="CU150" s="59">
        <v>0</v>
      </c>
      <c r="CV150" s="59"/>
      <c r="CW150" s="59"/>
      <c r="CX150" s="59">
        <v>0</v>
      </c>
      <c r="CY150" s="59"/>
      <c r="CZ150" s="59"/>
      <c r="DA150" s="59">
        <v>0</v>
      </c>
      <c r="DB150" s="59"/>
      <c r="DC150" s="59"/>
      <c r="DD150" s="59">
        <v>0</v>
      </c>
      <c r="DE150" s="59"/>
      <c r="DF150" s="59"/>
      <c r="DG150" s="59">
        <v>1</v>
      </c>
      <c r="DH150" s="59"/>
      <c r="DI150" s="64"/>
      <c r="DJ150" s="63">
        <v>0</v>
      </c>
      <c r="DK150" s="59"/>
      <c r="DL150" s="59"/>
      <c r="DM150" s="59">
        <v>0</v>
      </c>
      <c r="DN150" s="59"/>
      <c r="DO150" s="59"/>
      <c r="DP150" s="59">
        <v>0</v>
      </c>
      <c r="DQ150" s="59"/>
      <c r="DR150" s="59"/>
      <c r="DS150" s="59">
        <v>0</v>
      </c>
      <c r="DT150" s="59"/>
      <c r="DU150" s="59"/>
      <c r="DV150" s="59">
        <v>0</v>
      </c>
      <c r="DW150" s="59"/>
      <c r="DX150" s="59"/>
      <c r="DY150" s="59">
        <v>0</v>
      </c>
      <c r="DZ150" s="59"/>
      <c r="EA150" s="59"/>
      <c r="EB150" s="59">
        <v>0</v>
      </c>
      <c r="EC150" s="59"/>
      <c r="ED150" s="59"/>
      <c r="EE150" s="59">
        <v>1</v>
      </c>
      <c r="EF150" s="59"/>
      <c r="EG150" s="59"/>
      <c r="EH150" s="59">
        <v>0</v>
      </c>
      <c r="EI150" s="59"/>
      <c r="EJ150" s="59"/>
      <c r="EK150" s="59"/>
      <c r="EL150" s="59"/>
      <c r="EM150" s="59"/>
      <c r="EN150" s="59"/>
      <c r="EO150" s="59"/>
      <c r="EP150" s="59"/>
      <c r="EQ150" s="59"/>
      <c r="ER150" s="59"/>
      <c r="ES150" s="64"/>
      <c r="ET150" s="63"/>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64"/>
      <c r="GD150" s="63"/>
      <c r="GE150" s="59"/>
      <c r="GF150" s="59"/>
      <c r="GG150" s="59"/>
      <c r="GH150" s="59"/>
      <c r="GI150" s="59"/>
      <c r="GJ150" s="59"/>
      <c r="GK150" s="59"/>
      <c r="GL150" s="59"/>
      <c r="GM150" s="59"/>
      <c r="GN150" s="59"/>
      <c r="GO150" s="59"/>
      <c r="GP150" s="59"/>
      <c r="GQ150" s="59"/>
      <c r="GR150" s="59"/>
      <c r="GS150" s="59"/>
      <c r="GT150" s="59"/>
      <c r="GU150" s="59"/>
      <c r="GV150" s="59"/>
      <c r="GW150" s="59"/>
      <c r="GX150" s="59"/>
      <c r="GY150" s="59"/>
      <c r="GZ150" s="59"/>
      <c r="HA150" s="59"/>
      <c r="HB150" s="59"/>
      <c r="HC150" s="59"/>
      <c r="HD150" s="59"/>
      <c r="HE150" s="59"/>
      <c r="HF150" s="59"/>
      <c r="HG150" s="59"/>
      <c r="HH150" s="59"/>
      <c r="HI150" s="59"/>
      <c r="HJ150" s="59"/>
      <c r="HK150" s="59"/>
      <c r="HL150" s="59"/>
      <c r="HM150" s="64"/>
    </row>
    <row r="151" spans="2:221" ht="18" customHeight="1" x14ac:dyDescent="0.2">
      <c r="B151" s="114" t="s">
        <v>466</v>
      </c>
      <c r="C151" s="115"/>
      <c r="D151" s="115"/>
      <c r="E151" s="115"/>
      <c r="F151" s="115"/>
      <c r="G151" s="115"/>
      <c r="H151" s="115"/>
      <c r="I151" s="115"/>
      <c r="J151" s="115"/>
      <c r="K151" s="115"/>
      <c r="L151" s="115"/>
      <c r="M151" s="115"/>
      <c r="N151" s="115"/>
      <c r="O151" s="115"/>
      <c r="P151" s="115"/>
      <c r="Q151" s="115"/>
      <c r="R151" s="115"/>
      <c r="S151" s="115"/>
      <c r="T151" s="115"/>
      <c r="U151" s="116"/>
      <c r="V151" s="120" t="s">
        <v>475</v>
      </c>
      <c r="W151" s="121"/>
      <c r="X151" s="121"/>
      <c r="Y151" s="121"/>
      <c r="Z151" s="121"/>
      <c r="AA151" s="122"/>
      <c r="AB151" s="126">
        <v>7.8200000000000006E-2</v>
      </c>
      <c r="AC151" s="127"/>
      <c r="AD151" s="127"/>
      <c r="AE151" s="127"/>
      <c r="AF151" s="128"/>
      <c r="AG151" s="108" t="s">
        <v>23</v>
      </c>
      <c r="AH151" s="109"/>
      <c r="AI151" s="109"/>
      <c r="AJ151" s="109"/>
      <c r="AK151" s="109"/>
      <c r="AL151" s="75">
        <f t="shared" si="3"/>
        <v>5</v>
      </c>
      <c r="AM151" s="76"/>
      <c r="AN151" s="76"/>
      <c r="AO151" s="77"/>
      <c r="AP151" s="132"/>
      <c r="AQ151" s="60"/>
      <c r="AR151" s="60"/>
      <c r="AS151" s="60"/>
      <c r="AT151" s="60"/>
      <c r="AU151" s="60"/>
      <c r="AV151" s="60"/>
      <c r="AW151" s="60"/>
      <c r="AX151" s="60"/>
      <c r="AY151" s="60"/>
      <c r="AZ151" s="60"/>
      <c r="BA151" s="60"/>
      <c r="BB151" s="60"/>
      <c r="BC151" s="60"/>
      <c r="BD151" s="60"/>
      <c r="BE151" s="60">
        <v>1</v>
      </c>
      <c r="BF151" s="60"/>
      <c r="BG151" s="60"/>
      <c r="BH151" s="60"/>
      <c r="BI151" s="60"/>
      <c r="BJ151" s="60"/>
      <c r="BK151" s="60"/>
      <c r="BL151" s="60"/>
      <c r="BM151" s="60"/>
      <c r="BN151" s="60"/>
      <c r="BO151" s="60"/>
      <c r="BP151" s="60"/>
      <c r="BQ151" s="60"/>
      <c r="BR151" s="60"/>
      <c r="BS151" s="60"/>
      <c r="BT151" s="60"/>
      <c r="BU151" s="60"/>
      <c r="BV151" s="60"/>
      <c r="BW151" s="60">
        <v>1</v>
      </c>
      <c r="BX151" s="60"/>
      <c r="BY151" s="70"/>
      <c r="BZ151" s="65">
        <v>0</v>
      </c>
      <c r="CA151" s="60"/>
      <c r="CB151" s="60"/>
      <c r="CC151" s="60">
        <v>0</v>
      </c>
      <c r="CD151" s="60"/>
      <c r="CE151" s="60"/>
      <c r="CF151" s="60">
        <v>0</v>
      </c>
      <c r="CG151" s="60"/>
      <c r="CH151" s="60"/>
      <c r="CI151" s="60">
        <v>0</v>
      </c>
      <c r="CJ151" s="60"/>
      <c r="CK151" s="60"/>
      <c r="CL151" s="60">
        <v>0</v>
      </c>
      <c r="CM151" s="60"/>
      <c r="CN151" s="60"/>
      <c r="CO151" s="60">
        <v>1</v>
      </c>
      <c r="CP151" s="60"/>
      <c r="CQ151" s="60"/>
      <c r="CR151" s="60">
        <v>0</v>
      </c>
      <c r="CS151" s="60"/>
      <c r="CT151" s="60"/>
      <c r="CU151" s="60">
        <v>0</v>
      </c>
      <c r="CV151" s="60"/>
      <c r="CW151" s="60"/>
      <c r="CX151" s="60">
        <v>0</v>
      </c>
      <c r="CY151" s="60"/>
      <c r="CZ151" s="60"/>
      <c r="DA151" s="60">
        <v>0</v>
      </c>
      <c r="DB151" s="60"/>
      <c r="DC151" s="60"/>
      <c r="DD151" s="60">
        <v>0</v>
      </c>
      <c r="DE151" s="60"/>
      <c r="DF151" s="60"/>
      <c r="DG151" s="60">
        <v>1</v>
      </c>
      <c r="DH151" s="60"/>
      <c r="DI151" s="70"/>
      <c r="DJ151" s="149">
        <v>1</v>
      </c>
      <c r="DK151" s="150"/>
      <c r="DL151" s="150"/>
      <c r="DM151" s="150"/>
      <c r="DN151" s="150"/>
      <c r="DO151" s="150"/>
      <c r="DP151" s="150"/>
      <c r="DQ151" s="150"/>
      <c r="DR151" s="150"/>
      <c r="DS151" s="150"/>
      <c r="DT151" s="150"/>
      <c r="DU151" s="150"/>
      <c r="DV151" s="150"/>
      <c r="DW151" s="150"/>
      <c r="DX151" s="150"/>
      <c r="DY151" s="150"/>
      <c r="DZ151" s="150"/>
      <c r="EA151" s="150"/>
      <c r="EB151" s="150"/>
      <c r="EC151" s="150"/>
      <c r="ED151" s="150"/>
      <c r="EE151" s="150"/>
      <c r="EF151" s="150"/>
      <c r="EG151" s="150"/>
      <c r="EH151" s="150"/>
      <c r="EI151" s="150"/>
      <c r="EJ151" s="381"/>
      <c r="EK151" s="60"/>
      <c r="EL151" s="60"/>
      <c r="EM151" s="60"/>
      <c r="EN151" s="60"/>
      <c r="EO151" s="60"/>
      <c r="EP151" s="60"/>
      <c r="EQ151" s="60"/>
      <c r="ER151" s="60"/>
      <c r="ES151" s="70"/>
      <c r="ET151" s="65"/>
      <c r="EU151" s="60"/>
      <c r="EV151" s="60"/>
      <c r="EW151" s="60"/>
      <c r="EX151" s="60"/>
      <c r="EY151" s="60"/>
      <c r="EZ151" s="60"/>
      <c r="FA151" s="60"/>
      <c r="FB151" s="60"/>
      <c r="FC151" s="60"/>
      <c r="FD151" s="60"/>
      <c r="FE151" s="60"/>
      <c r="FF151" s="60"/>
      <c r="FG151" s="60"/>
      <c r="FH151" s="60"/>
      <c r="FI151" s="60"/>
      <c r="FJ151" s="60"/>
      <c r="FK151" s="60"/>
      <c r="FL151" s="60"/>
      <c r="FM151" s="60"/>
      <c r="FN151" s="60"/>
      <c r="FO151" s="60"/>
      <c r="FP151" s="60"/>
      <c r="FQ151" s="60"/>
      <c r="FR151" s="60"/>
      <c r="FS151" s="60"/>
      <c r="FT151" s="60"/>
      <c r="FU151" s="60"/>
      <c r="FV151" s="60"/>
      <c r="FW151" s="60"/>
      <c r="FX151" s="60"/>
      <c r="FY151" s="60"/>
      <c r="FZ151" s="60"/>
      <c r="GA151" s="60"/>
      <c r="GB151" s="60"/>
      <c r="GC151" s="70"/>
      <c r="GD151" s="65"/>
      <c r="GE151" s="60"/>
      <c r="GF151" s="60"/>
      <c r="GG151" s="60"/>
      <c r="GH151" s="60"/>
      <c r="GI151" s="60"/>
      <c r="GJ151" s="60"/>
      <c r="GK151" s="60"/>
      <c r="GL151" s="60"/>
      <c r="GM151" s="60"/>
      <c r="GN151" s="60"/>
      <c r="GO151" s="60"/>
      <c r="GP151" s="60"/>
      <c r="GQ151" s="60"/>
      <c r="GR151" s="60"/>
      <c r="GS151" s="60"/>
      <c r="GT151" s="60"/>
      <c r="GU151" s="60"/>
      <c r="GV151" s="60"/>
      <c r="GW151" s="60"/>
      <c r="GX151" s="60"/>
      <c r="GY151" s="60"/>
      <c r="GZ151" s="60"/>
      <c r="HA151" s="60"/>
      <c r="HB151" s="60"/>
      <c r="HC151" s="60"/>
      <c r="HD151" s="60"/>
      <c r="HE151" s="60"/>
      <c r="HF151" s="60"/>
      <c r="HG151" s="60"/>
      <c r="HH151" s="60"/>
      <c r="HI151" s="60"/>
      <c r="HJ151" s="60"/>
      <c r="HK151" s="60"/>
      <c r="HL151" s="60"/>
      <c r="HM151" s="70"/>
    </row>
    <row r="152" spans="2:221" ht="18" customHeight="1" thickBot="1" x14ac:dyDescent="0.25">
      <c r="B152" s="408"/>
      <c r="C152" s="409"/>
      <c r="D152" s="409"/>
      <c r="E152" s="409"/>
      <c r="F152" s="409"/>
      <c r="G152" s="409"/>
      <c r="H152" s="409"/>
      <c r="I152" s="409"/>
      <c r="J152" s="409"/>
      <c r="K152" s="409"/>
      <c r="L152" s="409"/>
      <c r="M152" s="409"/>
      <c r="N152" s="409"/>
      <c r="O152" s="409"/>
      <c r="P152" s="409"/>
      <c r="Q152" s="409"/>
      <c r="R152" s="409"/>
      <c r="S152" s="409"/>
      <c r="T152" s="409"/>
      <c r="U152" s="410"/>
      <c r="V152" s="411"/>
      <c r="W152" s="412"/>
      <c r="X152" s="412"/>
      <c r="Y152" s="412"/>
      <c r="Z152" s="412"/>
      <c r="AA152" s="413"/>
      <c r="AB152" s="414"/>
      <c r="AC152" s="415"/>
      <c r="AD152" s="415"/>
      <c r="AE152" s="415"/>
      <c r="AF152" s="416"/>
      <c r="AG152" s="401" t="s">
        <v>24</v>
      </c>
      <c r="AH152" s="402"/>
      <c r="AI152" s="402"/>
      <c r="AJ152" s="402"/>
      <c r="AK152" s="402"/>
      <c r="AL152" s="403">
        <f t="shared" si="3"/>
        <v>1</v>
      </c>
      <c r="AM152" s="404"/>
      <c r="AN152" s="404"/>
      <c r="AO152" s="405"/>
      <c r="AP152" s="509"/>
      <c r="AQ152" s="399"/>
      <c r="AR152" s="399"/>
      <c r="AS152" s="399"/>
      <c r="AT152" s="399"/>
      <c r="AU152" s="399"/>
      <c r="AV152" s="399"/>
      <c r="AW152" s="399"/>
      <c r="AX152" s="399"/>
      <c r="AY152" s="399"/>
      <c r="AZ152" s="399"/>
      <c r="BA152" s="399"/>
      <c r="BB152" s="399"/>
      <c r="BC152" s="399"/>
      <c r="BD152" s="399"/>
      <c r="BE152" s="399">
        <v>0</v>
      </c>
      <c r="BF152" s="399"/>
      <c r="BG152" s="399"/>
      <c r="BH152" s="399"/>
      <c r="BI152" s="399"/>
      <c r="BJ152" s="399"/>
      <c r="BK152" s="399"/>
      <c r="BL152" s="399"/>
      <c r="BM152" s="399"/>
      <c r="BN152" s="399"/>
      <c r="BO152" s="399"/>
      <c r="BP152" s="399"/>
      <c r="BQ152" s="399"/>
      <c r="BR152" s="399"/>
      <c r="BS152" s="399"/>
      <c r="BT152" s="399"/>
      <c r="BU152" s="399"/>
      <c r="BV152" s="399"/>
      <c r="BW152" s="399">
        <v>0</v>
      </c>
      <c r="BX152" s="399"/>
      <c r="BY152" s="400"/>
      <c r="BZ152" s="407">
        <v>0</v>
      </c>
      <c r="CA152" s="399"/>
      <c r="CB152" s="399"/>
      <c r="CC152" s="399">
        <v>0</v>
      </c>
      <c r="CD152" s="399"/>
      <c r="CE152" s="399"/>
      <c r="CF152" s="399">
        <v>0</v>
      </c>
      <c r="CG152" s="399"/>
      <c r="CH152" s="399"/>
      <c r="CI152" s="399">
        <v>0</v>
      </c>
      <c r="CJ152" s="399"/>
      <c r="CK152" s="399"/>
      <c r="CL152" s="399">
        <v>0</v>
      </c>
      <c r="CM152" s="399"/>
      <c r="CN152" s="399"/>
      <c r="CO152" s="399">
        <v>1</v>
      </c>
      <c r="CP152" s="399"/>
      <c r="CQ152" s="399"/>
      <c r="CR152" s="399">
        <v>0</v>
      </c>
      <c r="CS152" s="399"/>
      <c r="CT152" s="399"/>
      <c r="CU152" s="399">
        <v>0</v>
      </c>
      <c r="CV152" s="399"/>
      <c r="CW152" s="399"/>
      <c r="CX152" s="399">
        <v>0</v>
      </c>
      <c r="CY152" s="399"/>
      <c r="CZ152" s="399"/>
      <c r="DA152" s="399">
        <v>0</v>
      </c>
      <c r="DB152" s="399"/>
      <c r="DC152" s="399"/>
      <c r="DD152" s="399">
        <v>0</v>
      </c>
      <c r="DE152" s="399"/>
      <c r="DF152" s="399"/>
      <c r="DG152" s="399">
        <v>0</v>
      </c>
      <c r="DH152" s="399"/>
      <c r="DI152" s="400"/>
      <c r="DJ152" s="382">
        <v>0</v>
      </c>
      <c r="DK152" s="383"/>
      <c r="DL152" s="383"/>
      <c r="DM152" s="383"/>
      <c r="DN152" s="383"/>
      <c r="DO152" s="383"/>
      <c r="DP152" s="383"/>
      <c r="DQ152" s="383"/>
      <c r="DR152" s="383"/>
      <c r="DS152" s="383"/>
      <c r="DT152" s="383"/>
      <c r="DU152" s="383"/>
      <c r="DV152" s="383"/>
      <c r="DW152" s="383"/>
      <c r="DX152" s="383"/>
      <c r="DY152" s="383"/>
      <c r="DZ152" s="383"/>
      <c r="EA152" s="383"/>
      <c r="EB152" s="383"/>
      <c r="EC152" s="383"/>
      <c r="ED152" s="383"/>
      <c r="EE152" s="383"/>
      <c r="EF152" s="383"/>
      <c r="EG152" s="383"/>
      <c r="EH152" s="383"/>
      <c r="EI152" s="383"/>
      <c r="EJ152" s="384"/>
      <c r="EK152" s="399"/>
      <c r="EL152" s="399"/>
      <c r="EM152" s="399"/>
      <c r="EN152" s="399"/>
      <c r="EO152" s="399"/>
      <c r="EP152" s="399"/>
      <c r="EQ152" s="399"/>
      <c r="ER152" s="399"/>
      <c r="ES152" s="400"/>
      <c r="ET152" s="407"/>
      <c r="EU152" s="399"/>
      <c r="EV152" s="399"/>
      <c r="EW152" s="399"/>
      <c r="EX152" s="399"/>
      <c r="EY152" s="399"/>
      <c r="EZ152" s="399"/>
      <c r="FA152" s="399"/>
      <c r="FB152" s="399"/>
      <c r="FC152" s="399"/>
      <c r="FD152" s="399"/>
      <c r="FE152" s="399"/>
      <c r="FF152" s="399"/>
      <c r="FG152" s="399"/>
      <c r="FH152" s="399"/>
      <c r="FI152" s="399"/>
      <c r="FJ152" s="399"/>
      <c r="FK152" s="399"/>
      <c r="FL152" s="399"/>
      <c r="FM152" s="399"/>
      <c r="FN152" s="399"/>
      <c r="FO152" s="399"/>
      <c r="FP152" s="399"/>
      <c r="FQ152" s="399"/>
      <c r="FR152" s="399"/>
      <c r="FS152" s="399"/>
      <c r="FT152" s="399"/>
      <c r="FU152" s="399"/>
      <c r="FV152" s="399"/>
      <c r="FW152" s="399"/>
      <c r="FX152" s="399"/>
      <c r="FY152" s="399"/>
      <c r="FZ152" s="399"/>
      <c r="GA152" s="399"/>
      <c r="GB152" s="399"/>
      <c r="GC152" s="400"/>
      <c r="GD152" s="407"/>
      <c r="GE152" s="399"/>
      <c r="GF152" s="399"/>
      <c r="GG152" s="399"/>
      <c r="GH152" s="399"/>
      <c r="GI152" s="399"/>
      <c r="GJ152" s="399"/>
      <c r="GK152" s="399"/>
      <c r="GL152" s="399"/>
      <c r="GM152" s="399"/>
      <c r="GN152" s="399"/>
      <c r="GO152" s="399"/>
      <c r="GP152" s="399"/>
      <c r="GQ152" s="399"/>
      <c r="GR152" s="399"/>
      <c r="GS152" s="399"/>
      <c r="GT152" s="399"/>
      <c r="GU152" s="399"/>
      <c r="GV152" s="399"/>
      <c r="GW152" s="399"/>
      <c r="GX152" s="399"/>
      <c r="GY152" s="399"/>
      <c r="GZ152" s="399"/>
      <c r="HA152" s="399"/>
      <c r="HB152" s="399"/>
      <c r="HC152" s="399"/>
      <c r="HD152" s="399"/>
      <c r="HE152" s="399"/>
      <c r="HF152" s="399"/>
      <c r="HG152" s="399"/>
      <c r="HH152" s="399"/>
      <c r="HI152" s="399"/>
      <c r="HJ152" s="399"/>
      <c r="HK152" s="399"/>
      <c r="HL152" s="399"/>
      <c r="HM152" s="400"/>
    </row>
    <row r="153" spans="2:221" s="34" customFormat="1" ht="18" customHeight="1" thickBot="1" x14ac:dyDescent="0.25"/>
    <row r="154" spans="2:221" ht="18" customHeight="1" x14ac:dyDescent="0.2">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27"/>
      <c r="BN154" s="27"/>
      <c r="BO154" s="27"/>
      <c r="BP154" s="27"/>
      <c r="BQ154" s="27"/>
      <c r="BR154" s="28"/>
      <c r="BS154" s="28"/>
      <c r="BT154" s="28"/>
      <c r="BU154" s="28"/>
      <c r="BV154" s="28"/>
      <c r="BW154" s="28"/>
      <c r="BX154" s="28"/>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4"/>
    </row>
    <row r="155" spans="2:221" ht="18" customHeight="1" x14ac:dyDescent="0.2">
      <c r="B155" s="7"/>
      <c r="C155" s="176" t="s">
        <v>33</v>
      </c>
      <c r="D155" s="177"/>
      <c r="E155" s="177"/>
      <c r="F155" s="177"/>
      <c r="G155" s="177"/>
      <c r="H155" s="177"/>
      <c r="I155" s="177"/>
      <c r="J155" s="177"/>
      <c r="K155" s="177"/>
      <c r="L155" s="177"/>
      <c r="M155" s="177"/>
      <c r="N155" s="177"/>
      <c r="O155" s="178" t="s">
        <v>385</v>
      </c>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9"/>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6"/>
    </row>
    <row r="156" spans="2:221" ht="18" customHeight="1" x14ac:dyDescent="0.2">
      <c r="B156" s="7"/>
      <c r="C156" s="176" t="s">
        <v>34</v>
      </c>
      <c r="D156" s="177"/>
      <c r="E156" s="177"/>
      <c r="F156" s="177"/>
      <c r="G156" s="177"/>
      <c r="H156" s="177"/>
      <c r="I156" s="177"/>
      <c r="J156" s="177"/>
      <c r="K156" s="177"/>
      <c r="L156" s="177"/>
      <c r="M156" s="177"/>
      <c r="N156" s="177"/>
      <c r="O156" s="179" t="s">
        <v>386</v>
      </c>
      <c r="P156" s="179"/>
      <c r="Q156" s="17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29"/>
      <c r="BN156" s="29"/>
      <c r="BO156" s="29"/>
      <c r="BP156" s="29"/>
      <c r="BQ156" s="29"/>
      <c r="BR156" s="9"/>
      <c r="BS156" s="9"/>
      <c r="BT156" s="9"/>
      <c r="BU156" s="9"/>
      <c r="BV156" s="9"/>
      <c r="BW156" s="9"/>
      <c r="BX156" s="9"/>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6"/>
    </row>
    <row r="157" spans="2:221" ht="18" customHeight="1" x14ac:dyDescent="0.2">
      <c r="B157" s="7"/>
      <c r="C157" s="176" t="s">
        <v>35</v>
      </c>
      <c r="D157" s="176"/>
      <c r="E157" s="176"/>
      <c r="F157" s="176"/>
      <c r="G157" s="176"/>
      <c r="H157" s="176"/>
      <c r="I157" s="176"/>
      <c r="J157" s="176"/>
      <c r="K157" s="176"/>
      <c r="L157" s="176"/>
      <c r="M157" s="176"/>
      <c r="N157" s="176"/>
      <c r="O157" s="180">
        <v>0.2</v>
      </c>
      <c r="P157" s="180"/>
      <c r="Q157" s="180"/>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29"/>
      <c r="BN157" s="29"/>
      <c r="BO157" s="29"/>
      <c r="BP157" s="29"/>
      <c r="BQ157" s="29"/>
      <c r="BR157" s="9"/>
      <c r="BS157" s="9"/>
      <c r="BT157" s="9"/>
      <c r="BU157" s="9"/>
      <c r="BV157" s="9"/>
      <c r="BW157" s="9"/>
      <c r="BX157" s="9"/>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6"/>
    </row>
    <row r="158" spans="2:221" ht="18" customHeight="1" x14ac:dyDescent="0.2">
      <c r="B158" s="7"/>
      <c r="C158" s="181" t="s">
        <v>36</v>
      </c>
      <c r="D158" s="181"/>
      <c r="E158" s="181"/>
      <c r="F158" s="181"/>
      <c r="G158" s="181"/>
      <c r="H158" s="181"/>
      <c r="I158" s="181"/>
      <c r="J158" s="181"/>
      <c r="K158" s="181"/>
      <c r="L158" s="181"/>
      <c r="M158" s="181"/>
      <c r="N158" s="181"/>
      <c r="O158" s="215" t="s">
        <v>476</v>
      </c>
      <c r="P158" s="215"/>
      <c r="Q158" s="215"/>
      <c r="R158" s="215"/>
      <c r="S158" s="215"/>
      <c r="T158" s="215"/>
      <c r="U158" s="215"/>
      <c r="V158" s="215"/>
      <c r="W158" s="215"/>
      <c r="X158" s="215"/>
      <c r="Y158" s="215"/>
      <c r="Z158" s="215"/>
      <c r="AA158" s="215"/>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c r="AZ158" s="215"/>
      <c r="BA158" s="215"/>
      <c r="BB158" s="215"/>
      <c r="BC158" s="215"/>
      <c r="BD158" s="215"/>
      <c r="BE158" s="215"/>
      <c r="BF158" s="215"/>
      <c r="BG158" s="215"/>
      <c r="BH158" s="215"/>
      <c r="BI158" s="215"/>
      <c r="BJ158" s="215"/>
      <c r="BK158" s="215"/>
      <c r="BL158" s="215"/>
      <c r="BM158" s="215"/>
      <c r="BN158" s="215"/>
      <c r="BO158" s="215"/>
      <c r="BP158" s="215"/>
      <c r="BQ158" s="215"/>
      <c r="BR158" s="215"/>
      <c r="BS158" s="215"/>
      <c r="BT158" s="215"/>
      <c r="BU158" s="215"/>
      <c r="BV158" s="215"/>
      <c r="BW158" s="215"/>
      <c r="BX158" s="9"/>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6"/>
    </row>
    <row r="159" spans="2:221" ht="18" customHeight="1" x14ac:dyDescent="0.2">
      <c r="B159" s="7"/>
      <c r="C159" s="176" t="s">
        <v>34</v>
      </c>
      <c r="D159" s="176"/>
      <c r="E159" s="176"/>
      <c r="F159" s="176"/>
      <c r="G159" s="176"/>
      <c r="H159" s="176"/>
      <c r="I159" s="176"/>
      <c r="J159" s="176"/>
      <c r="K159" s="176"/>
      <c r="L159" s="176"/>
      <c r="M159" s="176"/>
      <c r="N159" s="176"/>
      <c r="O159" s="179" t="s">
        <v>477</v>
      </c>
      <c r="P159" s="179"/>
      <c r="Q159" s="179"/>
      <c r="R159" s="17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29"/>
      <c r="BN159" s="29"/>
      <c r="BO159" s="29"/>
      <c r="BP159" s="29"/>
      <c r="BQ159" s="29"/>
      <c r="BR159" s="9"/>
      <c r="BS159" s="9"/>
      <c r="BT159" s="9"/>
      <c r="BU159" s="9"/>
      <c r="BV159" s="9"/>
      <c r="BW159" s="9"/>
      <c r="BX159" s="9"/>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6"/>
    </row>
    <row r="160" spans="2:221" ht="18" customHeight="1" x14ac:dyDescent="0.2">
      <c r="B160" s="7"/>
      <c r="C160" s="176" t="s">
        <v>37</v>
      </c>
      <c r="D160" s="176"/>
      <c r="E160" s="176"/>
      <c r="F160" s="176"/>
      <c r="G160" s="176"/>
      <c r="H160" s="176"/>
      <c r="I160" s="176"/>
      <c r="J160" s="176"/>
      <c r="K160" s="176"/>
      <c r="L160" s="176"/>
      <c r="M160" s="176"/>
      <c r="N160" s="176"/>
      <c r="O160" s="216">
        <v>0.05</v>
      </c>
      <c r="P160" s="179"/>
      <c r="Q160" s="17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29"/>
      <c r="BN160" s="29"/>
      <c r="BO160" s="29"/>
      <c r="BP160" s="29"/>
      <c r="BQ160" s="29"/>
      <c r="BR160" s="9"/>
      <c r="BS160" s="9"/>
      <c r="BT160" s="9"/>
      <c r="BU160" s="9"/>
      <c r="BV160" s="9"/>
      <c r="BW160" s="9"/>
      <c r="BX160" s="9"/>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6"/>
    </row>
    <row r="161" spans="2:221" ht="18" customHeight="1" x14ac:dyDescent="0.2">
      <c r="B161" s="7"/>
      <c r="C161" s="176" t="s">
        <v>38</v>
      </c>
      <c r="D161" s="176"/>
      <c r="E161" s="176"/>
      <c r="F161" s="176"/>
      <c r="G161" s="176"/>
      <c r="H161" s="176"/>
      <c r="I161" s="176"/>
      <c r="J161" s="176"/>
      <c r="K161" s="176"/>
      <c r="L161" s="176"/>
      <c r="M161" s="176"/>
      <c r="N161" s="176"/>
      <c r="O161" s="179" t="s">
        <v>478</v>
      </c>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9"/>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6"/>
    </row>
    <row r="162" spans="2:221" ht="18" customHeight="1" thickBot="1" x14ac:dyDescent="0.25">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32"/>
      <c r="BN162" s="32"/>
      <c r="BO162" s="32"/>
      <c r="BP162" s="32"/>
      <c r="BQ162" s="32"/>
      <c r="BR162" s="21"/>
      <c r="BS162" s="21"/>
      <c r="BT162" s="21"/>
      <c r="BU162" s="21"/>
      <c r="BV162" s="21"/>
      <c r="BW162" s="21"/>
      <c r="BX162" s="21"/>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3"/>
    </row>
    <row r="163" spans="2:221" ht="18" customHeight="1" x14ac:dyDescent="0.2">
      <c r="B163" s="217" t="s">
        <v>39</v>
      </c>
      <c r="C163" s="218"/>
      <c r="D163" s="218"/>
      <c r="E163" s="218"/>
      <c r="F163" s="218"/>
      <c r="G163" s="218"/>
      <c r="H163" s="218"/>
      <c r="I163" s="218"/>
      <c r="J163" s="218"/>
      <c r="K163" s="218"/>
      <c r="L163" s="218"/>
      <c r="M163" s="218"/>
      <c r="N163" s="218"/>
      <c r="O163" s="218"/>
      <c r="P163" s="218"/>
      <c r="Q163" s="218"/>
      <c r="R163" s="218"/>
      <c r="S163" s="218"/>
      <c r="T163" s="218"/>
      <c r="U163" s="219"/>
      <c r="V163" s="217" t="s">
        <v>40</v>
      </c>
      <c r="W163" s="218"/>
      <c r="X163" s="218"/>
      <c r="Y163" s="218"/>
      <c r="Z163" s="218"/>
      <c r="AA163" s="219"/>
      <c r="AB163" s="217" t="s">
        <v>9</v>
      </c>
      <c r="AC163" s="218"/>
      <c r="AD163" s="218"/>
      <c r="AE163" s="218"/>
      <c r="AF163" s="219"/>
      <c r="AG163" s="217" t="s">
        <v>1</v>
      </c>
      <c r="AH163" s="218"/>
      <c r="AI163" s="218"/>
      <c r="AJ163" s="218"/>
      <c r="AK163" s="218"/>
      <c r="AL163" s="218"/>
      <c r="AM163" s="218"/>
      <c r="AN163" s="218"/>
      <c r="AO163" s="219"/>
      <c r="AP163" s="159" t="s">
        <v>5</v>
      </c>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1"/>
      <c r="BZ163" s="159" t="s">
        <v>41</v>
      </c>
      <c r="CA163" s="160"/>
      <c r="CB163" s="160"/>
      <c r="CC163" s="160"/>
      <c r="CD163" s="160"/>
      <c r="CE163" s="160"/>
      <c r="CF163" s="160"/>
      <c r="CG163" s="160"/>
      <c r="CH163" s="160"/>
      <c r="CI163" s="160"/>
      <c r="CJ163" s="160"/>
      <c r="CK163" s="160"/>
      <c r="CL163" s="160"/>
      <c r="CM163" s="160"/>
      <c r="CN163" s="160"/>
      <c r="CO163" s="160"/>
      <c r="CP163" s="160"/>
      <c r="CQ163" s="160"/>
      <c r="CR163" s="160"/>
      <c r="CS163" s="160"/>
      <c r="CT163" s="160"/>
      <c r="CU163" s="160"/>
      <c r="CV163" s="160"/>
      <c r="CW163" s="160"/>
      <c r="CX163" s="160"/>
      <c r="CY163" s="160"/>
      <c r="CZ163" s="160"/>
      <c r="DA163" s="160"/>
      <c r="DB163" s="160"/>
      <c r="DC163" s="160"/>
      <c r="DD163" s="160"/>
      <c r="DE163" s="160"/>
      <c r="DF163" s="160"/>
      <c r="DG163" s="160"/>
      <c r="DH163" s="160"/>
      <c r="DI163" s="161"/>
      <c r="DJ163" s="159" t="s">
        <v>42</v>
      </c>
      <c r="DK163" s="160"/>
      <c r="DL163" s="160"/>
      <c r="DM163" s="160"/>
      <c r="DN163" s="160"/>
      <c r="DO163" s="160"/>
      <c r="DP163" s="160"/>
      <c r="DQ163" s="160"/>
      <c r="DR163" s="160"/>
      <c r="DS163" s="160"/>
      <c r="DT163" s="160"/>
      <c r="DU163" s="160"/>
      <c r="DV163" s="160"/>
      <c r="DW163" s="160"/>
      <c r="DX163" s="160"/>
      <c r="DY163" s="160"/>
      <c r="DZ163" s="160"/>
      <c r="EA163" s="160"/>
      <c r="EB163" s="160"/>
      <c r="EC163" s="160"/>
      <c r="ED163" s="160"/>
      <c r="EE163" s="160"/>
      <c r="EF163" s="160"/>
      <c r="EG163" s="160"/>
      <c r="EH163" s="160"/>
      <c r="EI163" s="160"/>
      <c r="EJ163" s="160"/>
      <c r="EK163" s="160"/>
      <c r="EL163" s="160"/>
      <c r="EM163" s="160"/>
      <c r="EN163" s="160"/>
      <c r="EO163" s="160"/>
      <c r="EP163" s="160"/>
      <c r="EQ163" s="160"/>
      <c r="ER163" s="160"/>
      <c r="ES163" s="161"/>
      <c r="ET163" s="159" t="s">
        <v>43</v>
      </c>
      <c r="EU163" s="160"/>
      <c r="EV163" s="160"/>
      <c r="EW163" s="160"/>
      <c r="EX163" s="160"/>
      <c r="EY163" s="160"/>
      <c r="EZ163" s="160"/>
      <c r="FA163" s="160"/>
      <c r="FB163" s="160"/>
      <c r="FC163" s="160"/>
      <c r="FD163" s="160"/>
      <c r="FE163" s="160"/>
      <c r="FF163" s="160"/>
      <c r="FG163" s="160"/>
      <c r="FH163" s="160"/>
      <c r="FI163" s="160"/>
      <c r="FJ163" s="160"/>
      <c r="FK163" s="160"/>
      <c r="FL163" s="160"/>
      <c r="FM163" s="160"/>
      <c r="FN163" s="160"/>
      <c r="FO163" s="160"/>
      <c r="FP163" s="160"/>
      <c r="FQ163" s="160"/>
      <c r="FR163" s="160"/>
      <c r="FS163" s="160"/>
      <c r="FT163" s="160"/>
      <c r="FU163" s="160"/>
      <c r="FV163" s="160"/>
      <c r="FW163" s="160"/>
      <c r="FX163" s="160"/>
      <c r="FY163" s="160"/>
      <c r="FZ163" s="160"/>
      <c r="GA163" s="160"/>
      <c r="GB163" s="160"/>
      <c r="GC163" s="161"/>
      <c r="GD163" s="159" t="s">
        <v>44</v>
      </c>
      <c r="GE163" s="160"/>
      <c r="GF163" s="160"/>
      <c r="GG163" s="160"/>
      <c r="GH163" s="160"/>
      <c r="GI163" s="160"/>
      <c r="GJ163" s="160"/>
      <c r="GK163" s="160"/>
      <c r="GL163" s="160"/>
      <c r="GM163" s="160"/>
      <c r="GN163" s="160"/>
      <c r="GO163" s="160"/>
      <c r="GP163" s="160"/>
      <c r="GQ163" s="160"/>
      <c r="GR163" s="160"/>
      <c r="GS163" s="160"/>
      <c r="GT163" s="160"/>
      <c r="GU163" s="160"/>
      <c r="GV163" s="160"/>
      <c r="GW163" s="160"/>
      <c r="GX163" s="160"/>
      <c r="GY163" s="160"/>
      <c r="GZ163" s="160"/>
      <c r="HA163" s="160"/>
      <c r="HB163" s="160"/>
      <c r="HC163" s="160"/>
      <c r="HD163" s="160"/>
      <c r="HE163" s="160"/>
      <c r="HF163" s="160"/>
      <c r="HG163" s="160"/>
      <c r="HH163" s="160"/>
      <c r="HI163" s="160"/>
      <c r="HJ163" s="160"/>
      <c r="HK163" s="160"/>
      <c r="HL163" s="160"/>
      <c r="HM163" s="161"/>
    </row>
    <row r="164" spans="2:221" ht="18" customHeight="1" thickBot="1" x14ac:dyDescent="0.25">
      <c r="B164" s="220"/>
      <c r="C164" s="221"/>
      <c r="D164" s="221"/>
      <c r="E164" s="221"/>
      <c r="F164" s="221"/>
      <c r="G164" s="221"/>
      <c r="H164" s="221"/>
      <c r="I164" s="221"/>
      <c r="J164" s="221"/>
      <c r="K164" s="221"/>
      <c r="L164" s="221"/>
      <c r="M164" s="221"/>
      <c r="N164" s="221"/>
      <c r="O164" s="221"/>
      <c r="P164" s="221"/>
      <c r="Q164" s="221"/>
      <c r="R164" s="221"/>
      <c r="S164" s="221"/>
      <c r="T164" s="221"/>
      <c r="U164" s="222"/>
      <c r="V164" s="220"/>
      <c r="W164" s="221"/>
      <c r="X164" s="221"/>
      <c r="Y164" s="221"/>
      <c r="Z164" s="221"/>
      <c r="AA164" s="222"/>
      <c r="AB164" s="220"/>
      <c r="AC164" s="221"/>
      <c r="AD164" s="221"/>
      <c r="AE164" s="221"/>
      <c r="AF164" s="222"/>
      <c r="AG164" s="220"/>
      <c r="AH164" s="221"/>
      <c r="AI164" s="221"/>
      <c r="AJ164" s="221"/>
      <c r="AK164" s="221"/>
      <c r="AL164" s="221"/>
      <c r="AM164" s="221"/>
      <c r="AN164" s="221"/>
      <c r="AO164" s="222"/>
      <c r="AP164" s="165" t="s">
        <v>11</v>
      </c>
      <c r="AQ164" s="166"/>
      <c r="AR164" s="166"/>
      <c r="AS164" s="166" t="s">
        <v>12</v>
      </c>
      <c r="AT164" s="166"/>
      <c r="AU164" s="166"/>
      <c r="AV164" s="162" t="s">
        <v>13</v>
      </c>
      <c r="AW164" s="163"/>
      <c r="AX164" s="164"/>
      <c r="AY164" s="162" t="s">
        <v>17</v>
      </c>
      <c r="AZ164" s="163"/>
      <c r="BA164" s="164"/>
      <c r="BB164" s="162" t="s">
        <v>14</v>
      </c>
      <c r="BC164" s="163"/>
      <c r="BD164" s="164"/>
      <c r="BE164" s="162" t="s">
        <v>15</v>
      </c>
      <c r="BF164" s="163"/>
      <c r="BG164" s="164"/>
      <c r="BH164" s="162" t="s">
        <v>16</v>
      </c>
      <c r="BI164" s="163"/>
      <c r="BJ164" s="164"/>
      <c r="BK164" s="162" t="s">
        <v>18</v>
      </c>
      <c r="BL164" s="163"/>
      <c r="BM164" s="164"/>
      <c r="BN164" s="162" t="s">
        <v>19</v>
      </c>
      <c r="BO164" s="163"/>
      <c r="BP164" s="164"/>
      <c r="BQ164" s="162" t="s">
        <v>20</v>
      </c>
      <c r="BR164" s="163"/>
      <c r="BS164" s="164"/>
      <c r="BT164" s="162" t="s">
        <v>21</v>
      </c>
      <c r="BU164" s="163"/>
      <c r="BV164" s="164"/>
      <c r="BW164" s="162" t="s">
        <v>22</v>
      </c>
      <c r="BX164" s="163"/>
      <c r="BY164" s="170"/>
      <c r="BZ164" s="165" t="s">
        <v>11</v>
      </c>
      <c r="CA164" s="166"/>
      <c r="CB164" s="166"/>
      <c r="CC164" s="166" t="s">
        <v>12</v>
      </c>
      <c r="CD164" s="166"/>
      <c r="CE164" s="166"/>
      <c r="CF164" s="162" t="s">
        <v>13</v>
      </c>
      <c r="CG164" s="163"/>
      <c r="CH164" s="164"/>
      <c r="CI164" s="162" t="s">
        <v>17</v>
      </c>
      <c r="CJ164" s="163"/>
      <c r="CK164" s="164"/>
      <c r="CL164" s="162" t="s">
        <v>14</v>
      </c>
      <c r="CM164" s="163"/>
      <c r="CN164" s="164"/>
      <c r="CO164" s="162" t="s">
        <v>15</v>
      </c>
      <c r="CP164" s="163"/>
      <c r="CQ164" s="164"/>
      <c r="CR164" s="162" t="s">
        <v>16</v>
      </c>
      <c r="CS164" s="163"/>
      <c r="CT164" s="164"/>
      <c r="CU164" s="162" t="s">
        <v>18</v>
      </c>
      <c r="CV164" s="163"/>
      <c r="CW164" s="164"/>
      <c r="CX164" s="162" t="s">
        <v>19</v>
      </c>
      <c r="CY164" s="163"/>
      <c r="CZ164" s="164"/>
      <c r="DA164" s="162" t="s">
        <v>20</v>
      </c>
      <c r="DB164" s="163"/>
      <c r="DC164" s="164"/>
      <c r="DD164" s="162" t="s">
        <v>21</v>
      </c>
      <c r="DE164" s="163"/>
      <c r="DF164" s="164"/>
      <c r="DG164" s="162" t="s">
        <v>22</v>
      </c>
      <c r="DH164" s="163"/>
      <c r="DI164" s="170"/>
      <c r="DJ164" s="165" t="s">
        <v>11</v>
      </c>
      <c r="DK164" s="166"/>
      <c r="DL164" s="166"/>
      <c r="DM164" s="166" t="s">
        <v>12</v>
      </c>
      <c r="DN164" s="166"/>
      <c r="DO164" s="166"/>
      <c r="DP164" s="162" t="s">
        <v>13</v>
      </c>
      <c r="DQ164" s="163"/>
      <c r="DR164" s="164"/>
      <c r="DS164" s="162" t="s">
        <v>17</v>
      </c>
      <c r="DT164" s="163"/>
      <c r="DU164" s="164"/>
      <c r="DV164" s="162" t="s">
        <v>14</v>
      </c>
      <c r="DW164" s="163"/>
      <c r="DX164" s="164"/>
      <c r="DY164" s="162" t="s">
        <v>15</v>
      </c>
      <c r="DZ164" s="163"/>
      <c r="EA164" s="164"/>
      <c r="EB164" s="162" t="s">
        <v>16</v>
      </c>
      <c r="EC164" s="163"/>
      <c r="ED164" s="164"/>
      <c r="EE164" s="162" t="s">
        <v>18</v>
      </c>
      <c r="EF164" s="163"/>
      <c r="EG164" s="164"/>
      <c r="EH164" s="162" t="s">
        <v>19</v>
      </c>
      <c r="EI164" s="163"/>
      <c r="EJ164" s="164"/>
      <c r="EK164" s="162" t="s">
        <v>20</v>
      </c>
      <c r="EL164" s="163"/>
      <c r="EM164" s="164"/>
      <c r="EN164" s="162" t="s">
        <v>21</v>
      </c>
      <c r="EO164" s="163"/>
      <c r="EP164" s="164"/>
      <c r="EQ164" s="162" t="s">
        <v>22</v>
      </c>
      <c r="ER164" s="163"/>
      <c r="ES164" s="170"/>
      <c r="ET164" s="165" t="s">
        <v>11</v>
      </c>
      <c r="EU164" s="166"/>
      <c r="EV164" s="166"/>
      <c r="EW164" s="166" t="s">
        <v>12</v>
      </c>
      <c r="EX164" s="166"/>
      <c r="EY164" s="166"/>
      <c r="EZ164" s="162" t="s">
        <v>13</v>
      </c>
      <c r="FA164" s="163"/>
      <c r="FB164" s="164"/>
      <c r="FC164" s="162" t="s">
        <v>17</v>
      </c>
      <c r="FD164" s="163"/>
      <c r="FE164" s="164"/>
      <c r="FF164" s="162" t="s">
        <v>14</v>
      </c>
      <c r="FG164" s="163"/>
      <c r="FH164" s="164"/>
      <c r="FI164" s="162" t="s">
        <v>15</v>
      </c>
      <c r="FJ164" s="163"/>
      <c r="FK164" s="164"/>
      <c r="FL164" s="162" t="s">
        <v>16</v>
      </c>
      <c r="FM164" s="163"/>
      <c r="FN164" s="164"/>
      <c r="FO164" s="162" t="s">
        <v>18</v>
      </c>
      <c r="FP164" s="163"/>
      <c r="FQ164" s="164"/>
      <c r="FR164" s="162" t="s">
        <v>19</v>
      </c>
      <c r="FS164" s="163"/>
      <c r="FT164" s="164"/>
      <c r="FU164" s="162" t="s">
        <v>20</v>
      </c>
      <c r="FV164" s="163"/>
      <c r="FW164" s="164"/>
      <c r="FX164" s="162" t="s">
        <v>21</v>
      </c>
      <c r="FY164" s="163"/>
      <c r="FZ164" s="164"/>
      <c r="GA164" s="162" t="s">
        <v>22</v>
      </c>
      <c r="GB164" s="163"/>
      <c r="GC164" s="170"/>
      <c r="GD164" s="165" t="s">
        <v>11</v>
      </c>
      <c r="GE164" s="166"/>
      <c r="GF164" s="166"/>
      <c r="GG164" s="166" t="s">
        <v>12</v>
      </c>
      <c r="GH164" s="166"/>
      <c r="GI164" s="166"/>
      <c r="GJ164" s="162" t="s">
        <v>13</v>
      </c>
      <c r="GK164" s="163"/>
      <c r="GL164" s="164"/>
      <c r="GM164" s="162" t="s">
        <v>17</v>
      </c>
      <c r="GN164" s="163"/>
      <c r="GO164" s="164"/>
      <c r="GP164" s="162" t="s">
        <v>14</v>
      </c>
      <c r="GQ164" s="163"/>
      <c r="GR164" s="164"/>
      <c r="GS164" s="162" t="s">
        <v>15</v>
      </c>
      <c r="GT164" s="163"/>
      <c r="GU164" s="164"/>
      <c r="GV164" s="162" t="s">
        <v>16</v>
      </c>
      <c r="GW164" s="163"/>
      <c r="GX164" s="164"/>
      <c r="GY164" s="162" t="s">
        <v>18</v>
      </c>
      <c r="GZ164" s="163"/>
      <c r="HA164" s="164"/>
      <c r="HB164" s="162" t="s">
        <v>19</v>
      </c>
      <c r="HC164" s="163"/>
      <c r="HD164" s="164"/>
      <c r="HE164" s="162" t="s">
        <v>20</v>
      </c>
      <c r="HF164" s="163"/>
      <c r="HG164" s="164"/>
      <c r="HH164" s="162" t="s">
        <v>21</v>
      </c>
      <c r="HI164" s="163"/>
      <c r="HJ164" s="164"/>
      <c r="HK164" s="162" t="s">
        <v>22</v>
      </c>
      <c r="HL164" s="163"/>
      <c r="HM164" s="170"/>
    </row>
    <row r="165" spans="2:221" ht="18" customHeight="1" x14ac:dyDescent="0.2">
      <c r="B165" s="182" t="s">
        <v>479</v>
      </c>
      <c r="C165" s="183"/>
      <c r="D165" s="183"/>
      <c r="E165" s="183"/>
      <c r="F165" s="183"/>
      <c r="G165" s="183"/>
      <c r="H165" s="183"/>
      <c r="I165" s="183"/>
      <c r="J165" s="183"/>
      <c r="K165" s="183"/>
      <c r="L165" s="183"/>
      <c r="M165" s="183"/>
      <c r="N165" s="183"/>
      <c r="O165" s="183"/>
      <c r="P165" s="183"/>
      <c r="Q165" s="183"/>
      <c r="R165" s="183"/>
      <c r="S165" s="183"/>
      <c r="T165" s="183"/>
      <c r="U165" s="184"/>
      <c r="V165" s="185" t="s">
        <v>486</v>
      </c>
      <c r="W165" s="186"/>
      <c r="X165" s="186"/>
      <c r="Y165" s="186"/>
      <c r="Z165" s="186"/>
      <c r="AA165" s="187"/>
      <c r="AB165" s="188">
        <v>0.13220000000000001</v>
      </c>
      <c r="AC165" s="189"/>
      <c r="AD165" s="189"/>
      <c r="AE165" s="189"/>
      <c r="AF165" s="190"/>
      <c r="AG165" s="191" t="s">
        <v>23</v>
      </c>
      <c r="AH165" s="192"/>
      <c r="AI165" s="192"/>
      <c r="AJ165" s="192"/>
      <c r="AK165" s="192"/>
      <c r="AL165" s="193">
        <f>SUM(AP165:HM165)</f>
        <v>1</v>
      </c>
      <c r="AM165" s="194"/>
      <c r="AN165" s="194"/>
      <c r="AO165" s="195"/>
      <c r="AP165" s="214"/>
      <c r="AQ165" s="153"/>
      <c r="AR165" s="153"/>
      <c r="AS165" s="153"/>
      <c r="AT165" s="153"/>
      <c r="AU165" s="153"/>
      <c r="AV165" s="153"/>
      <c r="AW165" s="153"/>
      <c r="AX165" s="153"/>
      <c r="AY165" s="153"/>
      <c r="AZ165" s="153"/>
      <c r="BA165" s="153"/>
      <c r="BB165" s="153"/>
      <c r="BC165" s="153"/>
      <c r="BD165" s="153"/>
      <c r="BE165" s="153"/>
      <c r="BF165" s="153"/>
      <c r="BG165" s="153"/>
      <c r="BH165" s="153"/>
      <c r="BI165" s="153"/>
      <c r="BJ165" s="153"/>
      <c r="BK165" s="153"/>
      <c r="BL165" s="153"/>
      <c r="BM165" s="153"/>
      <c r="BN165" s="153"/>
      <c r="BO165" s="153"/>
      <c r="BP165" s="153"/>
      <c r="BQ165" s="153"/>
      <c r="BR165" s="153"/>
      <c r="BS165" s="153"/>
      <c r="BT165" s="153"/>
      <c r="BU165" s="153"/>
      <c r="BV165" s="153"/>
      <c r="BW165" s="153"/>
      <c r="BX165" s="153"/>
      <c r="BY165" s="154"/>
      <c r="BZ165" s="167">
        <v>1</v>
      </c>
      <c r="CA165" s="168"/>
      <c r="CB165" s="168"/>
      <c r="CC165" s="168"/>
      <c r="CD165" s="168"/>
      <c r="CE165" s="168"/>
      <c r="CF165" s="168"/>
      <c r="CG165" s="168"/>
      <c r="CH165" s="168"/>
      <c r="CI165" s="168"/>
      <c r="CJ165" s="168"/>
      <c r="CK165" s="168"/>
      <c r="CL165" s="168"/>
      <c r="CM165" s="168"/>
      <c r="CN165" s="168"/>
      <c r="CO165" s="168"/>
      <c r="CP165" s="168"/>
      <c r="CQ165" s="214"/>
      <c r="CR165" s="153">
        <v>0</v>
      </c>
      <c r="CS165" s="153"/>
      <c r="CT165" s="153"/>
      <c r="CU165" s="153">
        <v>0</v>
      </c>
      <c r="CV165" s="153"/>
      <c r="CW165" s="153"/>
      <c r="CX165" s="153">
        <v>0</v>
      </c>
      <c r="CY165" s="153"/>
      <c r="CZ165" s="153"/>
      <c r="DA165" s="153">
        <v>0</v>
      </c>
      <c r="DB165" s="153"/>
      <c r="DC165" s="153"/>
      <c r="DD165" s="153">
        <v>0</v>
      </c>
      <c r="DE165" s="153"/>
      <c r="DF165" s="153"/>
      <c r="DG165" s="153">
        <v>0</v>
      </c>
      <c r="DH165" s="153"/>
      <c r="DI165" s="154"/>
      <c r="DJ165" s="155">
        <v>0</v>
      </c>
      <c r="DK165" s="153"/>
      <c r="DL165" s="153"/>
      <c r="DM165" s="153">
        <v>0</v>
      </c>
      <c r="DN165" s="153"/>
      <c r="DO165" s="153"/>
      <c r="DP165" s="153">
        <v>0</v>
      </c>
      <c r="DQ165" s="153"/>
      <c r="DR165" s="153"/>
      <c r="DS165" s="153">
        <v>0</v>
      </c>
      <c r="DT165" s="153"/>
      <c r="DU165" s="153"/>
      <c r="DV165" s="153">
        <v>0</v>
      </c>
      <c r="DW165" s="153"/>
      <c r="DX165" s="153"/>
      <c r="DY165" s="153">
        <v>0</v>
      </c>
      <c r="DZ165" s="153"/>
      <c r="EA165" s="153"/>
      <c r="EB165" s="153">
        <v>0</v>
      </c>
      <c r="EC165" s="153"/>
      <c r="ED165" s="153"/>
      <c r="EE165" s="153">
        <v>0</v>
      </c>
      <c r="EF165" s="153"/>
      <c r="EG165" s="153"/>
      <c r="EH165" s="153">
        <v>0</v>
      </c>
      <c r="EI165" s="153"/>
      <c r="EJ165" s="153"/>
      <c r="EK165" s="153"/>
      <c r="EL165" s="153"/>
      <c r="EM165" s="153"/>
      <c r="EN165" s="153"/>
      <c r="EO165" s="153"/>
      <c r="EP165" s="153"/>
      <c r="EQ165" s="153"/>
      <c r="ER165" s="153"/>
      <c r="ES165" s="154"/>
      <c r="ET165" s="155"/>
      <c r="EU165" s="153"/>
      <c r="EV165" s="153"/>
      <c r="EW165" s="153"/>
      <c r="EX165" s="153"/>
      <c r="EY165" s="153"/>
      <c r="EZ165" s="153"/>
      <c r="FA165" s="153"/>
      <c r="FB165" s="153"/>
      <c r="FC165" s="153"/>
      <c r="FD165" s="153"/>
      <c r="FE165" s="153"/>
      <c r="FF165" s="153"/>
      <c r="FG165" s="153"/>
      <c r="FH165" s="153"/>
      <c r="FI165" s="153"/>
      <c r="FJ165" s="153"/>
      <c r="FK165" s="153"/>
      <c r="FL165" s="153"/>
      <c r="FM165" s="153"/>
      <c r="FN165" s="153"/>
      <c r="FO165" s="153"/>
      <c r="FP165" s="153"/>
      <c r="FQ165" s="153"/>
      <c r="FR165" s="153"/>
      <c r="FS165" s="153"/>
      <c r="FT165" s="153"/>
      <c r="FU165" s="153"/>
      <c r="FV165" s="153"/>
      <c r="FW165" s="153"/>
      <c r="FX165" s="153"/>
      <c r="FY165" s="153"/>
      <c r="FZ165" s="153"/>
      <c r="GA165" s="153"/>
      <c r="GB165" s="153"/>
      <c r="GC165" s="154"/>
      <c r="GD165" s="155"/>
      <c r="GE165" s="153"/>
      <c r="GF165" s="153"/>
      <c r="GG165" s="153"/>
      <c r="GH165" s="153"/>
      <c r="GI165" s="153"/>
      <c r="GJ165" s="153"/>
      <c r="GK165" s="153"/>
      <c r="GL165" s="153"/>
      <c r="GM165" s="153"/>
      <c r="GN165" s="153"/>
      <c r="GO165" s="153"/>
      <c r="GP165" s="153"/>
      <c r="GQ165" s="153"/>
      <c r="GR165" s="153"/>
      <c r="GS165" s="153"/>
      <c r="GT165" s="153"/>
      <c r="GU165" s="153"/>
      <c r="GV165" s="153"/>
      <c r="GW165" s="153"/>
      <c r="GX165" s="153"/>
      <c r="GY165" s="153"/>
      <c r="GZ165" s="153"/>
      <c r="HA165" s="153"/>
      <c r="HB165" s="153"/>
      <c r="HC165" s="153"/>
      <c r="HD165" s="153"/>
      <c r="HE165" s="153"/>
      <c r="HF165" s="153"/>
      <c r="HG165" s="153"/>
      <c r="HH165" s="153"/>
      <c r="HI165" s="153"/>
      <c r="HJ165" s="153"/>
      <c r="HK165" s="153"/>
      <c r="HL165" s="153"/>
      <c r="HM165" s="154"/>
    </row>
    <row r="166" spans="2:221" ht="18" customHeight="1" x14ac:dyDescent="0.2">
      <c r="B166" s="117"/>
      <c r="C166" s="118"/>
      <c r="D166" s="118"/>
      <c r="E166" s="118"/>
      <c r="F166" s="118"/>
      <c r="G166" s="118"/>
      <c r="H166" s="118"/>
      <c r="I166" s="118"/>
      <c r="J166" s="118"/>
      <c r="K166" s="118"/>
      <c r="L166" s="118"/>
      <c r="M166" s="118"/>
      <c r="N166" s="118"/>
      <c r="O166" s="118"/>
      <c r="P166" s="118"/>
      <c r="Q166" s="118"/>
      <c r="R166" s="118"/>
      <c r="S166" s="118"/>
      <c r="T166" s="118"/>
      <c r="U166" s="119"/>
      <c r="V166" s="123"/>
      <c r="W166" s="124"/>
      <c r="X166" s="124"/>
      <c r="Y166" s="124"/>
      <c r="Z166" s="124"/>
      <c r="AA166" s="125"/>
      <c r="AB166" s="129"/>
      <c r="AC166" s="130"/>
      <c r="AD166" s="130"/>
      <c r="AE166" s="130"/>
      <c r="AF166" s="131"/>
      <c r="AG166" s="108" t="s">
        <v>24</v>
      </c>
      <c r="AH166" s="109"/>
      <c r="AI166" s="109"/>
      <c r="AJ166" s="109"/>
      <c r="AK166" s="109"/>
      <c r="AL166" s="75">
        <f t="shared" ref="AL166:AL178" si="4">SUM(AP166:HM166)</f>
        <v>1</v>
      </c>
      <c r="AM166" s="76"/>
      <c r="AN166" s="76"/>
      <c r="AO166" s="77"/>
      <c r="AP166" s="72"/>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70"/>
      <c r="BZ166" s="65">
        <v>0</v>
      </c>
      <c r="CA166" s="60"/>
      <c r="CB166" s="60"/>
      <c r="CC166" s="60">
        <v>0</v>
      </c>
      <c r="CD166" s="60"/>
      <c r="CE166" s="60"/>
      <c r="CF166" s="60">
        <v>0</v>
      </c>
      <c r="CG166" s="60"/>
      <c r="CH166" s="60"/>
      <c r="CI166" s="60">
        <v>0</v>
      </c>
      <c r="CJ166" s="60"/>
      <c r="CK166" s="60"/>
      <c r="CL166" s="60">
        <v>0</v>
      </c>
      <c r="CM166" s="60"/>
      <c r="CN166" s="60"/>
      <c r="CO166" s="60">
        <v>1</v>
      </c>
      <c r="CP166" s="60"/>
      <c r="CQ166" s="60"/>
      <c r="CR166" s="60">
        <v>0</v>
      </c>
      <c r="CS166" s="60"/>
      <c r="CT166" s="60"/>
      <c r="CU166" s="60">
        <v>0</v>
      </c>
      <c r="CV166" s="60"/>
      <c r="CW166" s="60"/>
      <c r="CX166" s="60">
        <v>0</v>
      </c>
      <c r="CY166" s="60"/>
      <c r="CZ166" s="60"/>
      <c r="DA166" s="60">
        <v>0</v>
      </c>
      <c r="DB166" s="60"/>
      <c r="DC166" s="60"/>
      <c r="DD166" s="60">
        <v>0</v>
      </c>
      <c r="DE166" s="60"/>
      <c r="DF166" s="60"/>
      <c r="DG166" s="60">
        <v>0</v>
      </c>
      <c r="DH166" s="60"/>
      <c r="DI166" s="70"/>
      <c r="DJ166" s="65">
        <v>0</v>
      </c>
      <c r="DK166" s="60"/>
      <c r="DL166" s="60"/>
      <c r="DM166" s="60">
        <v>0</v>
      </c>
      <c r="DN166" s="60"/>
      <c r="DO166" s="60"/>
      <c r="DP166" s="60">
        <v>0</v>
      </c>
      <c r="DQ166" s="60"/>
      <c r="DR166" s="60"/>
      <c r="DS166" s="60">
        <v>0</v>
      </c>
      <c r="DT166" s="60"/>
      <c r="DU166" s="60"/>
      <c r="DV166" s="60">
        <v>0</v>
      </c>
      <c r="DW166" s="60"/>
      <c r="DX166" s="60"/>
      <c r="DY166" s="60">
        <v>0</v>
      </c>
      <c r="DZ166" s="60"/>
      <c r="EA166" s="60"/>
      <c r="EB166" s="60">
        <v>0</v>
      </c>
      <c r="EC166" s="60"/>
      <c r="ED166" s="60"/>
      <c r="EE166" s="60">
        <v>0</v>
      </c>
      <c r="EF166" s="60"/>
      <c r="EG166" s="60"/>
      <c r="EH166" s="60">
        <v>0</v>
      </c>
      <c r="EI166" s="60"/>
      <c r="EJ166" s="60"/>
      <c r="EK166" s="60"/>
      <c r="EL166" s="60"/>
      <c r="EM166" s="60"/>
      <c r="EN166" s="60"/>
      <c r="EO166" s="60"/>
      <c r="EP166" s="60"/>
      <c r="EQ166" s="60"/>
      <c r="ER166" s="60"/>
      <c r="ES166" s="70"/>
      <c r="ET166" s="65"/>
      <c r="EU166" s="60"/>
      <c r="EV166" s="60"/>
      <c r="EW166" s="60"/>
      <c r="EX166" s="60"/>
      <c r="EY166" s="60"/>
      <c r="EZ166" s="60"/>
      <c r="FA166" s="60"/>
      <c r="FB166" s="60"/>
      <c r="FC166" s="60"/>
      <c r="FD166" s="60"/>
      <c r="FE166" s="60"/>
      <c r="FF166" s="60"/>
      <c r="FG166" s="60"/>
      <c r="FH166" s="60"/>
      <c r="FI166" s="60"/>
      <c r="FJ166" s="60"/>
      <c r="FK166" s="60"/>
      <c r="FL166" s="60"/>
      <c r="FM166" s="60"/>
      <c r="FN166" s="60"/>
      <c r="FO166" s="60"/>
      <c r="FP166" s="60"/>
      <c r="FQ166" s="60"/>
      <c r="FR166" s="60"/>
      <c r="FS166" s="60"/>
      <c r="FT166" s="60"/>
      <c r="FU166" s="60"/>
      <c r="FV166" s="60"/>
      <c r="FW166" s="60"/>
      <c r="FX166" s="60"/>
      <c r="FY166" s="60"/>
      <c r="FZ166" s="60"/>
      <c r="GA166" s="60"/>
      <c r="GB166" s="60"/>
      <c r="GC166" s="70"/>
      <c r="GD166" s="65"/>
      <c r="GE166" s="60"/>
      <c r="GF166" s="60"/>
      <c r="GG166" s="60"/>
      <c r="GH166" s="60"/>
      <c r="GI166" s="60"/>
      <c r="GJ166" s="60"/>
      <c r="GK166" s="60"/>
      <c r="GL166" s="60"/>
      <c r="GM166" s="60"/>
      <c r="GN166" s="60"/>
      <c r="GO166" s="60"/>
      <c r="GP166" s="60"/>
      <c r="GQ166" s="60"/>
      <c r="GR166" s="60"/>
      <c r="GS166" s="60"/>
      <c r="GT166" s="60"/>
      <c r="GU166" s="60"/>
      <c r="GV166" s="60"/>
      <c r="GW166" s="60"/>
      <c r="GX166" s="60"/>
      <c r="GY166" s="60"/>
      <c r="GZ166" s="60"/>
      <c r="HA166" s="60"/>
      <c r="HB166" s="60"/>
      <c r="HC166" s="60"/>
      <c r="HD166" s="60"/>
      <c r="HE166" s="60"/>
      <c r="HF166" s="60"/>
      <c r="HG166" s="60"/>
      <c r="HH166" s="60"/>
      <c r="HI166" s="60"/>
      <c r="HJ166" s="60"/>
      <c r="HK166" s="60"/>
      <c r="HL166" s="60"/>
      <c r="HM166" s="70"/>
    </row>
    <row r="167" spans="2:221" ht="22.5" customHeight="1" x14ac:dyDescent="0.2">
      <c r="B167" s="78" t="s">
        <v>480</v>
      </c>
      <c r="C167" s="79"/>
      <c r="D167" s="79"/>
      <c r="E167" s="79"/>
      <c r="F167" s="79"/>
      <c r="G167" s="79"/>
      <c r="H167" s="79"/>
      <c r="I167" s="79"/>
      <c r="J167" s="79"/>
      <c r="K167" s="79"/>
      <c r="L167" s="79"/>
      <c r="M167" s="79"/>
      <c r="N167" s="79"/>
      <c r="O167" s="79"/>
      <c r="P167" s="79"/>
      <c r="Q167" s="79"/>
      <c r="R167" s="79"/>
      <c r="S167" s="79"/>
      <c r="T167" s="79"/>
      <c r="U167" s="80"/>
      <c r="V167" s="84" t="s">
        <v>487</v>
      </c>
      <c r="W167" s="85"/>
      <c r="X167" s="85"/>
      <c r="Y167" s="85"/>
      <c r="Z167" s="85"/>
      <c r="AA167" s="86"/>
      <c r="AB167" s="90">
        <v>2.4899999999999999E-2</v>
      </c>
      <c r="AC167" s="91"/>
      <c r="AD167" s="91"/>
      <c r="AE167" s="91"/>
      <c r="AF167" s="92"/>
      <c r="AG167" s="96" t="s">
        <v>23</v>
      </c>
      <c r="AH167" s="97"/>
      <c r="AI167" s="97"/>
      <c r="AJ167" s="97"/>
      <c r="AK167" s="97"/>
      <c r="AL167" s="98">
        <f t="shared" si="4"/>
        <v>3</v>
      </c>
      <c r="AM167" s="99"/>
      <c r="AN167" s="99"/>
      <c r="AO167" s="100"/>
      <c r="AP167" s="66">
        <v>1</v>
      </c>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c r="BY167" s="71"/>
      <c r="BZ167" s="66">
        <v>1</v>
      </c>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c r="CX167" s="67"/>
      <c r="CY167" s="67"/>
      <c r="CZ167" s="67"/>
      <c r="DA167" s="67"/>
      <c r="DB167" s="67"/>
      <c r="DC167" s="67"/>
      <c r="DD167" s="67"/>
      <c r="DE167" s="67"/>
      <c r="DF167" s="67"/>
      <c r="DG167" s="67"/>
      <c r="DH167" s="67"/>
      <c r="DI167" s="71"/>
      <c r="DJ167" s="66">
        <v>1</v>
      </c>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8"/>
      <c r="EK167" s="59"/>
      <c r="EL167" s="59"/>
      <c r="EM167" s="59"/>
      <c r="EN167" s="59"/>
      <c r="EO167" s="59"/>
      <c r="EP167" s="59"/>
      <c r="EQ167" s="59"/>
      <c r="ER167" s="59"/>
      <c r="ES167" s="64"/>
      <c r="ET167" s="63"/>
      <c r="EU167" s="59"/>
      <c r="EV167" s="59"/>
      <c r="EW167" s="59"/>
      <c r="EX167" s="59"/>
      <c r="EY167" s="59"/>
      <c r="EZ167" s="59"/>
      <c r="FA167" s="59"/>
      <c r="FB167" s="59"/>
      <c r="FC167" s="59"/>
      <c r="FD167" s="59"/>
      <c r="FE167" s="59"/>
      <c r="FF167" s="59"/>
      <c r="FG167" s="59"/>
      <c r="FH167" s="59"/>
      <c r="FI167" s="59"/>
      <c r="FJ167" s="59"/>
      <c r="FK167" s="59"/>
      <c r="FL167" s="59"/>
      <c r="FM167" s="59"/>
      <c r="FN167" s="59"/>
      <c r="FO167" s="59"/>
      <c r="FP167" s="59"/>
      <c r="FQ167" s="59"/>
      <c r="FR167" s="59"/>
      <c r="FS167" s="59"/>
      <c r="FT167" s="59"/>
      <c r="FU167" s="59"/>
      <c r="FV167" s="59"/>
      <c r="FW167" s="59"/>
      <c r="FX167" s="59"/>
      <c r="FY167" s="59"/>
      <c r="FZ167" s="59"/>
      <c r="GA167" s="59"/>
      <c r="GB167" s="59"/>
      <c r="GC167" s="64"/>
      <c r="GD167" s="63"/>
      <c r="GE167" s="59"/>
      <c r="GF167" s="59"/>
      <c r="GG167" s="59"/>
      <c r="GH167" s="59"/>
      <c r="GI167" s="59"/>
      <c r="GJ167" s="59"/>
      <c r="GK167" s="59"/>
      <c r="GL167" s="59"/>
      <c r="GM167" s="59"/>
      <c r="GN167" s="59"/>
      <c r="GO167" s="59"/>
      <c r="GP167" s="59"/>
      <c r="GQ167" s="59"/>
      <c r="GR167" s="59"/>
      <c r="GS167" s="59"/>
      <c r="GT167" s="59"/>
      <c r="GU167" s="59"/>
      <c r="GV167" s="59"/>
      <c r="GW167" s="59"/>
      <c r="GX167" s="59"/>
      <c r="GY167" s="59"/>
      <c r="GZ167" s="59"/>
      <c r="HA167" s="59"/>
      <c r="HB167" s="59"/>
      <c r="HC167" s="59"/>
      <c r="HD167" s="59"/>
      <c r="HE167" s="59"/>
      <c r="HF167" s="59"/>
      <c r="HG167" s="59"/>
      <c r="HH167" s="59"/>
      <c r="HI167" s="59"/>
      <c r="HJ167" s="59"/>
      <c r="HK167" s="59"/>
      <c r="HL167" s="59"/>
      <c r="HM167" s="64"/>
    </row>
    <row r="168" spans="2:221" ht="22.5" customHeight="1" x14ac:dyDescent="0.2">
      <c r="B168" s="133"/>
      <c r="C168" s="134"/>
      <c r="D168" s="134"/>
      <c r="E168" s="134"/>
      <c r="F168" s="134"/>
      <c r="G168" s="134"/>
      <c r="H168" s="134"/>
      <c r="I168" s="134"/>
      <c r="J168" s="134"/>
      <c r="K168" s="134"/>
      <c r="L168" s="134"/>
      <c r="M168" s="134"/>
      <c r="N168" s="134"/>
      <c r="O168" s="134"/>
      <c r="P168" s="134"/>
      <c r="Q168" s="134"/>
      <c r="R168" s="134"/>
      <c r="S168" s="134"/>
      <c r="T168" s="134"/>
      <c r="U168" s="135"/>
      <c r="V168" s="136"/>
      <c r="W168" s="137"/>
      <c r="X168" s="137"/>
      <c r="Y168" s="137"/>
      <c r="Z168" s="137"/>
      <c r="AA168" s="138"/>
      <c r="AB168" s="139"/>
      <c r="AC168" s="140"/>
      <c r="AD168" s="140"/>
      <c r="AE168" s="140"/>
      <c r="AF168" s="141"/>
      <c r="AG168" s="96" t="s">
        <v>24</v>
      </c>
      <c r="AH168" s="97"/>
      <c r="AI168" s="97"/>
      <c r="AJ168" s="97"/>
      <c r="AK168" s="97"/>
      <c r="AL168" s="98">
        <f t="shared" si="4"/>
        <v>3</v>
      </c>
      <c r="AM168" s="99"/>
      <c r="AN168" s="99"/>
      <c r="AO168" s="100"/>
      <c r="AP168" s="66">
        <v>1</v>
      </c>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71"/>
      <c r="BZ168" s="66">
        <v>1</v>
      </c>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71"/>
      <c r="DJ168" s="66">
        <v>1</v>
      </c>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8"/>
      <c r="EK168" s="59"/>
      <c r="EL168" s="59"/>
      <c r="EM168" s="59"/>
      <c r="EN168" s="59"/>
      <c r="EO168" s="59"/>
      <c r="EP168" s="59"/>
      <c r="EQ168" s="59"/>
      <c r="ER168" s="59"/>
      <c r="ES168" s="64"/>
      <c r="ET168" s="63"/>
      <c r="EU168" s="59"/>
      <c r="EV168" s="59"/>
      <c r="EW168" s="59"/>
      <c r="EX168" s="59"/>
      <c r="EY168" s="59"/>
      <c r="EZ168" s="59"/>
      <c r="FA168" s="59"/>
      <c r="FB168" s="59"/>
      <c r="FC168" s="59"/>
      <c r="FD168" s="59"/>
      <c r="FE168" s="59"/>
      <c r="FF168" s="59"/>
      <c r="FG168" s="59"/>
      <c r="FH168" s="59"/>
      <c r="FI168" s="59"/>
      <c r="FJ168" s="59"/>
      <c r="FK168" s="59"/>
      <c r="FL168" s="59"/>
      <c r="FM168" s="59"/>
      <c r="FN168" s="59"/>
      <c r="FO168" s="59"/>
      <c r="FP168" s="59"/>
      <c r="FQ168" s="59"/>
      <c r="FR168" s="59"/>
      <c r="FS168" s="59"/>
      <c r="FT168" s="59"/>
      <c r="FU168" s="59"/>
      <c r="FV168" s="59"/>
      <c r="FW168" s="59"/>
      <c r="FX168" s="59"/>
      <c r="FY168" s="59"/>
      <c r="FZ168" s="59"/>
      <c r="GA168" s="59"/>
      <c r="GB168" s="59"/>
      <c r="GC168" s="64"/>
      <c r="GD168" s="63"/>
      <c r="GE168" s="59"/>
      <c r="GF168" s="59"/>
      <c r="GG168" s="59"/>
      <c r="GH168" s="59"/>
      <c r="GI168" s="59"/>
      <c r="GJ168" s="59"/>
      <c r="GK168" s="59"/>
      <c r="GL168" s="59"/>
      <c r="GM168" s="59"/>
      <c r="GN168" s="59"/>
      <c r="GO168" s="59"/>
      <c r="GP168" s="59"/>
      <c r="GQ168" s="59"/>
      <c r="GR168" s="59"/>
      <c r="GS168" s="59"/>
      <c r="GT168" s="59"/>
      <c r="GU168" s="59"/>
      <c r="GV168" s="59"/>
      <c r="GW168" s="59"/>
      <c r="GX168" s="59"/>
      <c r="GY168" s="59"/>
      <c r="GZ168" s="59"/>
      <c r="HA168" s="59"/>
      <c r="HB168" s="59"/>
      <c r="HC168" s="59"/>
      <c r="HD168" s="59"/>
      <c r="HE168" s="59"/>
      <c r="HF168" s="59"/>
      <c r="HG168" s="59"/>
      <c r="HH168" s="59"/>
      <c r="HI168" s="59"/>
      <c r="HJ168" s="59"/>
      <c r="HK168" s="59"/>
      <c r="HL168" s="59"/>
      <c r="HM168" s="64"/>
    </row>
    <row r="169" spans="2:221" ht="18" customHeight="1" x14ac:dyDescent="0.2">
      <c r="B169" s="114" t="s">
        <v>481</v>
      </c>
      <c r="C169" s="115"/>
      <c r="D169" s="115"/>
      <c r="E169" s="115"/>
      <c r="F169" s="115"/>
      <c r="G169" s="115"/>
      <c r="H169" s="115"/>
      <c r="I169" s="115"/>
      <c r="J169" s="115"/>
      <c r="K169" s="115"/>
      <c r="L169" s="115"/>
      <c r="M169" s="115"/>
      <c r="N169" s="115"/>
      <c r="O169" s="115"/>
      <c r="P169" s="115"/>
      <c r="Q169" s="115"/>
      <c r="R169" s="115"/>
      <c r="S169" s="115"/>
      <c r="T169" s="115"/>
      <c r="U169" s="116"/>
      <c r="V169" s="120" t="s">
        <v>488</v>
      </c>
      <c r="W169" s="121"/>
      <c r="X169" s="121"/>
      <c r="Y169" s="121"/>
      <c r="Z169" s="121"/>
      <c r="AA169" s="122"/>
      <c r="AB169" s="126">
        <v>0.17560000000000001</v>
      </c>
      <c r="AC169" s="127"/>
      <c r="AD169" s="127"/>
      <c r="AE169" s="127"/>
      <c r="AF169" s="128"/>
      <c r="AG169" s="108" t="s">
        <v>23</v>
      </c>
      <c r="AH169" s="109"/>
      <c r="AI169" s="109"/>
      <c r="AJ169" s="109"/>
      <c r="AK169" s="109"/>
      <c r="AL169" s="75">
        <f t="shared" si="4"/>
        <v>9</v>
      </c>
      <c r="AM169" s="76"/>
      <c r="AN169" s="76"/>
      <c r="AO169" s="77"/>
      <c r="AP169" s="132"/>
      <c r="AQ169" s="60"/>
      <c r="AR169" s="60"/>
      <c r="AS169" s="60"/>
      <c r="AT169" s="60"/>
      <c r="AU169" s="60"/>
      <c r="AV169" s="60"/>
      <c r="AW169" s="60"/>
      <c r="AX169" s="60"/>
      <c r="AY169" s="60"/>
      <c r="AZ169" s="60"/>
      <c r="BA169" s="60"/>
      <c r="BB169" s="60"/>
      <c r="BC169" s="60"/>
      <c r="BD169" s="60"/>
      <c r="BE169" s="60">
        <v>1</v>
      </c>
      <c r="BF169" s="60"/>
      <c r="BG169" s="60"/>
      <c r="BH169" s="60"/>
      <c r="BI169" s="60"/>
      <c r="BJ169" s="60"/>
      <c r="BK169" s="60"/>
      <c r="BL169" s="60"/>
      <c r="BM169" s="60"/>
      <c r="BN169" s="60"/>
      <c r="BO169" s="60"/>
      <c r="BP169" s="60"/>
      <c r="BQ169" s="60"/>
      <c r="BR169" s="60"/>
      <c r="BS169" s="60"/>
      <c r="BT169" s="60"/>
      <c r="BU169" s="60"/>
      <c r="BV169" s="60"/>
      <c r="BW169" s="60">
        <v>1</v>
      </c>
      <c r="BX169" s="60"/>
      <c r="BY169" s="70"/>
      <c r="BZ169" s="65">
        <v>0</v>
      </c>
      <c r="CA169" s="60"/>
      <c r="CB169" s="60"/>
      <c r="CC169" s="60">
        <v>0</v>
      </c>
      <c r="CD169" s="60"/>
      <c r="CE169" s="60"/>
      <c r="CF169" s="60">
        <v>1</v>
      </c>
      <c r="CG169" s="60"/>
      <c r="CH169" s="60"/>
      <c r="CI169" s="60">
        <v>0</v>
      </c>
      <c r="CJ169" s="60"/>
      <c r="CK169" s="60"/>
      <c r="CL169" s="60">
        <v>0</v>
      </c>
      <c r="CM169" s="60"/>
      <c r="CN169" s="60"/>
      <c r="CO169" s="60">
        <v>1</v>
      </c>
      <c r="CP169" s="60"/>
      <c r="CQ169" s="60"/>
      <c r="CR169" s="60">
        <v>0</v>
      </c>
      <c r="CS169" s="60"/>
      <c r="CT169" s="60"/>
      <c r="CU169" s="60">
        <v>0</v>
      </c>
      <c r="CV169" s="60"/>
      <c r="CW169" s="60"/>
      <c r="CX169" s="60">
        <v>1</v>
      </c>
      <c r="CY169" s="60"/>
      <c r="CZ169" s="60"/>
      <c r="DA169" s="60">
        <v>0</v>
      </c>
      <c r="DB169" s="60"/>
      <c r="DC169" s="60"/>
      <c r="DD169" s="60">
        <v>0</v>
      </c>
      <c r="DE169" s="60"/>
      <c r="DF169" s="60"/>
      <c r="DG169" s="60">
        <v>1</v>
      </c>
      <c r="DH169" s="60"/>
      <c r="DI169" s="70"/>
      <c r="DJ169" s="65">
        <v>0</v>
      </c>
      <c r="DK169" s="60"/>
      <c r="DL169" s="60"/>
      <c r="DM169" s="60">
        <v>0</v>
      </c>
      <c r="DN169" s="60"/>
      <c r="DO169" s="60"/>
      <c r="DP169" s="60">
        <v>1</v>
      </c>
      <c r="DQ169" s="60"/>
      <c r="DR169" s="60"/>
      <c r="DS169" s="60">
        <v>0</v>
      </c>
      <c r="DT169" s="60"/>
      <c r="DU169" s="60"/>
      <c r="DV169" s="60">
        <v>0</v>
      </c>
      <c r="DW169" s="60"/>
      <c r="DX169" s="60"/>
      <c r="DY169" s="60">
        <v>1</v>
      </c>
      <c r="DZ169" s="60"/>
      <c r="EA169" s="60"/>
      <c r="EB169" s="60">
        <v>0</v>
      </c>
      <c r="EC169" s="60"/>
      <c r="ED169" s="60"/>
      <c r="EE169" s="60">
        <v>0</v>
      </c>
      <c r="EF169" s="60"/>
      <c r="EG169" s="60"/>
      <c r="EH169" s="60">
        <v>1</v>
      </c>
      <c r="EI169" s="60"/>
      <c r="EJ169" s="60"/>
      <c r="EK169" s="60"/>
      <c r="EL169" s="60"/>
      <c r="EM169" s="60"/>
      <c r="EN169" s="60"/>
      <c r="EO169" s="60"/>
      <c r="EP169" s="60"/>
      <c r="EQ169" s="60"/>
      <c r="ER169" s="60"/>
      <c r="ES169" s="70"/>
      <c r="ET169" s="65"/>
      <c r="EU169" s="60"/>
      <c r="EV169" s="60"/>
      <c r="EW169" s="60"/>
      <c r="EX169" s="60"/>
      <c r="EY169" s="60"/>
      <c r="EZ169" s="60"/>
      <c r="FA169" s="60"/>
      <c r="FB169" s="60"/>
      <c r="FC169" s="60"/>
      <c r="FD169" s="60"/>
      <c r="FE169" s="60"/>
      <c r="FF169" s="60"/>
      <c r="FG169" s="60"/>
      <c r="FH169" s="60"/>
      <c r="FI169" s="60"/>
      <c r="FJ169" s="60"/>
      <c r="FK169" s="60"/>
      <c r="FL169" s="60"/>
      <c r="FM169" s="60"/>
      <c r="FN169" s="60"/>
      <c r="FO169" s="60"/>
      <c r="FP169" s="60"/>
      <c r="FQ169" s="60"/>
      <c r="FR169" s="60"/>
      <c r="FS169" s="60"/>
      <c r="FT169" s="60"/>
      <c r="FU169" s="60"/>
      <c r="FV169" s="60"/>
      <c r="FW169" s="60"/>
      <c r="FX169" s="60"/>
      <c r="FY169" s="60"/>
      <c r="FZ169" s="60"/>
      <c r="GA169" s="60"/>
      <c r="GB169" s="60"/>
      <c r="GC169" s="70"/>
      <c r="GD169" s="65"/>
      <c r="GE169" s="60"/>
      <c r="GF169" s="60"/>
      <c r="GG169" s="60"/>
      <c r="GH169" s="60"/>
      <c r="GI169" s="60"/>
      <c r="GJ169" s="60"/>
      <c r="GK169" s="60"/>
      <c r="GL169" s="60"/>
      <c r="GM169" s="60"/>
      <c r="GN169" s="60"/>
      <c r="GO169" s="60"/>
      <c r="GP169" s="60"/>
      <c r="GQ169" s="60"/>
      <c r="GR169" s="60"/>
      <c r="GS169" s="60"/>
      <c r="GT169" s="60"/>
      <c r="GU169" s="60"/>
      <c r="GV169" s="60"/>
      <c r="GW169" s="60"/>
      <c r="GX169" s="60"/>
      <c r="GY169" s="60"/>
      <c r="GZ169" s="60"/>
      <c r="HA169" s="60"/>
      <c r="HB169" s="60"/>
      <c r="HC169" s="60"/>
      <c r="HD169" s="60"/>
      <c r="HE169" s="60"/>
      <c r="HF169" s="60"/>
      <c r="HG169" s="60"/>
      <c r="HH169" s="60"/>
      <c r="HI169" s="60"/>
      <c r="HJ169" s="60"/>
      <c r="HK169" s="60"/>
      <c r="HL169" s="60"/>
      <c r="HM169" s="70"/>
    </row>
    <row r="170" spans="2:221" ht="18" customHeight="1" x14ac:dyDescent="0.2">
      <c r="B170" s="117"/>
      <c r="C170" s="118"/>
      <c r="D170" s="118"/>
      <c r="E170" s="118"/>
      <c r="F170" s="118"/>
      <c r="G170" s="118"/>
      <c r="H170" s="118"/>
      <c r="I170" s="118"/>
      <c r="J170" s="118"/>
      <c r="K170" s="118"/>
      <c r="L170" s="118"/>
      <c r="M170" s="118"/>
      <c r="N170" s="118"/>
      <c r="O170" s="118"/>
      <c r="P170" s="118"/>
      <c r="Q170" s="118"/>
      <c r="R170" s="118"/>
      <c r="S170" s="118"/>
      <c r="T170" s="118"/>
      <c r="U170" s="119"/>
      <c r="V170" s="123"/>
      <c r="W170" s="124"/>
      <c r="X170" s="124"/>
      <c r="Y170" s="124"/>
      <c r="Z170" s="124"/>
      <c r="AA170" s="125"/>
      <c r="AB170" s="129"/>
      <c r="AC170" s="130"/>
      <c r="AD170" s="130"/>
      <c r="AE170" s="130"/>
      <c r="AF170" s="131"/>
      <c r="AG170" s="108" t="s">
        <v>24</v>
      </c>
      <c r="AH170" s="109"/>
      <c r="AI170" s="109"/>
      <c r="AJ170" s="109"/>
      <c r="AK170" s="109"/>
      <c r="AL170" s="75">
        <f t="shared" si="4"/>
        <v>7</v>
      </c>
      <c r="AM170" s="76"/>
      <c r="AN170" s="76"/>
      <c r="AO170" s="77"/>
      <c r="AP170" s="72"/>
      <c r="AQ170" s="60"/>
      <c r="AR170" s="60"/>
      <c r="AS170" s="60"/>
      <c r="AT170" s="60"/>
      <c r="AU170" s="60"/>
      <c r="AV170" s="60"/>
      <c r="AW170" s="60"/>
      <c r="AX170" s="60"/>
      <c r="AY170" s="60">
        <v>1</v>
      </c>
      <c r="AZ170" s="60"/>
      <c r="BA170" s="60"/>
      <c r="BB170" s="60"/>
      <c r="BC170" s="60"/>
      <c r="BD170" s="60"/>
      <c r="BE170" s="60"/>
      <c r="BF170" s="60"/>
      <c r="BG170" s="60"/>
      <c r="BH170" s="60"/>
      <c r="BI170" s="60"/>
      <c r="BJ170" s="60"/>
      <c r="BK170" s="60">
        <v>1</v>
      </c>
      <c r="BL170" s="60"/>
      <c r="BM170" s="60"/>
      <c r="BN170" s="60"/>
      <c r="BO170" s="60"/>
      <c r="BP170" s="60"/>
      <c r="BQ170" s="60"/>
      <c r="BR170" s="60"/>
      <c r="BS170" s="60"/>
      <c r="BT170" s="60">
        <v>1</v>
      </c>
      <c r="BU170" s="60"/>
      <c r="BV170" s="60"/>
      <c r="BW170" s="60"/>
      <c r="BX170" s="60"/>
      <c r="BY170" s="60"/>
      <c r="BZ170" s="65">
        <v>0</v>
      </c>
      <c r="CA170" s="60"/>
      <c r="CB170" s="60"/>
      <c r="CC170" s="60">
        <v>0</v>
      </c>
      <c r="CD170" s="60"/>
      <c r="CE170" s="60"/>
      <c r="CF170" s="60">
        <v>1</v>
      </c>
      <c r="CG170" s="60"/>
      <c r="CH170" s="60"/>
      <c r="CI170" s="60">
        <v>0</v>
      </c>
      <c r="CJ170" s="60"/>
      <c r="CK170" s="60"/>
      <c r="CL170" s="60">
        <v>0</v>
      </c>
      <c r="CM170" s="60"/>
      <c r="CN170" s="60"/>
      <c r="CO170" s="60">
        <v>1</v>
      </c>
      <c r="CP170" s="60"/>
      <c r="CQ170" s="60"/>
      <c r="CR170" s="60">
        <v>0</v>
      </c>
      <c r="CS170" s="60"/>
      <c r="CT170" s="60"/>
      <c r="CU170" s="60">
        <v>0</v>
      </c>
      <c r="CV170" s="60"/>
      <c r="CW170" s="60"/>
      <c r="CX170" s="60">
        <v>0</v>
      </c>
      <c r="CY170" s="60"/>
      <c r="CZ170" s="60"/>
      <c r="DA170" s="60">
        <v>0</v>
      </c>
      <c r="DB170" s="60"/>
      <c r="DC170" s="60"/>
      <c r="DD170" s="60">
        <v>0</v>
      </c>
      <c r="DE170" s="60"/>
      <c r="DF170" s="60"/>
      <c r="DG170" s="60">
        <v>1</v>
      </c>
      <c r="DH170" s="60"/>
      <c r="DI170" s="70"/>
      <c r="DJ170" s="65">
        <v>0</v>
      </c>
      <c r="DK170" s="60"/>
      <c r="DL170" s="60"/>
      <c r="DM170" s="60">
        <v>0</v>
      </c>
      <c r="DN170" s="60"/>
      <c r="DO170" s="60"/>
      <c r="DP170" s="60">
        <v>0</v>
      </c>
      <c r="DQ170" s="60"/>
      <c r="DR170" s="60"/>
      <c r="DS170" s="62">
        <v>0</v>
      </c>
      <c r="DT170" s="62"/>
      <c r="DU170" s="62"/>
      <c r="DV170" s="62">
        <v>1</v>
      </c>
      <c r="DW170" s="62"/>
      <c r="DX170" s="62"/>
      <c r="DY170" s="62">
        <v>0</v>
      </c>
      <c r="DZ170" s="62"/>
      <c r="EA170" s="62"/>
      <c r="EB170" s="60">
        <v>0</v>
      </c>
      <c r="EC170" s="60"/>
      <c r="ED170" s="60"/>
      <c r="EE170" s="60">
        <v>0</v>
      </c>
      <c r="EF170" s="60"/>
      <c r="EG170" s="60"/>
      <c r="EH170" s="60">
        <v>0</v>
      </c>
      <c r="EI170" s="60"/>
      <c r="EJ170" s="60"/>
      <c r="EK170" s="60"/>
      <c r="EL170" s="60"/>
      <c r="EM170" s="60"/>
      <c r="EN170" s="60"/>
      <c r="EO170" s="60"/>
      <c r="EP170" s="60"/>
      <c r="EQ170" s="60"/>
      <c r="ER170" s="60"/>
      <c r="ES170" s="70"/>
      <c r="ET170" s="65"/>
      <c r="EU170" s="60"/>
      <c r="EV170" s="60"/>
      <c r="EW170" s="60"/>
      <c r="EX170" s="60"/>
      <c r="EY170" s="60"/>
      <c r="EZ170" s="60"/>
      <c r="FA170" s="60"/>
      <c r="FB170" s="60"/>
      <c r="FC170" s="60"/>
      <c r="FD170" s="60"/>
      <c r="FE170" s="60"/>
      <c r="FF170" s="60"/>
      <c r="FG170" s="60"/>
      <c r="FH170" s="60"/>
      <c r="FI170" s="60"/>
      <c r="FJ170" s="60"/>
      <c r="FK170" s="60"/>
      <c r="FL170" s="60"/>
      <c r="FM170" s="60"/>
      <c r="FN170" s="60"/>
      <c r="FO170" s="60"/>
      <c r="FP170" s="60"/>
      <c r="FQ170" s="60"/>
      <c r="FR170" s="60"/>
      <c r="FS170" s="60"/>
      <c r="FT170" s="60"/>
      <c r="FU170" s="60"/>
      <c r="FV170" s="60"/>
      <c r="FW170" s="60"/>
      <c r="FX170" s="60"/>
      <c r="FY170" s="60"/>
      <c r="FZ170" s="60"/>
      <c r="GA170" s="60"/>
      <c r="GB170" s="60"/>
      <c r="GC170" s="70"/>
      <c r="GD170" s="65"/>
      <c r="GE170" s="60"/>
      <c r="GF170" s="60"/>
      <c r="GG170" s="60"/>
      <c r="GH170" s="60"/>
      <c r="GI170" s="60"/>
      <c r="GJ170" s="60"/>
      <c r="GK170" s="60"/>
      <c r="GL170" s="60"/>
      <c r="GM170" s="60"/>
      <c r="GN170" s="60"/>
      <c r="GO170" s="60"/>
      <c r="GP170" s="60"/>
      <c r="GQ170" s="60"/>
      <c r="GR170" s="60"/>
      <c r="GS170" s="60"/>
      <c r="GT170" s="60"/>
      <c r="GU170" s="60"/>
      <c r="GV170" s="60"/>
      <c r="GW170" s="60"/>
      <c r="GX170" s="60"/>
      <c r="GY170" s="60"/>
      <c r="GZ170" s="60"/>
      <c r="HA170" s="60"/>
      <c r="HB170" s="60"/>
      <c r="HC170" s="60"/>
      <c r="HD170" s="60"/>
      <c r="HE170" s="60"/>
      <c r="HF170" s="60"/>
      <c r="HG170" s="60"/>
      <c r="HH170" s="60"/>
      <c r="HI170" s="60"/>
      <c r="HJ170" s="60"/>
      <c r="HK170" s="60"/>
      <c r="HL170" s="60"/>
      <c r="HM170" s="70"/>
    </row>
    <row r="171" spans="2:221" ht="22.5" customHeight="1" x14ac:dyDescent="0.2">
      <c r="B171" s="78" t="s">
        <v>482</v>
      </c>
      <c r="C171" s="79"/>
      <c r="D171" s="79"/>
      <c r="E171" s="79"/>
      <c r="F171" s="79"/>
      <c r="G171" s="79"/>
      <c r="H171" s="79"/>
      <c r="I171" s="79"/>
      <c r="J171" s="79"/>
      <c r="K171" s="79"/>
      <c r="L171" s="79"/>
      <c r="M171" s="79"/>
      <c r="N171" s="79"/>
      <c r="O171" s="79"/>
      <c r="P171" s="79"/>
      <c r="Q171" s="79"/>
      <c r="R171" s="79"/>
      <c r="S171" s="79"/>
      <c r="T171" s="79"/>
      <c r="U171" s="80"/>
      <c r="V171" s="84" t="s">
        <v>489</v>
      </c>
      <c r="W171" s="85"/>
      <c r="X171" s="85"/>
      <c r="Y171" s="85"/>
      <c r="Z171" s="85"/>
      <c r="AA171" s="86"/>
      <c r="AB171" s="90">
        <v>2.2100000000000002E-2</v>
      </c>
      <c r="AC171" s="91"/>
      <c r="AD171" s="91"/>
      <c r="AE171" s="91"/>
      <c r="AF171" s="92"/>
      <c r="AG171" s="96" t="s">
        <v>23</v>
      </c>
      <c r="AH171" s="97"/>
      <c r="AI171" s="97"/>
      <c r="AJ171" s="97"/>
      <c r="AK171" s="97"/>
      <c r="AL171" s="98">
        <f t="shared" si="4"/>
        <v>9</v>
      </c>
      <c r="AM171" s="99"/>
      <c r="AN171" s="99"/>
      <c r="AO171" s="100"/>
      <c r="AP171" s="101"/>
      <c r="AQ171" s="59"/>
      <c r="AR171" s="59"/>
      <c r="AS171" s="59"/>
      <c r="AT171" s="59"/>
      <c r="AU171" s="59"/>
      <c r="AV171" s="59"/>
      <c r="AW171" s="59"/>
      <c r="AX171" s="59"/>
      <c r="AY171" s="59"/>
      <c r="AZ171" s="59"/>
      <c r="BA171" s="59"/>
      <c r="BB171" s="59"/>
      <c r="BC171" s="59"/>
      <c r="BD171" s="59"/>
      <c r="BE171" s="59">
        <v>1</v>
      </c>
      <c r="BF171" s="59"/>
      <c r="BG171" s="59"/>
      <c r="BH171" s="59"/>
      <c r="BI171" s="59"/>
      <c r="BJ171" s="59"/>
      <c r="BK171" s="59"/>
      <c r="BL171" s="59"/>
      <c r="BM171" s="59"/>
      <c r="BN171" s="59"/>
      <c r="BO171" s="59"/>
      <c r="BP171" s="59"/>
      <c r="BQ171" s="59"/>
      <c r="BR171" s="59"/>
      <c r="BS171" s="59"/>
      <c r="BT171" s="59"/>
      <c r="BU171" s="59"/>
      <c r="BV171" s="59"/>
      <c r="BW171" s="59">
        <v>1</v>
      </c>
      <c r="BX171" s="59"/>
      <c r="BY171" s="59"/>
      <c r="BZ171" s="63">
        <v>0</v>
      </c>
      <c r="CA171" s="59"/>
      <c r="CB171" s="59"/>
      <c r="CC171" s="59">
        <v>0</v>
      </c>
      <c r="CD171" s="59"/>
      <c r="CE171" s="59"/>
      <c r="CF171" s="59">
        <v>1</v>
      </c>
      <c r="CG171" s="59"/>
      <c r="CH171" s="59"/>
      <c r="CI171" s="59">
        <v>0</v>
      </c>
      <c r="CJ171" s="59"/>
      <c r="CK171" s="59"/>
      <c r="CL171" s="59">
        <v>0</v>
      </c>
      <c r="CM171" s="59"/>
      <c r="CN171" s="59"/>
      <c r="CO171" s="59">
        <v>1</v>
      </c>
      <c r="CP171" s="59"/>
      <c r="CQ171" s="59"/>
      <c r="CR171" s="59">
        <v>0</v>
      </c>
      <c r="CS171" s="59"/>
      <c r="CT171" s="59"/>
      <c r="CU171" s="59">
        <v>0</v>
      </c>
      <c r="CV171" s="59"/>
      <c r="CW171" s="59"/>
      <c r="CX171" s="59">
        <v>1</v>
      </c>
      <c r="CY171" s="59"/>
      <c r="CZ171" s="59"/>
      <c r="DA171" s="59">
        <v>0</v>
      </c>
      <c r="DB171" s="59"/>
      <c r="DC171" s="59"/>
      <c r="DD171" s="59">
        <v>0</v>
      </c>
      <c r="DE171" s="59"/>
      <c r="DF171" s="59"/>
      <c r="DG171" s="59">
        <v>1</v>
      </c>
      <c r="DH171" s="59"/>
      <c r="DI171" s="64"/>
      <c r="DJ171" s="63">
        <v>0</v>
      </c>
      <c r="DK171" s="59"/>
      <c r="DL171" s="59"/>
      <c r="DM171" s="59">
        <v>0</v>
      </c>
      <c r="DN171" s="59"/>
      <c r="DO171" s="59"/>
      <c r="DP171" s="59">
        <v>1</v>
      </c>
      <c r="DQ171" s="59"/>
      <c r="DR171" s="59"/>
      <c r="DS171" s="59">
        <v>0</v>
      </c>
      <c r="DT171" s="59"/>
      <c r="DU171" s="59"/>
      <c r="DV171" s="59">
        <v>0</v>
      </c>
      <c r="DW171" s="59"/>
      <c r="DX171" s="59"/>
      <c r="DY171" s="59">
        <v>1</v>
      </c>
      <c r="DZ171" s="59"/>
      <c r="EA171" s="59"/>
      <c r="EB171" s="59">
        <v>0</v>
      </c>
      <c r="EC171" s="59"/>
      <c r="ED171" s="59"/>
      <c r="EE171" s="59">
        <v>0</v>
      </c>
      <c r="EF171" s="59"/>
      <c r="EG171" s="59"/>
      <c r="EH171" s="59">
        <v>1</v>
      </c>
      <c r="EI171" s="59"/>
      <c r="EJ171" s="59"/>
      <c r="EK171" s="59"/>
      <c r="EL171" s="59"/>
      <c r="EM171" s="59"/>
      <c r="EN171" s="59"/>
      <c r="EO171" s="59"/>
      <c r="EP171" s="59"/>
      <c r="EQ171" s="59"/>
      <c r="ER171" s="59"/>
      <c r="ES171" s="64"/>
      <c r="ET171" s="63"/>
      <c r="EU171" s="59"/>
      <c r="EV171" s="59"/>
      <c r="EW171" s="59"/>
      <c r="EX171" s="59"/>
      <c r="EY171" s="59"/>
      <c r="EZ171" s="59"/>
      <c r="FA171" s="59"/>
      <c r="FB171" s="59"/>
      <c r="FC171" s="59"/>
      <c r="FD171" s="59"/>
      <c r="FE171" s="59"/>
      <c r="FF171" s="59"/>
      <c r="FG171" s="59"/>
      <c r="FH171" s="59"/>
      <c r="FI171" s="59"/>
      <c r="FJ171" s="59"/>
      <c r="FK171" s="59"/>
      <c r="FL171" s="59"/>
      <c r="FM171" s="59"/>
      <c r="FN171" s="59"/>
      <c r="FO171" s="59"/>
      <c r="FP171" s="59"/>
      <c r="FQ171" s="59"/>
      <c r="FR171" s="59"/>
      <c r="FS171" s="59"/>
      <c r="FT171" s="59"/>
      <c r="FU171" s="59"/>
      <c r="FV171" s="59"/>
      <c r="FW171" s="59"/>
      <c r="FX171" s="59"/>
      <c r="FY171" s="59"/>
      <c r="FZ171" s="59"/>
      <c r="GA171" s="59"/>
      <c r="GB171" s="59"/>
      <c r="GC171" s="64"/>
      <c r="GD171" s="63"/>
      <c r="GE171" s="59"/>
      <c r="GF171" s="59"/>
      <c r="GG171" s="59"/>
      <c r="GH171" s="59"/>
      <c r="GI171" s="59"/>
      <c r="GJ171" s="59"/>
      <c r="GK171" s="59"/>
      <c r="GL171" s="59"/>
      <c r="GM171" s="59"/>
      <c r="GN171" s="59"/>
      <c r="GO171" s="59"/>
      <c r="GP171" s="59"/>
      <c r="GQ171" s="59"/>
      <c r="GR171" s="59"/>
      <c r="GS171" s="59"/>
      <c r="GT171" s="59"/>
      <c r="GU171" s="59"/>
      <c r="GV171" s="59"/>
      <c r="GW171" s="59"/>
      <c r="GX171" s="59"/>
      <c r="GY171" s="59"/>
      <c r="GZ171" s="59"/>
      <c r="HA171" s="59"/>
      <c r="HB171" s="59"/>
      <c r="HC171" s="59"/>
      <c r="HD171" s="59"/>
      <c r="HE171" s="59"/>
      <c r="HF171" s="59"/>
      <c r="HG171" s="59"/>
      <c r="HH171" s="59"/>
      <c r="HI171" s="59"/>
      <c r="HJ171" s="59"/>
      <c r="HK171" s="59"/>
      <c r="HL171" s="59"/>
      <c r="HM171" s="64"/>
    </row>
    <row r="172" spans="2:221" ht="22.5" customHeight="1" x14ac:dyDescent="0.2">
      <c r="B172" s="133"/>
      <c r="C172" s="134"/>
      <c r="D172" s="134"/>
      <c r="E172" s="134"/>
      <c r="F172" s="134"/>
      <c r="G172" s="134"/>
      <c r="H172" s="134"/>
      <c r="I172" s="134"/>
      <c r="J172" s="134"/>
      <c r="K172" s="134"/>
      <c r="L172" s="134"/>
      <c r="M172" s="134"/>
      <c r="N172" s="134"/>
      <c r="O172" s="134"/>
      <c r="P172" s="134"/>
      <c r="Q172" s="134"/>
      <c r="R172" s="134"/>
      <c r="S172" s="134"/>
      <c r="T172" s="134"/>
      <c r="U172" s="135"/>
      <c r="V172" s="136"/>
      <c r="W172" s="137"/>
      <c r="X172" s="137"/>
      <c r="Y172" s="137"/>
      <c r="Z172" s="137"/>
      <c r="AA172" s="138"/>
      <c r="AB172" s="139"/>
      <c r="AC172" s="140"/>
      <c r="AD172" s="140"/>
      <c r="AE172" s="140"/>
      <c r="AF172" s="141"/>
      <c r="AG172" s="96" t="s">
        <v>24</v>
      </c>
      <c r="AH172" s="97"/>
      <c r="AI172" s="97"/>
      <c r="AJ172" s="97"/>
      <c r="AK172" s="97"/>
      <c r="AL172" s="98">
        <f t="shared" si="4"/>
        <v>7</v>
      </c>
      <c r="AM172" s="99"/>
      <c r="AN172" s="99"/>
      <c r="AO172" s="100"/>
      <c r="AP172" s="142"/>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v>1</v>
      </c>
      <c r="BX172" s="59"/>
      <c r="BY172" s="59"/>
      <c r="BZ172" s="63">
        <v>0</v>
      </c>
      <c r="CA172" s="59"/>
      <c r="CB172" s="59"/>
      <c r="CC172" s="59">
        <v>0</v>
      </c>
      <c r="CD172" s="59"/>
      <c r="CE172" s="59"/>
      <c r="CF172" s="59">
        <v>1</v>
      </c>
      <c r="CG172" s="59"/>
      <c r="CH172" s="59"/>
      <c r="CI172" s="59">
        <v>0</v>
      </c>
      <c r="CJ172" s="59"/>
      <c r="CK172" s="59"/>
      <c r="CL172" s="59">
        <v>0</v>
      </c>
      <c r="CM172" s="59"/>
      <c r="CN172" s="59"/>
      <c r="CO172" s="59">
        <v>1</v>
      </c>
      <c r="CP172" s="59"/>
      <c r="CQ172" s="59"/>
      <c r="CR172" s="59">
        <v>0</v>
      </c>
      <c r="CS172" s="59"/>
      <c r="CT172" s="59"/>
      <c r="CU172" s="59">
        <v>0</v>
      </c>
      <c r="CV172" s="59"/>
      <c r="CW172" s="59"/>
      <c r="CX172" s="59">
        <v>0</v>
      </c>
      <c r="CY172" s="59"/>
      <c r="CZ172" s="59"/>
      <c r="DA172" s="59">
        <v>0</v>
      </c>
      <c r="DB172" s="59"/>
      <c r="DC172" s="59"/>
      <c r="DD172" s="59">
        <v>0</v>
      </c>
      <c r="DE172" s="59"/>
      <c r="DF172" s="59"/>
      <c r="DG172" s="59">
        <v>1</v>
      </c>
      <c r="DH172" s="59"/>
      <c r="DI172" s="64"/>
      <c r="DJ172" s="63">
        <v>0</v>
      </c>
      <c r="DK172" s="59"/>
      <c r="DL172" s="59"/>
      <c r="DM172" s="59">
        <v>0</v>
      </c>
      <c r="DN172" s="59"/>
      <c r="DO172" s="59"/>
      <c r="DP172" s="59">
        <v>0</v>
      </c>
      <c r="DQ172" s="59"/>
      <c r="DR172" s="59"/>
      <c r="DS172" s="59">
        <v>0</v>
      </c>
      <c r="DT172" s="59"/>
      <c r="DU172" s="59"/>
      <c r="DV172" s="59">
        <v>1</v>
      </c>
      <c r="DW172" s="59"/>
      <c r="DX172" s="59"/>
      <c r="DY172" s="59">
        <v>0</v>
      </c>
      <c r="DZ172" s="59"/>
      <c r="EA172" s="59"/>
      <c r="EB172" s="59">
        <v>1</v>
      </c>
      <c r="EC172" s="59"/>
      <c r="ED172" s="59"/>
      <c r="EE172" s="59">
        <v>0</v>
      </c>
      <c r="EF172" s="59"/>
      <c r="EG172" s="59"/>
      <c r="EH172" s="59">
        <v>1</v>
      </c>
      <c r="EI172" s="59"/>
      <c r="EJ172" s="59"/>
      <c r="EK172" s="59"/>
      <c r="EL172" s="59"/>
      <c r="EM172" s="59"/>
      <c r="EN172" s="59"/>
      <c r="EO172" s="59"/>
      <c r="EP172" s="59"/>
      <c r="EQ172" s="59"/>
      <c r="ER172" s="59"/>
      <c r="ES172" s="64"/>
      <c r="ET172" s="63"/>
      <c r="EU172" s="59"/>
      <c r="EV172" s="59"/>
      <c r="EW172" s="59"/>
      <c r="EX172" s="59"/>
      <c r="EY172" s="59"/>
      <c r="EZ172" s="59"/>
      <c r="FA172" s="59"/>
      <c r="FB172" s="59"/>
      <c r="FC172" s="59"/>
      <c r="FD172" s="59"/>
      <c r="FE172" s="59"/>
      <c r="FF172" s="59"/>
      <c r="FG172" s="59"/>
      <c r="FH172" s="59"/>
      <c r="FI172" s="59"/>
      <c r="FJ172" s="59"/>
      <c r="FK172" s="59"/>
      <c r="FL172" s="59"/>
      <c r="FM172" s="59"/>
      <c r="FN172" s="59"/>
      <c r="FO172" s="59"/>
      <c r="FP172" s="59"/>
      <c r="FQ172" s="59"/>
      <c r="FR172" s="59"/>
      <c r="FS172" s="59"/>
      <c r="FT172" s="59"/>
      <c r="FU172" s="59"/>
      <c r="FV172" s="59"/>
      <c r="FW172" s="59"/>
      <c r="FX172" s="59"/>
      <c r="FY172" s="59"/>
      <c r="FZ172" s="59"/>
      <c r="GA172" s="59"/>
      <c r="GB172" s="59"/>
      <c r="GC172" s="64"/>
      <c r="GD172" s="63"/>
      <c r="GE172" s="59"/>
      <c r="GF172" s="59"/>
      <c r="GG172" s="59"/>
      <c r="GH172" s="59"/>
      <c r="GI172" s="59"/>
      <c r="GJ172" s="59"/>
      <c r="GK172" s="59"/>
      <c r="GL172" s="59"/>
      <c r="GM172" s="59"/>
      <c r="GN172" s="59"/>
      <c r="GO172" s="59"/>
      <c r="GP172" s="59"/>
      <c r="GQ172" s="59"/>
      <c r="GR172" s="59"/>
      <c r="GS172" s="59"/>
      <c r="GT172" s="59"/>
      <c r="GU172" s="59"/>
      <c r="GV172" s="59"/>
      <c r="GW172" s="59"/>
      <c r="GX172" s="59"/>
      <c r="GY172" s="59"/>
      <c r="GZ172" s="59"/>
      <c r="HA172" s="59"/>
      <c r="HB172" s="59"/>
      <c r="HC172" s="59"/>
      <c r="HD172" s="59"/>
      <c r="HE172" s="59"/>
      <c r="HF172" s="59"/>
      <c r="HG172" s="59"/>
      <c r="HH172" s="59"/>
      <c r="HI172" s="59"/>
      <c r="HJ172" s="59"/>
      <c r="HK172" s="59"/>
      <c r="HL172" s="59"/>
      <c r="HM172" s="64"/>
    </row>
    <row r="173" spans="2:221" ht="22.5" customHeight="1" x14ac:dyDescent="0.2">
      <c r="B173" s="114" t="s">
        <v>483</v>
      </c>
      <c r="C173" s="115"/>
      <c r="D173" s="115"/>
      <c r="E173" s="115"/>
      <c r="F173" s="115"/>
      <c r="G173" s="115"/>
      <c r="H173" s="115"/>
      <c r="I173" s="115"/>
      <c r="J173" s="115"/>
      <c r="K173" s="115"/>
      <c r="L173" s="115"/>
      <c r="M173" s="115"/>
      <c r="N173" s="115"/>
      <c r="O173" s="115"/>
      <c r="P173" s="115"/>
      <c r="Q173" s="115"/>
      <c r="R173" s="115"/>
      <c r="S173" s="115"/>
      <c r="T173" s="115"/>
      <c r="U173" s="116"/>
      <c r="V173" s="120" t="s">
        <v>490</v>
      </c>
      <c r="W173" s="121"/>
      <c r="X173" s="121"/>
      <c r="Y173" s="121"/>
      <c r="Z173" s="121"/>
      <c r="AA173" s="122"/>
      <c r="AB173" s="126">
        <v>5.5199999999999999E-2</v>
      </c>
      <c r="AC173" s="127"/>
      <c r="AD173" s="127"/>
      <c r="AE173" s="127"/>
      <c r="AF173" s="128"/>
      <c r="AG173" s="108" t="s">
        <v>23</v>
      </c>
      <c r="AH173" s="109"/>
      <c r="AI173" s="109"/>
      <c r="AJ173" s="109"/>
      <c r="AK173" s="109"/>
      <c r="AL173" s="75">
        <f t="shared" si="4"/>
        <v>3</v>
      </c>
      <c r="AM173" s="76"/>
      <c r="AN173" s="76"/>
      <c r="AO173" s="77"/>
      <c r="AP173" s="385">
        <v>1</v>
      </c>
      <c r="AQ173" s="386"/>
      <c r="AR173" s="386"/>
      <c r="AS173" s="386"/>
      <c r="AT173" s="386"/>
      <c r="AU173" s="386"/>
      <c r="AV173" s="386"/>
      <c r="AW173" s="386"/>
      <c r="AX173" s="386"/>
      <c r="AY173" s="386"/>
      <c r="AZ173" s="386"/>
      <c r="BA173" s="386"/>
      <c r="BB173" s="386"/>
      <c r="BC173" s="386"/>
      <c r="BD173" s="386"/>
      <c r="BE173" s="386"/>
      <c r="BF173" s="386"/>
      <c r="BG173" s="386"/>
      <c r="BH173" s="386"/>
      <c r="BI173" s="386"/>
      <c r="BJ173" s="386"/>
      <c r="BK173" s="386"/>
      <c r="BL173" s="386"/>
      <c r="BM173" s="386"/>
      <c r="BN173" s="386"/>
      <c r="BO173" s="386"/>
      <c r="BP173" s="386"/>
      <c r="BQ173" s="386"/>
      <c r="BR173" s="386"/>
      <c r="BS173" s="386"/>
      <c r="BT173" s="386"/>
      <c r="BU173" s="386"/>
      <c r="BV173" s="386"/>
      <c r="BW173" s="386"/>
      <c r="BX173" s="386"/>
      <c r="BY173" s="387"/>
      <c r="BZ173" s="385">
        <v>1</v>
      </c>
      <c r="CA173" s="386"/>
      <c r="CB173" s="386"/>
      <c r="CC173" s="386"/>
      <c r="CD173" s="386"/>
      <c r="CE173" s="386"/>
      <c r="CF173" s="386"/>
      <c r="CG173" s="386"/>
      <c r="CH173" s="386"/>
      <c r="CI173" s="386"/>
      <c r="CJ173" s="386"/>
      <c r="CK173" s="386"/>
      <c r="CL173" s="386"/>
      <c r="CM173" s="386"/>
      <c r="CN173" s="386"/>
      <c r="CO173" s="386"/>
      <c r="CP173" s="386"/>
      <c r="CQ173" s="386"/>
      <c r="CR173" s="386"/>
      <c r="CS173" s="386"/>
      <c r="CT173" s="386"/>
      <c r="CU173" s="386"/>
      <c r="CV173" s="386"/>
      <c r="CW173" s="386"/>
      <c r="CX173" s="386"/>
      <c r="CY173" s="386"/>
      <c r="CZ173" s="386"/>
      <c r="DA173" s="386"/>
      <c r="DB173" s="386"/>
      <c r="DC173" s="386"/>
      <c r="DD173" s="386"/>
      <c r="DE173" s="386"/>
      <c r="DF173" s="386"/>
      <c r="DG173" s="386"/>
      <c r="DH173" s="386"/>
      <c r="DI173" s="387"/>
      <c r="DJ173" s="149">
        <v>1</v>
      </c>
      <c r="DK173" s="150"/>
      <c r="DL173" s="150"/>
      <c r="DM173" s="150"/>
      <c r="DN173" s="150"/>
      <c r="DO173" s="150"/>
      <c r="DP173" s="150"/>
      <c r="DQ173" s="150"/>
      <c r="DR173" s="150"/>
      <c r="DS173" s="150"/>
      <c r="DT173" s="150"/>
      <c r="DU173" s="150"/>
      <c r="DV173" s="150"/>
      <c r="DW173" s="150"/>
      <c r="DX173" s="150"/>
      <c r="DY173" s="150"/>
      <c r="DZ173" s="150"/>
      <c r="EA173" s="150"/>
      <c r="EB173" s="150"/>
      <c r="EC173" s="150"/>
      <c r="ED173" s="150"/>
      <c r="EE173" s="150"/>
      <c r="EF173" s="150"/>
      <c r="EG173" s="150"/>
      <c r="EH173" s="150"/>
      <c r="EI173" s="150"/>
      <c r="EJ173" s="381"/>
      <c r="EK173" s="60"/>
      <c r="EL173" s="60"/>
      <c r="EM173" s="60"/>
      <c r="EN173" s="60"/>
      <c r="EO173" s="60"/>
      <c r="EP173" s="60"/>
      <c r="EQ173" s="60"/>
      <c r="ER173" s="60"/>
      <c r="ES173" s="70"/>
      <c r="ET173" s="65"/>
      <c r="EU173" s="60"/>
      <c r="EV173" s="60"/>
      <c r="EW173" s="60"/>
      <c r="EX173" s="60"/>
      <c r="EY173" s="60"/>
      <c r="EZ173" s="60"/>
      <c r="FA173" s="60"/>
      <c r="FB173" s="60"/>
      <c r="FC173" s="60"/>
      <c r="FD173" s="60"/>
      <c r="FE173" s="60"/>
      <c r="FF173" s="60"/>
      <c r="FG173" s="60"/>
      <c r="FH173" s="60"/>
      <c r="FI173" s="60"/>
      <c r="FJ173" s="60"/>
      <c r="FK173" s="60"/>
      <c r="FL173" s="60"/>
      <c r="FM173" s="60"/>
      <c r="FN173" s="60"/>
      <c r="FO173" s="60"/>
      <c r="FP173" s="60"/>
      <c r="FQ173" s="60"/>
      <c r="FR173" s="60"/>
      <c r="FS173" s="60"/>
      <c r="FT173" s="60"/>
      <c r="FU173" s="60"/>
      <c r="FV173" s="60"/>
      <c r="FW173" s="60"/>
      <c r="FX173" s="60"/>
      <c r="FY173" s="60"/>
      <c r="FZ173" s="60"/>
      <c r="GA173" s="60"/>
      <c r="GB173" s="60"/>
      <c r="GC173" s="70"/>
      <c r="GD173" s="65"/>
      <c r="GE173" s="60"/>
      <c r="GF173" s="60"/>
      <c r="GG173" s="60"/>
      <c r="GH173" s="60"/>
      <c r="GI173" s="60"/>
      <c r="GJ173" s="60"/>
      <c r="GK173" s="60"/>
      <c r="GL173" s="60"/>
      <c r="GM173" s="60"/>
      <c r="GN173" s="60"/>
      <c r="GO173" s="60"/>
      <c r="GP173" s="60"/>
      <c r="GQ173" s="60"/>
      <c r="GR173" s="60"/>
      <c r="GS173" s="60"/>
      <c r="GT173" s="60"/>
      <c r="GU173" s="60"/>
      <c r="GV173" s="60"/>
      <c r="GW173" s="60"/>
      <c r="GX173" s="60"/>
      <c r="GY173" s="60"/>
      <c r="GZ173" s="60"/>
      <c r="HA173" s="60"/>
      <c r="HB173" s="60"/>
      <c r="HC173" s="60"/>
      <c r="HD173" s="60"/>
      <c r="HE173" s="60"/>
      <c r="HF173" s="60"/>
      <c r="HG173" s="60"/>
      <c r="HH173" s="60"/>
      <c r="HI173" s="60"/>
      <c r="HJ173" s="60"/>
      <c r="HK173" s="60"/>
      <c r="HL173" s="60"/>
      <c r="HM173" s="70"/>
    </row>
    <row r="174" spans="2:221" ht="22.5" customHeight="1" x14ac:dyDescent="0.2">
      <c r="B174" s="117"/>
      <c r="C174" s="118"/>
      <c r="D174" s="118"/>
      <c r="E174" s="118"/>
      <c r="F174" s="118"/>
      <c r="G174" s="118"/>
      <c r="H174" s="118"/>
      <c r="I174" s="118"/>
      <c r="J174" s="118"/>
      <c r="K174" s="118"/>
      <c r="L174" s="118"/>
      <c r="M174" s="118"/>
      <c r="N174" s="118"/>
      <c r="O174" s="118"/>
      <c r="P174" s="118"/>
      <c r="Q174" s="118"/>
      <c r="R174" s="118"/>
      <c r="S174" s="118"/>
      <c r="T174" s="118"/>
      <c r="U174" s="119"/>
      <c r="V174" s="123"/>
      <c r="W174" s="124"/>
      <c r="X174" s="124"/>
      <c r="Y174" s="124"/>
      <c r="Z174" s="124"/>
      <c r="AA174" s="125"/>
      <c r="AB174" s="129"/>
      <c r="AC174" s="130"/>
      <c r="AD174" s="130"/>
      <c r="AE174" s="130"/>
      <c r="AF174" s="131"/>
      <c r="AG174" s="108" t="s">
        <v>24</v>
      </c>
      <c r="AH174" s="109"/>
      <c r="AI174" s="109"/>
      <c r="AJ174" s="109"/>
      <c r="AK174" s="109"/>
      <c r="AL174" s="75">
        <f t="shared" si="4"/>
        <v>0.78569999999999995</v>
      </c>
      <c r="AM174" s="76"/>
      <c r="AN174" s="76"/>
      <c r="AO174" s="77"/>
      <c r="AP174" s="385">
        <v>0</v>
      </c>
      <c r="AQ174" s="386"/>
      <c r="AR174" s="386"/>
      <c r="AS174" s="386"/>
      <c r="AT174" s="386"/>
      <c r="AU174" s="386"/>
      <c r="AV174" s="386"/>
      <c r="AW174" s="386"/>
      <c r="AX174" s="386"/>
      <c r="AY174" s="386"/>
      <c r="AZ174" s="386"/>
      <c r="BA174" s="386"/>
      <c r="BB174" s="386"/>
      <c r="BC174" s="386"/>
      <c r="BD174" s="386"/>
      <c r="BE174" s="386"/>
      <c r="BF174" s="386"/>
      <c r="BG174" s="386"/>
      <c r="BH174" s="386"/>
      <c r="BI174" s="386"/>
      <c r="BJ174" s="386"/>
      <c r="BK174" s="386"/>
      <c r="BL174" s="386"/>
      <c r="BM174" s="386"/>
      <c r="BN174" s="386"/>
      <c r="BO174" s="386"/>
      <c r="BP174" s="386"/>
      <c r="BQ174" s="386"/>
      <c r="BR174" s="386"/>
      <c r="BS174" s="386"/>
      <c r="BT174" s="386"/>
      <c r="BU174" s="386"/>
      <c r="BV174" s="386"/>
      <c r="BW174" s="386"/>
      <c r="BX174" s="386"/>
      <c r="BY174" s="387"/>
      <c r="BZ174" s="385">
        <v>0.78569999999999995</v>
      </c>
      <c r="CA174" s="386"/>
      <c r="CB174" s="386"/>
      <c r="CC174" s="386"/>
      <c r="CD174" s="386"/>
      <c r="CE174" s="386"/>
      <c r="CF174" s="386"/>
      <c r="CG174" s="386"/>
      <c r="CH174" s="386"/>
      <c r="CI174" s="386"/>
      <c r="CJ174" s="386"/>
      <c r="CK174" s="386"/>
      <c r="CL174" s="386"/>
      <c r="CM174" s="386"/>
      <c r="CN174" s="386"/>
      <c r="CO174" s="386"/>
      <c r="CP174" s="386"/>
      <c r="CQ174" s="386"/>
      <c r="CR174" s="386"/>
      <c r="CS174" s="386"/>
      <c r="CT174" s="386"/>
      <c r="CU174" s="386"/>
      <c r="CV174" s="386"/>
      <c r="CW174" s="386"/>
      <c r="CX174" s="386"/>
      <c r="CY174" s="386"/>
      <c r="CZ174" s="386"/>
      <c r="DA174" s="386"/>
      <c r="DB174" s="386"/>
      <c r="DC174" s="386"/>
      <c r="DD174" s="386"/>
      <c r="DE174" s="386"/>
      <c r="DF174" s="386"/>
      <c r="DG174" s="386"/>
      <c r="DH174" s="386"/>
      <c r="DI174" s="387"/>
      <c r="DJ174" s="149">
        <v>0</v>
      </c>
      <c r="DK174" s="150"/>
      <c r="DL174" s="150"/>
      <c r="DM174" s="150"/>
      <c r="DN174" s="150"/>
      <c r="DO174" s="150"/>
      <c r="DP174" s="150"/>
      <c r="DQ174" s="150"/>
      <c r="DR174" s="150"/>
      <c r="DS174" s="150"/>
      <c r="DT174" s="150"/>
      <c r="DU174" s="150"/>
      <c r="DV174" s="150"/>
      <c r="DW174" s="150"/>
      <c r="DX174" s="150"/>
      <c r="DY174" s="150"/>
      <c r="DZ174" s="150"/>
      <c r="EA174" s="150"/>
      <c r="EB174" s="150"/>
      <c r="EC174" s="150"/>
      <c r="ED174" s="150"/>
      <c r="EE174" s="150"/>
      <c r="EF174" s="150"/>
      <c r="EG174" s="150"/>
      <c r="EH174" s="150"/>
      <c r="EI174" s="150"/>
      <c r="EJ174" s="381"/>
      <c r="EK174" s="60"/>
      <c r="EL174" s="60"/>
      <c r="EM174" s="60"/>
      <c r="EN174" s="60"/>
      <c r="EO174" s="60"/>
      <c r="EP174" s="60"/>
      <c r="EQ174" s="60"/>
      <c r="ER174" s="60"/>
      <c r="ES174" s="70"/>
      <c r="ET174" s="65"/>
      <c r="EU174" s="60"/>
      <c r="EV174" s="60"/>
      <c r="EW174" s="60"/>
      <c r="EX174" s="60"/>
      <c r="EY174" s="60"/>
      <c r="EZ174" s="60"/>
      <c r="FA174" s="60"/>
      <c r="FB174" s="60"/>
      <c r="FC174" s="60"/>
      <c r="FD174" s="60"/>
      <c r="FE174" s="60"/>
      <c r="FF174" s="60"/>
      <c r="FG174" s="60"/>
      <c r="FH174" s="60"/>
      <c r="FI174" s="60"/>
      <c r="FJ174" s="60"/>
      <c r="FK174" s="60"/>
      <c r="FL174" s="60"/>
      <c r="FM174" s="60"/>
      <c r="FN174" s="60"/>
      <c r="FO174" s="60"/>
      <c r="FP174" s="60"/>
      <c r="FQ174" s="60"/>
      <c r="FR174" s="60"/>
      <c r="FS174" s="60"/>
      <c r="FT174" s="60"/>
      <c r="FU174" s="60"/>
      <c r="FV174" s="60"/>
      <c r="FW174" s="60"/>
      <c r="FX174" s="60"/>
      <c r="FY174" s="60"/>
      <c r="FZ174" s="60"/>
      <c r="GA174" s="60"/>
      <c r="GB174" s="60"/>
      <c r="GC174" s="70"/>
      <c r="GD174" s="65"/>
      <c r="GE174" s="60"/>
      <c r="GF174" s="60"/>
      <c r="GG174" s="60"/>
      <c r="GH174" s="60"/>
      <c r="GI174" s="60"/>
      <c r="GJ174" s="60"/>
      <c r="GK174" s="60"/>
      <c r="GL174" s="60"/>
      <c r="GM174" s="60"/>
      <c r="GN174" s="60"/>
      <c r="GO174" s="60"/>
      <c r="GP174" s="60"/>
      <c r="GQ174" s="60"/>
      <c r="GR174" s="60"/>
      <c r="GS174" s="60"/>
      <c r="GT174" s="60"/>
      <c r="GU174" s="60"/>
      <c r="GV174" s="60"/>
      <c r="GW174" s="60"/>
      <c r="GX174" s="60"/>
      <c r="GY174" s="60"/>
      <c r="GZ174" s="60"/>
      <c r="HA174" s="60"/>
      <c r="HB174" s="60"/>
      <c r="HC174" s="60"/>
      <c r="HD174" s="60"/>
      <c r="HE174" s="60"/>
      <c r="HF174" s="60"/>
      <c r="HG174" s="60"/>
      <c r="HH174" s="60"/>
      <c r="HI174" s="60"/>
      <c r="HJ174" s="60"/>
      <c r="HK174" s="60"/>
      <c r="HL174" s="60"/>
      <c r="HM174" s="70"/>
    </row>
    <row r="175" spans="2:221" ht="18" customHeight="1" x14ac:dyDescent="0.2">
      <c r="B175" s="78" t="s">
        <v>484</v>
      </c>
      <c r="C175" s="79"/>
      <c r="D175" s="79"/>
      <c r="E175" s="79"/>
      <c r="F175" s="79"/>
      <c r="G175" s="79"/>
      <c r="H175" s="79"/>
      <c r="I175" s="79"/>
      <c r="J175" s="79"/>
      <c r="K175" s="79"/>
      <c r="L175" s="79"/>
      <c r="M175" s="79"/>
      <c r="N175" s="79"/>
      <c r="O175" s="79"/>
      <c r="P175" s="79"/>
      <c r="Q175" s="79"/>
      <c r="R175" s="79"/>
      <c r="S175" s="79"/>
      <c r="T175" s="79"/>
      <c r="U175" s="80"/>
      <c r="V175" s="84" t="s">
        <v>491</v>
      </c>
      <c r="W175" s="85"/>
      <c r="X175" s="85"/>
      <c r="Y175" s="85"/>
      <c r="Z175" s="85"/>
      <c r="AA175" s="86"/>
      <c r="AB175" s="90">
        <v>2.2100000000000002E-2</v>
      </c>
      <c r="AC175" s="91"/>
      <c r="AD175" s="91"/>
      <c r="AE175" s="91"/>
      <c r="AF175" s="92"/>
      <c r="AG175" s="96" t="s">
        <v>23</v>
      </c>
      <c r="AH175" s="97"/>
      <c r="AI175" s="97"/>
      <c r="AJ175" s="97"/>
      <c r="AK175" s="97"/>
      <c r="AL175" s="98">
        <f t="shared" si="4"/>
        <v>9</v>
      </c>
      <c r="AM175" s="99"/>
      <c r="AN175" s="99"/>
      <c r="AO175" s="100"/>
      <c r="AP175" s="101"/>
      <c r="AQ175" s="59"/>
      <c r="AR175" s="59"/>
      <c r="AS175" s="59"/>
      <c r="AT175" s="59"/>
      <c r="AU175" s="59"/>
      <c r="AV175" s="59"/>
      <c r="AW175" s="59"/>
      <c r="AX175" s="59"/>
      <c r="AY175" s="59"/>
      <c r="AZ175" s="59"/>
      <c r="BA175" s="59"/>
      <c r="BB175" s="59"/>
      <c r="BC175" s="59"/>
      <c r="BD175" s="59"/>
      <c r="BE175" s="59">
        <v>1</v>
      </c>
      <c r="BF175" s="59"/>
      <c r="BG175" s="59"/>
      <c r="BH175" s="59"/>
      <c r="BI175" s="59"/>
      <c r="BJ175" s="59"/>
      <c r="BK175" s="59"/>
      <c r="BL175" s="59"/>
      <c r="BM175" s="59"/>
      <c r="BN175" s="59"/>
      <c r="BO175" s="59"/>
      <c r="BP175" s="59"/>
      <c r="BQ175" s="59"/>
      <c r="BR175" s="59"/>
      <c r="BS175" s="59"/>
      <c r="BT175" s="59"/>
      <c r="BU175" s="59"/>
      <c r="BV175" s="59"/>
      <c r="BW175" s="59">
        <v>1</v>
      </c>
      <c r="BX175" s="59"/>
      <c r="BY175" s="64"/>
      <c r="BZ175" s="63">
        <v>1</v>
      </c>
      <c r="CA175" s="59"/>
      <c r="CB175" s="59"/>
      <c r="CC175" s="59">
        <v>0</v>
      </c>
      <c r="CD175" s="59"/>
      <c r="CE175" s="59"/>
      <c r="CF175" s="59">
        <v>0</v>
      </c>
      <c r="CG175" s="59"/>
      <c r="CH175" s="59"/>
      <c r="CI175" s="59">
        <v>1</v>
      </c>
      <c r="CJ175" s="59"/>
      <c r="CK175" s="59"/>
      <c r="CL175" s="59">
        <v>0</v>
      </c>
      <c r="CM175" s="59"/>
      <c r="CN175" s="59"/>
      <c r="CO175" s="59">
        <v>0</v>
      </c>
      <c r="CP175" s="59"/>
      <c r="CQ175" s="59"/>
      <c r="CR175" s="417">
        <v>1</v>
      </c>
      <c r="CS175" s="144"/>
      <c r="CT175" s="101"/>
      <c r="CU175" s="417">
        <v>0</v>
      </c>
      <c r="CV175" s="144"/>
      <c r="CW175" s="101"/>
      <c r="CX175" s="417">
        <v>0</v>
      </c>
      <c r="CY175" s="144"/>
      <c r="CZ175" s="101"/>
      <c r="DA175" s="417">
        <v>1</v>
      </c>
      <c r="DB175" s="144"/>
      <c r="DC175" s="101"/>
      <c r="DD175" s="417">
        <v>0</v>
      </c>
      <c r="DE175" s="144"/>
      <c r="DF175" s="101"/>
      <c r="DG175" s="417">
        <v>0</v>
      </c>
      <c r="DH175" s="144"/>
      <c r="DI175" s="145"/>
      <c r="DJ175" s="63">
        <v>1</v>
      </c>
      <c r="DK175" s="59"/>
      <c r="DL175" s="59"/>
      <c r="DM175" s="59">
        <v>0</v>
      </c>
      <c r="DN175" s="59"/>
      <c r="DO175" s="59"/>
      <c r="DP175" s="59">
        <v>0</v>
      </c>
      <c r="DQ175" s="59"/>
      <c r="DR175" s="59"/>
      <c r="DS175" s="59">
        <v>1</v>
      </c>
      <c r="DT175" s="59"/>
      <c r="DU175" s="59"/>
      <c r="DV175" s="59">
        <v>0</v>
      </c>
      <c r="DW175" s="59"/>
      <c r="DX175" s="59"/>
      <c r="DY175" s="59">
        <v>0</v>
      </c>
      <c r="DZ175" s="59"/>
      <c r="EA175" s="59"/>
      <c r="EB175" s="59">
        <v>1</v>
      </c>
      <c r="EC175" s="59"/>
      <c r="ED175" s="59"/>
      <c r="EE175" s="59">
        <v>0</v>
      </c>
      <c r="EF175" s="59"/>
      <c r="EG175" s="59"/>
      <c r="EH175" s="59">
        <v>0</v>
      </c>
      <c r="EI175" s="59"/>
      <c r="EJ175" s="59"/>
      <c r="EK175" s="59"/>
      <c r="EL175" s="59"/>
      <c r="EM175" s="59"/>
      <c r="EN175" s="59"/>
      <c r="EO175" s="59"/>
      <c r="EP175" s="59"/>
      <c r="EQ175" s="59"/>
      <c r="ER175" s="59"/>
      <c r="ES175" s="64"/>
      <c r="ET175" s="63"/>
      <c r="EU175" s="59"/>
      <c r="EV175" s="59"/>
      <c r="EW175" s="59"/>
      <c r="EX175" s="59"/>
      <c r="EY175" s="59"/>
      <c r="EZ175" s="59"/>
      <c r="FA175" s="59"/>
      <c r="FB175" s="59"/>
      <c r="FC175" s="59"/>
      <c r="FD175" s="59"/>
      <c r="FE175" s="59"/>
      <c r="FF175" s="59"/>
      <c r="FG175" s="59"/>
      <c r="FH175" s="59"/>
      <c r="FI175" s="59"/>
      <c r="FJ175" s="59"/>
      <c r="FK175" s="59"/>
      <c r="FL175" s="59"/>
      <c r="FM175" s="59"/>
      <c r="FN175" s="59"/>
      <c r="FO175" s="59"/>
      <c r="FP175" s="59"/>
      <c r="FQ175" s="59"/>
      <c r="FR175" s="59"/>
      <c r="FS175" s="59"/>
      <c r="FT175" s="59"/>
      <c r="FU175" s="59"/>
      <c r="FV175" s="59"/>
      <c r="FW175" s="59"/>
      <c r="FX175" s="59"/>
      <c r="FY175" s="59"/>
      <c r="FZ175" s="59"/>
      <c r="GA175" s="59"/>
      <c r="GB175" s="59"/>
      <c r="GC175" s="64"/>
      <c r="GD175" s="63"/>
      <c r="GE175" s="59"/>
      <c r="GF175" s="59"/>
      <c r="GG175" s="59"/>
      <c r="GH175" s="59"/>
      <c r="GI175" s="59"/>
      <c r="GJ175" s="59"/>
      <c r="GK175" s="59"/>
      <c r="GL175" s="59"/>
      <c r="GM175" s="59"/>
      <c r="GN175" s="59"/>
      <c r="GO175" s="59"/>
      <c r="GP175" s="59"/>
      <c r="GQ175" s="59"/>
      <c r="GR175" s="59"/>
      <c r="GS175" s="59"/>
      <c r="GT175" s="59"/>
      <c r="GU175" s="59"/>
      <c r="GV175" s="59"/>
      <c r="GW175" s="59"/>
      <c r="GX175" s="59"/>
      <c r="GY175" s="59"/>
      <c r="GZ175" s="59"/>
      <c r="HA175" s="59"/>
      <c r="HB175" s="59"/>
      <c r="HC175" s="59"/>
      <c r="HD175" s="59"/>
      <c r="HE175" s="59"/>
      <c r="HF175" s="59"/>
      <c r="HG175" s="59"/>
      <c r="HH175" s="59"/>
      <c r="HI175" s="59"/>
      <c r="HJ175" s="59"/>
      <c r="HK175" s="59"/>
      <c r="HL175" s="59"/>
      <c r="HM175" s="64"/>
    </row>
    <row r="176" spans="2:221" ht="18" customHeight="1" x14ac:dyDescent="0.2">
      <c r="B176" s="133"/>
      <c r="C176" s="134"/>
      <c r="D176" s="134"/>
      <c r="E176" s="134"/>
      <c r="F176" s="134"/>
      <c r="G176" s="134"/>
      <c r="H176" s="134"/>
      <c r="I176" s="134"/>
      <c r="J176" s="134"/>
      <c r="K176" s="134"/>
      <c r="L176" s="134"/>
      <c r="M176" s="134"/>
      <c r="N176" s="134"/>
      <c r="O176" s="134"/>
      <c r="P176" s="134"/>
      <c r="Q176" s="134"/>
      <c r="R176" s="134"/>
      <c r="S176" s="134"/>
      <c r="T176" s="134"/>
      <c r="U176" s="135"/>
      <c r="V176" s="136"/>
      <c r="W176" s="137"/>
      <c r="X176" s="137"/>
      <c r="Y176" s="137"/>
      <c r="Z176" s="137"/>
      <c r="AA176" s="138"/>
      <c r="AB176" s="139"/>
      <c r="AC176" s="140"/>
      <c r="AD176" s="140"/>
      <c r="AE176" s="140"/>
      <c r="AF176" s="141"/>
      <c r="AG176" s="96" t="s">
        <v>24</v>
      </c>
      <c r="AH176" s="97"/>
      <c r="AI176" s="97"/>
      <c r="AJ176" s="97"/>
      <c r="AK176" s="97"/>
      <c r="AL176" s="98">
        <f t="shared" si="4"/>
        <v>7</v>
      </c>
      <c r="AM176" s="99"/>
      <c r="AN176" s="99"/>
      <c r="AO176" s="100"/>
      <c r="AP176" s="142"/>
      <c r="AQ176" s="59"/>
      <c r="AR176" s="59"/>
      <c r="AS176" s="59"/>
      <c r="AT176" s="59"/>
      <c r="AU176" s="59"/>
      <c r="AV176" s="59"/>
      <c r="AW176" s="59"/>
      <c r="AX176" s="59"/>
      <c r="AY176" s="59"/>
      <c r="AZ176" s="59"/>
      <c r="BA176" s="59"/>
      <c r="BB176" s="59"/>
      <c r="BC176" s="59"/>
      <c r="BD176" s="59"/>
      <c r="BE176" s="59">
        <v>1</v>
      </c>
      <c r="BF176" s="59"/>
      <c r="BG176" s="59"/>
      <c r="BH176" s="59"/>
      <c r="BI176" s="59"/>
      <c r="BJ176" s="59"/>
      <c r="BK176" s="59"/>
      <c r="BL176" s="59"/>
      <c r="BM176" s="59"/>
      <c r="BN176" s="59"/>
      <c r="BO176" s="59"/>
      <c r="BP176" s="59"/>
      <c r="BQ176" s="59"/>
      <c r="BR176" s="59"/>
      <c r="BS176" s="59"/>
      <c r="BT176" s="59"/>
      <c r="BU176" s="59"/>
      <c r="BV176" s="59"/>
      <c r="BW176" s="59">
        <v>1</v>
      </c>
      <c r="BX176" s="59"/>
      <c r="BY176" s="59"/>
      <c r="BZ176" s="63">
        <v>1</v>
      </c>
      <c r="CA176" s="59"/>
      <c r="CB176" s="59"/>
      <c r="CC176" s="59">
        <v>0</v>
      </c>
      <c r="CD176" s="59"/>
      <c r="CE176" s="59"/>
      <c r="CF176" s="59">
        <v>0</v>
      </c>
      <c r="CG176" s="59"/>
      <c r="CH176" s="59"/>
      <c r="CI176" s="59">
        <v>1</v>
      </c>
      <c r="CJ176" s="59"/>
      <c r="CK176" s="59"/>
      <c r="CL176" s="59">
        <v>0</v>
      </c>
      <c r="CM176" s="59"/>
      <c r="CN176" s="59"/>
      <c r="CO176" s="59">
        <v>0</v>
      </c>
      <c r="CP176" s="59"/>
      <c r="CQ176" s="59"/>
      <c r="CR176" s="59">
        <v>0</v>
      </c>
      <c r="CS176" s="59"/>
      <c r="CT176" s="59"/>
      <c r="CU176" s="59">
        <v>0</v>
      </c>
      <c r="CV176" s="59"/>
      <c r="CW176" s="59"/>
      <c r="CX176" s="59">
        <v>0</v>
      </c>
      <c r="CY176" s="59"/>
      <c r="CZ176" s="59"/>
      <c r="DA176" s="417">
        <v>0</v>
      </c>
      <c r="DB176" s="144"/>
      <c r="DC176" s="101"/>
      <c r="DD176" s="417">
        <v>0</v>
      </c>
      <c r="DE176" s="144"/>
      <c r="DF176" s="101"/>
      <c r="DG176" s="417">
        <v>1</v>
      </c>
      <c r="DH176" s="144"/>
      <c r="DI176" s="145"/>
      <c r="DJ176" s="63">
        <v>0</v>
      </c>
      <c r="DK176" s="59"/>
      <c r="DL176" s="59"/>
      <c r="DM176" s="59">
        <v>0</v>
      </c>
      <c r="DN176" s="59"/>
      <c r="DO176" s="59"/>
      <c r="DP176" s="59">
        <v>0</v>
      </c>
      <c r="DQ176" s="59"/>
      <c r="DR176" s="59"/>
      <c r="DS176" s="59">
        <v>0</v>
      </c>
      <c r="DT176" s="59"/>
      <c r="DU176" s="59"/>
      <c r="DV176" s="59">
        <v>1</v>
      </c>
      <c r="DW176" s="59"/>
      <c r="DX176" s="59"/>
      <c r="DY176" s="59">
        <v>0</v>
      </c>
      <c r="DZ176" s="59"/>
      <c r="EA176" s="59"/>
      <c r="EB176" s="59">
        <v>0</v>
      </c>
      <c r="EC176" s="59"/>
      <c r="ED176" s="59"/>
      <c r="EE176" s="59">
        <v>0</v>
      </c>
      <c r="EF176" s="59"/>
      <c r="EG176" s="59"/>
      <c r="EH176" s="59">
        <v>1</v>
      </c>
      <c r="EI176" s="59"/>
      <c r="EJ176" s="59"/>
      <c r="EK176" s="59"/>
      <c r="EL176" s="59"/>
      <c r="EM176" s="59"/>
      <c r="EN176" s="59"/>
      <c r="EO176" s="59"/>
      <c r="EP176" s="59"/>
      <c r="EQ176" s="59"/>
      <c r="ER176" s="59"/>
      <c r="ES176" s="64"/>
      <c r="ET176" s="63"/>
      <c r="EU176" s="59"/>
      <c r="EV176" s="59"/>
      <c r="EW176" s="59"/>
      <c r="EX176" s="59"/>
      <c r="EY176" s="59"/>
      <c r="EZ176" s="59"/>
      <c r="FA176" s="59"/>
      <c r="FB176" s="59"/>
      <c r="FC176" s="59"/>
      <c r="FD176" s="59"/>
      <c r="FE176" s="59"/>
      <c r="FF176" s="59"/>
      <c r="FG176" s="59"/>
      <c r="FH176" s="59"/>
      <c r="FI176" s="59"/>
      <c r="FJ176" s="59"/>
      <c r="FK176" s="59"/>
      <c r="FL176" s="59"/>
      <c r="FM176" s="59"/>
      <c r="FN176" s="59"/>
      <c r="FO176" s="59"/>
      <c r="FP176" s="59"/>
      <c r="FQ176" s="59"/>
      <c r="FR176" s="59"/>
      <c r="FS176" s="59"/>
      <c r="FT176" s="59"/>
      <c r="FU176" s="59"/>
      <c r="FV176" s="59"/>
      <c r="FW176" s="59"/>
      <c r="FX176" s="59"/>
      <c r="FY176" s="59"/>
      <c r="FZ176" s="59"/>
      <c r="GA176" s="59"/>
      <c r="GB176" s="59"/>
      <c r="GC176" s="64"/>
      <c r="GD176" s="63"/>
      <c r="GE176" s="59"/>
      <c r="GF176" s="59"/>
      <c r="GG176" s="59"/>
      <c r="GH176" s="59"/>
      <c r="GI176" s="59"/>
      <c r="GJ176" s="59"/>
      <c r="GK176" s="59"/>
      <c r="GL176" s="59"/>
      <c r="GM176" s="59"/>
      <c r="GN176" s="59"/>
      <c r="GO176" s="59"/>
      <c r="GP176" s="59"/>
      <c r="GQ176" s="59"/>
      <c r="GR176" s="59"/>
      <c r="GS176" s="59"/>
      <c r="GT176" s="59"/>
      <c r="GU176" s="59"/>
      <c r="GV176" s="59"/>
      <c r="GW176" s="59"/>
      <c r="GX176" s="59"/>
      <c r="GY176" s="59"/>
      <c r="GZ176" s="59"/>
      <c r="HA176" s="59"/>
      <c r="HB176" s="59"/>
      <c r="HC176" s="59"/>
      <c r="HD176" s="59"/>
      <c r="HE176" s="59"/>
      <c r="HF176" s="59"/>
      <c r="HG176" s="59"/>
      <c r="HH176" s="59"/>
      <c r="HI176" s="59"/>
      <c r="HJ176" s="59"/>
      <c r="HK176" s="59"/>
      <c r="HL176" s="59"/>
      <c r="HM176" s="64"/>
    </row>
    <row r="177" spans="2:221" ht="18" customHeight="1" x14ac:dyDescent="0.2">
      <c r="B177" s="114" t="s">
        <v>485</v>
      </c>
      <c r="C177" s="115"/>
      <c r="D177" s="115"/>
      <c r="E177" s="115"/>
      <c r="F177" s="115"/>
      <c r="G177" s="115"/>
      <c r="H177" s="115"/>
      <c r="I177" s="115"/>
      <c r="J177" s="115"/>
      <c r="K177" s="115"/>
      <c r="L177" s="115"/>
      <c r="M177" s="115"/>
      <c r="N177" s="115"/>
      <c r="O177" s="115"/>
      <c r="P177" s="115"/>
      <c r="Q177" s="115"/>
      <c r="R177" s="115"/>
      <c r="S177" s="115"/>
      <c r="T177" s="115"/>
      <c r="U177" s="116"/>
      <c r="V177" s="120" t="s">
        <v>492</v>
      </c>
      <c r="W177" s="121"/>
      <c r="X177" s="121"/>
      <c r="Y177" s="121"/>
      <c r="Z177" s="121"/>
      <c r="AA177" s="122"/>
      <c r="AB177" s="126">
        <v>0.56789999999999996</v>
      </c>
      <c r="AC177" s="127"/>
      <c r="AD177" s="127"/>
      <c r="AE177" s="127"/>
      <c r="AF177" s="128"/>
      <c r="AG177" s="108" t="s">
        <v>23</v>
      </c>
      <c r="AH177" s="109"/>
      <c r="AI177" s="109"/>
      <c r="AJ177" s="109"/>
      <c r="AK177" s="109"/>
      <c r="AL177" s="75">
        <f t="shared" si="4"/>
        <v>1</v>
      </c>
      <c r="AM177" s="76"/>
      <c r="AN177" s="76"/>
      <c r="AO177" s="77"/>
      <c r="AP177" s="132"/>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60"/>
      <c r="BU177" s="60"/>
      <c r="BV177" s="60"/>
      <c r="BW177" s="60"/>
      <c r="BX177" s="60"/>
      <c r="BY177" s="70"/>
      <c r="BZ177" s="65">
        <v>0</v>
      </c>
      <c r="CA177" s="60"/>
      <c r="CB177" s="60"/>
      <c r="CC177" s="60">
        <v>0</v>
      </c>
      <c r="CD177" s="60"/>
      <c r="CE177" s="60"/>
      <c r="CF177" s="60">
        <v>0</v>
      </c>
      <c r="CG177" s="60"/>
      <c r="CH177" s="60"/>
      <c r="CI177" s="60">
        <v>0</v>
      </c>
      <c r="CJ177" s="60"/>
      <c r="CK177" s="60"/>
      <c r="CL177" s="60">
        <v>0</v>
      </c>
      <c r="CM177" s="60"/>
      <c r="CN177" s="60"/>
      <c r="CO177" s="60">
        <v>0</v>
      </c>
      <c r="CP177" s="60"/>
      <c r="CQ177" s="60"/>
      <c r="CR177" s="65">
        <v>0</v>
      </c>
      <c r="CS177" s="60"/>
      <c r="CT177" s="60"/>
      <c r="CU177" s="60">
        <v>0</v>
      </c>
      <c r="CV177" s="60"/>
      <c r="CW177" s="60"/>
      <c r="CX177" s="60">
        <v>0</v>
      </c>
      <c r="CY177" s="60"/>
      <c r="CZ177" s="60"/>
      <c r="DA177" s="65">
        <v>0</v>
      </c>
      <c r="DB177" s="60"/>
      <c r="DC177" s="60"/>
      <c r="DD177" s="60">
        <v>1</v>
      </c>
      <c r="DE177" s="60"/>
      <c r="DF177" s="60"/>
      <c r="DG177" s="60">
        <v>0</v>
      </c>
      <c r="DH177" s="60"/>
      <c r="DI177" s="60"/>
      <c r="DJ177" s="65">
        <v>0</v>
      </c>
      <c r="DK177" s="60"/>
      <c r="DL177" s="60"/>
      <c r="DM177" s="60">
        <v>0</v>
      </c>
      <c r="DN177" s="60"/>
      <c r="DO177" s="60"/>
      <c r="DP177" s="60">
        <v>0</v>
      </c>
      <c r="DQ177" s="60"/>
      <c r="DR177" s="60"/>
      <c r="DS177" s="60">
        <v>0</v>
      </c>
      <c r="DT177" s="60"/>
      <c r="DU177" s="60"/>
      <c r="DV177" s="60">
        <v>0</v>
      </c>
      <c r="DW177" s="60"/>
      <c r="DX177" s="60"/>
      <c r="DY177" s="60">
        <v>0</v>
      </c>
      <c r="DZ177" s="60"/>
      <c r="EA177" s="60"/>
      <c r="EB177" s="60">
        <v>0</v>
      </c>
      <c r="EC177" s="60"/>
      <c r="ED177" s="60"/>
      <c r="EE177" s="60">
        <v>0</v>
      </c>
      <c r="EF177" s="60"/>
      <c r="EG177" s="60"/>
      <c r="EH177" s="60">
        <v>0</v>
      </c>
      <c r="EI177" s="60"/>
      <c r="EJ177" s="60"/>
      <c r="EK177" s="60"/>
      <c r="EL177" s="60"/>
      <c r="EM177" s="60"/>
      <c r="EN177" s="60"/>
      <c r="EO177" s="60"/>
      <c r="EP177" s="60"/>
      <c r="EQ177" s="60"/>
      <c r="ER177" s="60"/>
      <c r="ES177" s="70"/>
      <c r="ET177" s="65"/>
      <c r="EU177" s="60"/>
      <c r="EV177" s="60"/>
      <c r="EW177" s="60"/>
      <c r="EX177" s="60"/>
      <c r="EY177" s="60"/>
      <c r="EZ177" s="60"/>
      <c r="FA177" s="60"/>
      <c r="FB177" s="60"/>
      <c r="FC177" s="60"/>
      <c r="FD177" s="60"/>
      <c r="FE177" s="60"/>
      <c r="FF177" s="60"/>
      <c r="FG177" s="60"/>
      <c r="FH177" s="60"/>
      <c r="FI177" s="60"/>
      <c r="FJ177" s="60"/>
      <c r="FK177" s="60"/>
      <c r="FL177" s="60"/>
      <c r="FM177" s="60"/>
      <c r="FN177" s="60"/>
      <c r="FO177" s="60"/>
      <c r="FP177" s="60"/>
      <c r="FQ177" s="60"/>
      <c r="FR177" s="60"/>
      <c r="FS177" s="60"/>
      <c r="FT177" s="60"/>
      <c r="FU177" s="60"/>
      <c r="FV177" s="60"/>
      <c r="FW177" s="60"/>
      <c r="FX177" s="60"/>
      <c r="FY177" s="60"/>
      <c r="FZ177" s="60"/>
      <c r="GA177" s="60"/>
      <c r="GB177" s="60"/>
      <c r="GC177" s="70"/>
      <c r="GD177" s="65"/>
      <c r="GE177" s="60"/>
      <c r="GF177" s="60"/>
      <c r="GG177" s="60"/>
      <c r="GH177" s="60"/>
      <c r="GI177" s="60"/>
      <c r="GJ177" s="60"/>
      <c r="GK177" s="60"/>
      <c r="GL177" s="60"/>
      <c r="GM177" s="60"/>
      <c r="GN177" s="60"/>
      <c r="GO177" s="60"/>
      <c r="GP177" s="60"/>
      <c r="GQ177" s="60"/>
      <c r="GR177" s="60"/>
      <c r="GS177" s="60"/>
      <c r="GT177" s="60"/>
      <c r="GU177" s="60"/>
      <c r="GV177" s="60"/>
      <c r="GW177" s="60"/>
      <c r="GX177" s="60"/>
      <c r="GY177" s="60"/>
      <c r="GZ177" s="60"/>
      <c r="HA177" s="60"/>
      <c r="HB177" s="60"/>
      <c r="HC177" s="60"/>
      <c r="HD177" s="60"/>
      <c r="HE177" s="60"/>
      <c r="HF177" s="60"/>
      <c r="HG177" s="60"/>
      <c r="HH177" s="60"/>
      <c r="HI177" s="60"/>
      <c r="HJ177" s="60"/>
      <c r="HK177" s="60"/>
      <c r="HL177" s="60"/>
      <c r="HM177" s="70"/>
    </row>
    <row r="178" spans="2:221" ht="18" customHeight="1" thickBot="1" x14ac:dyDescent="0.25">
      <c r="B178" s="408"/>
      <c r="C178" s="409"/>
      <c r="D178" s="409"/>
      <c r="E178" s="409"/>
      <c r="F178" s="409"/>
      <c r="G178" s="409"/>
      <c r="H178" s="409"/>
      <c r="I178" s="409"/>
      <c r="J178" s="409"/>
      <c r="K178" s="409"/>
      <c r="L178" s="409"/>
      <c r="M178" s="409"/>
      <c r="N178" s="409"/>
      <c r="O178" s="409"/>
      <c r="P178" s="409"/>
      <c r="Q178" s="409"/>
      <c r="R178" s="409"/>
      <c r="S178" s="409"/>
      <c r="T178" s="409"/>
      <c r="U178" s="410"/>
      <c r="V178" s="411"/>
      <c r="W178" s="412"/>
      <c r="X178" s="412"/>
      <c r="Y178" s="412"/>
      <c r="Z178" s="412"/>
      <c r="AA178" s="413"/>
      <c r="AB178" s="414"/>
      <c r="AC178" s="415"/>
      <c r="AD178" s="415"/>
      <c r="AE178" s="415"/>
      <c r="AF178" s="416"/>
      <c r="AG178" s="401" t="s">
        <v>24</v>
      </c>
      <c r="AH178" s="402"/>
      <c r="AI178" s="402"/>
      <c r="AJ178" s="402"/>
      <c r="AK178" s="402"/>
      <c r="AL178" s="403">
        <f t="shared" si="4"/>
        <v>1</v>
      </c>
      <c r="AM178" s="404"/>
      <c r="AN178" s="404"/>
      <c r="AO178" s="405"/>
      <c r="AP178" s="509"/>
      <c r="AQ178" s="399"/>
      <c r="AR178" s="399"/>
      <c r="AS178" s="399"/>
      <c r="AT178" s="39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399"/>
      <c r="BR178" s="399"/>
      <c r="BS178" s="399"/>
      <c r="BT178" s="399"/>
      <c r="BU178" s="399"/>
      <c r="BV178" s="399"/>
      <c r="BW178" s="399"/>
      <c r="BX178" s="399"/>
      <c r="BY178" s="400"/>
      <c r="BZ178" s="407">
        <v>0</v>
      </c>
      <c r="CA178" s="399"/>
      <c r="CB178" s="399"/>
      <c r="CC178" s="399">
        <v>0</v>
      </c>
      <c r="CD178" s="399"/>
      <c r="CE178" s="399"/>
      <c r="CF178" s="399">
        <v>0</v>
      </c>
      <c r="CG178" s="399"/>
      <c r="CH178" s="399"/>
      <c r="CI178" s="399">
        <v>0</v>
      </c>
      <c r="CJ178" s="399"/>
      <c r="CK178" s="399"/>
      <c r="CL178" s="399">
        <v>0</v>
      </c>
      <c r="CM178" s="399"/>
      <c r="CN178" s="399"/>
      <c r="CO178" s="399">
        <v>0</v>
      </c>
      <c r="CP178" s="399"/>
      <c r="CQ178" s="399"/>
      <c r="CR178" s="399">
        <v>0</v>
      </c>
      <c r="CS178" s="399"/>
      <c r="CT178" s="399"/>
      <c r="CU178" s="399">
        <v>0</v>
      </c>
      <c r="CV178" s="399"/>
      <c r="CW178" s="399"/>
      <c r="CX178" s="399">
        <v>0</v>
      </c>
      <c r="CY178" s="399"/>
      <c r="CZ178" s="399"/>
      <c r="DA178" s="399">
        <v>0</v>
      </c>
      <c r="DB178" s="399"/>
      <c r="DC178" s="399"/>
      <c r="DD178" s="399">
        <v>1</v>
      </c>
      <c r="DE178" s="399"/>
      <c r="DF178" s="399"/>
      <c r="DG178" s="399">
        <v>0</v>
      </c>
      <c r="DH178" s="399"/>
      <c r="DI178" s="400"/>
      <c r="DJ178" s="407">
        <v>0</v>
      </c>
      <c r="DK178" s="399"/>
      <c r="DL178" s="399"/>
      <c r="DM178" s="399">
        <v>0</v>
      </c>
      <c r="DN178" s="399"/>
      <c r="DO178" s="399"/>
      <c r="DP178" s="399">
        <v>0</v>
      </c>
      <c r="DQ178" s="399"/>
      <c r="DR178" s="399"/>
      <c r="DS178" s="399">
        <v>0</v>
      </c>
      <c r="DT178" s="399"/>
      <c r="DU178" s="399"/>
      <c r="DV178" s="399">
        <v>0</v>
      </c>
      <c r="DW178" s="399"/>
      <c r="DX178" s="399"/>
      <c r="DY178" s="399">
        <v>0</v>
      </c>
      <c r="DZ178" s="399"/>
      <c r="EA178" s="399"/>
      <c r="EB178" s="399">
        <v>0</v>
      </c>
      <c r="EC178" s="399"/>
      <c r="ED178" s="399"/>
      <c r="EE178" s="399">
        <v>0</v>
      </c>
      <c r="EF178" s="399"/>
      <c r="EG178" s="399"/>
      <c r="EH178" s="399">
        <v>0</v>
      </c>
      <c r="EI178" s="399"/>
      <c r="EJ178" s="399"/>
      <c r="EK178" s="399"/>
      <c r="EL178" s="399"/>
      <c r="EM178" s="399"/>
      <c r="EN178" s="399"/>
      <c r="EO178" s="399"/>
      <c r="EP178" s="399"/>
      <c r="EQ178" s="399"/>
      <c r="ER178" s="399"/>
      <c r="ES178" s="400"/>
      <c r="ET178" s="407"/>
      <c r="EU178" s="399"/>
      <c r="EV178" s="399"/>
      <c r="EW178" s="399"/>
      <c r="EX178" s="399"/>
      <c r="EY178" s="399"/>
      <c r="EZ178" s="399"/>
      <c r="FA178" s="399"/>
      <c r="FB178" s="399"/>
      <c r="FC178" s="399"/>
      <c r="FD178" s="399"/>
      <c r="FE178" s="399"/>
      <c r="FF178" s="399"/>
      <c r="FG178" s="399"/>
      <c r="FH178" s="399"/>
      <c r="FI178" s="399"/>
      <c r="FJ178" s="399"/>
      <c r="FK178" s="399"/>
      <c r="FL178" s="399"/>
      <c r="FM178" s="399"/>
      <c r="FN178" s="399"/>
      <c r="FO178" s="399"/>
      <c r="FP178" s="399"/>
      <c r="FQ178" s="399"/>
      <c r="FR178" s="399"/>
      <c r="FS178" s="399"/>
      <c r="FT178" s="399"/>
      <c r="FU178" s="399"/>
      <c r="FV178" s="399"/>
      <c r="FW178" s="399"/>
      <c r="FX178" s="399"/>
      <c r="FY178" s="399"/>
      <c r="FZ178" s="399"/>
      <c r="GA178" s="399"/>
      <c r="GB178" s="399"/>
      <c r="GC178" s="400"/>
      <c r="GD178" s="407"/>
      <c r="GE178" s="399"/>
      <c r="GF178" s="399"/>
      <c r="GG178" s="399"/>
      <c r="GH178" s="399"/>
      <c r="GI178" s="399"/>
      <c r="GJ178" s="399"/>
      <c r="GK178" s="399"/>
      <c r="GL178" s="399"/>
      <c r="GM178" s="399"/>
      <c r="GN178" s="399"/>
      <c r="GO178" s="399"/>
      <c r="GP178" s="399"/>
      <c r="GQ178" s="399"/>
      <c r="GR178" s="399"/>
      <c r="GS178" s="399"/>
      <c r="GT178" s="399"/>
      <c r="GU178" s="399"/>
      <c r="GV178" s="399"/>
      <c r="GW178" s="399"/>
      <c r="GX178" s="399"/>
      <c r="GY178" s="399"/>
      <c r="GZ178" s="399"/>
      <c r="HA178" s="399"/>
      <c r="HB178" s="399"/>
      <c r="HC178" s="399"/>
      <c r="HD178" s="399"/>
      <c r="HE178" s="399"/>
      <c r="HF178" s="399"/>
      <c r="HG178" s="399"/>
      <c r="HH178" s="399"/>
      <c r="HI178" s="399"/>
      <c r="HJ178" s="399"/>
      <c r="HK178" s="399"/>
      <c r="HL178" s="399"/>
      <c r="HM178" s="400"/>
    </row>
    <row r="179" spans="2:221" s="34" customFormat="1" ht="18" customHeight="1" thickBot="1" x14ac:dyDescent="0.25"/>
    <row r="180" spans="2:221" ht="18" customHeight="1" x14ac:dyDescent="0.2">
      <c r="B180" s="24"/>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6"/>
      <c r="AY180" s="26"/>
      <c r="AZ180" s="26"/>
      <c r="BA180" s="26"/>
      <c r="BB180" s="26"/>
      <c r="BC180" s="26"/>
      <c r="BD180" s="26"/>
      <c r="BE180" s="26"/>
      <c r="BF180" s="27"/>
      <c r="BG180" s="27"/>
      <c r="BH180" s="27"/>
      <c r="BI180" s="27"/>
      <c r="BJ180" s="27"/>
      <c r="BK180" s="27"/>
      <c r="BL180" s="27"/>
      <c r="BM180" s="27"/>
      <c r="BN180" s="27"/>
      <c r="BO180" s="27"/>
      <c r="BP180" s="27"/>
      <c r="BQ180" s="27"/>
      <c r="BR180" s="28"/>
      <c r="BS180" s="28"/>
      <c r="BT180" s="28"/>
      <c r="BU180" s="28"/>
      <c r="BV180" s="28"/>
      <c r="BW180" s="28"/>
      <c r="BX180" s="28"/>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4"/>
    </row>
    <row r="181" spans="2:221" ht="18" customHeight="1" x14ac:dyDescent="0.2">
      <c r="B181" s="7"/>
      <c r="C181" s="176" t="s">
        <v>33</v>
      </c>
      <c r="D181" s="177"/>
      <c r="E181" s="177"/>
      <c r="F181" s="177"/>
      <c r="G181" s="177"/>
      <c r="H181" s="177"/>
      <c r="I181" s="177"/>
      <c r="J181" s="177"/>
      <c r="K181" s="177"/>
      <c r="L181" s="177"/>
      <c r="M181" s="177"/>
      <c r="N181" s="177"/>
      <c r="O181" s="178" t="s">
        <v>385</v>
      </c>
      <c r="P181" s="178"/>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c r="BN181" s="178"/>
      <c r="BO181" s="178"/>
      <c r="BP181" s="178"/>
      <c r="BQ181" s="178"/>
      <c r="BR181" s="178"/>
      <c r="BS181" s="178"/>
      <c r="BT181" s="178"/>
      <c r="BU181" s="178"/>
      <c r="BV181" s="178"/>
      <c r="BW181" s="178"/>
      <c r="BX181" s="9"/>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6"/>
    </row>
    <row r="182" spans="2:221" ht="18" customHeight="1" x14ac:dyDescent="0.2">
      <c r="B182" s="7"/>
      <c r="C182" s="176" t="s">
        <v>34</v>
      </c>
      <c r="D182" s="177"/>
      <c r="E182" s="177"/>
      <c r="F182" s="177"/>
      <c r="G182" s="177"/>
      <c r="H182" s="177"/>
      <c r="I182" s="177"/>
      <c r="J182" s="177"/>
      <c r="K182" s="177"/>
      <c r="L182" s="177"/>
      <c r="M182" s="177"/>
      <c r="N182" s="177"/>
      <c r="O182" s="179" t="s">
        <v>386</v>
      </c>
      <c r="P182" s="179"/>
      <c r="Q182" s="17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29"/>
      <c r="AY182" s="29"/>
      <c r="AZ182" s="29"/>
      <c r="BA182" s="29"/>
      <c r="BB182" s="29"/>
      <c r="BC182" s="29"/>
      <c r="BD182" s="29"/>
      <c r="BE182" s="29"/>
      <c r="BF182" s="29"/>
      <c r="BG182" s="29"/>
      <c r="BH182" s="29"/>
      <c r="BI182" s="29"/>
      <c r="BJ182" s="29"/>
      <c r="BK182" s="29"/>
      <c r="BL182" s="29"/>
      <c r="BM182" s="29"/>
      <c r="BN182" s="29"/>
      <c r="BO182" s="29"/>
      <c r="BP182" s="29"/>
      <c r="BQ182" s="29"/>
      <c r="BR182" s="9"/>
      <c r="BS182" s="9"/>
      <c r="BT182" s="9"/>
      <c r="BU182" s="9"/>
      <c r="BV182" s="9"/>
      <c r="BW182" s="9"/>
      <c r="BX182" s="9"/>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6"/>
    </row>
    <row r="183" spans="2:221" ht="18" customHeight="1" x14ac:dyDescent="0.2">
      <c r="B183" s="7"/>
      <c r="C183" s="176" t="s">
        <v>35</v>
      </c>
      <c r="D183" s="176"/>
      <c r="E183" s="176"/>
      <c r="F183" s="176"/>
      <c r="G183" s="176"/>
      <c r="H183" s="176"/>
      <c r="I183" s="176"/>
      <c r="J183" s="176"/>
      <c r="K183" s="176"/>
      <c r="L183" s="176"/>
      <c r="M183" s="176"/>
      <c r="N183" s="176"/>
      <c r="O183" s="180">
        <v>0.2</v>
      </c>
      <c r="P183" s="180"/>
      <c r="Q183" s="180"/>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29"/>
      <c r="AY183" s="29"/>
      <c r="AZ183" s="29"/>
      <c r="BA183" s="29"/>
      <c r="BB183" s="29"/>
      <c r="BC183" s="29"/>
      <c r="BD183" s="29"/>
      <c r="BE183" s="29"/>
      <c r="BF183" s="29"/>
      <c r="BG183" s="29"/>
      <c r="BH183" s="29"/>
      <c r="BI183" s="29"/>
      <c r="BJ183" s="29"/>
      <c r="BK183" s="29"/>
      <c r="BL183" s="29"/>
      <c r="BM183" s="29"/>
      <c r="BN183" s="29"/>
      <c r="BO183" s="29"/>
      <c r="BP183" s="29"/>
      <c r="BQ183" s="29"/>
      <c r="BR183" s="9"/>
      <c r="BS183" s="9"/>
      <c r="BT183" s="9"/>
      <c r="BU183" s="9"/>
      <c r="BV183" s="9"/>
      <c r="BW183" s="9"/>
      <c r="BX183" s="9"/>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6"/>
    </row>
    <row r="184" spans="2:221" ht="18" customHeight="1" x14ac:dyDescent="0.2">
      <c r="B184" s="7"/>
      <c r="C184" s="181" t="s">
        <v>36</v>
      </c>
      <c r="D184" s="181"/>
      <c r="E184" s="181"/>
      <c r="F184" s="181"/>
      <c r="G184" s="181"/>
      <c r="H184" s="181"/>
      <c r="I184" s="181"/>
      <c r="J184" s="181"/>
      <c r="K184" s="181"/>
      <c r="L184" s="181"/>
      <c r="M184" s="181"/>
      <c r="N184" s="181"/>
      <c r="O184" s="215" t="s">
        <v>493</v>
      </c>
      <c r="P184" s="215"/>
      <c r="Q184" s="215"/>
      <c r="R184" s="215"/>
      <c r="S184" s="215"/>
      <c r="T184" s="215"/>
      <c r="U184" s="215"/>
      <c r="V184" s="215"/>
      <c r="W184" s="215"/>
      <c r="X184" s="215"/>
      <c r="Y184" s="215"/>
      <c r="Z184" s="215"/>
      <c r="AA184" s="215"/>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c r="AW184" s="215"/>
      <c r="AX184" s="215"/>
      <c r="AY184" s="215"/>
      <c r="AZ184" s="215"/>
      <c r="BA184" s="215"/>
      <c r="BB184" s="215"/>
      <c r="BC184" s="215"/>
      <c r="BD184" s="215"/>
      <c r="BE184" s="215"/>
      <c r="BF184" s="215"/>
      <c r="BG184" s="215"/>
      <c r="BH184" s="215"/>
      <c r="BI184" s="215"/>
      <c r="BJ184" s="215"/>
      <c r="BK184" s="215"/>
      <c r="BL184" s="215"/>
      <c r="BM184" s="215"/>
      <c r="BN184" s="215"/>
      <c r="BO184" s="215"/>
      <c r="BP184" s="215"/>
      <c r="BQ184" s="215"/>
      <c r="BR184" s="215"/>
      <c r="BS184" s="215"/>
      <c r="BT184" s="215"/>
      <c r="BU184" s="215"/>
      <c r="BV184" s="215"/>
      <c r="BW184" s="215"/>
      <c r="BX184" s="9"/>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6"/>
    </row>
    <row r="185" spans="2:221" ht="18" customHeight="1" x14ac:dyDescent="0.2">
      <c r="B185" s="7"/>
      <c r="C185" s="176" t="s">
        <v>34</v>
      </c>
      <c r="D185" s="176"/>
      <c r="E185" s="176"/>
      <c r="F185" s="176"/>
      <c r="G185" s="176"/>
      <c r="H185" s="176"/>
      <c r="I185" s="176"/>
      <c r="J185" s="176"/>
      <c r="K185" s="176"/>
      <c r="L185" s="176"/>
      <c r="M185" s="176"/>
      <c r="N185" s="176"/>
      <c r="O185" s="179" t="s">
        <v>495</v>
      </c>
      <c r="P185" s="179"/>
      <c r="Q185" s="179"/>
      <c r="R185" s="17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29"/>
      <c r="AY185" s="29"/>
      <c r="AZ185" s="29"/>
      <c r="BA185" s="29"/>
      <c r="BB185" s="29"/>
      <c r="BC185" s="29"/>
      <c r="BD185" s="29"/>
      <c r="BE185" s="29"/>
      <c r="BF185" s="29"/>
      <c r="BG185" s="29"/>
      <c r="BH185" s="29"/>
      <c r="BI185" s="29"/>
      <c r="BJ185" s="29"/>
      <c r="BK185" s="29"/>
      <c r="BL185" s="29"/>
      <c r="BM185" s="29"/>
      <c r="BN185" s="29"/>
      <c r="BO185" s="29"/>
      <c r="BP185" s="29"/>
      <c r="BQ185" s="29"/>
      <c r="BR185" s="9"/>
      <c r="BS185" s="9"/>
      <c r="BT185" s="9"/>
      <c r="BU185" s="9"/>
      <c r="BV185" s="9"/>
      <c r="BW185" s="9"/>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176" t="s">
        <v>37</v>
      </c>
      <c r="D186" s="176"/>
      <c r="E186" s="176"/>
      <c r="F186" s="176"/>
      <c r="G186" s="176"/>
      <c r="H186" s="176"/>
      <c r="I186" s="176"/>
      <c r="J186" s="176"/>
      <c r="K186" s="176"/>
      <c r="L186" s="176"/>
      <c r="M186" s="176"/>
      <c r="N186" s="176"/>
      <c r="O186" s="216">
        <v>0.15</v>
      </c>
      <c r="P186" s="179"/>
      <c r="Q186" s="17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176" t="s">
        <v>38</v>
      </c>
      <c r="D187" s="176"/>
      <c r="E187" s="176"/>
      <c r="F187" s="176"/>
      <c r="G187" s="176"/>
      <c r="H187" s="176"/>
      <c r="I187" s="176"/>
      <c r="J187" s="176"/>
      <c r="K187" s="176"/>
      <c r="L187" s="176"/>
      <c r="M187" s="176"/>
      <c r="N187" s="176"/>
      <c r="O187" s="179" t="s">
        <v>496</v>
      </c>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c r="BM187" s="179"/>
      <c r="BN187" s="179"/>
      <c r="BO187" s="179"/>
      <c r="BP187" s="179"/>
      <c r="BQ187" s="179"/>
      <c r="BR187" s="179"/>
      <c r="BS187" s="179"/>
      <c r="BT187" s="179"/>
      <c r="BU187" s="179"/>
      <c r="BV187" s="179"/>
      <c r="BW187" s="179"/>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thickBot="1" x14ac:dyDescent="0.25">
      <c r="B188" s="17"/>
      <c r="C188" s="30"/>
      <c r="D188" s="30"/>
      <c r="E188" s="30"/>
      <c r="F188" s="30"/>
      <c r="G188" s="30"/>
      <c r="H188" s="30"/>
      <c r="I188" s="30"/>
      <c r="J188" s="30"/>
      <c r="K188" s="30"/>
      <c r="L188" s="30"/>
      <c r="M188" s="30"/>
      <c r="N188" s="30"/>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2"/>
      <c r="AY188" s="32"/>
      <c r="AZ188" s="32"/>
      <c r="BA188" s="32"/>
      <c r="BB188" s="32"/>
      <c r="BC188" s="32"/>
      <c r="BD188" s="32"/>
      <c r="BE188" s="32"/>
      <c r="BF188" s="32"/>
      <c r="BG188" s="32"/>
      <c r="BH188" s="32"/>
      <c r="BI188" s="32"/>
      <c r="BJ188" s="32"/>
      <c r="BK188" s="32"/>
      <c r="BL188" s="32"/>
      <c r="BM188" s="32"/>
      <c r="BN188" s="32"/>
      <c r="BO188" s="32"/>
      <c r="BP188" s="32"/>
      <c r="BQ188" s="32"/>
      <c r="BR188" s="21"/>
      <c r="BS188" s="21"/>
      <c r="BT188" s="21"/>
      <c r="BU188" s="21"/>
      <c r="BV188" s="21"/>
      <c r="BW188" s="21"/>
      <c r="BX188" s="21"/>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3"/>
    </row>
    <row r="189" spans="2:221" ht="18" customHeight="1" x14ac:dyDescent="0.2">
      <c r="B189" s="217" t="s">
        <v>39</v>
      </c>
      <c r="C189" s="218"/>
      <c r="D189" s="218"/>
      <c r="E189" s="218"/>
      <c r="F189" s="218"/>
      <c r="G189" s="218"/>
      <c r="H189" s="218"/>
      <c r="I189" s="218"/>
      <c r="J189" s="218"/>
      <c r="K189" s="218"/>
      <c r="L189" s="218"/>
      <c r="M189" s="218"/>
      <c r="N189" s="218"/>
      <c r="O189" s="218"/>
      <c r="P189" s="218"/>
      <c r="Q189" s="218"/>
      <c r="R189" s="218"/>
      <c r="S189" s="218"/>
      <c r="T189" s="218"/>
      <c r="U189" s="219"/>
      <c r="V189" s="217" t="s">
        <v>40</v>
      </c>
      <c r="W189" s="218"/>
      <c r="X189" s="218"/>
      <c r="Y189" s="218"/>
      <c r="Z189" s="218"/>
      <c r="AA189" s="219"/>
      <c r="AB189" s="217" t="s">
        <v>9</v>
      </c>
      <c r="AC189" s="218"/>
      <c r="AD189" s="218"/>
      <c r="AE189" s="218"/>
      <c r="AF189" s="219"/>
      <c r="AG189" s="217" t="s">
        <v>1</v>
      </c>
      <c r="AH189" s="218"/>
      <c r="AI189" s="218"/>
      <c r="AJ189" s="218"/>
      <c r="AK189" s="218"/>
      <c r="AL189" s="218"/>
      <c r="AM189" s="218"/>
      <c r="AN189" s="218"/>
      <c r="AO189" s="219"/>
      <c r="AP189" s="159" t="s">
        <v>5</v>
      </c>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1"/>
      <c r="BZ189" s="159" t="s">
        <v>41</v>
      </c>
      <c r="CA189" s="160"/>
      <c r="CB189" s="160"/>
      <c r="CC189" s="160"/>
      <c r="CD189" s="160"/>
      <c r="CE189" s="160"/>
      <c r="CF189" s="160"/>
      <c r="CG189" s="160"/>
      <c r="CH189" s="160"/>
      <c r="CI189" s="160"/>
      <c r="CJ189" s="160"/>
      <c r="CK189" s="160"/>
      <c r="CL189" s="160"/>
      <c r="CM189" s="160"/>
      <c r="CN189" s="160"/>
      <c r="CO189" s="160"/>
      <c r="CP189" s="160"/>
      <c r="CQ189" s="160"/>
      <c r="CR189" s="160"/>
      <c r="CS189" s="160"/>
      <c r="CT189" s="160"/>
      <c r="CU189" s="160"/>
      <c r="CV189" s="160"/>
      <c r="CW189" s="160"/>
      <c r="CX189" s="160"/>
      <c r="CY189" s="160"/>
      <c r="CZ189" s="160"/>
      <c r="DA189" s="160"/>
      <c r="DB189" s="160"/>
      <c r="DC189" s="160"/>
      <c r="DD189" s="160"/>
      <c r="DE189" s="160"/>
      <c r="DF189" s="160"/>
      <c r="DG189" s="160"/>
      <c r="DH189" s="160"/>
      <c r="DI189" s="161"/>
      <c r="DJ189" s="159" t="s">
        <v>42</v>
      </c>
      <c r="DK189" s="160"/>
      <c r="DL189" s="160"/>
      <c r="DM189" s="160"/>
      <c r="DN189" s="160"/>
      <c r="DO189" s="160"/>
      <c r="DP189" s="160"/>
      <c r="DQ189" s="160"/>
      <c r="DR189" s="160"/>
      <c r="DS189" s="160"/>
      <c r="DT189" s="160"/>
      <c r="DU189" s="160"/>
      <c r="DV189" s="160"/>
      <c r="DW189" s="160"/>
      <c r="DX189" s="160"/>
      <c r="DY189" s="160"/>
      <c r="DZ189" s="160"/>
      <c r="EA189" s="160"/>
      <c r="EB189" s="160"/>
      <c r="EC189" s="160"/>
      <c r="ED189" s="160"/>
      <c r="EE189" s="160"/>
      <c r="EF189" s="160"/>
      <c r="EG189" s="160"/>
      <c r="EH189" s="160"/>
      <c r="EI189" s="160"/>
      <c r="EJ189" s="160"/>
      <c r="EK189" s="160"/>
      <c r="EL189" s="160"/>
      <c r="EM189" s="160"/>
      <c r="EN189" s="160"/>
      <c r="EO189" s="160"/>
      <c r="EP189" s="160"/>
      <c r="EQ189" s="160"/>
      <c r="ER189" s="160"/>
      <c r="ES189" s="161"/>
      <c r="ET189" s="159" t="s">
        <v>43</v>
      </c>
      <c r="EU189" s="160"/>
      <c r="EV189" s="160"/>
      <c r="EW189" s="160"/>
      <c r="EX189" s="160"/>
      <c r="EY189" s="160"/>
      <c r="EZ189" s="160"/>
      <c r="FA189" s="160"/>
      <c r="FB189" s="160"/>
      <c r="FC189" s="160"/>
      <c r="FD189" s="160"/>
      <c r="FE189" s="160"/>
      <c r="FF189" s="160"/>
      <c r="FG189" s="160"/>
      <c r="FH189" s="160"/>
      <c r="FI189" s="160"/>
      <c r="FJ189" s="160"/>
      <c r="FK189" s="160"/>
      <c r="FL189" s="160"/>
      <c r="FM189" s="160"/>
      <c r="FN189" s="160"/>
      <c r="FO189" s="160"/>
      <c r="FP189" s="160"/>
      <c r="FQ189" s="160"/>
      <c r="FR189" s="160"/>
      <c r="FS189" s="160"/>
      <c r="FT189" s="160"/>
      <c r="FU189" s="160"/>
      <c r="FV189" s="160"/>
      <c r="FW189" s="160"/>
      <c r="FX189" s="160"/>
      <c r="FY189" s="160"/>
      <c r="FZ189" s="160"/>
      <c r="GA189" s="160"/>
      <c r="GB189" s="160"/>
      <c r="GC189" s="161"/>
      <c r="GD189" s="159" t="s">
        <v>44</v>
      </c>
      <c r="GE189" s="160"/>
      <c r="GF189" s="160"/>
      <c r="GG189" s="160"/>
      <c r="GH189" s="160"/>
      <c r="GI189" s="160"/>
      <c r="GJ189" s="160"/>
      <c r="GK189" s="160"/>
      <c r="GL189" s="160"/>
      <c r="GM189" s="160"/>
      <c r="GN189" s="160"/>
      <c r="GO189" s="160"/>
      <c r="GP189" s="160"/>
      <c r="GQ189" s="160"/>
      <c r="GR189" s="160"/>
      <c r="GS189" s="160"/>
      <c r="GT189" s="160"/>
      <c r="GU189" s="160"/>
      <c r="GV189" s="160"/>
      <c r="GW189" s="160"/>
      <c r="GX189" s="160"/>
      <c r="GY189" s="160"/>
      <c r="GZ189" s="160"/>
      <c r="HA189" s="160"/>
      <c r="HB189" s="160"/>
      <c r="HC189" s="160"/>
      <c r="HD189" s="160"/>
      <c r="HE189" s="160"/>
      <c r="HF189" s="160"/>
      <c r="HG189" s="160"/>
      <c r="HH189" s="160"/>
      <c r="HI189" s="160"/>
      <c r="HJ189" s="160"/>
      <c r="HK189" s="160"/>
      <c r="HL189" s="160"/>
      <c r="HM189" s="161"/>
    </row>
    <row r="190" spans="2:221" ht="18" customHeight="1" thickBot="1" x14ac:dyDescent="0.25">
      <c r="B190" s="220"/>
      <c r="C190" s="221"/>
      <c r="D190" s="221"/>
      <c r="E190" s="221"/>
      <c r="F190" s="221"/>
      <c r="G190" s="221"/>
      <c r="H190" s="221"/>
      <c r="I190" s="221"/>
      <c r="J190" s="221"/>
      <c r="K190" s="221"/>
      <c r="L190" s="221"/>
      <c r="M190" s="221"/>
      <c r="N190" s="221"/>
      <c r="O190" s="221"/>
      <c r="P190" s="221"/>
      <c r="Q190" s="221"/>
      <c r="R190" s="221"/>
      <c r="S190" s="221"/>
      <c r="T190" s="221"/>
      <c r="U190" s="222"/>
      <c r="V190" s="220"/>
      <c r="W190" s="221"/>
      <c r="X190" s="221"/>
      <c r="Y190" s="221"/>
      <c r="Z190" s="221"/>
      <c r="AA190" s="222"/>
      <c r="AB190" s="220"/>
      <c r="AC190" s="221"/>
      <c r="AD190" s="221"/>
      <c r="AE190" s="221"/>
      <c r="AF190" s="222"/>
      <c r="AG190" s="220"/>
      <c r="AH190" s="221"/>
      <c r="AI190" s="221"/>
      <c r="AJ190" s="221"/>
      <c r="AK190" s="221"/>
      <c r="AL190" s="221"/>
      <c r="AM190" s="221"/>
      <c r="AN190" s="221"/>
      <c r="AO190" s="222"/>
      <c r="AP190" s="165" t="s">
        <v>11</v>
      </c>
      <c r="AQ190" s="166"/>
      <c r="AR190" s="166"/>
      <c r="AS190" s="166" t="s">
        <v>12</v>
      </c>
      <c r="AT190" s="166"/>
      <c r="AU190" s="166"/>
      <c r="AV190" s="162" t="s">
        <v>13</v>
      </c>
      <c r="AW190" s="163"/>
      <c r="AX190" s="164"/>
      <c r="AY190" s="162" t="s">
        <v>17</v>
      </c>
      <c r="AZ190" s="163"/>
      <c r="BA190" s="164"/>
      <c r="BB190" s="162" t="s">
        <v>14</v>
      </c>
      <c r="BC190" s="163"/>
      <c r="BD190" s="164"/>
      <c r="BE190" s="162" t="s">
        <v>15</v>
      </c>
      <c r="BF190" s="163"/>
      <c r="BG190" s="164"/>
      <c r="BH190" s="162" t="s">
        <v>16</v>
      </c>
      <c r="BI190" s="163"/>
      <c r="BJ190" s="164"/>
      <c r="BK190" s="162" t="s">
        <v>18</v>
      </c>
      <c r="BL190" s="163"/>
      <c r="BM190" s="164"/>
      <c r="BN190" s="162" t="s">
        <v>19</v>
      </c>
      <c r="BO190" s="163"/>
      <c r="BP190" s="164"/>
      <c r="BQ190" s="162" t="s">
        <v>20</v>
      </c>
      <c r="BR190" s="163"/>
      <c r="BS190" s="164"/>
      <c r="BT190" s="162" t="s">
        <v>21</v>
      </c>
      <c r="BU190" s="163"/>
      <c r="BV190" s="164"/>
      <c r="BW190" s="162" t="s">
        <v>22</v>
      </c>
      <c r="BX190" s="163"/>
      <c r="BY190" s="170"/>
      <c r="BZ190" s="165" t="s">
        <v>11</v>
      </c>
      <c r="CA190" s="166"/>
      <c r="CB190" s="166"/>
      <c r="CC190" s="166" t="s">
        <v>12</v>
      </c>
      <c r="CD190" s="166"/>
      <c r="CE190" s="166"/>
      <c r="CF190" s="162" t="s">
        <v>13</v>
      </c>
      <c r="CG190" s="163"/>
      <c r="CH190" s="164"/>
      <c r="CI190" s="162" t="s">
        <v>17</v>
      </c>
      <c r="CJ190" s="163"/>
      <c r="CK190" s="164"/>
      <c r="CL190" s="162" t="s">
        <v>14</v>
      </c>
      <c r="CM190" s="163"/>
      <c r="CN190" s="164"/>
      <c r="CO190" s="162" t="s">
        <v>15</v>
      </c>
      <c r="CP190" s="163"/>
      <c r="CQ190" s="164"/>
      <c r="CR190" s="162" t="s">
        <v>16</v>
      </c>
      <c r="CS190" s="163"/>
      <c r="CT190" s="164"/>
      <c r="CU190" s="162" t="s">
        <v>18</v>
      </c>
      <c r="CV190" s="163"/>
      <c r="CW190" s="164"/>
      <c r="CX190" s="162" t="s">
        <v>19</v>
      </c>
      <c r="CY190" s="163"/>
      <c r="CZ190" s="164"/>
      <c r="DA190" s="162" t="s">
        <v>20</v>
      </c>
      <c r="DB190" s="163"/>
      <c r="DC190" s="164"/>
      <c r="DD190" s="162" t="s">
        <v>21</v>
      </c>
      <c r="DE190" s="163"/>
      <c r="DF190" s="164"/>
      <c r="DG190" s="162" t="s">
        <v>22</v>
      </c>
      <c r="DH190" s="163"/>
      <c r="DI190" s="170"/>
      <c r="DJ190" s="165" t="s">
        <v>11</v>
      </c>
      <c r="DK190" s="166"/>
      <c r="DL190" s="166"/>
      <c r="DM190" s="166" t="s">
        <v>12</v>
      </c>
      <c r="DN190" s="166"/>
      <c r="DO190" s="166"/>
      <c r="DP190" s="162" t="s">
        <v>13</v>
      </c>
      <c r="DQ190" s="163"/>
      <c r="DR190" s="164"/>
      <c r="DS190" s="162" t="s">
        <v>17</v>
      </c>
      <c r="DT190" s="163"/>
      <c r="DU190" s="164"/>
      <c r="DV190" s="162" t="s">
        <v>14</v>
      </c>
      <c r="DW190" s="163"/>
      <c r="DX190" s="164"/>
      <c r="DY190" s="162" t="s">
        <v>15</v>
      </c>
      <c r="DZ190" s="163"/>
      <c r="EA190" s="164"/>
      <c r="EB190" s="162" t="s">
        <v>16</v>
      </c>
      <c r="EC190" s="163"/>
      <c r="ED190" s="164"/>
      <c r="EE190" s="162" t="s">
        <v>18</v>
      </c>
      <c r="EF190" s="163"/>
      <c r="EG190" s="164"/>
      <c r="EH190" s="162" t="s">
        <v>19</v>
      </c>
      <c r="EI190" s="163"/>
      <c r="EJ190" s="164"/>
      <c r="EK190" s="162" t="s">
        <v>20</v>
      </c>
      <c r="EL190" s="163"/>
      <c r="EM190" s="164"/>
      <c r="EN190" s="162" t="s">
        <v>21</v>
      </c>
      <c r="EO190" s="163"/>
      <c r="EP190" s="164"/>
      <c r="EQ190" s="162" t="s">
        <v>22</v>
      </c>
      <c r="ER190" s="163"/>
      <c r="ES190" s="170"/>
      <c r="ET190" s="165" t="s">
        <v>11</v>
      </c>
      <c r="EU190" s="166"/>
      <c r="EV190" s="166"/>
      <c r="EW190" s="166" t="s">
        <v>12</v>
      </c>
      <c r="EX190" s="166"/>
      <c r="EY190" s="166"/>
      <c r="EZ190" s="162" t="s">
        <v>13</v>
      </c>
      <c r="FA190" s="163"/>
      <c r="FB190" s="164"/>
      <c r="FC190" s="162" t="s">
        <v>17</v>
      </c>
      <c r="FD190" s="163"/>
      <c r="FE190" s="164"/>
      <c r="FF190" s="162" t="s">
        <v>14</v>
      </c>
      <c r="FG190" s="163"/>
      <c r="FH190" s="164"/>
      <c r="FI190" s="162" t="s">
        <v>15</v>
      </c>
      <c r="FJ190" s="163"/>
      <c r="FK190" s="164"/>
      <c r="FL190" s="162" t="s">
        <v>16</v>
      </c>
      <c r="FM190" s="163"/>
      <c r="FN190" s="164"/>
      <c r="FO190" s="162" t="s">
        <v>18</v>
      </c>
      <c r="FP190" s="163"/>
      <c r="FQ190" s="164"/>
      <c r="FR190" s="162" t="s">
        <v>19</v>
      </c>
      <c r="FS190" s="163"/>
      <c r="FT190" s="164"/>
      <c r="FU190" s="162" t="s">
        <v>20</v>
      </c>
      <c r="FV190" s="163"/>
      <c r="FW190" s="164"/>
      <c r="FX190" s="162" t="s">
        <v>21</v>
      </c>
      <c r="FY190" s="163"/>
      <c r="FZ190" s="164"/>
      <c r="GA190" s="162" t="s">
        <v>22</v>
      </c>
      <c r="GB190" s="163"/>
      <c r="GC190" s="170"/>
      <c r="GD190" s="165" t="s">
        <v>11</v>
      </c>
      <c r="GE190" s="166"/>
      <c r="GF190" s="166"/>
      <c r="GG190" s="166" t="s">
        <v>12</v>
      </c>
      <c r="GH190" s="166"/>
      <c r="GI190" s="166"/>
      <c r="GJ190" s="162" t="s">
        <v>13</v>
      </c>
      <c r="GK190" s="163"/>
      <c r="GL190" s="164"/>
      <c r="GM190" s="162" t="s">
        <v>17</v>
      </c>
      <c r="GN190" s="163"/>
      <c r="GO190" s="164"/>
      <c r="GP190" s="162" t="s">
        <v>14</v>
      </c>
      <c r="GQ190" s="163"/>
      <c r="GR190" s="164"/>
      <c r="GS190" s="162" t="s">
        <v>15</v>
      </c>
      <c r="GT190" s="163"/>
      <c r="GU190" s="164"/>
      <c r="GV190" s="162" t="s">
        <v>16</v>
      </c>
      <c r="GW190" s="163"/>
      <c r="GX190" s="164"/>
      <c r="GY190" s="162" t="s">
        <v>18</v>
      </c>
      <c r="GZ190" s="163"/>
      <c r="HA190" s="164"/>
      <c r="HB190" s="162" t="s">
        <v>19</v>
      </c>
      <c r="HC190" s="163"/>
      <c r="HD190" s="164"/>
      <c r="HE190" s="162" t="s">
        <v>20</v>
      </c>
      <c r="HF190" s="163"/>
      <c r="HG190" s="164"/>
      <c r="HH190" s="162" t="s">
        <v>21</v>
      </c>
      <c r="HI190" s="163"/>
      <c r="HJ190" s="164"/>
      <c r="HK190" s="162" t="s">
        <v>22</v>
      </c>
      <c r="HL190" s="163"/>
      <c r="HM190" s="170"/>
    </row>
    <row r="191" spans="2:221" ht="18" customHeight="1" x14ac:dyDescent="0.2">
      <c r="B191" s="182" t="s">
        <v>497</v>
      </c>
      <c r="C191" s="183"/>
      <c r="D191" s="183"/>
      <c r="E191" s="183"/>
      <c r="F191" s="183"/>
      <c r="G191" s="183"/>
      <c r="H191" s="183"/>
      <c r="I191" s="183"/>
      <c r="J191" s="183"/>
      <c r="K191" s="183"/>
      <c r="L191" s="183"/>
      <c r="M191" s="183"/>
      <c r="N191" s="183"/>
      <c r="O191" s="183"/>
      <c r="P191" s="183"/>
      <c r="Q191" s="183"/>
      <c r="R191" s="183"/>
      <c r="S191" s="183"/>
      <c r="T191" s="183"/>
      <c r="U191" s="184"/>
      <c r="V191" s="185" t="s">
        <v>494</v>
      </c>
      <c r="W191" s="186"/>
      <c r="X191" s="186"/>
      <c r="Y191" s="186"/>
      <c r="Z191" s="186"/>
      <c r="AA191" s="187"/>
      <c r="AB191" s="188">
        <v>4.3E-3</v>
      </c>
      <c r="AC191" s="189"/>
      <c r="AD191" s="189"/>
      <c r="AE191" s="189"/>
      <c r="AF191" s="190"/>
      <c r="AG191" s="191" t="s">
        <v>23</v>
      </c>
      <c r="AH191" s="192"/>
      <c r="AI191" s="192"/>
      <c r="AJ191" s="192"/>
      <c r="AK191" s="192"/>
      <c r="AL191" s="193">
        <f>SUM(AP191:HM191)</f>
        <v>3</v>
      </c>
      <c r="AM191" s="194"/>
      <c r="AN191" s="194"/>
      <c r="AO191" s="195"/>
      <c r="AP191" s="214"/>
      <c r="AQ191" s="153"/>
      <c r="AR191" s="153"/>
      <c r="AS191" s="153">
        <v>1</v>
      </c>
      <c r="AT191" s="153"/>
      <c r="AU191" s="153"/>
      <c r="AV191" s="153"/>
      <c r="AW191" s="153"/>
      <c r="AX191" s="153"/>
      <c r="AY191" s="153"/>
      <c r="AZ191" s="153"/>
      <c r="BA191" s="153"/>
      <c r="BB191" s="153"/>
      <c r="BC191" s="153"/>
      <c r="BD191" s="153"/>
      <c r="BE191" s="153"/>
      <c r="BF191" s="153"/>
      <c r="BG191" s="153"/>
      <c r="BH191" s="153"/>
      <c r="BI191" s="153"/>
      <c r="BJ191" s="153"/>
      <c r="BK191" s="153"/>
      <c r="BL191" s="153"/>
      <c r="BM191" s="153"/>
      <c r="BN191" s="153"/>
      <c r="BO191" s="153"/>
      <c r="BP191" s="153"/>
      <c r="BQ191" s="153"/>
      <c r="BR191" s="153"/>
      <c r="BS191" s="153"/>
      <c r="BT191" s="153"/>
      <c r="BU191" s="153"/>
      <c r="BV191" s="153"/>
      <c r="BW191" s="153"/>
      <c r="BX191" s="153"/>
      <c r="BY191" s="154"/>
      <c r="BZ191" s="155">
        <v>1</v>
      </c>
      <c r="CA191" s="153"/>
      <c r="CB191" s="153"/>
      <c r="CC191" s="153">
        <v>0</v>
      </c>
      <c r="CD191" s="153"/>
      <c r="CE191" s="153"/>
      <c r="CF191" s="153">
        <v>0</v>
      </c>
      <c r="CG191" s="153"/>
      <c r="CH191" s="153"/>
      <c r="CI191" s="153">
        <v>0</v>
      </c>
      <c r="CJ191" s="153"/>
      <c r="CK191" s="153"/>
      <c r="CL191" s="153">
        <v>0</v>
      </c>
      <c r="CM191" s="153"/>
      <c r="CN191" s="153"/>
      <c r="CO191" s="153">
        <v>0</v>
      </c>
      <c r="CP191" s="153"/>
      <c r="CQ191" s="153"/>
      <c r="CR191" s="153">
        <v>0</v>
      </c>
      <c r="CS191" s="153"/>
      <c r="CT191" s="153"/>
      <c r="CU191" s="153">
        <v>0</v>
      </c>
      <c r="CV191" s="153"/>
      <c r="CW191" s="153"/>
      <c r="CX191" s="153">
        <v>0</v>
      </c>
      <c r="CY191" s="153"/>
      <c r="CZ191" s="153"/>
      <c r="DA191" s="153">
        <v>0</v>
      </c>
      <c r="DB191" s="153"/>
      <c r="DC191" s="153"/>
      <c r="DD191" s="153">
        <v>0</v>
      </c>
      <c r="DE191" s="153"/>
      <c r="DF191" s="153"/>
      <c r="DG191" s="153">
        <v>0</v>
      </c>
      <c r="DH191" s="153"/>
      <c r="DI191" s="154"/>
      <c r="DJ191" s="155">
        <v>1</v>
      </c>
      <c r="DK191" s="153"/>
      <c r="DL191" s="153"/>
      <c r="DM191" s="153">
        <v>0</v>
      </c>
      <c r="DN191" s="153"/>
      <c r="DO191" s="153"/>
      <c r="DP191" s="153">
        <v>0</v>
      </c>
      <c r="DQ191" s="153"/>
      <c r="DR191" s="153"/>
      <c r="DS191" s="153">
        <v>0</v>
      </c>
      <c r="DT191" s="153"/>
      <c r="DU191" s="153"/>
      <c r="DV191" s="153">
        <v>0</v>
      </c>
      <c r="DW191" s="153"/>
      <c r="DX191" s="153"/>
      <c r="DY191" s="153">
        <v>0</v>
      </c>
      <c r="DZ191" s="153"/>
      <c r="EA191" s="153"/>
      <c r="EB191" s="153">
        <v>0</v>
      </c>
      <c r="EC191" s="153"/>
      <c r="ED191" s="153"/>
      <c r="EE191" s="153">
        <v>0</v>
      </c>
      <c r="EF191" s="153"/>
      <c r="EG191" s="153"/>
      <c r="EH191" s="153">
        <v>0</v>
      </c>
      <c r="EI191" s="153"/>
      <c r="EJ191" s="153"/>
      <c r="EK191" s="153"/>
      <c r="EL191" s="153"/>
      <c r="EM191" s="153"/>
      <c r="EN191" s="153"/>
      <c r="EO191" s="153"/>
      <c r="EP191" s="153"/>
      <c r="EQ191" s="153"/>
      <c r="ER191" s="153"/>
      <c r="ES191" s="154"/>
      <c r="ET191" s="155"/>
      <c r="EU191" s="153"/>
      <c r="EV191" s="153"/>
      <c r="EW191" s="153"/>
      <c r="EX191" s="153"/>
      <c r="EY191" s="153"/>
      <c r="EZ191" s="153"/>
      <c r="FA191" s="153"/>
      <c r="FB191" s="153"/>
      <c r="FC191" s="153"/>
      <c r="FD191" s="153"/>
      <c r="FE191" s="153"/>
      <c r="FF191" s="153"/>
      <c r="FG191" s="153"/>
      <c r="FH191" s="153"/>
      <c r="FI191" s="153"/>
      <c r="FJ191" s="153"/>
      <c r="FK191" s="153"/>
      <c r="FL191" s="153"/>
      <c r="FM191" s="153"/>
      <c r="FN191" s="153"/>
      <c r="FO191" s="153"/>
      <c r="FP191" s="153"/>
      <c r="FQ191" s="153"/>
      <c r="FR191" s="153"/>
      <c r="FS191" s="153"/>
      <c r="FT191" s="153"/>
      <c r="FU191" s="153"/>
      <c r="FV191" s="153"/>
      <c r="FW191" s="153"/>
      <c r="FX191" s="153"/>
      <c r="FY191" s="153"/>
      <c r="FZ191" s="153"/>
      <c r="GA191" s="153"/>
      <c r="GB191" s="153"/>
      <c r="GC191" s="154"/>
      <c r="GD191" s="155"/>
      <c r="GE191" s="153"/>
      <c r="GF191" s="153"/>
      <c r="GG191" s="153"/>
      <c r="GH191" s="153"/>
      <c r="GI191" s="153"/>
      <c r="GJ191" s="153"/>
      <c r="GK191" s="153"/>
      <c r="GL191" s="153"/>
      <c r="GM191" s="153"/>
      <c r="GN191" s="153"/>
      <c r="GO191" s="153"/>
      <c r="GP191" s="153"/>
      <c r="GQ191" s="153"/>
      <c r="GR191" s="153"/>
      <c r="GS191" s="153"/>
      <c r="GT191" s="153"/>
      <c r="GU191" s="153"/>
      <c r="GV191" s="153"/>
      <c r="GW191" s="153"/>
      <c r="GX191" s="153"/>
      <c r="GY191" s="153"/>
      <c r="GZ191" s="153"/>
      <c r="HA191" s="153"/>
      <c r="HB191" s="153"/>
      <c r="HC191" s="153"/>
      <c r="HD191" s="153"/>
      <c r="HE191" s="153"/>
      <c r="HF191" s="153"/>
      <c r="HG191" s="153"/>
      <c r="HH191" s="153"/>
      <c r="HI191" s="153"/>
      <c r="HJ191" s="153"/>
      <c r="HK191" s="153"/>
      <c r="HL191" s="153"/>
      <c r="HM191" s="154"/>
    </row>
    <row r="192" spans="2:221" ht="18" customHeight="1" x14ac:dyDescent="0.2">
      <c r="B192" s="117"/>
      <c r="C192" s="118"/>
      <c r="D192" s="118"/>
      <c r="E192" s="118"/>
      <c r="F192" s="118"/>
      <c r="G192" s="118"/>
      <c r="H192" s="118"/>
      <c r="I192" s="118"/>
      <c r="J192" s="118"/>
      <c r="K192" s="118"/>
      <c r="L192" s="118"/>
      <c r="M192" s="118"/>
      <c r="N192" s="118"/>
      <c r="O192" s="118"/>
      <c r="P192" s="118"/>
      <c r="Q192" s="118"/>
      <c r="R192" s="118"/>
      <c r="S192" s="118"/>
      <c r="T192" s="118"/>
      <c r="U192" s="119"/>
      <c r="V192" s="123"/>
      <c r="W192" s="124"/>
      <c r="X192" s="124"/>
      <c r="Y192" s="124"/>
      <c r="Z192" s="124"/>
      <c r="AA192" s="125"/>
      <c r="AB192" s="129"/>
      <c r="AC192" s="130"/>
      <c r="AD192" s="130"/>
      <c r="AE192" s="130"/>
      <c r="AF192" s="131"/>
      <c r="AG192" s="108" t="s">
        <v>24</v>
      </c>
      <c r="AH192" s="109"/>
      <c r="AI192" s="109"/>
      <c r="AJ192" s="109"/>
      <c r="AK192" s="109"/>
      <c r="AL192" s="75">
        <f t="shared" ref="AL192:AL255" si="5">SUM(AP192:HM192)</f>
        <v>3</v>
      </c>
      <c r="AM192" s="76"/>
      <c r="AN192" s="76"/>
      <c r="AO192" s="77"/>
      <c r="AP192" s="72"/>
      <c r="AQ192" s="60"/>
      <c r="AR192" s="60"/>
      <c r="AS192" s="60"/>
      <c r="AT192" s="60"/>
      <c r="AU192" s="60"/>
      <c r="AV192" s="60">
        <v>1</v>
      </c>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70"/>
      <c r="BZ192" s="65">
        <v>1</v>
      </c>
      <c r="CA192" s="60"/>
      <c r="CB192" s="60"/>
      <c r="CC192" s="60">
        <v>0</v>
      </c>
      <c r="CD192" s="60"/>
      <c r="CE192" s="60"/>
      <c r="CF192" s="60">
        <v>0</v>
      </c>
      <c r="CG192" s="60"/>
      <c r="CH192" s="60"/>
      <c r="CI192" s="60">
        <v>0</v>
      </c>
      <c r="CJ192" s="60"/>
      <c r="CK192" s="60"/>
      <c r="CL192" s="60">
        <v>0</v>
      </c>
      <c r="CM192" s="60"/>
      <c r="CN192" s="60"/>
      <c r="CO192" s="60">
        <v>0</v>
      </c>
      <c r="CP192" s="60"/>
      <c r="CQ192" s="60"/>
      <c r="CR192" s="60">
        <v>0</v>
      </c>
      <c r="CS192" s="60"/>
      <c r="CT192" s="60"/>
      <c r="CU192" s="60">
        <v>0</v>
      </c>
      <c r="CV192" s="60"/>
      <c r="CW192" s="60"/>
      <c r="CX192" s="60">
        <v>0</v>
      </c>
      <c r="CY192" s="60"/>
      <c r="CZ192" s="60"/>
      <c r="DA192" s="60">
        <v>0</v>
      </c>
      <c r="DB192" s="60"/>
      <c r="DC192" s="60"/>
      <c r="DD192" s="60">
        <v>0</v>
      </c>
      <c r="DE192" s="60"/>
      <c r="DF192" s="60"/>
      <c r="DG192" s="60">
        <v>0</v>
      </c>
      <c r="DH192" s="60"/>
      <c r="DI192" s="70"/>
      <c r="DJ192" s="65">
        <v>1</v>
      </c>
      <c r="DK192" s="60"/>
      <c r="DL192" s="60"/>
      <c r="DM192" s="60">
        <v>0</v>
      </c>
      <c r="DN192" s="60"/>
      <c r="DO192" s="60"/>
      <c r="DP192" s="60">
        <v>0</v>
      </c>
      <c r="DQ192" s="60"/>
      <c r="DR192" s="60"/>
      <c r="DS192" s="60">
        <v>0</v>
      </c>
      <c r="DT192" s="60"/>
      <c r="DU192" s="60"/>
      <c r="DV192" s="60">
        <v>0</v>
      </c>
      <c r="DW192" s="60"/>
      <c r="DX192" s="60"/>
      <c r="DY192" s="60">
        <v>0</v>
      </c>
      <c r="DZ192" s="60"/>
      <c r="EA192" s="60"/>
      <c r="EB192" s="60">
        <v>0</v>
      </c>
      <c r="EC192" s="60"/>
      <c r="ED192" s="60"/>
      <c r="EE192" s="60">
        <v>0</v>
      </c>
      <c r="EF192" s="60"/>
      <c r="EG192" s="60"/>
      <c r="EH192" s="60">
        <v>0</v>
      </c>
      <c r="EI192" s="60"/>
      <c r="EJ192" s="60"/>
      <c r="EK192" s="60"/>
      <c r="EL192" s="60"/>
      <c r="EM192" s="60"/>
      <c r="EN192" s="60"/>
      <c r="EO192" s="60"/>
      <c r="EP192" s="60"/>
      <c r="EQ192" s="60"/>
      <c r="ER192" s="60"/>
      <c r="ES192" s="70"/>
      <c r="ET192" s="65"/>
      <c r="EU192" s="60"/>
      <c r="EV192" s="60"/>
      <c r="EW192" s="60"/>
      <c r="EX192" s="60"/>
      <c r="EY192" s="60"/>
      <c r="EZ192" s="60"/>
      <c r="FA192" s="60"/>
      <c r="FB192" s="60"/>
      <c r="FC192" s="60"/>
      <c r="FD192" s="60"/>
      <c r="FE192" s="60"/>
      <c r="FF192" s="60"/>
      <c r="FG192" s="60"/>
      <c r="FH192" s="60"/>
      <c r="FI192" s="60"/>
      <c r="FJ192" s="60"/>
      <c r="FK192" s="60"/>
      <c r="FL192" s="60"/>
      <c r="FM192" s="60"/>
      <c r="FN192" s="60"/>
      <c r="FO192" s="60"/>
      <c r="FP192" s="60"/>
      <c r="FQ192" s="60"/>
      <c r="FR192" s="60"/>
      <c r="FS192" s="60"/>
      <c r="FT192" s="60"/>
      <c r="FU192" s="60"/>
      <c r="FV192" s="60"/>
      <c r="FW192" s="60"/>
      <c r="FX192" s="60"/>
      <c r="FY192" s="60"/>
      <c r="FZ192" s="60"/>
      <c r="GA192" s="60"/>
      <c r="GB192" s="60"/>
      <c r="GC192" s="70"/>
      <c r="GD192" s="65"/>
      <c r="GE192" s="60"/>
      <c r="GF192" s="60"/>
      <c r="GG192" s="60"/>
      <c r="GH192" s="60"/>
      <c r="GI192" s="60"/>
      <c r="GJ192" s="60"/>
      <c r="GK192" s="60"/>
      <c r="GL192" s="60"/>
      <c r="GM192" s="60"/>
      <c r="GN192" s="60"/>
      <c r="GO192" s="60"/>
      <c r="GP192" s="60"/>
      <c r="GQ192" s="60"/>
      <c r="GR192" s="60"/>
      <c r="GS192" s="60"/>
      <c r="GT192" s="60"/>
      <c r="GU192" s="60"/>
      <c r="GV192" s="60"/>
      <c r="GW192" s="60"/>
      <c r="GX192" s="60"/>
      <c r="GY192" s="60"/>
      <c r="GZ192" s="60"/>
      <c r="HA192" s="60"/>
      <c r="HB192" s="60"/>
      <c r="HC192" s="60"/>
      <c r="HD192" s="60"/>
      <c r="HE192" s="60"/>
      <c r="HF192" s="60"/>
      <c r="HG192" s="60"/>
      <c r="HH192" s="60"/>
      <c r="HI192" s="60"/>
      <c r="HJ192" s="60"/>
      <c r="HK192" s="60"/>
      <c r="HL192" s="60"/>
      <c r="HM192" s="70"/>
    </row>
    <row r="193" spans="2:221" ht="22.5" customHeight="1" x14ac:dyDescent="0.2">
      <c r="B193" s="78" t="s">
        <v>498</v>
      </c>
      <c r="C193" s="79"/>
      <c r="D193" s="79"/>
      <c r="E193" s="79"/>
      <c r="F193" s="79"/>
      <c r="G193" s="79"/>
      <c r="H193" s="79"/>
      <c r="I193" s="79"/>
      <c r="J193" s="79"/>
      <c r="K193" s="79"/>
      <c r="L193" s="79"/>
      <c r="M193" s="79"/>
      <c r="N193" s="79"/>
      <c r="O193" s="79"/>
      <c r="P193" s="79"/>
      <c r="Q193" s="79"/>
      <c r="R193" s="79"/>
      <c r="S193" s="79"/>
      <c r="T193" s="79"/>
      <c r="U193" s="80"/>
      <c r="V193" s="84" t="s">
        <v>538</v>
      </c>
      <c r="W193" s="85"/>
      <c r="X193" s="85"/>
      <c r="Y193" s="85"/>
      <c r="Z193" s="85"/>
      <c r="AA193" s="86"/>
      <c r="AB193" s="90">
        <v>1.6000000000000001E-3</v>
      </c>
      <c r="AC193" s="91"/>
      <c r="AD193" s="91"/>
      <c r="AE193" s="91"/>
      <c r="AF193" s="92"/>
      <c r="AG193" s="96" t="s">
        <v>23</v>
      </c>
      <c r="AH193" s="97"/>
      <c r="AI193" s="97"/>
      <c r="AJ193" s="97"/>
      <c r="AK193" s="97"/>
      <c r="AL193" s="98">
        <f t="shared" si="5"/>
        <v>3</v>
      </c>
      <c r="AM193" s="99"/>
      <c r="AN193" s="99"/>
      <c r="AO193" s="100"/>
      <c r="AP193" s="101"/>
      <c r="AQ193" s="59"/>
      <c r="AR193" s="59"/>
      <c r="AS193" s="59"/>
      <c r="AT193" s="59"/>
      <c r="AU193" s="59"/>
      <c r="AV193" s="59">
        <v>1</v>
      </c>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59"/>
      <c r="BU193" s="59"/>
      <c r="BV193" s="59"/>
      <c r="BW193" s="59"/>
      <c r="BX193" s="59"/>
      <c r="BY193" s="64"/>
      <c r="BZ193" s="63">
        <v>1</v>
      </c>
      <c r="CA193" s="59"/>
      <c r="CB193" s="59"/>
      <c r="CC193" s="59">
        <v>0</v>
      </c>
      <c r="CD193" s="59"/>
      <c r="CE193" s="59"/>
      <c r="CF193" s="59">
        <v>0</v>
      </c>
      <c r="CG193" s="59"/>
      <c r="CH193" s="59"/>
      <c r="CI193" s="59">
        <v>0</v>
      </c>
      <c r="CJ193" s="59"/>
      <c r="CK193" s="59"/>
      <c r="CL193" s="59">
        <v>0</v>
      </c>
      <c r="CM193" s="59"/>
      <c r="CN193" s="59"/>
      <c r="CO193" s="59">
        <v>0</v>
      </c>
      <c r="CP193" s="59"/>
      <c r="CQ193" s="59"/>
      <c r="CR193" s="59">
        <v>0</v>
      </c>
      <c r="CS193" s="59"/>
      <c r="CT193" s="59"/>
      <c r="CU193" s="59">
        <v>0</v>
      </c>
      <c r="CV193" s="59"/>
      <c r="CW193" s="59"/>
      <c r="CX193" s="59">
        <v>0</v>
      </c>
      <c r="CY193" s="59"/>
      <c r="CZ193" s="59"/>
      <c r="DA193" s="59">
        <v>0</v>
      </c>
      <c r="DB193" s="59"/>
      <c r="DC193" s="59"/>
      <c r="DD193" s="59">
        <v>0</v>
      </c>
      <c r="DE193" s="59"/>
      <c r="DF193" s="59"/>
      <c r="DG193" s="59">
        <v>0</v>
      </c>
      <c r="DH193" s="59"/>
      <c r="DI193" s="64"/>
      <c r="DJ193" s="63">
        <v>0</v>
      </c>
      <c r="DK193" s="59"/>
      <c r="DL193" s="59"/>
      <c r="DM193" s="59">
        <v>0</v>
      </c>
      <c r="DN193" s="59"/>
      <c r="DO193" s="59"/>
      <c r="DP193" s="59">
        <v>1</v>
      </c>
      <c r="DQ193" s="59"/>
      <c r="DR193" s="59"/>
      <c r="DS193" s="59">
        <v>0</v>
      </c>
      <c r="DT193" s="59"/>
      <c r="DU193" s="59"/>
      <c r="DV193" s="59">
        <v>0</v>
      </c>
      <c r="DW193" s="59"/>
      <c r="DX193" s="59"/>
      <c r="DY193" s="59">
        <v>0</v>
      </c>
      <c r="DZ193" s="59"/>
      <c r="EA193" s="59"/>
      <c r="EB193" s="59">
        <v>0</v>
      </c>
      <c r="EC193" s="59"/>
      <c r="ED193" s="59"/>
      <c r="EE193" s="59">
        <v>0</v>
      </c>
      <c r="EF193" s="59"/>
      <c r="EG193" s="59"/>
      <c r="EH193" s="59">
        <v>0</v>
      </c>
      <c r="EI193" s="59"/>
      <c r="EJ193" s="59"/>
      <c r="EK193" s="59"/>
      <c r="EL193" s="59"/>
      <c r="EM193" s="59"/>
      <c r="EN193" s="59"/>
      <c r="EO193" s="59"/>
      <c r="EP193" s="59"/>
      <c r="EQ193" s="59"/>
      <c r="ER193" s="59"/>
      <c r="ES193" s="64"/>
      <c r="ET193" s="63"/>
      <c r="EU193" s="59"/>
      <c r="EV193" s="59"/>
      <c r="EW193" s="59"/>
      <c r="EX193" s="59"/>
      <c r="EY193" s="59"/>
      <c r="EZ193" s="59"/>
      <c r="FA193" s="59"/>
      <c r="FB193" s="59"/>
      <c r="FC193" s="59"/>
      <c r="FD193" s="59"/>
      <c r="FE193" s="59"/>
      <c r="FF193" s="59"/>
      <c r="FG193" s="59"/>
      <c r="FH193" s="59"/>
      <c r="FI193" s="59"/>
      <c r="FJ193" s="59"/>
      <c r="FK193" s="59"/>
      <c r="FL193" s="59"/>
      <c r="FM193" s="59"/>
      <c r="FN193" s="59"/>
      <c r="FO193" s="59"/>
      <c r="FP193" s="59"/>
      <c r="FQ193" s="59"/>
      <c r="FR193" s="59"/>
      <c r="FS193" s="59"/>
      <c r="FT193" s="59"/>
      <c r="FU193" s="59"/>
      <c r="FV193" s="59"/>
      <c r="FW193" s="59"/>
      <c r="FX193" s="59"/>
      <c r="FY193" s="59"/>
      <c r="FZ193" s="59"/>
      <c r="GA193" s="59"/>
      <c r="GB193" s="59"/>
      <c r="GC193" s="64"/>
      <c r="GD193" s="63"/>
      <c r="GE193" s="59"/>
      <c r="GF193" s="59"/>
      <c r="GG193" s="59"/>
      <c r="GH193" s="59"/>
      <c r="GI193" s="59"/>
      <c r="GJ193" s="59"/>
      <c r="GK193" s="59"/>
      <c r="GL193" s="59"/>
      <c r="GM193" s="59"/>
      <c r="GN193" s="59"/>
      <c r="GO193" s="59"/>
      <c r="GP193" s="59"/>
      <c r="GQ193" s="59"/>
      <c r="GR193" s="59"/>
      <c r="GS193" s="59"/>
      <c r="GT193" s="59"/>
      <c r="GU193" s="59"/>
      <c r="GV193" s="59"/>
      <c r="GW193" s="59"/>
      <c r="GX193" s="59"/>
      <c r="GY193" s="59"/>
      <c r="GZ193" s="59"/>
      <c r="HA193" s="59"/>
      <c r="HB193" s="59"/>
      <c r="HC193" s="59"/>
      <c r="HD193" s="59"/>
      <c r="HE193" s="59"/>
      <c r="HF193" s="59"/>
      <c r="HG193" s="59"/>
      <c r="HH193" s="59"/>
      <c r="HI193" s="59"/>
      <c r="HJ193" s="59"/>
      <c r="HK193" s="59"/>
      <c r="HL193" s="59"/>
      <c r="HM193" s="64"/>
    </row>
    <row r="194" spans="2:221" ht="22.5" customHeight="1" x14ac:dyDescent="0.2">
      <c r="B194" s="133"/>
      <c r="C194" s="134"/>
      <c r="D194" s="134"/>
      <c r="E194" s="134"/>
      <c r="F194" s="134"/>
      <c r="G194" s="134"/>
      <c r="H194" s="134"/>
      <c r="I194" s="134"/>
      <c r="J194" s="134"/>
      <c r="K194" s="134"/>
      <c r="L194" s="134"/>
      <c r="M194" s="134"/>
      <c r="N194" s="134"/>
      <c r="O194" s="134"/>
      <c r="P194" s="134"/>
      <c r="Q194" s="134"/>
      <c r="R194" s="134"/>
      <c r="S194" s="134"/>
      <c r="T194" s="134"/>
      <c r="U194" s="135"/>
      <c r="V194" s="136"/>
      <c r="W194" s="137"/>
      <c r="X194" s="137"/>
      <c r="Y194" s="137"/>
      <c r="Z194" s="137"/>
      <c r="AA194" s="138"/>
      <c r="AB194" s="139"/>
      <c r="AC194" s="140"/>
      <c r="AD194" s="140"/>
      <c r="AE194" s="140"/>
      <c r="AF194" s="141"/>
      <c r="AG194" s="96" t="s">
        <v>24</v>
      </c>
      <c r="AH194" s="97"/>
      <c r="AI194" s="97"/>
      <c r="AJ194" s="97"/>
      <c r="AK194" s="97"/>
      <c r="AL194" s="98">
        <f t="shared" si="5"/>
        <v>3</v>
      </c>
      <c r="AM194" s="99"/>
      <c r="AN194" s="99"/>
      <c r="AO194" s="100"/>
      <c r="AP194" s="142"/>
      <c r="AQ194" s="59"/>
      <c r="AR194" s="59"/>
      <c r="AS194" s="59"/>
      <c r="AT194" s="59"/>
      <c r="AU194" s="59"/>
      <c r="AV194" s="59">
        <v>1</v>
      </c>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64"/>
      <c r="BZ194" s="63">
        <v>0</v>
      </c>
      <c r="CA194" s="59"/>
      <c r="CB194" s="59"/>
      <c r="CC194" s="59">
        <v>0</v>
      </c>
      <c r="CD194" s="59"/>
      <c r="CE194" s="59"/>
      <c r="CF194" s="59">
        <v>0</v>
      </c>
      <c r="CG194" s="59"/>
      <c r="CH194" s="59"/>
      <c r="CI194" s="59">
        <v>0</v>
      </c>
      <c r="CJ194" s="59"/>
      <c r="CK194" s="59"/>
      <c r="CL194" s="59">
        <v>0</v>
      </c>
      <c r="CM194" s="59"/>
      <c r="CN194" s="59"/>
      <c r="CO194" s="59">
        <v>1</v>
      </c>
      <c r="CP194" s="59"/>
      <c r="CQ194" s="59"/>
      <c r="CR194" s="59">
        <v>0</v>
      </c>
      <c r="CS194" s="59"/>
      <c r="CT194" s="59"/>
      <c r="CU194" s="59">
        <v>0</v>
      </c>
      <c r="CV194" s="59"/>
      <c r="CW194" s="59"/>
      <c r="CX194" s="59">
        <v>0</v>
      </c>
      <c r="CY194" s="59"/>
      <c r="CZ194" s="59"/>
      <c r="DA194" s="59">
        <v>0</v>
      </c>
      <c r="DB194" s="59"/>
      <c r="DC194" s="59"/>
      <c r="DD194" s="59">
        <v>0</v>
      </c>
      <c r="DE194" s="59"/>
      <c r="DF194" s="59"/>
      <c r="DG194" s="59">
        <v>0</v>
      </c>
      <c r="DH194" s="59"/>
      <c r="DI194" s="64"/>
      <c r="DJ194" s="63">
        <v>0</v>
      </c>
      <c r="DK194" s="59"/>
      <c r="DL194" s="59"/>
      <c r="DM194" s="59">
        <v>0</v>
      </c>
      <c r="DN194" s="59"/>
      <c r="DO194" s="59"/>
      <c r="DP194" s="59">
        <v>1</v>
      </c>
      <c r="DQ194" s="59"/>
      <c r="DR194" s="59"/>
      <c r="DS194" s="59">
        <v>0</v>
      </c>
      <c r="DT194" s="59"/>
      <c r="DU194" s="59"/>
      <c r="DV194" s="59">
        <v>0</v>
      </c>
      <c r="DW194" s="59"/>
      <c r="DX194" s="59"/>
      <c r="DY194" s="59">
        <v>0</v>
      </c>
      <c r="DZ194" s="59"/>
      <c r="EA194" s="59"/>
      <c r="EB194" s="59">
        <v>0</v>
      </c>
      <c r="EC194" s="59"/>
      <c r="ED194" s="59"/>
      <c r="EE194" s="59">
        <v>0</v>
      </c>
      <c r="EF194" s="59"/>
      <c r="EG194" s="59"/>
      <c r="EH194" s="59">
        <v>0</v>
      </c>
      <c r="EI194" s="59"/>
      <c r="EJ194" s="59"/>
      <c r="EK194" s="59"/>
      <c r="EL194" s="59"/>
      <c r="EM194" s="59"/>
      <c r="EN194" s="59"/>
      <c r="EO194" s="59"/>
      <c r="EP194" s="59"/>
      <c r="EQ194" s="59"/>
      <c r="ER194" s="59"/>
      <c r="ES194" s="64"/>
      <c r="ET194" s="63"/>
      <c r="EU194" s="59"/>
      <c r="EV194" s="59"/>
      <c r="EW194" s="59"/>
      <c r="EX194" s="59"/>
      <c r="EY194" s="59"/>
      <c r="EZ194" s="59"/>
      <c r="FA194" s="59"/>
      <c r="FB194" s="59"/>
      <c r="FC194" s="59"/>
      <c r="FD194" s="59"/>
      <c r="FE194" s="59"/>
      <c r="FF194" s="59"/>
      <c r="FG194" s="59"/>
      <c r="FH194" s="59"/>
      <c r="FI194" s="59"/>
      <c r="FJ194" s="59"/>
      <c r="FK194" s="59"/>
      <c r="FL194" s="59"/>
      <c r="FM194" s="59"/>
      <c r="FN194" s="59"/>
      <c r="FO194" s="59"/>
      <c r="FP194" s="59"/>
      <c r="FQ194" s="59"/>
      <c r="FR194" s="59"/>
      <c r="FS194" s="59"/>
      <c r="FT194" s="59"/>
      <c r="FU194" s="59"/>
      <c r="FV194" s="59"/>
      <c r="FW194" s="59"/>
      <c r="FX194" s="59"/>
      <c r="FY194" s="59"/>
      <c r="FZ194" s="59"/>
      <c r="GA194" s="59"/>
      <c r="GB194" s="59"/>
      <c r="GC194" s="64"/>
      <c r="GD194" s="63"/>
      <c r="GE194" s="59"/>
      <c r="GF194" s="59"/>
      <c r="GG194" s="59"/>
      <c r="GH194" s="59"/>
      <c r="GI194" s="59"/>
      <c r="GJ194" s="59"/>
      <c r="GK194" s="59"/>
      <c r="GL194" s="59"/>
      <c r="GM194" s="59"/>
      <c r="GN194" s="59"/>
      <c r="GO194" s="59"/>
      <c r="GP194" s="59"/>
      <c r="GQ194" s="59"/>
      <c r="GR194" s="59"/>
      <c r="GS194" s="59"/>
      <c r="GT194" s="59"/>
      <c r="GU194" s="59"/>
      <c r="GV194" s="59"/>
      <c r="GW194" s="59"/>
      <c r="GX194" s="59"/>
      <c r="GY194" s="59"/>
      <c r="GZ194" s="59"/>
      <c r="HA194" s="59"/>
      <c r="HB194" s="59"/>
      <c r="HC194" s="59"/>
      <c r="HD194" s="59"/>
      <c r="HE194" s="59"/>
      <c r="HF194" s="59"/>
      <c r="HG194" s="59"/>
      <c r="HH194" s="59"/>
      <c r="HI194" s="59"/>
      <c r="HJ194" s="59"/>
      <c r="HK194" s="59"/>
      <c r="HL194" s="59"/>
      <c r="HM194" s="64"/>
    </row>
    <row r="195" spans="2:221" ht="18" customHeight="1" x14ac:dyDescent="0.2">
      <c r="B195" s="114" t="s">
        <v>406</v>
      </c>
      <c r="C195" s="115"/>
      <c r="D195" s="115"/>
      <c r="E195" s="115"/>
      <c r="F195" s="115"/>
      <c r="G195" s="115"/>
      <c r="H195" s="115"/>
      <c r="I195" s="115"/>
      <c r="J195" s="115"/>
      <c r="K195" s="115"/>
      <c r="L195" s="115"/>
      <c r="M195" s="115"/>
      <c r="N195" s="115"/>
      <c r="O195" s="115"/>
      <c r="P195" s="115"/>
      <c r="Q195" s="115"/>
      <c r="R195" s="115"/>
      <c r="S195" s="115"/>
      <c r="T195" s="115"/>
      <c r="U195" s="116"/>
      <c r="V195" s="120" t="s">
        <v>539</v>
      </c>
      <c r="W195" s="121"/>
      <c r="X195" s="121"/>
      <c r="Y195" s="121"/>
      <c r="Z195" s="121"/>
      <c r="AA195" s="122"/>
      <c r="AB195" s="126">
        <v>3.15E-2</v>
      </c>
      <c r="AC195" s="127"/>
      <c r="AD195" s="127"/>
      <c r="AE195" s="127"/>
      <c r="AF195" s="128"/>
      <c r="AG195" s="108" t="s">
        <v>23</v>
      </c>
      <c r="AH195" s="109"/>
      <c r="AI195" s="109"/>
      <c r="AJ195" s="109"/>
      <c r="AK195" s="109"/>
      <c r="AL195" s="75">
        <f t="shared" si="5"/>
        <v>63</v>
      </c>
      <c r="AM195" s="76"/>
      <c r="AN195" s="76"/>
      <c r="AO195" s="77"/>
      <c r="AP195" s="132"/>
      <c r="AQ195" s="60"/>
      <c r="AR195" s="60"/>
      <c r="AS195" s="60"/>
      <c r="AT195" s="60"/>
      <c r="AU195" s="60"/>
      <c r="AV195" s="60">
        <v>1</v>
      </c>
      <c r="AW195" s="60"/>
      <c r="AX195" s="60"/>
      <c r="AY195" s="60">
        <v>1</v>
      </c>
      <c r="AZ195" s="60"/>
      <c r="BA195" s="60"/>
      <c r="BB195" s="60">
        <v>1</v>
      </c>
      <c r="BC195" s="60"/>
      <c r="BD195" s="60"/>
      <c r="BE195" s="60">
        <v>1</v>
      </c>
      <c r="BF195" s="60"/>
      <c r="BG195" s="60"/>
      <c r="BH195" s="60">
        <v>1</v>
      </c>
      <c r="BI195" s="60"/>
      <c r="BJ195" s="60"/>
      <c r="BK195" s="60">
        <v>1</v>
      </c>
      <c r="BL195" s="60"/>
      <c r="BM195" s="60"/>
      <c r="BN195" s="60">
        <v>1</v>
      </c>
      <c r="BO195" s="60"/>
      <c r="BP195" s="60"/>
      <c r="BQ195" s="60">
        <v>1</v>
      </c>
      <c r="BR195" s="60"/>
      <c r="BS195" s="60"/>
      <c r="BT195" s="60">
        <v>1</v>
      </c>
      <c r="BU195" s="60"/>
      <c r="BV195" s="60"/>
      <c r="BW195" s="60">
        <v>1</v>
      </c>
      <c r="BX195" s="60"/>
      <c r="BY195" s="60"/>
      <c r="BZ195" s="65">
        <v>1</v>
      </c>
      <c r="CA195" s="60"/>
      <c r="CB195" s="60"/>
      <c r="CC195" s="60">
        <v>3</v>
      </c>
      <c r="CD195" s="60"/>
      <c r="CE195" s="60"/>
      <c r="CF195" s="60">
        <v>5</v>
      </c>
      <c r="CG195" s="60"/>
      <c r="CH195" s="60"/>
      <c r="CI195" s="60">
        <v>4</v>
      </c>
      <c r="CJ195" s="60"/>
      <c r="CK195" s="60"/>
      <c r="CL195" s="60">
        <v>3</v>
      </c>
      <c r="CM195" s="60"/>
      <c r="CN195" s="60"/>
      <c r="CO195" s="60">
        <v>5</v>
      </c>
      <c r="CP195" s="60"/>
      <c r="CQ195" s="60"/>
      <c r="CR195" s="60">
        <v>1</v>
      </c>
      <c r="CS195" s="60"/>
      <c r="CT195" s="60"/>
      <c r="CU195" s="60">
        <v>1</v>
      </c>
      <c r="CV195" s="60"/>
      <c r="CW195" s="60"/>
      <c r="CX195" s="60">
        <v>1</v>
      </c>
      <c r="CY195" s="60"/>
      <c r="CZ195" s="60"/>
      <c r="DA195" s="60">
        <v>1</v>
      </c>
      <c r="DB195" s="60"/>
      <c r="DC195" s="60"/>
      <c r="DD195" s="60">
        <v>1</v>
      </c>
      <c r="DE195" s="60"/>
      <c r="DF195" s="60"/>
      <c r="DG195" s="60">
        <v>1</v>
      </c>
      <c r="DH195" s="60"/>
      <c r="DI195" s="60"/>
      <c r="DJ195" s="65">
        <v>2</v>
      </c>
      <c r="DK195" s="60"/>
      <c r="DL195" s="60"/>
      <c r="DM195" s="60">
        <v>1</v>
      </c>
      <c r="DN195" s="60"/>
      <c r="DO195" s="60"/>
      <c r="DP195" s="60">
        <v>4</v>
      </c>
      <c r="DQ195" s="60"/>
      <c r="DR195" s="60"/>
      <c r="DS195" s="60">
        <v>4</v>
      </c>
      <c r="DT195" s="60"/>
      <c r="DU195" s="60"/>
      <c r="DV195" s="60">
        <v>1</v>
      </c>
      <c r="DW195" s="60"/>
      <c r="DX195" s="60"/>
      <c r="DY195" s="60">
        <v>5</v>
      </c>
      <c r="DZ195" s="60"/>
      <c r="EA195" s="60"/>
      <c r="EB195" s="60">
        <v>3</v>
      </c>
      <c r="EC195" s="60"/>
      <c r="ED195" s="60"/>
      <c r="EE195" s="60">
        <v>1</v>
      </c>
      <c r="EF195" s="60"/>
      <c r="EG195" s="60"/>
      <c r="EH195" s="60">
        <v>5</v>
      </c>
      <c r="EI195" s="60"/>
      <c r="EJ195" s="60"/>
      <c r="EK195" s="60"/>
      <c r="EL195" s="60"/>
      <c r="EM195" s="60"/>
      <c r="EN195" s="60"/>
      <c r="EO195" s="60"/>
      <c r="EP195" s="60"/>
      <c r="EQ195" s="60"/>
      <c r="ER195" s="60"/>
      <c r="ES195" s="70"/>
      <c r="ET195" s="65"/>
      <c r="EU195" s="60"/>
      <c r="EV195" s="60"/>
      <c r="EW195" s="60"/>
      <c r="EX195" s="60"/>
      <c r="EY195" s="60"/>
      <c r="EZ195" s="60"/>
      <c r="FA195" s="60"/>
      <c r="FB195" s="60"/>
      <c r="FC195" s="60"/>
      <c r="FD195" s="60"/>
      <c r="FE195" s="60"/>
      <c r="FF195" s="60"/>
      <c r="FG195" s="60"/>
      <c r="FH195" s="60"/>
      <c r="FI195" s="60"/>
      <c r="FJ195" s="60"/>
      <c r="FK195" s="60"/>
      <c r="FL195" s="60"/>
      <c r="FM195" s="60"/>
      <c r="FN195" s="60"/>
      <c r="FO195" s="60"/>
      <c r="FP195" s="60"/>
      <c r="FQ195" s="60"/>
      <c r="FR195" s="60"/>
      <c r="FS195" s="60"/>
      <c r="FT195" s="60"/>
      <c r="FU195" s="60"/>
      <c r="FV195" s="60"/>
      <c r="FW195" s="60"/>
      <c r="FX195" s="60"/>
      <c r="FY195" s="60"/>
      <c r="FZ195" s="60"/>
      <c r="GA195" s="60"/>
      <c r="GB195" s="60"/>
      <c r="GC195" s="70"/>
      <c r="GD195" s="65"/>
      <c r="GE195" s="60"/>
      <c r="GF195" s="60"/>
      <c r="GG195" s="60"/>
      <c r="GH195" s="60"/>
      <c r="GI195" s="60"/>
      <c r="GJ195" s="60"/>
      <c r="GK195" s="60"/>
      <c r="GL195" s="60"/>
      <c r="GM195" s="60"/>
      <c r="GN195" s="60"/>
      <c r="GO195" s="60"/>
      <c r="GP195" s="60"/>
      <c r="GQ195" s="60"/>
      <c r="GR195" s="60"/>
      <c r="GS195" s="60"/>
      <c r="GT195" s="60"/>
      <c r="GU195" s="60"/>
      <c r="GV195" s="60"/>
      <c r="GW195" s="60"/>
      <c r="GX195" s="60"/>
      <c r="GY195" s="60"/>
      <c r="GZ195" s="60"/>
      <c r="HA195" s="60"/>
      <c r="HB195" s="60"/>
      <c r="HC195" s="60"/>
      <c r="HD195" s="60"/>
      <c r="HE195" s="60"/>
      <c r="HF195" s="60"/>
      <c r="HG195" s="60"/>
      <c r="HH195" s="60"/>
      <c r="HI195" s="60"/>
      <c r="HJ195" s="60"/>
      <c r="HK195" s="60"/>
      <c r="HL195" s="60"/>
      <c r="HM195" s="70"/>
    </row>
    <row r="196" spans="2:221" ht="18" customHeight="1" x14ac:dyDescent="0.2">
      <c r="B196" s="117"/>
      <c r="C196" s="118"/>
      <c r="D196" s="118"/>
      <c r="E196" s="118"/>
      <c r="F196" s="118"/>
      <c r="G196" s="118"/>
      <c r="H196" s="118"/>
      <c r="I196" s="118"/>
      <c r="J196" s="118"/>
      <c r="K196" s="118"/>
      <c r="L196" s="118"/>
      <c r="M196" s="118"/>
      <c r="N196" s="118"/>
      <c r="O196" s="118"/>
      <c r="P196" s="118"/>
      <c r="Q196" s="118"/>
      <c r="R196" s="118"/>
      <c r="S196" s="118"/>
      <c r="T196" s="118"/>
      <c r="U196" s="119"/>
      <c r="V196" s="123"/>
      <c r="W196" s="124"/>
      <c r="X196" s="124"/>
      <c r="Y196" s="124"/>
      <c r="Z196" s="124"/>
      <c r="AA196" s="125"/>
      <c r="AB196" s="129"/>
      <c r="AC196" s="130"/>
      <c r="AD196" s="130"/>
      <c r="AE196" s="130"/>
      <c r="AF196" s="131"/>
      <c r="AG196" s="108" t="s">
        <v>24</v>
      </c>
      <c r="AH196" s="109"/>
      <c r="AI196" s="109"/>
      <c r="AJ196" s="109"/>
      <c r="AK196" s="109"/>
      <c r="AL196" s="75">
        <f t="shared" si="5"/>
        <v>58</v>
      </c>
      <c r="AM196" s="76"/>
      <c r="AN196" s="76"/>
      <c r="AO196" s="77"/>
      <c r="AP196" s="72"/>
      <c r="AQ196" s="60"/>
      <c r="AR196" s="60"/>
      <c r="AS196" s="60"/>
      <c r="AT196" s="60"/>
      <c r="AU196" s="60"/>
      <c r="AV196" s="60"/>
      <c r="AW196" s="60"/>
      <c r="AX196" s="60"/>
      <c r="AY196" s="60"/>
      <c r="AZ196" s="60"/>
      <c r="BA196" s="60"/>
      <c r="BB196" s="60">
        <v>1</v>
      </c>
      <c r="BC196" s="60"/>
      <c r="BD196" s="60"/>
      <c r="BE196" s="60">
        <v>1</v>
      </c>
      <c r="BF196" s="60"/>
      <c r="BG196" s="60"/>
      <c r="BH196" s="60">
        <v>1</v>
      </c>
      <c r="BI196" s="60"/>
      <c r="BJ196" s="60"/>
      <c r="BK196" s="60">
        <v>1</v>
      </c>
      <c r="BL196" s="60"/>
      <c r="BM196" s="60"/>
      <c r="BN196" s="60">
        <v>2</v>
      </c>
      <c r="BO196" s="60"/>
      <c r="BP196" s="60"/>
      <c r="BQ196" s="60"/>
      <c r="BR196" s="60"/>
      <c r="BS196" s="60"/>
      <c r="BT196" s="60"/>
      <c r="BU196" s="60"/>
      <c r="BV196" s="60"/>
      <c r="BW196" s="60">
        <v>4</v>
      </c>
      <c r="BX196" s="60"/>
      <c r="BY196" s="70"/>
      <c r="BZ196" s="65">
        <v>1</v>
      </c>
      <c r="CA196" s="60"/>
      <c r="CB196" s="60"/>
      <c r="CC196" s="60">
        <v>2</v>
      </c>
      <c r="CD196" s="60"/>
      <c r="CE196" s="60"/>
      <c r="CF196" s="60">
        <v>2</v>
      </c>
      <c r="CG196" s="60"/>
      <c r="CH196" s="60"/>
      <c r="CI196" s="60">
        <v>5</v>
      </c>
      <c r="CJ196" s="60"/>
      <c r="CK196" s="60"/>
      <c r="CL196" s="60">
        <v>2</v>
      </c>
      <c r="CM196" s="60"/>
      <c r="CN196" s="60"/>
      <c r="CO196" s="60">
        <v>6</v>
      </c>
      <c r="CP196" s="60"/>
      <c r="CQ196" s="60"/>
      <c r="CR196" s="60">
        <v>1</v>
      </c>
      <c r="CS196" s="60"/>
      <c r="CT196" s="60"/>
      <c r="CU196" s="60">
        <v>1</v>
      </c>
      <c r="CV196" s="60"/>
      <c r="CW196" s="60"/>
      <c r="CX196" s="60">
        <v>1</v>
      </c>
      <c r="CY196" s="60"/>
      <c r="CZ196" s="60"/>
      <c r="DA196" s="60">
        <v>3</v>
      </c>
      <c r="DB196" s="60"/>
      <c r="DC196" s="60"/>
      <c r="DD196" s="60">
        <v>2</v>
      </c>
      <c r="DE196" s="60"/>
      <c r="DF196" s="60"/>
      <c r="DG196" s="60">
        <v>3</v>
      </c>
      <c r="DH196" s="60"/>
      <c r="DI196" s="70"/>
      <c r="DJ196" s="65">
        <v>1</v>
      </c>
      <c r="DK196" s="60"/>
      <c r="DL196" s="60"/>
      <c r="DM196" s="60">
        <v>1</v>
      </c>
      <c r="DN196" s="60"/>
      <c r="DO196" s="60"/>
      <c r="DP196" s="60">
        <v>1</v>
      </c>
      <c r="DQ196" s="60"/>
      <c r="DR196" s="60"/>
      <c r="DS196" s="60">
        <v>3</v>
      </c>
      <c r="DT196" s="60"/>
      <c r="DU196" s="60"/>
      <c r="DV196" s="60">
        <v>1</v>
      </c>
      <c r="DW196" s="60"/>
      <c r="DX196" s="60"/>
      <c r="DY196" s="60">
        <v>4</v>
      </c>
      <c r="DZ196" s="60"/>
      <c r="EA196" s="60"/>
      <c r="EB196" s="60">
        <v>3</v>
      </c>
      <c r="EC196" s="60"/>
      <c r="ED196" s="60"/>
      <c r="EE196" s="60">
        <v>2</v>
      </c>
      <c r="EF196" s="60"/>
      <c r="EG196" s="60"/>
      <c r="EH196" s="60">
        <v>3</v>
      </c>
      <c r="EI196" s="60"/>
      <c r="EJ196" s="60"/>
      <c r="EK196" s="60"/>
      <c r="EL196" s="60"/>
      <c r="EM196" s="60"/>
      <c r="EN196" s="60"/>
      <c r="EO196" s="60"/>
      <c r="EP196" s="60"/>
      <c r="EQ196" s="60"/>
      <c r="ER196" s="60"/>
      <c r="ES196" s="70"/>
      <c r="ET196" s="65"/>
      <c r="EU196" s="60"/>
      <c r="EV196" s="60"/>
      <c r="EW196" s="60"/>
      <c r="EX196" s="60"/>
      <c r="EY196" s="60"/>
      <c r="EZ196" s="60"/>
      <c r="FA196" s="60"/>
      <c r="FB196" s="60"/>
      <c r="FC196" s="60"/>
      <c r="FD196" s="60"/>
      <c r="FE196" s="60"/>
      <c r="FF196" s="60"/>
      <c r="FG196" s="60"/>
      <c r="FH196" s="60"/>
      <c r="FI196" s="60"/>
      <c r="FJ196" s="60"/>
      <c r="FK196" s="60"/>
      <c r="FL196" s="60"/>
      <c r="FM196" s="60"/>
      <c r="FN196" s="60"/>
      <c r="FO196" s="60"/>
      <c r="FP196" s="60"/>
      <c r="FQ196" s="60"/>
      <c r="FR196" s="60"/>
      <c r="FS196" s="60"/>
      <c r="FT196" s="60"/>
      <c r="FU196" s="60"/>
      <c r="FV196" s="60"/>
      <c r="FW196" s="60"/>
      <c r="FX196" s="60"/>
      <c r="FY196" s="60"/>
      <c r="FZ196" s="60"/>
      <c r="GA196" s="60"/>
      <c r="GB196" s="60"/>
      <c r="GC196" s="70"/>
      <c r="GD196" s="65"/>
      <c r="GE196" s="60"/>
      <c r="GF196" s="60"/>
      <c r="GG196" s="60"/>
      <c r="GH196" s="60"/>
      <c r="GI196" s="60"/>
      <c r="GJ196" s="60"/>
      <c r="GK196" s="60"/>
      <c r="GL196" s="60"/>
      <c r="GM196" s="60"/>
      <c r="GN196" s="60"/>
      <c r="GO196" s="60"/>
      <c r="GP196" s="60"/>
      <c r="GQ196" s="60"/>
      <c r="GR196" s="60"/>
      <c r="GS196" s="60"/>
      <c r="GT196" s="60"/>
      <c r="GU196" s="60"/>
      <c r="GV196" s="60"/>
      <c r="GW196" s="60"/>
      <c r="GX196" s="60"/>
      <c r="GY196" s="60"/>
      <c r="GZ196" s="60"/>
      <c r="HA196" s="60"/>
      <c r="HB196" s="60"/>
      <c r="HC196" s="60"/>
      <c r="HD196" s="60"/>
      <c r="HE196" s="60"/>
      <c r="HF196" s="60"/>
      <c r="HG196" s="60"/>
      <c r="HH196" s="60"/>
      <c r="HI196" s="60"/>
      <c r="HJ196" s="60"/>
      <c r="HK196" s="60"/>
      <c r="HL196" s="60"/>
      <c r="HM196" s="70"/>
    </row>
    <row r="197" spans="2:221" ht="22.5" customHeight="1" x14ac:dyDescent="0.2">
      <c r="B197" s="78" t="s">
        <v>499</v>
      </c>
      <c r="C197" s="79"/>
      <c r="D197" s="79"/>
      <c r="E197" s="79"/>
      <c r="F197" s="79"/>
      <c r="G197" s="79"/>
      <c r="H197" s="79"/>
      <c r="I197" s="79"/>
      <c r="J197" s="79"/>
      <c r="K197" s="79"/>
      <c r="L197" s="79"/>
      <c r="M197" s="79"/>
      <c r="N197" s="79"/>
      <c r="O197" s="79"/>
      <c r="P197" s="79"/>
      <c r="Q197" s="79"/>
      <c r="R197" s="79"/>
      <c r="S197" s="79"/>
      <c r="T197" s="79"/>
      <c r="U197" s="80"/>
      <c r="V197" s="84" t="s">
        <v>540</v>
      </c>
      <c r="W197" s="85"/>
      <c r="X197" s="85"/>
      <c r="Y197" s="85"/>
      <c r="Z197" s="85"/>
      <c r="AA197" s="86"/>
      <c r="AB197" s="90">
        <v>1.7999999999999999E-2</v>
      </c>
      <c r="AC197" s="91"/>
      <c r="AD197" s="91"/>
      <c r="AE197" s="91"/>
      <c r="AF197" s="92"/>
      <c r="AG197" s="96" t="s">
        <v>23</v>
      </c>
      <c r="AH197" s="97"/>
      <c r="AI197" s="97"/>
      <c r="AJ197" s="97"/>
      <c r="AK197" s="97"/>
      <c r="AL197" s="98">
        <f t="shared" si="5"/>
        <v>59</v>
      </c>
      <c r="AM197" s="99"/>
      <c r="AN197" s="99"/>
      <c r="AO197" s="100"/>
      <c r="AP197" s="101"/>
      <c r="AQ197" s="59"/>
      <c r="AR197" s="59"/>
      <c r="AS197" s="59"/>
      <c r="AT197" s="59"/>
      <c r="AU197" s="59"/>
      <c r="AV197" s="417">
        <v>1</v>
      </c>
      <c r="AW197" s="144"/>
      <c r="AX197" s="101"/>
      <c r="AY197" s="417">
        <v>1</v>
      </c>
      <c r="AZ197" s="144"/>
      <c r="BA197" s="101"/>
      <c r="BB197" s="417">
        <v>1</v>
      </c>
      <c r="BC197" s="144"/>
      <c r="BD197" s="101"/>
      <c r="BE197" s="417">
        <v>1</v>
      </c>
      <c r="BF197" s="144"/>
      <c r="BG197" s="101"/>
      <c r="BH197" s="417">
        <v>1</v>
      </c>
      <c r="BI197" s="144"/>
      <c r="BJ197" s="101"/>
      <c r="BK197" s="417">
        <v>1</v>
      </c>
      <c r="BL197" s="144"/>
      <c r="BM197" s="101"/>
      <c r="BN197" s="417">
        <v>1</v>
      </c>
      <c r="BO197" s="144"/>
      <c r="BP197" s="101"/>
      <c r="BQ197" s="417">
        <v>1</v>
      </c>
      <c r="BR197" s="144"/>
      <c r="BS197" s="101"/>
      <c r="BT197" s="417">
        <v>1</v>
      </c>
      <c r="BU197" s="144"/>
      <c r="BV197" s="101"/>
      <c r="BW197" s="417">
        <v>1</v>
      </c>
      <c r="BX197" s="144"/>
      <c r="BY197" s="145"/>
      <c r="BZ197" s="63">
        <v>0</v>
      </c>
      <c r="CA197" s="59"/>
      <c r="CB197" s="59"/>
      <c r="CC197" s="59">
        <v>2</v>
      </c>
      <c r="CD197" s="59"/>
      <c r="CE197" s="59"/>
      <c r="CF197" s="59">
        <v>2</v>
      </c>
      <c r="CG197" s="59"/>
      <c r="CH197" s="59"/>
      <c r="CI197" s="59">
        <v>5</v>
      </c>
      <c r="CJ197" s="59"/>
      <c r="CK197" s="59"/>
      <c r="CL197" s="59">
        <v>2</v>
      </c>
      <c r="CM197" s="59"/>
      <c r="CN197" s="59"/>
      <c r="CO197" s="59">
        <v>6</v>
      </c>
      <c r="CP197" s="59"/>
      <c r="CQ197" s="59"/>
      <c r="CR197" s="59">
        <v>1</v>
      </c>
      <c r="CS197" s="59"/>
      <c r="CT197" s="59"/>
      <c r="CU197" s="59">
        <v>1</v>
      </c>
      <c r="CV197" s="59"/>
      <c r="CW197" s="59"/>
      <c r="CX197" s="59">
        <v>1</v>
      </c>
      <c r="CY197" s="59"/>
      <c r="CZ197" s="59"/>
      <c r="DA197" s="59">
        <v>1</v>
      </c>
      <c r="DB197" s="59"/>
      <c r="DC197" s="59"/>
      <c r="DD197" s="59">
        <v>1</v>
      </c>
      <c r="DE197" s="59"/>
      <c r="DF197" s="59"/>
      <c r="DG197" s="59">
        <v>1</v>
      </c>
      <c r="DH197" s="59"/>
      <c r="DI197" s="59"/>
      <c r="DJ197" s="63">
        <v>2</v>
      </c>
      <c r="DK197" s="59"/>
      <c r="DL197" s="59"/>
      <c r="DM197" s="59">
        <v>1</v>
      </c>
      <c r="DN197" s="59"/>
      <c r="DO197" s="59"/>
      <c r="DP197" s="59">
        <v>4</v>
      </c>
      <c r="DQ197" s="59"/>
      <c r="DR197" s="59"/>
      <c r="DS197" s="59">
        <v>4</v>
      </c>
      <c r="DT197" s="59"/>
      <c r="DU197" s="59"/>
      <c r="DV197" s="59">
        <v>1</v>
      </c>
      <c r="DW197" s="59"/>
      <c r="DX197" s="59"/>
      <c r="DY197" s="59">
        <v>5</v>
      </c>
      <c r="DZ197" s="59"/>
      <c r="EA197" s="59"/>
      <c r="EB197" s="59">
        <v>3</v>
      </c>
      <c r="EC197" s="59"/>
      <c r="ED197" s="59"/>
      <c r="EE197" s="59">
        <v>1</v>
      </c>
      <c r="EF197" s="59"/>
      <c r="EG197" s="59"/>
      <c r="EH197" s="59">
        <v>5</v>
      </c>
      <c r="EI197" s="59"/>
      <c r="EJ197" s="59"/>
      <c r="EK197" s="59"/>
      <c r="EL197" s="59"/>
      <c r="EM197" s="59"/>
      <c r="EN197" s="59"/>
      <c r="EO197" s="59"/>
      <c r="EP197" s="59"/>
      <c r="EQ197" s="59"/>
      <c r="ER197" s="59"/>
      <c r="ES197" s="64"/>
      <c r="ET197" s="63"/>
      <c r="EU197" s="59"/>
      <c r="EV197" s="59"/>
      <c r="EW197" s="59"/>
      <c r="EX197" s="59"/>
      <c r="EY197" s="59"/>
      <c r="EZ197" s="59"/>
      <c r="FA197" s="59"/>
      <c r="FB197" s="59"/>
      <c r="FC197" s="59"/>
      <c r="FD197" s="59"/>
      <c r="FE197" s="59"/>
      <c r="FF197" s="59"/>
      <c r="FG197" s="59"/>
      <c r="FH197" s="59"/>
      <c r="FI197" s="59"/>
      <c r="FJ197" s="59"/>
      <c r="FK197" s="59"/>
      <c r="FL197" s="59"/>
      <c r="FM197" s="59"/>
      <c r="FN197" s="59"/>
      <c r="FO197" s="59"/>
      <c r="FP197" s="59"/>
      <c r="FQ197" s="59"/>
      <c r="FR197" s="59"/>
      <c r="FS197" s="59"/>
      <c r="FT197" s="59"/>
      <c r="FU197" s="59"/>
      <c r="FV197" s="59"/>
      <c r="FW197" s="59"/>
      <c r="FX197" s="59"/>
      <c r="FY197" s="59"/>
      <c r="FZ197" s="59"/>
      <c r="GA197" s="59"/>
      <c r="GB197" s="59"/>
      <c r="GC197" s="64"/>
      <c r="GD197" s="63"/>
      <c r="GE197" s="59"/>
      <c r="GF197" s="59"/>
      <c r="GG197" s="59"/>
      <c r="GH197" s="59"/>
      <c r="GI197" s="59"/>
      <c r="GJ197" s="59"/>
      <c r="GK197" s="59"/>
      <c r="GL197" s="59"/>
      <c r="GM197" s="59"/>
      <c r="GN197" s="59"/>
      <c r="GO197" s="59"/>
      <c r="GP197" s="59"/>
      <c r="GQ197" s="59"/>
      <c r="GR197" s="59"/>
      <c r="GS197" s="59"/>
      <c r="GT197" s="59"/>
      <c r="GU197" s="59"/>
      <c r="GV197" s="59"/>
      <c r="GW197" s="59"/>
      <c r="GX197" s="59"/>
      <c r="GY197" s="59"/>
      <c r="GZ197" s="59"/>
      <c r="HA197" s="59"/>
      <c r="HB197" s="59"/>
      <c r="HC197" s="59"/>
      <c r="HD197" s="59"/>
      <c r="HE197" s="59"/>
      <c r="HF197" s="59"/>
      <c r="HG197" s="59"/>
      <c r="HH197" s="59"/>
      <c r="HI197" s="59"/>
      <c r="HJ197" s="59"/>
      <c r="HK197" s="59"/>
      <c r="HL197" s="59"/>
      <c r="HM197" s="64"/>
    </row>
    <row r="198" spans="2:221" ht="22.5" customHeight="1" x14ac:dyDescent="0.2">
      <c r="B198" s="133"/>
      <c r="C198" s="134"/>
      <c r="D198" s="134"/>
      <c r="E198" s="134"/>
      <c r="F198" s="134"/>
      <c r="G198" s="134"/>
      <c r="H198" s="134"/>
      <c r="I198" s="134"/>
      <c r="J198" s="134"/>
      <c r="K198" s="134"/>
      <c r="L198" s="134"/>
      <c r="M198" s="134"/>
      <c r="N198" s="134"/>
      <c r="O198" s="134"/>
      <c r="P198" s="134"/>
      <c r="Q198" s="134"/>
      <c r="R198" s="134"/>
      <c r="S198" s="134"/>
      <c r="T198" s="134"/>
      <c r="U198" s="135"/>
      <c r="V198" s="136"/>
      <c r="W198" s="137"/>
      <c r="X198" s="137"/>
      <c r="Y198" s="137"/>
      <c r="Z198" s="137"/>
      <c r="AA198" s="138"/>
      <c r="AB198" s="139"/>
      <c r="AC198" s="140"/>
      <c r="AD198" s="140"/>
      <c r="AE198" s="140"/>
      <c r="AF198" s="141"/>
      <c r="AG198" s="96" t="s">
        <v>24</v>
      </c>
      <c r="AH198" s="97"/>
      <c r="AI198" s="97"/>
      <c r="AJ198" s="97"/>
      <c r="AK198" s="97"/>
      <c r="AL198" s="98">
        <f t="shared" si="5"/>
        <v>55</v>
      </c>
      <c r="AM198" s="99"/>
      <c r="AN198" s="99"/>
      <c r="AO198" s="100"/>
      <c r="AP198" s="142"/>
      <c r="AQ198" s="59"/>
      <c r="AR198" s="59"/>
      <c r="AS198" s="59"/>
      <c r="AT198" s="59"/>
      <c r="AU198" s="59"/>
      <c r="AV198" s="59"/>
      <c r="AW198" s="59"/>
      <c r="AX198" s="59"/>
      <c r="AY198" s="59"/>
      <c r="AZ198" s="59"/>
      <c r="BA198" s="59"/>
      <c r="BB198" s="59">
        <v>1</v>
      </c>
      <c r="BC198" s="59"/>
      <c r="BD198" s="59"/>
      <c r="BE198" s="59">
        <v>1</v>
      </c>
      <c r="BF198" s="59"/>
      <c r="BG198" s="59"/>
      <c r="BH198" s="59">
        <v>1</v>
      </c>
      <c r="BI198" s="59"/>
      <c r="BJ198" s="59"/>
      <c r="BK198" s="59">
        <v>1</v>
      </c>
      <c r="BL198" s="59"/>
      <c r="BM198" s="59"/>
      <c r="BN198" s="59">
        <v>2</v>
      </c>
      <c r="BO198" s="59"/>
      <c r="BP198" s="59"/>
      <c r="BQ198" s="59"/>
      <c r="BR198" s="59"/>
      <c r="BS198" s="59"/>
      <c r="BT198" s="59"/>
      <c r="BU198" s="59"/>
      <c r="BV198" s="59"/>
      <c r="BW198" s="59"/>
      <c r="BX198" s="59"/>
      <c r="BY198" s="64"/>
      <c r="BZ198" s="63">
        <v>4</v>
      </c>
      <c r="CA198" s="59"/>
      <c r="CB198" s="59"/>
      <c r="CC198" s="59">
        <v>1</v>
      </c>
      <c r="CD198" s="59"/>
      <c r="CE198" s="59"/>
      <c r="CF198" s="59">
        <v>1</v>
      </c>
      <c r="CG198" s="59"/>
      <c r="CH198" s="59"/>
      <c r="CI198" s="59">
        <v>5</v>
      </c>
      <c r="CJ198" s="59"/>
      <c r="CK198" s="59"/>
      <c r="CL198" s="59">
        <v>2</v>
      </c>
      <c r="CM198" s="59"/>
      <c r="CN198" s="59"/>
      <c r="CO198" s="59">
        <v>2</v>
      </c>
      <c r="CP198" s="59"/>
      <c r="CQ198" s="59"/>
      <c r="CR198" s="59">
        <v>5</v>
      </c>
      <c r="CS198" s="59"/>
      <c r="CT198" s="59"/>
      <c r="CU198" s="59">
        <v>2</v>
      </c>
      <c r="CV198" s="59"/>
      <c r="CW198" s="59"/>
      <c r="CX198" s="59">
        <v>2</v>
      </c>
      <c r="CY198" s="59"/>
      <c r="CZ198" s="59"/>
      <c r="DA198" s="59">
        <v>3</v>
      </c>
      <c r="DB198" s="59"/>
      <c r="DC198" s="59"/>
      <c r="DD198" s="59">
        <v>2</v>
      </c>
      <c r="DE198" s="59"/>
      <c r="DF198" s="59"/>
      <c r="DG198" s="59">
        <v>0</v>
      </c>
      <c r="DH198" s="59"/>
      <c r="DI198" s="64"/>
      <c r="DJ198" s="63">
        <v>2</v>
      </c>
      <c r="DK198" s="59"/>
      <c r="DL198" s="59"/>
      <c r="DM198" s="59">
        <v>1</v>
      </c>
      <c r="DN198" s="59"/>
      <c r="DO198" s="59"/>
      <c r="DP198" s="59">
        <v>1</v>
      </c>
      <c r="DQ198" s="59"/>
      <c r="DR198" s="59"/>
      <c r="DS198" s="59">
        <v>3</v>
      </c>
      <c r="DT198" s="59"/>
      <c r="DU198" s="59"/>
      <c r="DV198" s="59">
        <v>1</v>
      </c>
      <c r="DW198" s="59"/>
      <c r="DX198" s="59"/>
      <c r="DY198" s="59">
        <v>4</v>
      </c>
      <c r="DZ198" s="59"/>
      <c r="EA198" s="59"/>
      <c r="EB198" s="59">
        <v>3</v>
      </c>
      <c r="EC198" s="59"/>
      <c r="ED198" s="59"/>
      <c r="EE198" s="59">
        <v>2</v>
      </c>
      <c r="EF198" s="59"/>
      <c r="EG198" s="59"/>
      <c r="EH198" s="59">
        <v>3</v>
      </c>
      <c r="EI198" s="59"/>
      <c r="EJ198" s="59"/>
      <c r="EK198" s="59"/>
      <c r="EL198" s="59"/>
      <c r="EM198" s="59"/>
      <c r="EN198" s="59"/>
      <c r="EO198" s="59"/>
      <c r="EP198" s="59"/>
      <c r="EQ198" s="59"/>
      <c r="ER198" s="59"/>
      <c r="ES198" s="64"/>
      <c r="ET198" s="63"/>
      <c r="EU198" s="59"/>
      <c r="EV198" s="59"/>
      <c r="EW198" s="59"/>
      <c r="EX198" s="59"/>
      <c r="EY198" s="59"/>
      <c r="EZ198" s="59"/>
      <c r="FA198" s="59"/>
      <c r="FB198" s="59"/>
      <c r="FC198" s="59"/>
      <c r="FD198" s="59"/>
      <c r="FE198" s="59"/>
      <c r="FF198" s="59"/>
      <c r="FG198" s="59"/>
      <c r="FH198" s="59"/>
      <c r="FI198" s="59"/>
      <c r="FJ198" s="59"/>
      <c r="FK198" s="59"/>
      <c r="FL198" s="59"/>
      <c r="FM198" s="59"/>
      <c r="FN198" s="59"/>
      <c r="FO198" s="59"/>
      <c r="FP198" s="59"/>
      <c r="FQ198" s="59"/>
      <c r="FR198" s="59"/>
      <c r="FS198" s="59"/>
      <c r="FT198" s="59"/>
      <c r="FU198" s="59"/>
      <c r="FV198" s="59"/>
      <c r="FW198" s="59"/>
      <c r="FX198" s="59"/>
      <c r="FY198" s="59"/>
      <c r="FZ198" s="59"/>
      <c r="GA198" s="59"/>
      <c r="GB198" s="59"/>
      <c r="GC198" s="64"/>
      <c r="GD198" s="63"/>
      <c r="GE198" s="59"/>
      <c r="GF198" s="59"/>
      <c r="GG198" s="59"/>
      <c r="GH198" s="59"/>
      <c r="GI198" s="59"/>
      <c r="GJ198" s="59"/>
      <c r="GK198" s="59"/>
      <c r="GL198" s="59"/>
      <c r="GM198" s="59"/>
      <c r="GN198" s="59"/>
      <c r="GO198" s="59"/>
      <c r="GP198" s="59"/>
      <c r="GQ198" s="59"/>
      <c r="GR198" s="59"/>
      <c r="GS198" s="59"/>
      <c r="GT198" s="59"/>
      <c r="GU198" s="59"/>
      <c r="GV198" s="59"/>
      <c r="GW198" s="59"/>
      <c r="GX198" s="59"/>
      <c r="GY198" s="59"/>
      <c r="GZ198" s="59"/>
      <c r="HA198" s="59"/>
      <c r="HB198" s="59"/>
      <c r="HC198" s="59"/>
      <c r="HD198" s="59"/>
      <c r="HE198" s="59"/>
      <c r="HF198" s="59"/>
      <c r="HG198" s="59"/>
      <c r="HH198" s="59"/>
      <c r="HI198" s="59"/>
      <c r="HJ198" s="59"/>
      <c r="HK198" s="59"/>
      <c r="HL198" s="59"/>
      <c r="HM198" s="64"/>
    </row>
    <row r="199" spans="2:221" ht="22.5" customHeight="1" x14ac:dyDescent="0.2">
      <c r="B199" s="114" t="s">
        <v>500</v>
      </c>
      <c r="C199" s="115"/>
      <c r="D199" s="115"/>
      <c r="E199" s="115"/>
      <c r="F199" s="115"/>
      <c r="G199" s="115"/>
      <c r="H199" s="115"/>
      <c r="I199" s="115"/>
      <c r="J199" s="115"/>
      <c r="K199" s="115"/>
      <c r="L199" s="115"/>
      <c r="M199" s="115"/>
      <c r="N199" s="115"/>
      <c r="O199" s="115"/>
      <c r="P199" s="115"/>
      <c r="Q199" s="115"/>
      <c r="R199" s="115"/>
      <c r="S199" s="115"/>
      <c r="T199" s="115"/>
      <c r="U199" s="116"/>
      <c r="V199" s="120" t="s">
        <v>541</v>
      </c>
      <c r="W199" s="121"/>
      <c r="X199" s="121"/>
      <c r="Y199" s="121"/>
      <c r="Z199" s="121"/>
      <c r="AA199" s="122"/>
      <c r="AB199" s="126">
        <v>0.14829999999999999</v>
      </c>
      <c r="AC199" s="127"/>
      <c r="AD199" s="127"/>
      <c r="AE199" s="127"/>
      <c r="AF199" s="128"/>
      <c r="AG199" s="108" t="s">
        <v>23</v>
      </c>
      <c r="AH199" s="109"/>
      <c r="AI199" s="109"/>
      <c r="AJ199" s="109"/>
      <c r="AK199" s="109"/>
      <c r="AL199" s="510">
        <f t="shared" ref="AL199" si="6">SUM(AP199:HM199)</f>
        <v>3</v>
      </c>
      <c r="AM199" s="511"/>
      <c r="AN199" s="511"/>
      <c r="AO199" s="512"/>
      <c r="AP199" s="132"/>
      <c r="AQ199" s="60"/>
      <c r="AR199" s="60"/>
      <c r="AS199" s="60"/>
      <c r="AT199" s="60"/>
      <c r="AU199" s="60"/>
      <c r="AV199" s="392">
        <v>1</v>
      </c>
      <c r="AW199" s="386"/>
      <c r="AX199" s="386"/>
      <c r="AY199" s="386"/>
      <c r="AZ199" s="386"/>
      <c r="BA199" s="386"/>
      <c r="BB199" s="386"/>
      <c r="BC199" s="386"/>
      <c r="BD199" s="386"/>
      <c r="BE199" s="386"/>
      <c r="BF199" s="386"/>
      <c r="BG199" s="386"/>
      <c r="BH199" s="386"/>
      <c r="BI199" s="386"/>
      <c r="BJ199" s="386"/>
      <c r="BK199" s="386"/>
      <c r="BL199" s="386"/>
      <c r="BM199" s="386"/>
      <c r="BN199" s="386"/>
      <c r="BO199" s="386"/>
      <c r="BP199" s="386"/>
      <c r="BQ199" s="386"/>
      <c r="BR199" s="386"/>
      <c r="BS199" s="386"/>
      <c r="BT199" s="386"/>
      <c r="BU199" s="386"/>
      <c r="BV199" s="386"/>
      <c r="BW199" s="386"/>
      <c r="BX199" s="386"/>
      <c r="BY199" s="387"/>
      <c r="BZ199" s="385">
        <v>1</v>
      </c>
      <c r="CA199" s="386"/>
      <c r="CB199" s="386"/>
      <c r="CC199" s="386"/>
      <c r="CD199" s="386"/>
      <c r="CE199" s="386"/>
      <c r="CF199" s="386"/>
      <c r="CG199" s="386"/>
      <c r="CH199" s="386"/>
      <c r="CI199" s="386"/>
      <c r="CJ199" s="386"/>
      <c r="CK199" s="386"/>
      <c r="CL199" s="386"/>
      <c r="CM199" s="386"/>
      <c r="CN199" s="386"/>
      <c r="CO199" s="386"/>
      <c r="CP199" s="386"/>
      <c r="CQ199" s="386"/>
      <c r="CR199" s="386"/>
      <c r="CS199" s="386"/>
      <c r="CT199" s="386"/>
      <c r="CU199" s="386"/>
      <c r="CV199" s="386"/>
      <c r="CW199" s="386"/>
      <c r="CX199" s="386"/>
      <c r="CY199" s="386"/>
      <c r="CZ199" s="386"/>
      <c r="DA199" s="386"/>
      <c r="DB199" s="386"/>
      <c r="DC199" s="386"/>
      <c r="DD199" s="386"/>
      <c r="DE199" s="386"/>
      <c r="DF199" s="386"/>
      <c r="DG199" s="386"/>
      <c r="DH199" s="386"/>
      <c r="DI199" s="387"/>
      <c r="DJ199" s="149">
        <v>1</v>
      </c>
      <c r="DK199" s="150"/>
      <c r="DL199" s="150"/>
      <c r="DM199" s="150"/>
      <c r="DN199" s="150"/>
      <c r="DO199" s="150"/>
      <c r="DP199" s="150"/>
      <c r="DQ199" s="150"/>
      <c r="DR199" s="150"/>
      <c r="DS199" s="150"/>
      <c r="DT199" s="150"/>
      <c r="DU199" s="150"/>
      <c r="DV199" s="150"/>
      <c r="DW199" s="150"/>
      <c r="DX199" s="150"/>
      <c r="DY199" s="150"/>
      <c r="DZ199" s="150"/>
      <c r="EA199" s="150"/>
      <c r="EB199" s="150"/>
      <c r="EC199" s="150"/>
      <c r="ED199" s="150"/>
      <c r="EE199" s="150"/>
      <c r="EF199" s="150"/>
      <c r="EG199" s="150"/>
      <c r="EH199" s="150"/>
      <c r="EI199" s="150"/>
      <c r="EJ199" s="381"/>
      <c r="EK199" s="60"/>
      <c r="EL199" s="60"/>
      <c r="EM199" s="60"/>
      <c r="EN199" s="60"/>
      <c r="EO199" s="60"/>
      <c r="EP199" s="60"/>
      <c r="EQ199" s="60"/>
      <c r="ER199" s="60"/>
      <c r="ES199" s="70"/>
      <c r="ET199" s="65"/>
      <c r="EU199" s="60"/>
      <c r="EV199" s="60"/>
      <c r="EW199" s="60"/>
      <c r="EX199" s="60"/>
      <c r="EY199" s="60"/>
      <c r="EZ199" s="60"/>
      <c r="FA199" s="60"/>
      <c r="FB199" s="60"/>
      <c r="FC199" s="60"/>
      <c r="FD199" s="60"/>
      <c r="FE199" s="60"/>
      <c r="FF199" s="60"/>
      <c r="FG199" s="60"/>
      <c r="FH199" s="60"/>
      <c r="FI199" s="60"/>
      <c r="FJ199" s="60"/>
      <c r="FK199" s="60"/>
      <c r="FL199" s="60"/>
      <c r="FM199" s="60"/>
      <c r="FN199" s="60"/>
      <c r="FO199" s="60"/>
      <c r="FP199" s="60"/>
      <c r="FQ199" s="60"/>
      <c r="FR199" s="60"/>
      <c r="FS199" s="60"/>
      <c r="FT199" s="60"/>
      <c r="FU199" s="60"/>
      <c r="FV199" s="60"/>
      <c r="FW199" s="60"/>
      <c r="FX199" s="60"/>
      <c r="FY199" s="60"/>
      <c r="FZ199" s="60"/>
      <c r="GA199" s="60"/>
      <c r="GB199" s="60"/>
      <c r="GC199" s="70"/>
      <c r="GD199" s="65"/>
      <c r="GE199" s="60"/>
      <c r="GF199" s="60"/>
      <c r="GG199" s="60"/>
      <c r="GH199" s="60"/>
      <c r="GI199" s="60"/>
      <c r="GJ199" s="60"/>
      <c r="GK199" s="60"/>
      <c r="GL199" s="60"/>
      <c r="GM199" s="60"/>
      <c r="GN199" s="60"/>
      <c r="GO199" s="60"/>
      <c r="GP199" s="60"/>
      <c r="GQ199" s="60"/>
      <c r="GR199" s="60"/>
      <c r="GS199" s="60"/>
      <c r="GT199" s="60"/>
      <c r="GU199" s="60"/>
      <c r="GV199" s="60"/>
      <c r="GW199" s="60"/>
      <c r="GX199" s="60"/>
      <c r="GY199" s="60"/>
      <c r="GZ199" s="60"/>
      <c r="HA199" s="60"/>
      <c r="HB199" s="60"/>
      <c r="HC199" s="60"/>
      <c r="HD199" s="60"/>
      <c r="HE199" s="60"/>
      <c r="HF199" s="60"/>
      <c r="HG199" s="60"/>
      <c r="HH199" s="60"/>
      <c r="HI199" s="60"/>
      <c r="HJ199" s="60"/>
      <c r="HK199" s="60"/>
      <c r="HL199" s="60"/>
      <c r="HM199" s="70"/>
    </row>
    <row r="200" spans="2:221" ht="22.5" customHeight="1" x14ac:dyDescent="0.2">
      <c r="B200" s="117"/>
      <c r="C200" s="118"/>
      <c r="D200" s="118"/>
      <c r="E200" s="118"/>
      <c r="F200" s="118"/>
      <c r="G200" s="118"/>
      <c r="H200" s="118"/>
      <c r="I200" s="118"/>
      <c r="J200" s="118"/>
      <c r="K200" s="118"/>
      <c r="L200" s="118"/>
      <c r="M200" s="118"/>
      <c r="N200" s="118"/>
      <c r="O200" s="118"/>
      <c r="P200" s="118"/>
      <c r="Q200" s="118"/>
      <c r="R200" s="118"/>
      <c r="S200" s="118"/>
      <c r="T200" s="118"/>
      <c r="U200" s="119"/>
      <c r="V200" s="123"/>
      <c r="W200" s="124"/>
      <c r="X200" s="124"/>
      <c r="Y200" s="124"/>
      <c r="Z200" s="124"/>
      <c r="AA200" s="125"/>
      <c r="AB200" s="129"/>
      <c r="AC200" s="130"/>
      <c r="AD200" s="130"/>
      <c r="AE200" s="130"/>
      <c r="AF200" s="131"/>
      <c r="AG200" s="108" t="s">
        <v>24</v>
      </c>
      <c r="AH200" s="109"/>
      <c r="AI200" s="109"/>
      <c r="AJ200" s="109"/>
      <c r="AK200" s="109"/>
      <c r="AL200" s="510">
        <f>SUM(AP200:HM200)</f>
        <v>1.9094</v>
      </c>
      <c r="AM200" s="511"/>
      <c r="AN200" s="511"/>
      <c r="AO200" s="512"/>
      <c r="AP200" s="385">
        <v>0.4138</v>
      </c>
      <c r="AQ200" s="386"/>
      <c r="AR200" s="386"/>
      <c r="AS200" s="386"/>
      <c r="AT200" s="386"/>
      <c r="AU200" s="386"/>
      <c r="AV200" s="386"/>
      <c r="AW200" s="386"/>
      <c r="AX200" s="386"/>
      <c r="AY200" s="386"/>
      <c r="AZ200" s="386"/>
      <c r="BA200" s="386"/>
      <c r="BB200" s="386"/>
      <c r="BC200" s="386"/>
      <c r="BD200" s="386"/>
      <c r="BE200" s="386"/>
      <c r="BF200" s="386"/>
      <c r="BG200" s="386"/>
      <c r="BH200" s="386"/>
      <c r="BI200" s="386"/>
      <c r="BJ200" s="386"/>
      <c r="BK200" s="386"/>
      <c r="BL200" s="386"/>
      <c r="BM200" s="386"/>
      <c r="BN200" s="386"/>
      <c r="BO200" s="386"/>
      <c r="BP200" s="386"/>
      <c r="BQ200" s="386"/>
      <c r="BR200" s="386"/>
      <c r="BS200" s="386"/>
      <c r="BT200" s="386"/>
      <c r="BU200" s="386"/>
      <c r="BV200" s="386"/>
      <c r="BW200" s="386"/>
      <c r="BX200" s="386"/>
      <c r="BY200" s="387"/>
      <c r="BZ200" s="385">
        <v>0.6956</v>
      </c>
      <c r="CA200" s="386"/>
      <c r="CB200" s="386"/>
      <c r="CC200" s="386"/>
      <c r="CD200" s="386"/>
      <c r="CE200" s="386"/>
      <c r="CF200" s="386"/>
      <c r="CG200" s="386"/>
      <c r="CH200" s="386"/>
      <c r="CI200" s="386"/>
      <c r="CJ200" s="386"/>
      <c r="CK200" s="386"/>
      <c r="CL200" s="386"/>
      <c r="CM200" s="386"/>
      <c r="CN200" s="386"/>
      <c r="CO200" s="386"/>
      <c r="CP200" s="386"/>
      <c r="CQ200" s="386"/>
      <c r="CR200" s="386"/>
      <c r="CS200" s="386"/>
      <c r="CT200" s="386"/>
      <c r="CU200" s="386"/>
      <c r="CV200" s="386"/>
      <c r="CW200" s="386"/>
      <c r="CX200" s="386"/>
      <c r="CY200" s="386"/>
      <c r="CZ200" s="386"/>
      <c r="DA200" s="386"/>
      <c r="DB200" s="386"/>
      <c r="DC200" s="386"/>
      <c r="DD200" s="386"/>
      <c r="DE200" s="386"/>
      <c r="DF200" s="386"/>
      <c r="DG200" s="386"/>
      <c r="DH200" s="386"/>
      <c r="DI200" s="387"/>
      <c r="DJ200" s="149">
        <v>0.8</v>
      </c>
      <c r="DK200" s="150"/>
      <c r="DL200" s="150"/>
      <c r="DM200" s="150"/>
      <c r="DN200" s="150"/>
      <c r="DO200" s="150"/>
      <c r="DP200" s="150"/>
      <c r="DQ200" s="150"/>
      <c r="DR200" s="150"/>
      <c r="DS200" s="150"/>
      <c r="DT200" s="150"/>
      <c r="DU200" s="150"/>
      <c r="DV200" s="150"/>
      <c r="DW200" s="150"/>
      <c r="DX200" s="150"/>
      <c r="DY200" s="150"/>
      <c r="DZ200" s="150"/>
      <c r="EA200" s="150"/>
      <c r="EB200" s="150"/>
      <c r="EC200" s="150"/>
      <c r="ED200" s="150"/>
      <c r="EE200" s="150"/>
      <c r="EF200" s="150"/>
      <c r="EG200" s="150"/>
      <c r="EH200" s="150"/>
      <c r="EI200" s="150"/>
      <c r="EJ200" s="381"/>
      <c r="EK200" s="60"/>
      <c r="EL200" s="60"/>
      <c r="EM200" s="60"/>
      <c r="EN200" s="60"/>
      <c r="EO200" s="60"/>
      <c r="EP200" s="60"/>
      <c r="EQ200" s="60"/>
      <c r="ER200" s="60"/>
      <c r="ES200" s="70"/>
      <c r="ET200" s="65"/>
      <c r="EU200" s="60"/>
      <c r="EV200" s="60"/>
      <c r="EW200" s="60"/>
      <c r="EX200" s="60"/>
      <c r="EY200" s="60"/>
      <c r="EZ200" s="60"/>
      <c r="FA200" s="60"/>
      <c r="FB200" s="60"/>
      <c r="FC200" s="60"/>
      <c r="FD200" s="60"/>
      <c r="FE200" s="60"/>
      <c r="FF200" s="60"/>
      <c r="FG200" s="60"/>
      <c r="FH200" s="60"/>
      <c r="FI200" s="60"/>
      <c r="FJ200" s="60"/>
      <c r="FK200" s="60"/>
      <c r="FL200" s="60"/>
      <c r="FM200" s="60"/>
      <c r="FN200" s="60"/>
      <c r="FO200" s="60"/>
      <c r="FP200" s="60"/>
      <c r="FQ200" s="60"/>
      <c r="FR200" s="60"/>
      <c r="FS200" s="60"/>
      <c r="FT200" s="60"/>
      <c r="FU200" s="60"/>
      <c r="FV200" s="60"/>
      <c r="FW200" s="60"/>
      <c r="FX200" s="60"/>
      <c r="FY200" s="60"/>
      <c r="FZ200" s="60"/>
      <c r="GA200" s="60"/>
      <c r="GB200" s="60"/>
      <c r="GC200" s="70"/>
      <c r="GD200" s="65"/>
      <c r="GE200" s="60"/>
      <c r="GF200" s="60"/>
      <c r="GG200" s="60"/>
      <c r="GH200" s="60"/>
      <c r="GI200" s="60"/>
      <c r="GJ200" s="60"/>
      <c r="GK200" s="60"/>
      <c r="GL200" s="60"/>
      <c r="GM200" s="60"/>
      <c r="GN200" s="60"/>
      <c r="GO200" s="60"/>
      <c r="GP200" s="60"/>
      <c r="GQ200" s="60"/>
      <c r="GR200" s="60"/>
      <c r="GS200" s="60"/>
      <c r="GT200" s="60"/>
      <c r="GU200" s="60"/>
      <c r="GV200" s="60"/>
      <c r="GW200" s="60"/>
      <c r="GX200" s="60"/>
      <c r="GY200" s="60"/>
      <c r="GZ200" s="60"/>
      <c r="HA200" s="60"/>
      <c r="HB200" s="60"/>
      <c r="HC200" s="60"/>
      <c r="HD200" s="60"/>
      <c r="HE200" s="60"/>
      <c r="HF200" s="60"/>
      <c r="HG200" s="60"/>
      <c r="HH200" s="60"/>
      <c r="HI200" s="60"/>
      <c r="HJ200" s="60"/>
      <c r="HK200" s="60"/>
      <c r="HL200" s="60"/>
      <c r="HM200" s="70"/>
    </row>
    <row r="201" spans="2:221" ht="22.5" customHeight="1" x14ac:dyDescent="0.2">
      <c r="B201" s="78" t="s">
        <v>501</v>
      </c>
      <c r="C201" s="79"/>
      <c r="D201" s="79"/>
      <c r="E201" s="79"/>
      <c r="F201" s="79"/>
      <c r="G201" s="79"/>
      <c r="H201" s="79"/>
      <c r="I201" s="79"/>
      <c r="J201" s="79"/>
      <c r="K201" s="79"/>
      <c r="L201" s="79"/>
      <c r="M201" s="79"/>
      <c r="N201" s="79"/>
      <c r="O201" s="79"/>
      <c r="P201" s="79"/>
      <c r="Q201" s="79"/>
      <c r="R201" s="79"/>
      <c r="S201" s="79"/>
      <c r="T201" s="79"/>
      <c r="U201" s="80"/>
      <c r="V201" s="84" t="s">
        <v>542</v>
      </c>
      <c r="W201" s="85"/>
      <c r="X201" s="85"/>
      <c r="Y201" s="85"/>
      <c r="Z201" s="85"/>
      <c r="AA201" s="86"/>
      <c r="AB201" s="90">
        <v>1.0500000000000001E-2</v>
      </c>
      <c r="AC201" s="91"/>
      <c r="AD201" s="91"/>
      <c r="AE201" s="91"/>
      <c r="AF201" s="92"/>
      <c r="AG201" s="96" t="s">
        <v>23</v>
      </c>
      <c r="AH201" s="97"/>
      <c r="AI201" s="97"/>
      <c r="AJ201" s="97"/>
      <c r="AK201" s="97"/>
      <c r="AL201" s="98">
        <f t="shared" si="5"/>
        <v>34</v>
      </c>
      <c r="AM201" s="99"/>
      <c r="AN201" s="99"/>
      <c r="AO201" s="100"/>
      <c r="AP201" s="101"/>
      <c r="AQ201" s="59"/>
      <c r="AR201" s="59"/>
      <c r="AS201" s="59"/>
      <c r="AT201" s="59"/>
      <c r="AU201" s="59"/>
      <c r="AV201" s="59">
        <v>1</v>
      </c>
      <c r="AW201" s="59"/>
      <c r="AX201" s="59"/>
      <c r="AY201" s="59"/>
      <c r="AZ201" s="59"/>
      <c r="BA201" s="59"/>
      <c r="BB201" s="59"/>
      <c r="BC201" s="59"/>
      <c r="BD201" s="59"/>
      <c r="BE201" s="59">
        <v>1</v>
      </c>
      <c r="BF201" s="59"/>
      <c r="BG201" s="59"/>
      <c r="BH201" s="59"/>
      <c r="BI201" s="59"/>
      <c r="BJ201" s="59"/>
      <c r="BK201" s="59"/>
      <c r="BL201" s="59"/>
      <c r="BM201" s="59"/>
      <c r="BN201" s="59">
        <v>1</v>
      </c>
      <c r="BO201" s="59"/>
      <c r="BP201" s="59"/>
      <c r="BQ201" s="59"/>
      <c r="BR201" s="59"/>
      <c r="BS201" s="59"/>
      <c r="BT201" s="59"/>
      <c r="BU201" s="59"/>
      <c r="BV201" s="59"/>
      <c r="BW201" s="59">
        <v>1</v>
      </c>
      <c r="BX201" s="59"/>
      <c r="BY201" s="64"/>
      <c r="BZ201" s="63">
        <v>0</v>
      </c>
      <c r="CA201" s="59"/>
      <c r="CB201" s="59"/>
      <c r="CC201" s="59">
        <v>0</v>
      </c>
      <c r="CD201" s="59"/>
      <c r="CE201" s="59"/>
      <c r="CF201" s="59">
        <v>1</v>
      </c>
      <c r="CG201" s="59"/>
      <c r="CH201" s="59"/>
      <c r="CI201" s="59">
        <v>0</v>
      </c>
      <c r="CJ201" s="59"/>
      <c r="CK201" s="59"/>
      <c r="CL201" s="59">
        <v>0</v>
      </c>
      <c r="CM201" s="59"/>
      <c r="CN201" s="59"/>
      <c r="CO201" s="59">
        <v>1</v>
      </c>
      <c r="CP201" s="59"/>
      <c r="CQ201" s="59"/>
      <c r="CR201" s="59">
        <v>0</v>
      </c>
      <c r="CS201" s="59"/>
      <c r="CT201" s="59"/>
      <c r="CU201" s="59">
        <v>0</v>
      </c>
      <c r="CV201" s="59"/>
      <c r="CW201" s="59"/>
      <c r="CX201" s="59">
        <v>1</v>
      </c>
      <c r="CY201" s="59"/>
      <c r="CZ201" s="59"/>
      <c r="DA201" s="59">
        <v>0</v>
      </c>
      <c r="DB201" s="59"/>
      <c r="DC201" s="59"/>
      <c r="DD201" s="59">
        <v>0</v>
      </c>
      <c r="DE201" s="59"/>
      <c r="DF201" s="59"/>
      <c r="DG201" s="59">
        <v>1</v>
      </c>
      <c r="DH201" s="59"/>
      <c r="DI201" s="64"/>
      <c r="DJ201" s="63">
        <v>2</v>
      </c>
      <c r="DK201" s="59"/>
      <c r="DL201" s="59"/>
      <c r="DM201" s="59">
        <v>1</v>
      </c>
      <c r="DN201" s="59"/>
      <c r="DO201" s="59"/>
      <c r="DP201" s="59">
        <v>4</v>
      </c>
      <c r="DQ201" s="59"/>
      <c r="DR201" s="59"/>
      <c r="DS201" s="59">
        <v>4</v>
      </c>
      <c r="DT201" s="59"/>
      <c r="DU201" s="59"/>
      <c r="DV201" s="59">
        <v>1</v>
      </c>
      <c r="DW201" s="59"/>
      <c r="DX201" s="59"/>
      <c r="DY201" s="59">
        <v>5</v>
      </c>
      <c r="DZ201" s="59"/>
      <c r="EA201" s="59"/>
      <c r="EB201" s="59">
        <v>3</v>
      </c>
      <c r="EC201" s="59"/>
      <c r="ED201" s="59"/>
      <c r="EE201" s="59">
        <v>1</v>
      </c>
      <c r="EF201" s="59"/>
      <c r="EG201" s="59"/>
      <c r="EH201" s="59">
        <v>5</v>
      </c>
      <c r="EI201" s="59"/>
      <c r="EJ201" s="59"/>
      <c r="EK201" s="59"/>
      <c r="EL201" s="59"/>
      <c r="EM201" s="59"/>
      <c r="EN201" s="59"/>
      <c r="EO201" s="59"/>
      <c r="EP201" s="59"/>
      <c r="EQ201" s="59"/>
      <c r="ER201" s="59"/>
      <c r="ES201" s="64"/>
      <c r="ET201" s="63"/>
      <c r="EU201" s="59"/>
      <c r="EV201" s="59"/>
      <c r="EW201" s="59"/>
      <c r="EX201" s="59"/>
      <c r="EY201" s="59"/>
      <c r="EZ201" s="59"/>
      <c r="FA201" s="59"/>
      <c r="FB201" s="59"/>
      <c r="FC201" s="59"/>
      <c r="FD201" s="59"/>
      <c r="FE201" s="59"/>
      <c r="FF201" s="59"/>
      <c r="FG201" s="59"/>
      <c r="FH201" s="59"/>
      <c r="FI201" s="59"/>
      <c r="FJ201" s="59"/>
      <c r="FK201" s="59"/>
      <c r="FL201" s="59"/>
      <c r="FM201" s="59"/>
      <c r="FN201" s="59"/>
      <c r="FO201" s="59"/>
      <c r="FP201" s="59"/>
      <c r="FQ201" s="59"/>
      <c r="FR201" s="59"/>
      <c r="FS201" s="59"/>
      <c r="FT201" s="59"/>
      <c r="FU201" s="59"/>
      <c r="FV201" s="59"/>
      <c r="FW201" s="59"/>
      <c r="FX201" s="59"/>
      <c r="FY201" s="59"/>
      <c r="FZ201" s="59"/>
      <c r="GA201" s="59"/>
      <c r="GB201" s="59"/>
      <c r="GC201" s="64"/>
      <c r="GD201" s="63"/>
      <c r="GE201" s="59"/>
      <c r="GF201" s="59"/>
      <c r="GG201" s="59"/>
      <c r="GH201" s="59"/>
      <c r="GI201" s="59"/>
      <c r="GJ201" s="59"/>
      <c r="GK201" s="59"/>
      <c r="GL201" s="59"/>
      <c r="GM201" s="59"/>
      <c r="GN201" s="59"/>
      <c r="GO201" s="59"/>
      <c r="GP201" s="59"/>
      <c r="GQ201" s="59"/>
      <c r="GR201" s="59"/>
      <c r="GS201" s="59"/>
      <c r="GT201" s="59"/>
      <c r="GU201" s="59"/>
      <c r="GV201" s="59"/>
      <c r="GW201" s="59"/>
      <c r="GX201" s="59"/>
      <c r="GY201" s="59"/>
      <c r="GZ201" s="59"/>
      <c r="HA201" s="59"/>
      <c r="HB201" s="59"/>
      <c r="HC201" s="59"/>
      <c r="HD201" s="59"/>
      <c r="HE201" s="59"/>
      <c r="HF201" s="59"/>
      <c r="HG201" s="59"/>
      <c r="HH201" s="59"/>
      <c r="HI201" s="59"/>
      <c r="HJ201" s="59"/>
      <c r="HK201" s="59"/>
      <c r="HL201" s="59"/>
      <c r="HM201" s="64"/>
    </row>
    <row r="202" spans="2:221" ht="22.5" customHeight="1" x14ac:dyDescent="0.2">
      <c r="B202" s="133"/>
      <c r="C202" s="134"/>
      <c r="D202" s="134"/>
      <c r="E202" s="134"/>
      <c r="F202" s="134"/>
      <c r="G202" s="134"/>
      <c r="H202" s="134"/>
      <c r="I202" s="134"/>
      <c r="J202" s="134"/>
      <c r="K202" s="134"/>
      <c r="L202" s="134"/>
      <c r="M202" s="134"/>
      <c r="N202" s="134"/>
      <c r="O202" s="134"/>
      <c r="P202" s="134"/>
      <c r="Q202" s="134"/>
      <c r="R202" s="134"/>
      <c r="S202" s="134"/>
      <c r="T202" s="134"/>
      <c r="U202" s="135"/>
      <c r="V202" s="136"/>
      <c r="W202" s="137"/>
      <c r="X202" s="137"/>
      <c r="Y202" s="137"/>
      <c r="Z202" s="137"/>
      <c r="AA202" s="138"/>
      <c r="AB202" s="139"/>
      <c r="AC202" s="140"/>
      <c r="AD202" s="140"/>
      <c r="AE202" s="140"/>
      <c r="AF202" s="141"/>
      <c r="AG202" s="96" t="s">
        <v>24</v>
      </c>
      <c r="AH202" s="97"/>
      <c r="AI202" s="97"/>
      <c r="AJ202" s="97"/>
      <c r="AK202" s="97"/>
      <c r="AL202" s="98">
        <f t="shared" si="5"/>
        <v>25</v>
      </c>
      <c r="AM202" s="99"/>
      <c r="AN202" s="99"/>
      <c r="AO202" s="100"/>
      <c r="AP202" s="142"/>
      <c r="AQ202" s="59"/>
      <c r="AR202" s="59"/>
      <c r="AS202" s="59"/>
      <c r="AT202" s="59"/>
      <c r="AU202" s="59"/>
      <c r="AV202" s="59"/>
      <c r="AW202" s="59"/>
      <c r="AX202" s="59"/>
      <c r="AY202" s="59"/>
      <c r="AZ202" s="59"/>
      <c r="BA202" s="59"/>
      <c r="BB202" s="59"/>
      <c r="BC202" s="59"/>
      <c r="BD202" s="59"/>
      <c r="BE202" s="59">
        <v>1</v>
      </c>
      <c r="BF202" s="59"/>
      <c r="BG202" s="59"/>
      <c r="BH202" s="59"/>
      <c r="BI202" s="59"/>
      <c r="BJ202" s="59"/>
      <c r="BK202" s="59"/>
      <c r="BL202" s="59"/>
      <c r="BM202" s="59"/>
      <c r="BN202" s="59"/>
      <c r="BO202" s="59"/>
      <c r="BP202" s="59"/>
      <c r="BQ202" s="59"/>
      <c r="BR202" s="59"/>
      <c r="BS202" s="59"/>
      <c r="BT202" s="59">
        <v>1</v>
      </c>
      <c r="BU202" s="59"/>
      <c r="BV202" s="59"/>
      <c r="BW202" s="59"/>
      <c r="BX202" s="59"/>
      <c r="BY202" s="64"/>
      <c r="BZ202" s="63">
        <v>0</v>
      </c>
      <c r="CA202" s="59"/>
      <c r="CB202" s="59"/>
      <c r="CC202" s="59">
        <v>0</v>
      </c>
      <c r="CD202" s="59"/>
      <c r="CE202" s="59"/>
      <c r="CF202" s="59">
        <v>0</v>
      </c>
      <c r="CG202" s="59"/>
      <c r="CH202" s="59"/>
      <c r="CI202" s="59">
        <v>1</v>
      </c>
      <c r="CJ202" s="59"/>
      <c r="CK202" s="59"/>
      <c r="CL202" s="59">
        <v>0</v>
      </c>
      <c r="CM202" s="59"/>
      <c r="CN202" s="59"/>
      <c r="CO202" s="59">
        <v>1</v>
      </c>
      <c r="CP202" s="59"/>
      <c r="CQ202" s="59"/>
      <c r="CR202" s="59">
        <v>0</v>
      </c>
      <c r="CS202" s="59"/>
      <c r="CT202" s="59"/>
      <c r="CU202" s="59">
        <v>0</v>
      </c>
      <c r="CV202" s="59"/>
      <c r="CW202" s="59"/>
      <c r="CX202" s="59">
        <v>1</v>
      </c>
      <c r="CY202" s="59"/>
      <c r="CZ202" s="59"/>
      <c r="DA202" s="59">
        <v>0</v>
      </c>
      <c r="DB202" s="59"/>
      <c r="DC202" s="59"/>
      <c r="DD202" s="59">
        <v>0</v>
      </c>
      <c r="DE202" s="59"/>
      <c r="DF202" s="59"/>
      <c r="DG202" s="59">
        <v>1</v>
      </c>
      <c r="DH202" s="59"/>
      <c r="DI202" s="64"/>
      <c r="DJ202" s="63">
        <v>2</v>
      </c>
      <c r="DK202" s="59"/>
      <c r="DL202" s="59"/>
      <c r="DM202" s="59">
        <v>1</v>
      </c>
      <c r="DN202" s="59"/>
      <c r="DO202" s="59"/>
      <c r="DP202" s="59">
        <v>2</v>
      </c>
      <c r="DQ202" s="59"/>
      <c r="DR202" s="59"/>
      <c r="DS202" s="59">
        <v>2</v>
      </c>
      <c r="DT202" s="59"/>
      <c r="DU202" s="59"/>
      <c r="DV202" s="59">
        <v>1</v>
      </c>
      <c r="DW202" s="59"/>
      <c r="DX202" s="59"/>
      <c r="DY202" s="59">
        <v>2</v>
      </c>
      <c r="DZ202" s="59"/>
      <c r="EA202" s="59"/>
      <c r="EB202" s="59">
        <v>4</v>
      </c>
      <c r="EC202" s="59"/>
      <c r="ED202" s="59"/>
      <c r="EE202" s="59">
        <v>3</v>
      </c>
      <c r="EF202" s="59"/>
      <c r="EG202" s="59"/>
      <c r="EH202" s="59">
        <v>2</v>
      </c>
      <c r="EI202" s="59"/>
      <c r="EJ202" s="59"/>
      <c r="EK202" s="59"/>
      <c r="EL202" s="59"/>
      <c r="EM202" s="59"/>
      <c r="EN202" s="59"/>
      <c r="EO202" s="59"/>
      <c r="EP202" s="59"/>
      <c r="EQ202" s="59"/>
      <c r="ER202" s="59"/>
      <c r="ES202" s="64"/>
      <c r="ET202" s="63"/>
      <c r="EU202" s="59"/>
      <c r="EV202" s="59"/>
      <c r="EW202" s="59"/>
      <c r="EX202" s="59"/>
      <c r="EY202" s="59"/>
      <c r="EZ202" s="59"/>
      <c r="FA202" s="59"/>
      <c r="FB202" s="59"/>
      <c r="FC202" s="59"/>
      <c r="FD202" s="59"/>
      <c r="FE202" s="59"/>
      <c r="FF202" s="59"/>
      <c r="FG202" s="59"/>
      <c r="FH202" s="59"/>
      <c r="FI202" s="59"/>
      <c r="FJ202" s="59"/>
      <c r="FK202" s="59"/>
      <c r="FL202" s="59"/>
      <c r="FM202" s="59"/>
      <c r="FN202" s="59"/>
      <c r="FO202" s="59"/>
      <c r="FP202" s="59"/>
      <c r="FQ202" s="59"/>
      <c r="FR202" s="59"/>
      <c r="FS202" s="59"/>
      <c r="FT202" s="59"/>
      <c r="FU202" s="59"/>
      <c r="FV202" s="59"/>
      <c r="FW202" s="59"/>
      <c r="FX202" s="59"/>
      <c r="FY202" s="59"/>
      <c r="FZ202" s="59"/>
      <c r="GA202" s="59"/>
      <c r="GB202" s="59"/>
      <c r="GC202" s="64"/>
      <c r="GD202" s="63"/>
      <c r="GE202" s="59"/>
      <c r="GF202" s="59"/>
      <c r="GG202" s="59"/>
      <c r="GH202" s="59"/>
      <c r="GI202" s="59"/>
      <c r="GJ202" s="59"/>
      <c r="GK202" s="59"/>
      <c r="GL202" s="59"/>
      <c r="GM202" s="59"/>
      <c r="GN202" s="59"/>
      <c r="GO202" s="59"/>
      <c r="GP202" s="59"/>
      <c r="GQ202" s="59"/>
      <c r="GR202" s="59"/>
      <c r="GS202" s="59"/>
      <c r="GT202" s="59"/>
      <c r="GU202" s="59"/>
      <c r="GV202" s="59"/>
      <c r="GW202" s="59"/>
      <c r="GX202" s="59"/>
      <c r="GY202" s="59"/>
      <c r="GZ202" s="59"/>
      <c r="HA202" s="59"/>
      <c r="HB202" s="59"/>
      <c r="HC202" s="59"/>
      <c r="HD202" s="59"/>
      <c r="HE202" s="59"/>
      <c r="HF202" s="59"/>
      <c r="HG202" s="59"/>
      <c r="HH202" s="59"/>
      <c r="HI202" s="59"/>
      <c r="HJ202" s="59"/>
      <c r="HK202" s="59"/>
      <c r="HL202" s="59"/>
      <c r="HM202" s="64"/>
    </row>
    <row r="203" spans="2:221" ht="27" customHeight="1" x14ac:dyDescent="0.2">
      <c r="B203" s="114" t="s">
        <v>502</v>
      </c>
      <c r="C203" s="115"/>
      <c r="D203" s="115"/>
      <c r="E203" s="115"/>
      <c r="F203" s="115"/>
      <c r="G203" s="115"/>
      <c r="H203" s="115"/>
      <c r="I203" s="115"/>
      <c r="J203" s="115"/>
      <c r="K203" s="115"/>
      <c r="L203" s="115"/>
      <c r="M203" s="115"/>
      <c r="N203" s="115"/>
      <c r="O203" s="115"/>
      <c r="P203" s="115"/>
      <c r="Q203" s="115"/>
      <c r="R203" s="115"/>
      <c r="S203" s="115"/>
      <c r="T203" s="115"/>
      <c r="U203" s="116"/>
      <c r="V203" s="120" t="s">
        <v>543</v>
      </c>
      <c r="W203" s="121"/>
      <c r="X203" s="121"/>
      <c r="Y203" s="121"/>
      <c r="Z203" s="121"/>
      <c r="AA203" s="122"/>
      <c r="AB203" s="126">
        <v>1.9400000000000001E-2</v>
      </c>
      <c r="AC203" s="127"/>
      <c r="AD203" s="127"/>
      <c r="AE203" s="127"/>
      <c r="AF203" s="128"/>
      <c r="AG203" s="108" t="s">
        <v>23</v>
      </c>
      <c r="AH203" s="109"/>
      <c r="AI203" s="109"/>
      <c r="AJ203" s="109"/>
      <c r="AK203" s="109"/>
      <c r="AL203" s="75">
        <f t="shared" si="5"/>
        <v>1</v>
      </c>
      <c r="AM203" s="76"/>
      <c r="AN203" s="76"/>
      <c r="AO203" s="77"/>
      <c r="AP203" s="132"/>
      <c r="AQ203" s="60"/>
      <c r="AR203" s="60"/>
      <c r="AS203" s="60"/>
      <c r="AT203" s="60"/>
      <c r="AU203" s="60"/>
      <c r="AV203" s="60"/>
      <c r="AW203" s="60"/>
      <c r="AX203" s="60"/>
      <c r="AY203" s="60"/>
      <c r="AZ203" s="60"/>
      <c r="BA203" s="60"/>
      <c r="BB203" s="60"/>
      <c r="BC203" s="60"/>
      <c r="BD203" s="60"/>
      <c r="BE203" s="60"/>
      <c r="BF203" s="60"/>
      <c r="BG203" s="60"/>
      <c r="BH203" s="60"/>
      <c r="BI203" s="60"/>
      <c r="BJ203" s="60"/>
      <c r="BK203" s="152">
        <v>1</v>
      </c>
      <c r="BL203" s="147"/>
      <c r="BM203" s="147"/>
      <c r="BN203" s="147"/>
      <c r="BO203" s="147"/>
      <c r="BP203" s="147"/>
      <c r="BQ203" s="147"/>
      <c r="BR203" s="147"/>
      <c r="BS203" s="147"/>
      <c r="BT203" s="147"/>
      <c r="BU203" s="147"/>
      <c r="BV203" s="147"/>
      <c r="BW203" s="147"/>
      <c r="BX203" s="147"/>
      <c r="BY203" s="148"/>
      <c r="BZ203" s="385">
        <v>0</v>
      </c>
      <c r="CA203" s="386"/>
      <c r="CB203" s="386"/>
      <c r="CC203" s="386"/>
      <c r="CD203" s="386"/>
      <c r="CE203" s="386"/>
      <c r="CF203" s="386"/>
      <c r="CG203" s="386"/>
      <c r="CH203" s="386"/>
      <c r="CI203" s="386"/>
      <c r="CJ203" s="386"/>
      <c r="CK203" s="386"/>
      <c r="CL203" s="386"/>
      <c r="CM203" s="386"/>
      <c r="CN203" s="386"/>
      <c r="CO203" s="386"/>
      <c r="CP203" s="386"/>
      <c r="CQ203" s="386"/>
      <c r="CR203" s="386"/>
      <c r="CS203" s="386"/>
      <c r="CT203" s="386"/>
      <c r="CU203" s="386"/>
      <c r="CV203" s="386"/>
      <c r="CW203" s="386"/>
      <c r="CX203" s="386"/>
      <c r="CY203" s="386"/>
      <c r="CZ203" s="386"/>
      <c r="DA203" s="386"/>
      <c r="DB203" s="386"/>
      <c r="DC203" s="386"/>
      <c r="DD203" s="386"/>
      <c r="DE203" s="386"/>
      <c r="DF203" s="386"/>
      <c r="DG203" s="386"/>
      <c r="DH203" s="386"/>
      <c r="DI203" s="387"/>
      <c r="DJ203" s="65">
        <v>0</v>
      </c>
      <c r="DK203" s="60"/>
      <c r="DL203" s="60"/>
      <c r="DM203" s="60">
        <v>0</v>
      </c>
      <c r="DN203" s="60"/>
      <c r="DO203" s="60"/>
      <c r="DP203" s="60">
        <v>0</v>
      </c>
      <c r="DQ203" s="60"/>
      <c r="DR203" s="60"/>
      <c r="DS203" s="60">
        <v>0</v>
      </c>
      <c r="DT203" s="60"/>
      <c r="DU203" s="60"/>
      <c r="DV203" s="60">
        <v>0</v>
      </c>
      <c r="DW203" s="60"/>
      <c r="DX203" s="60"/>
      <c r="DY203" s="60">
        <v>0</v>
      </c>
      <c r="DZ203" s="60"/>
      <c r="EA203" s="60"/>
      <c r="EB203" s="60">
        <v>0</v>
      </c>
      <c r="EC203" s="60"/>
      <c r="ED203" s="60"/>
      <c r="EE203" s="60">
        <v>0</v>
      </c>
      <c r="EF203" s="60"/>
      <c r="EG203" s="60"/>
      <c r="EH203" s="60">
        <v>0</v>
      </c>
      <c r="EI203" s="60"/>
      <c r="EJ203" s="60"/>
      <c r="EK203" s="60"/>
      <c r="EL203" s="60"/>
      <c r="EM203" s="60"/>
      <c r="EN203" s="60"/>
      <c r="EO203" s="60"/>
      <c r="EP203" s="60"/>
      <c r="EQ203" s="60"/>
      <c r="ER203" s="60"/>
      <c r="ES203" s="70"/>
      <c r="ET203" s="65"/>
      <c r="EU203" s="60"/>
      <c r="EV203" s="60"/>
      <c r="EW203" s="60"/>
      <c r="EX203" s="60"/>
      <c r="EY203" s="60"/>
      <c r="EZ203" s="60"/>
      <c r="FA203" s="60"/>
      <c r="FB203" s="60"/>
      <c r="FC203" s="60"/>
      <c r="FD203" s="60"/>
      <c r="FE203" s="60"/>
      <c r="FF203" s="60"/>
      <c r="FG203" s="60"/>
      <c r="FH203" s="60"/>
      <c r="FI203" s="60"/>
      <c r="FJ203" s="60"/>
      <c r="FK203" s="60"/>
      <c r="FL203" s="60"/>
      <c r="FM203" s="60"/>
      <c r="FN203" s="60"/>
      <c r="FO203" s="60"/>
      <c r="FP203" s="60"/>
      <c r="FQ203" s="60"/>
      <c r="FR203" s="60"/>
      <c r="FS203" s="60"/>
      <c r="FT203" s="60"/>
      <c r="FU203" s="60"/>
      <c r="FV203" s="60"/>
      <c r="FW203" s="60"/>
      <c r="FX203" s="60"/>
      <c r="FY203" s="60"/>
      <c r="FZ203" s="60"/>
      <c r="GA203" s="60"/>
      <c r="GB203" s="60"/>
      <c r="GC203" s="70"/>
      <c r="GD203" s="65"/>
      <c r="GE203" s="60"/>
      <c r="GF203" s="60"/>
      <c r="GG203" s="60"/>
      <c r="GH203" s="60"/>
      <c r="GI203" s="60"/>
      <c r="GJ203" s="60"/>
      <c r="GK203" s="60"/>
      <c r="GL203" s="60"/>
      <c r="GM203" s="60"/>
      <c r="GN203" s="60"/>
      <c r="GO203" s="60"/>
      <c r="GP203" s="60"/>
      <c r="GQ203" s="60"/>
      <c r="GR203" s="60"/>
      <c r="GS203" s="60"/>
      <c r="GT203" s="60"/>
      <c r="GU203" s="60"/>
      <c r="GV203" s="60"/>
      <c r="GW203" s="60"/>
      <c r="GX203" s="60"/>
      <c r="GY203" s="60"/>
      <c r="GZ203" s="60"/>
      <c r="HA203" s="60"/>
      <c r="HB203" s="60"/>
      <c r="HC203" s="60"/>
      <c r="HD203" s="60"/>
      <c r="HE203" s="60"/>
      <c r="HF203" s="60"/>
      <c r="HG203" s="60"/>
      <c r="HH203" s="60"/>
      <c r="HI203" s="60"/>
      <c r="HJ203" s="60"/>
      <c r="HK203" s="60"/>
      <c r="HL203" s="60"/>
      <c r="HM203" s="70"/>
    </row>
    <row r="204" spans="2:221" ht="27" customHeight="1" x14ac:dyDescent="0.2">
      <c r="B204" s="117"/>
      <c r="C204" s="118"/>
      <c r="D204" s="118"/>
      <c r="E204" s="118"/>
      <c r="F204" s="118"/>
      <c r="G204" s="118"/>
      <c r="H204" s="118"/>
      <c r="I204" s="118"/>
      <c r="J204" s="118"/>
      <c r="K204" s="118"/>
      <c r="L204" s="118"/>
      <c r="M204" s="118"/>
      <c r="N204" s="118"/>
      <c r="O204" s="118"/>
      <c r="P204" s="118"/>
      <c r="Q204" s="118"/>
      <c r="R204" s="118"/>
      <c r="S204" s="118"/>
      <c r="T204" s="118"/>
      <c r="U204" s="119"/>
      <c r="V204" s="123"/>
      <c r="W204" s="124"/>
      <c r="X204" s="124"/>
      <c r="Y204" s="124"/>
      <c r="Z204" s="124"/>
      <c r="AA204" s="125"/>
      <c r="AB204" s="129"/>
      <c r="AC204" s="130"/>
      <c r="AD204" s="130"/>
      <c r="AE204" s="130"/>
      <c r="AF204" s="131"/>
      <c r="AG204" s="108" t="s">
        <v>24</v>
      </c>
      <c r="AH204" s="109"/>
      <c r="AI204" s="109"/>
      <c r="AJ204" s="109"/>
      <c r="AK204" s="109"/>
      <c r="AL204" s="75">
        <f t="shared" si="5"/>
        <v>1</v>
      </c>
      <c r="AM204" s="76"/>
      <c r="AN204" s="76"/>
      <c r="AO204" s="77"/>
      <c r="AP204" s="72"/>
      <c r="AQ204" s="60"/>
      <c r="AR204" s="60"/>
      <c r="AS204" s="60"/>
      <c r="AT204" s="60"/>
      <c r="AU204" s="60"/>
      <c r="AV204" s="60"/>
      <c r="AW204" s="60"/>
      <c r="AX204" s="60"/>
      <c r="AY204" s="60"/>
      <c r="AZ204" s="60"/>
      <c r="BA204" s="60"/>
      <c r="BB204" s="60"/>
      <c r="BC204" s="60"/>
      <c r="BD204" s="60"/>
      <c r="BE204" s="60"/>
      <c r="BF204" s="60"/>
      <c r="BG204" s="60"/>
      <c r="BH204" s="60"/>
      <c r="BI204" s="60"/>
      <c r="BJ204" s="60"/>
      <c r="BK204" s="152">
        <v>1</v>
      </c>
      <c r="BL204" s="147"/>
      <c r="BM204" s="147"/>
      <c r="BN204" s="147"/>
      <c r="BO204" s="147"/>
      <c r="BP204" s="147"/>
      <c r="BQ204" s="147"/>
      <c r="BR204" s="147"/>
      <c r="BS204" s="147"/>
      <c r="BT204" s="147"/>
      <c r="BU204" s="147"/>
      <c r="BV204" s="147"/>
      <c r="BW204" s="147"/>
      <c r="BX204" s="147"/>
      <c r="BY204" s="148"/>
      <c r="BZ204" s="385">
        <v>0</v>
      </c>
      <c r="CA204" s="386"/>
      <c r="CB204" s="386"/>
      <c r="CC204" s="386"/>
      <c r="CD204" s="386"/>
      <c r="CE204" s="386"/>
      <c r="CF204" s="386"/>
      <c r="CG204" s="386"/>
      <c r="CH204" s="386"/>
      <c r="CI204" s="386"/>
      <c r="CJ204" s="386"/>
      <c r="CK204" s="386"/>
      <c r="CL204" s="386"/>
      <c r="CM204" s="386"/>
      <c r="CN204" s="386"/>
      <c r="CO204" s="386"/>
      <c r="CP204" s="386"/>
      <c r="CQ204" s="386"/>
      <c r="CR204" s="386"/>
      <c r="CS204" s="386"/>
      <c r="CT204" s="386"/>
      <c r="CU204" s="386"/>
      <c r="CV204" s="386"/>
      <c r="CW204" s="386"/>
      <c r="CX204" s="386"/>
      <c r="CY204" s="386"/>
      <c r="CZ204" s="386"/>
      <c r="DA204" s="386"/>
      <c r="DB204" s="386"/>
      <c r="DC204" s="386"/>
      <c r="DD204" s="386"/>
      <c r="DE204" s="386"/>
      <c r="DF204" s="386"/>
      <c r="DG204" s="386"/>
      <c r="DH204" s="386"/>
      <c r="DI204" s="387"/>
      <c r="DJ204" s="65">
        <v>0</v>
      </c>
      <c r="DK204" s="60"/>
      <c r="DL204" s="60"/>
      <c r="DM204" s="60">
        <v>0</v>
      </c>
      <c r="DN204" s="60"/>
      <c r="DO204" s="60"/>
      <c r="DP204" s="60">
        <v>0</v>
      </c>
      <c r="DQ204" s="60"/>
      <c r="DR204" s="60"/>
      <c r="DS204" s="60">
        <v>0</v>
      </c>
      <c r="DT204" s="60"/>
      <c r="DU204" s="60"/>
      <c r="DV204" s="60">
        <v>0</v>
      </c>
      <c r="DW204" s="60"/>
      <c r="DX204" s="60"/>
      <c r="DY204" s="60">
        <v>0</v>
      </c>
      <c r="DZ204" s="60"/>
      <c r="EA204" s="60"/>
      <c r="EB204" s="60">
        <v>0</v>
      </c>
      <c r="EC204" s="60"/>
      <c r="ED204" s="60"/>
      <c r="EE204" s="60">
        <v>0</v>
      </c>
      <c r="EF204" s="60"/>
      <c r="EG204" s="60"/>
      <c r="EH204" s="60">
        <v>0</v>
      </c>
      <c r="EI204" s="60"/>
      <c r="EJ204" s="60"/>
      <c r="EK204" s="60"/>
      <c r="EL204" s="60"/>
      <c r="EM204" s="60"/>
      <c r="EN204" s="60"/>
      <c r="EO204" s="60"/>
      <c r="EP204" s="60"/>
      <c r="EQ204" s="60"/>
      <c r="ER204" s="60"/>
      <c r="ES204" s="70"/>
      <c r="ET204" s="65"/>
      <c r="EU204" s="60"/>
      <c r="EV204" s="60"/>
      <c r="EW204" s="60"/>
      <c r="EX204" s="60"/>
      <c r="EY204" s="60"/>
      <c r="EZ204" s="60"/>
      <c r="FA204" s="60"/>
      <c r="FB204" s="60"/>
      <c r="FC204" s="60"/>
      <c r="FD204" s="60"/>
      <c r="FE204" s="60"/>
      <c r="FF204" s="60"/>
      <c r="FG204" s="60"/>
      <c r="FH204" s="60"/>
      <c r="FI204" s="60"/>
      <c r="FJ204" s="60"/>
      <c r="FK204" s="60"/>
      <c r="FL204" s="60"/>
      <c r="FM204" s="60"/>
      <c r="FN204" s="60"/>
      <c r="FO204" s="60"/>
      <c r="FP204" s="60"/>
      <c r="FQ204" s="60"/>
      <c r="FR204" s="60"/>
      <c r="FS204" s="60"/>
      <c r="FT204" s="60"/>
      <c r="FU204" s="60"/>
      <c r="FV204" s="60"/>
      <c r="FW204" s="60"/>
      <c r="FX204" s="60"/>
      <c r="FY204" s="60"/>
      <c r="FZ204" s="60"/>
      <c r="GA204" s="60"/>
      <c r="GB204" s="60"/>
      <c r="GC204" s="70"/>
      <c r="GD204" s="65"/>
      <c r="GE204" s="60"/>
      <c r="GF204" s="60"/>
      <c r="GG204" s="60"/>
      <c r="GH204" s="60"/>
      <c r="GI204" s="60"/>
      <c r="GJ204" s="60"/>
      <c r="GK204" s="60"/>
      <c r="GL204" s="60"/>
      <c r="GM204" s="60"/>
      <c r="GN204" s="60"/>
      <c r="GO204" s="60"/>
      <c r="GP204" s="60"/>
      <c r="GQ204" s="60"/>
      <c r="GR204" s="60"/>
      <c r="GS204" s="60"/>
      <c r="GT204" s="60"/>
      <c r="GU204" s="60"/>
      <c r="GV204" s="60"/>
      <c r="GW204" s="60"/>
      <c r="GX204" s="60"/>
      <c r="GY204" s="60"/>
      <c r="GZ204" s="60"/>
      <c r="HA204" s="60"/>
      <c r="HB204" s="60"/>
      <c r="HC204" s="60"/>
      <c r="HD204" s="60"/>
      <c r="HE204" s="60"/>
      <c r="HF204" s="60"/>
      <c r="HG204" s="60"/>
      <c r="HH204" s="60"/>
      <c r="HI204" s="60"/>
      <c r="HJ204" s="60"/>
      <c r="HK204" s="60"/>
      <c r="HL204" s="60"/>
      <c r="HM204" s="70"/>
    </row>
    <row r="205" spans="2:221" ht="22.5" customHeight="1" x14ac:dyDescent="0.2">
      <c r="B205" s="78" t="s">
        <v>503</v>
      </c>
      <c r="C205" s="79"/>
      <c r="D205" s="79"/>
      <c r="E205" s="79"/>
      <c r="F205" s="79"/>
      <c r="G205" s="79"/>
      <c r="H205" s="79"/>
      <c r="I205" s="79"/>
      <c r="J205" s="79"/>
      <c r="K205" s="79"/>
      <c r="L205" s="79"/>
      <c r="M205" s="79"/>
      <c r="N205" s="79"/>
      <c r="O205" s="79"/>
      <c r="P205" s="79"/>
      <c r="Q205" s="79"/>
      <c r="R205" s="79"/>
      <c r="S205" s="79"/>
      <c r="T205" s="79"/>
      <c r="U205" s="80"/>
      <c r="V205" s="84" t="s">
        <v>544</v>
      </c>
      <c r="W205" s="85"/>
      <c r="X205" s="85"/>
      <c r="Y205" s="85"/>
      <c r="Z205" s="85"/>
      <c r="AA205" s="86"/>
      <c r="AB205" s="90">
        <v>4.0099999999999997E-2</v>
      </c>
      <c r="AC205" s="91"/>
      <c r="AD205" s="91"/>
      <c r="AE205" s="91"/>
      <c r="AF205" s="92"/>
      <c r="AG205" s="96" t="s">
        <v>23</v>
      </c>
      <c r="AH205" s="97"/>
      <c r="AI205" s="97"/>
      <c r="AJ205" s="97"/>
      <c r="AK205" s="97"/>
      <c r="AL205" s="98">
        <f t="shared" si="5"/>
        <v>1</v>
      </c>
      <c r="AM205" s="99"/>
      <c r="AN205" s="99"/>
      <c r="AO205" s="100"/>
      <c r="AP205" s="101"/>
      <c r="AQ205" s="59"/>
      <c r="AR205" s="59"/>
      <c r="AS205" s="59"/>
      <c r="AT205" s="59"/>
      <c r="AU205" s="59"/>
      <c r="AV205" s="59"/>
      <c r="AW205" s="59"/>
      <c r="AX205" s="59"/>
      <c r="AY205" s="59"/>
      <c r="AZ205" s="59"/>
      <c r="BA205" s="59"/>
      <c r="BB205" s="59"/>
      <c r="BC205" s="59"/>
      <c r="BD205" s="59"/>
      <c r="BE205" s="59"/>
      <c r="BF205" s="59"/>
      <c r="BG205" s="59"/>
      <c r="BH205" s="59"/>
      <c r="BI205" s="59"/>
      <c r="BJ205" s="59"/>
      <c r="BK205" s="59"/>
      <c r="BL205" s="59"/>
      <c r="BM205" s="59"/>
      <c r="BN205" s="59"/>
      <c r="BO205" s="59"/>
      <c r="BP205" s="59"/>
      <c r="BQ205" s="59"/>
      <c r="BR205" s="59"/>
      <c r="BS205" s="59"/>
      <c r="BT205" s="59"/>
      <c r="BU205" s="59"/>
      <c r="BV205" s="59"/>
      <c r="BW205" s="59"/>
      <c r="BX205" s="59"/>
      <c r="BY205" s="64"/>
      <c r="BZ205" s="63">
        <v>0</v>
      </c>
      <c r="CA205" s="59"/>
      <c r="CB205" s="59"/>
      <c r="CC205" s="59">
        <v>0</v>
      </c>
      <c r="CD205" s="59"/>
      <c r="CE205" s="59"/>
      <c r="CF205" s="59">
        <v>1</v>
      </c>
      <c r="CG205" s="59"/>
      <c r="CH205" s="59"/>
      <c r="CI205" s="59">
        <v>0</v>
      </c>
      <c r="CJ205" s="59"/>
      <c r="CK205" s="59"/>
      <c r="CL205" s="59">
        <v>0</v>
      </c>
      <c r="CM205" s="59"/>
      <c r="CN205" s="59"/>
      <c r="CO205" s="59">
        <v>0</v>
      </c>
      <c r="CP205" s="59"/>
      <c r="CQ205" s="59"/>
      <c r="CR205" s="59">
        <v>0</v>
      </c>
      <c r="CS205" s="59"/>
      <c r="CT205" s="59"/>
      <c r="CU205" s="59">
        <v>0</v>
      </c>
      <c r="CV205" s="59"/>
      <c r="CW205" s="59"/>
      <c r="CX205" s="59">
        <v>0</v>
      </c>
      <c r="CY205" s="59"/>
      <c r="CZ205" s="59"/>
      <c r="DA205" s="59">
        <v>0</v>
      </c>
      <c r="DB205" s="59"/>
      <c r="DC205" s="59"/>
      <c r="DD205" s="59">
        <v>0</v>
      </c>
      <c r="DE205" s="59"/>
      <c r="DF205" s="59"/>
      <c r="DG205" s="59">
        <v>0</v>
      </c>
      <c r="DH205" s="59"/>
      <c r="DI205" s="64"/>
      <c r="DJ205" s="63">
        <v>0</v>
      </c>
      <c r="DK205" s="59"/>
      <c r="DL205" s="59"/>
      <c r="DM205" s="59">
        <v>0</v>
      </c>
      <c r="DN205" s="59"/>
      <c r="DO205" s="59"/>
      <c r="DP205" s="59">
        <v>0</v>
      </c>
      <c r="DQ205" s="59"/>
      <c r="DR205" s="59"/>
      <c r="DS205" s="59">
        <v>0</v>
      </c>
      <c r="DT205" s="59"/>
      <c r="DU205" s="59"/>
      <c r="DV205" s="59">
        <v>0</v>
      </c>
      <c r="DW205" s="59"/>
      <c r="DX205" s="59"/>
      <c r="DY205" s="59">
        <v>0</v>
      </c>
      <c r="DZ205" s="59"/>
      <c r="EA205" s="59"/>
      <c r="EB205" s="59">
        <v>0</v>
      </c>
      <c r="EC205" s="59"/>
      <c r="ED205" s="59"/>
      <c r="EE205" s="59">
        <v>0</v>
      </c>
      <c r="EF205" s="59"/>
      <c r="EG205" s="59"/>
      <c r="EH205" s="59">
        <v>0</v>
      </c>
      <c r="EI205" s="59"/>
      <c r="EJ205" s="59"/>
      <c r="EK205" s="59"/>
      <c r="EL205" s="59"/>
      <c r="EM205" s="59"/>
      <c r="EN205" s="59"/>
      <c r="EO205" s="59"/>
      <c r="EP205" s="59"/>
      <c r="EQ205" s="59"/>
      <c r="ER205" s="59"/>
      <c r="ES205" s="64"/>
      <c r="ET205" s="63"/>
      <c r="EU205" s="59"/>
      <c r="EV205" s="59"/>
      <c r="EW205" s="59"/>
      <c r="EX205" s="59"/>
      <c r="EY205" s="59"/>
      <c r="EZ205" s="59"/>
      <c r="FA205" s="59"/>
      <c r="FB205" s="59"/>
      <c r="FC205" s="59"/>
      <c r="FD205" s="59"/>
      <c r="FE205" s="59"/>
      <c r="FF205" s="59"/>
      <c r="FG205" s="59"/>
      <c r="FH205" s="59"/>
      <c r="FI205" s="59"/>
      <c r="FJ205" s="59"/>
      <c r="FK205" s="59"/>
      <c r="FL205" s="59"/>
      <c r="FM205" s="59"/>
      <c r="FN205" s="59"/>
      <c r="FO205" s="59"/>
      <c r="FP205" s="59"/>
      <c r="FQ205" s="59"/>
      <c r="FR205" s="59"/>
      <c r="FS205" s="59"/>
      <c r="FT205" s="59"/>
      <c r="FU205" s="59"/>
      <c r="FV205" s="59"/>
      <c r="FW205" s="59"/>
      <c r="FX205" s="59"/>
      <c r="FY205" s="59"/>
      <c r="FZ205" s="59"/>
      <c r="GA205" s="59"/>
      <c r="GB205" s="59"/>
      <c r="GC205" s="64"/>
      <c r="GD205" s="63"/>
      <c r="GE205" s="59"/>
      <c r="GF205" s="59"/>
      <c r="GG205" s="59"/>
      <c r="GH205" s="59"/>
      <c r="GI205" s="59"/>
      <c r="GJ205" s="59"/>
      <c r="GK205" s="59"/>
      <c r="GL205" s="59"/>
      <c r="GM205" s="59"/>
      <c r="GN205" s="59"/>
      <c r="GO205" s="59"/>
      <c r="GP205" s="59"/>
      <c r="GQ205" s="59"/>
      <c r="GR205" s="59"/>
      <c r="GS205" s="59"/>
      <c r="GT205" s="59"/>
      <c r="GU205" s="59"/>
      <c r="GV205" s="59"/>
      <c r="GW205" s="59"/>
      <c r="GX205" s="59"/>
      <c r="GY205" s="59"/>
      <c r="GZ205" s="59"/>
      <c r="HA205" s="59"/>
      <c r="HB205" s="59"/>
      <c r="HC205" s="59"/>
      <c r="HD205" s="59"/>
      <c r="HE205" s="59"/>
      <c r="HF205" s="59"/>
      <c r="HG205" s="59"/>
      <c r="HH205" s="59"/>
      <c r="HI205" s="59"/>
      <c r="HJ205" s="59"/>
      <c r="HK205" s="59"/>
      <c r="HL205" s="59"/>
      <c r="HM205" s="64"/>
    </row>
    <row r="206" spans="2:221" ht="22.5" customHeight="1" x14ac:dyDescent="0.2">
      <c r="B206" s="133"/>
      <c r="C206" s="134"/>
      <c r="D206" s="134"/>
      <c r="E206" s="134"/>
      <c r="F206" s="134"/>
      <c r="G206" s="134"/>
      <c r="H206" s="134"/>
      <c r="I206" s="134"/>
      <c r="J206" s="134"/>
      <c r="K206" s="134"/>
      <c r="L206" s="134"/>
      <c r="M206" s="134"/>
      <c r="N206" s="134"/>
      <c r="O206" s="134"/>
      <c r="P206" s="134"/>
      <c r="Q206" s="134"/>
      <c r="R206" s="134"/>
      <c r="S206" s="134"/>
      <c r="T206" s="134"/>
      <c r="U206" s="135"/>
      <c r="V206" s="136"/>
      <c r="W206" s="137"/>
      <c r="X206" s="137"/>
      <c r="Y206" s="137"/>
      <c r="Z206" s="137"/>
      <c r="AA206" s="138"/>
      <c r="AB206" s="139"/>
      <c r="AC206" s="140"/>
      <c r="AD206" s="140"/>
      <c r="AE206" s="140"/>
      <c r="AF206" s="141"/>
      <c r="AG206" s="96" t="s">
        <v>24</v>
      </c>
      <c r="AH206" s="97"/>
      <c r="AI206" s="97"/>
      <c r="AJ206" s="97"/>
      <c r="AK206" s="97"/>
      <c r="AL206" s="98">
        <f t="shared" si="5"/>
        <v>0</v>
      </c>
      <c r="AM206" s="99"/>
      <c r="AN206" s="99"/>
      <c r="AO206" s="100"/>
      <c r="AP206" s="142"/>
      <c r="AQ206" s="59"/>
      <c r="AR206" s="59"/>
      <c r="AS206" s="59"/>
      <c r="AT206" s="59"/>
      <c r="AU206" s="59"/>
      <c r="AV206" s="59"/>
      <c r="AW206" s="59"/>
      <c r="AX206" s="59"/>
      <c r="AY206" s="59"/>
      <c r="AZ206" s="59"/>
      <c r="BA206" s="59"/>
      <c r="BB206" s="59"/>
      <c r="BC206" s="59"/>
      <c r="BD206" s="59"/>
      <c r="BE206" s="59"/>
      <c r="BF206" s="59"/>
      <c r="BG206" s="59"/>
      <c r="BH206" s="59"/>
      <c r="BI206" s="59"/>
      <c r="BJ206" s="59"/>
      <c r="BK206" s="59"/>
      <c r="BL206" s="59"/>
      <c r="BM206" s="59"/>
      <c r="BN206" s="59"/>
      <c r="BO206" s="59"/>
      <c r="BP206" s="59"/>
      <c r="BQ206" s="59"/>
      <c r="BR206" s="59"/>
      <c r="BS206" s="59"/>
      <c r="BT206" s="59"/>
      <c r="BU206" s="59"/>
      <c r="BV206" s="59"/>
      <c r="BW206" s="59"/>
      <c r="BX206" s="59"/>
      <c r="BY206" s="64"/>
      <c r="BZ206" s="63">
        <v>0</v>
      </c>
      <c r="CA206" s="59"/>
      <c r="CB206" s="59"/>
      <c r="CC206" s="59">
        <v>0</v>
      </c>
      <c r="CD206" s="59"/>
      <c r="CE206" s="59"/>
      <c r="CF206" s="59">
        <v>0</v>
      </c>
      <c r="CG206" s="59"/>
      <c r="CH206" s="59"/>
      <c r="CI206" s="59">
        <v>0</v>
      </c>
      <c r="CJ206" s="59"/>
      <c r="CK206" s="59"/>
      <c r="CL206" s="59">
        <v>0</v>
      </c>
      <c r="CM206" s="59"/>
      <c r="CN206" s="59"/>
      <c r="CO206" s="59">
        <v>0</v>
      </c>
      <c r="CP206" s="59"/>
      <c r="CQ206" s="59"/>
      <c r="CR206" s="59">
        <v>0</v>
      </c>
      <c r="CS206" s="59"/>
      <c r="CT206" s="59"/>
      <c r="CU206" s="59">
        <v>0</v>
      </c>
      <c r="CV206" s="59"/>
      <c r="CW206" s="59"/>
      <c r="CX206" s="59">
        <v>0</v>
      </c>
      <c r="CY206" s="59"/>
      <c r="CZ206" s="59"/>
      <c r="DA206" s="59">
        <v>0</v>
      </c>
      <c r="DB206" s="59"/>
      <c r="DC206" s="59"/>
      <c r="DD206" s="59">
        <v>0</v>
      </c>
      <c r="DE206" s="59"/>
      <c r="DF206" s="59"/>
      <c r="DG206" s="59">
        <v>0</v>
      </c>
      <c r="DH206" s="59"/>
      <c r="DI206" s="64"/>
      <c r="DJ206" s="63">
        <v>0</v>
      </c>
      <c r="DK206" s="59"/>
      <c r="DL206" s="59"/>
      <c r="DM206" s="59">
        <v>0</v>
      </c>
      <c r="DN206" s="59"/>
      <c r="DO206" s="59"/>
      <c r="DP206" s="59">
        <v>0</v>
      </c>
      <c r="DQ206" s="59"/>
      <c r="DR206" s="59"/>
      <c r="DS206" s="59">
        <v>0</v>
      </c>
      <c r="DT206" s="59"/>
      <c r="DU206" s="59"/>
      <c r="DV206" s="59">
        <v>0</v>
      </c>
      <c r="DW206" s="59"/>
      <c r="DX206" s="59"/>
      <c r="DY206" s="59">
        <v>0</v>
      </c>
      <c r="DZ206" s="59"/>
      <c r="EA206" s="59"/>
      <c r="EB206" s="59">
        <v>0</v>
      </c>
      <c r="EC206" s="59"/>
      <c r="ED206" s="59"/>
      <c r="EE206" s="59">
        <v>0</v>
      </c>
      <c r="EF206" s="59"/>
      <c r="EG206" s="59"/>
      <c r="EH206" s="59">
        <v>0</v>
      </c>
      <c r="EI206" s="59"/>
      <c r="EJ206" s="59"/>
      <c r="EK206" s="59"/>
      <c r="EL206" s="59"/>
      <c r="EM206" s="59"/>
      <c r="EN206" s="59"/>
      <c r="EO206" s="59"/>
      <c r="EP206" s="59"/>
      <c r="EQ206" s="59"/>
      <c r="ER206" s="59"/>
      <c r="ES206" s="64"/>
      <c r="ET206" s="63"/>
      <c r="EU206" s="59"/>
      <c r="EV206" s="59"/>
      <c r="EW206" s="59"/>
      <c r="EX206" s="59"/>
      <c r="EY206" s="59"/>
      <c r="EZ206" s="59"/>
      <c r="FA206" s="59"/>
      <c r="FB206" s="59"/>
      <c r="FC206" s="59"/>
      <c r="FD206" s="59"/>
      <c r="FE206" s="59"/>
      <c r="FF206" s="59"/>
      <c r="FG206" s="59"/>
      <c r="FH206" s="59"/>
      <c r="FI206" s="59"/>
      <c r="FJ206" s="59"/>
      <c r="FK206" s="59"/>
      <c r="FL206" s="59"/>
      <c r="FM206" s="59"/>
      <c r="FN206" s="59"/>
      <c r="FO206" s="59"/>
      <c r="FP206" s="59"/>
      <c r="FQ206" s="59"/>
      <c r="FR206" s="59"/>
      <c r="FS206" s="59"/>
      <c r="FT206" s="59"/>
      <c r="FU206" s="59"/>
      <c r="FV206" s="59"/>
      <c r="FW206" s="59"/>
      <c r="FX206" s="59"/>
      <c r="FY206" s="59"/>
      <c r="FZ206" s="59"/>
      <c r="GA206" s="59"/>
      <c r="GB206" s="59"/>
      <c r="GC206" s="64"/>
      <c r="GD206" s="63"/>
      <c r="GE206" s="59"/>
      <c r="GF206" s="59"/>
      <c r="GG206" s="59"/>
      <c r="GH206" s="59"/>
      <c r="GI206" s="59"/>
      <c r="GJ206" s="59"/>
      <c r="GK206" s="59"/>
      <c r="GL206" s="59"/>
      <c r="GM206" s="59"/>
      <c r="GN206" s="59"/>
      <c r="GO206" s="59"/>
      <c r="GP206" s="59"/>
      <c r="GQ206" s="59"/>
      <c r="GR206" s="59"/>
      <c r="GS206" s="59"/>
      <c r="GT206" s="59"/>
      <c r="GU206" s="59"/>
      <c r="GV206" s="59"/>
      <c r="GW206" s="59"/>
      <c r="GX206" s="59"/>
      <c r="GY206" s="59"/>
      <c r="GZ206" s="59"/>
      <c r="HA206" s="59"/>
      <c r="HB206" s="59"/>
      <c r="HC206" s="59"/>
      <c r="HD206" s="59"/>
      <c r="HE206" s="59"/>
      <c r="HF206" s="59"/>
      <c r="HG206" s="59"/>
      <c r="HH206" s="59"/>
      <c r="HI206" s="59"/>
      <c r="HJ206" s="59"/>
      <c r="HK206" s="59"/>
      <c r="HL206" s="59"/>
      <c r="HM206" s="64"/>
    </row>
    <row r="207" spans="2:221" ht="22.5" customHeight="1" x14ac:dyDescent="0.2">
      <c r="B207" s="114" t="s">
        <v>504</v>
      </c>
      <c r="C207" s="115"/>
      <c r="D207" s="115"/>
      <c r="E207" s="115"/>
      <c r="F207" s="115"/>
      <c r="G207" s="115"/>
      <c r="H207" s="115"/>
      <c r="I207" s="115"/>
      <c r="J207" s="115"/>
      <c r="K207" s="115"/>
      <c r="L207" s="115"/>
      <c r="M207" s="115"/>
      <c r="N207" s="115"/>
      <c r="O207" s="115"/>
      <c r="P207" s="115"/>
      <c r="Q207" s="115"/>
      <c r="R207" s="115"/>
      <c r="S207" s="115"/>
      <c r="T207" s="115"/>
      <c r="U207" s="116"/>
      <c r="V207" s="120" t="s">
        <v>545</v>
      </c>
      <c r="W207" s="121"/>
      <c r="X207" s="121"/>
      <c r="Y207" s="121"/>
      <c r="Z207" s="121"/>
      <c r="AA207" s="122"/>
      <c r="AB207" s="126">
        <v>1.6799999999999999E-2</v>
      </c>
      <c r="AC207" s="127"/>
      <c r="AD207" s="127"/>
      <c r="AE207" s="127"/>
      <c r="AF207" s="128"/>
      <c r="AG207" s="108" t="s">
        <v>23</v>
      </c>
      <c r="AH207" s="109"/>
      <c r="AI207" s="109"/>
      <c r="AJ207" s="109"/>
      <c r="AK207" s="109"/>
      <c r="AL207" s="75">
        <f t="shared" si="5"/>
        <v>1</v>
      </c>
      <c r="AM207" s="76"/>
      <c r="AN207" s="76"/>
      <c r="AO207" s="77"/>
      <c r="AP207" s="132"/>
      <c r="AQ207" s="60"/>
      <c r="AR207" s="60"/>
      <c r="AS207" s="60"/>
      <c r="AT207" s="60"/>
      <c r="AU207" s="60"/>
      <c r="AV207" s="60"/>
      <c r="AW207" s="60"/>
      <c r="AX207" s="60"/>
      <c r="AY207" s="60"/>
      <c r="AZ207" s="60"/>
      <c r="BA207" s="60"/>
      <c r="BB207" s="152">
        <v>1</v>
      </c>
      <c r="BC207" s="147"/>
      <c r="BD207" s="147"/>
      <c r="BE207" s="147"/>
      <c r="BF207" s="147"/>
      <c r="BG207" s="147"/>
      <c r="BH207" s="147"/>
      <c r="BI207" s="147"/>
      <c r="BJ207" s="147"/>
      <c r="BK207" s="147"/>
      <c r="BL207" s="147"/>
      <c r="BM207" s="132"/>
      <c r="BN207" s="60"/>
      <c r="BO207" s="60"/>
      <c r="BP207" s="60"/>
      <c r="BQ207" s="60"/>
      <c r="BR207" s="60"/>
      <c r="BS207" s="60"/>
      <c r="BT207" s="60"/>
      <c r="BU207" s="60"/>
      <c r="BV207" s="60"/>
      <c r="BW207" s="60"/>
      <c r="BX207" s="60"/>
      <c r="BY207" s="70"/>
      <c r="BZ207" s="385">
        <v>0</v>
      </c>
      <c r="CA207" s="386"/>
      <c r="CB207" s="386"/>
      <c r="CC207" s="386"/>
      <c r="CD207" s="386"/>
      <c r="CE207" s="386"/>
      <c r="CF207" s="386"/>
      <c r="CG207" s="386"/>
      <c r="CH207" s="386"/>
      <c r="CI207" s="386"/>
      <c r="CJ207" s="386"/>
      <c r="CK207" s="386"/>
      <c r="CL207" s="386"/>
      <c r="CM207" s="386"/>
      <c r="CN207" s="386"/>
      <c r="CO207" s="386"/>
      <c r="CP207" s="386"/>
      <c r="CQ207" s="386"/>
      <c r="CR207" s="386"/>
      <c r="CS207" s="386"/>
      <c r="CT207" s="386"/>
      <c r="CU207" s="386"/>
      <c r="CV207" s="386"/>
      <c r="CW207" s="386"/>
      <c r="CX207" s="386"/>
      <c r="CY207" s="386"/>
      <c r="CZ207" s="386"/>
      <c r="DA207" s="386"/>
      <c r="DB207" s="386"/>
      <c r="DC207" s="386"/>
      <c r="DD207" s="386"/>
      <c r="DE207" s="386"/>
      <c r="DF207" s="386"/>
      <c r="DG207" s="386"/>
      <c r="DH207" s="386"/>
      <c r="DI207" s="387"/>
      <c r="DJ207" s="65">
        <v>0</v>
      </c>
      <c r="DK207" s="60"/>
      <c r="DL207" s="60"/>
      <c r="DM207" s="60">
        <v>0</v>
      </c>
      <c r="DN207" s="60"/>
      <c r="DO207" s="60"/>
      <c r="DP207" s="60">
        <v>0</v>
      </c>
      <c r="DQ207" s="60"/>
      <c r="DR207" s="60"/>
      <c r="DS207" s="60">
        <v>0</v>
      </c>
      <c r="DT207" s="60"/>
      <c r="DU207" s="60"/>
      <c r="DV207" s="60">
        <v>0</v>
      </c>
      <c r="DW207" s="60"/>
      <c r="DX207" s="60"/>
      <c r="DY207" s="60">
        <v>0</v>
      </c>
      <c r="DZ207" s="60"/>
      <c r="EA207" s="60"/>
      <c r="EB207" s="60">
        <v>0</v>
      </c>
      <c r="EC207" s="60"/>
      <c r="ED207" s="60"/>
      <c r="EE207" s="60">
        <v>0</v>
      </c>
      <c r="EF207" s="60"/>
      <c r="EG207" s="60"/>
      <c r="EH207" s="60">
        <v>0</v>
      </c>
      <c r="EI207" s="60"/>
      <c r="EJ207" s="60"/>
      <c r="EK207" s="60"/>
      <c r="EL207" s="60"/>
      <c r="EM207" s="60"/>
      <c r="EN207" s="60"/>
      <c r="EO207" s="60"/>
      <c r="EP207" s="60"/>
      <c r="EQ207" s="60"/>
      <c r="ER207" s="60"/>
      <c r="ES207" s="70"/>
      <c r="ET207" s="65"/>
      <c r="EU207" s="60"/>
      <c r="EV207" s="60"/>
      <c r="EW207" s="60"/>
      <c r="EX207" s="60"/>
      <c r="EY207" s="60"/>
      <c r="EZ207" s="60"/>
      <c r="FA207" s="60"/>
      <c r="FB207" s="60"/>
      <c r="FC207" s="60"/>
      <c r="FD207" s="60"/>
      <c r="FE207" s="60"/>
      <c r="FF207" s="60"/>
      <c r="FG207" s="60"/>
      <c r="FH207" s="60"/>
      <c r="FI207" s="60"/>
      <c r="FJ207" s="60"/>
      <c r="FK207" s="60"/>
      <c r="FL207" s="60"/>
      <c r="FM207" s="60"/>
      <c r="FN207" s="60"/>
      <c r="FO207" s="60"/>
      <c r="FP207" s="60"/>
      <c r="FQ207" s="60"/>
      <c r="FR207" s="60"/>
      <c r="FS207" s="60"/>
      <c r="FT207" s="60"/>
      <c r="FU207" s="60"/>
      <c r="FV207" s="60"/>
      <c r="FW207" s="60"/>
      <c r="FX207" s="60"/>
      <c r="FY207" s="60"/>
      <c r="FZ207" s="60"/>
      <c r="GA207" s="60"/>
      <c r="GB207" s="60"/>
      <c r="GC207" s="70"/>
      <c r="GD207" s="65"/>
      <c r="GE207" s="60"/>
      <c r="GF207" s="60"/>
      <c r="GG207" s="60"/>
      <c r="GH207" s="60"/>
      <c r="GI207" s="60"/>
      <c r="GJ207" s="60"/>
      <c r="GK207" s="60"/>
      <c r="GL207" s="60"/>
      <c r="GM207" s="60"/>
      <c r="GN207" s="60"/>
      <c r="GO207" s="60"/>
      <c r="GP207" s="60"/>
      <c r="GQ207" s="60"/>
      <c r="GR207" s="60"/>
      <c r="GS207" s="60"/>
      <c r="GT207" s="60"/>
      <c r="GU207" s="60"/>
      <c r="GV207" s="60"/>
      <c r="GW207" s="60"/>
      <c r="GX207" s="60"/>
      <c r="GY207" s="60"/>
      <c r="GZ207" s="60"/>
      <c r="HA207" s="60"/>
      <c r="HB207" s="60"/>
      <c r="HC207" s="60"/>
      <c r="HD207" s="60"/>
      <c r="HE207" s="60"/>
      <c r="HF207" s="60"/>
      <c r="HG207" s="60"/>
      <c r="HH207" s="60"/>
      <c r="HI207" s="60"/>
      <c r="HJ207" s="60"/>
      <c r="HK207" s="60"/>
      <c r="HL207" s="60"/>
      <c r="HM207" s="70"/>
    </row>
    <row r="208" spans="2:221" ht="22.5" customHeight="1" x14ac:dyDescent="0.2">
      <c r="B208" s="117"/>
      <c r="C208" s="118"/>
      <c r="D208" s="118"/>
      <c r="E208" s="118"/>
      <c r="F208" s="118"/>
      <c r="G208" s="118"/>
      <c r="H208" s="118"/>
      <c r="I208" s="118"/>
      <c r="J208" s="118"/>
      <c r="K208" s="118"/>
      <c r="L208" s="118"/>
      <c r="M208" s="118"/>
      <c r="N208" s="118"/>
      <c r="O208" s="118"/>
      <c r="P208" s="118"/>
      <c r="Q208" s="118"/>
      <c r="R208" s="118"/>
      <c r="S208" s="118"/>
      <c r="T208" s="118"/>
      <c r="U208" s="119"/>
      <c r="V208" s="123"/>
      <c r="W208" s="124"/>
      <c r="X208" s="124"/>
      <c r="Y208" s="124"/>
      <c r="Z208" s="124"/>
      <c r="AA208" s="125"/>
      <c r="AB208" s="129"/>
      <c r="AC208" s="130"/>
      <c r="AD208" s="130"/>
      <c r="AE208" s="130"/>
      <c r="AF208" s="131"/>
      <c r="AG208" s="108" t="s">
        <v>24</v>
      </c>
      <c r="AH208" s="109"/>
      <c r="AI208" s="109"/>
      <c r="AJ208" s="109"/>
      <c r="AK208" s="109"/>
      <c r="AL208" s="75">
        <f t="shared" si="5"/>
        <v>1</v>
      </c>
      <c r="AM208" s="76"/>
      <c r="AN208" s="76"/>
      <c r="AO208" s="77"/>
      <c r="AP208" s="72"/>
      <c r="AQ208" s="60"/>
      <c r="AR208" s="60"/>
      <c r="AS208" s="60"/>
      <c r="AT208" s="60"/>
      <c r="AU208" s="60"/>
      <c r="AV208" s="60"/>
      <c r="AW208" s="60"/>
      <c r="AX208" s="60"/>
      <c r="AY208" s="60"/>
      <c r="AZ208" s="60"/>
      <c r="BA208" s="60"/>
      <c r="BB208" s="152">
        <v>1</v>
      </c>
      <c r="BC208" s="147"/>
      <c r="BD208" s="147"/>
      <c r="BE208" s="147"/>
      <c r="BF208" s="147"/>
      <c r="BG208" s="147"/>
      <c r="BH208" s="147"/>
      <c r="BI208" s="147"/>
      <c r="BJ208" s="147"/>
      <c r="BK208" s="147"/>
      <c r="BL208" s="147"/>
      <c r="BM208" s="132"/>
      <c r="BN208" s="60"/>
      <c r="BO208" s="60"/>
      <c r="BP208" s="60"/>
      <c r="BQ208" s="60"/>
      <c r="BR208" s="60"/>
      <c r="BS208" s="60"/>
      <c r="BT208" s="60"/>
      <c r="BU208" s="60"/>
      <c r="BV208" s="60"/>
      <c r="BW208" s="60"/>
      <c r="BX208" s="60"/>
      <c r="BY208" s="70"/>
      <c r="BZ208" s="385">
        <v>0</v>
      </c>
      <c r="CA208" s="386"/>
      <c r="CB208" s="386"/>
      <c r="CC208" s="386"/>
      <c r="CD208" s="386"/>
      <c r="CE208" s="386"/>
      <c r="CF208" s="386"/>
      <c r="CG208" s="386"/>
      <c r="CH208" s="386"/>
      <c r="CI208" s="386"/>
      <c r="CJ208" s="386"/>
      <c r="CK208" s="386"/>
      <c r="CL208" s="386"/>
      <c r="CM208" s="386"/>
      <c r="CN208" s="386"/>
      <c r="CO208" s="386"/>
      <c r="CP208" s="386"/>
      <c r="CQ208" s="386"/>
      <c r="CR208" s="386"/>
      <c r="CS208" s="386"/>
      <c r="CT208" s="386"/>
      <c r="CU208" s="386"/>
      <c r="CV208" s="386"/>
      <c r="CW208" s="386"/>
      <c r="CX208" s="386"/>
      <c r="CY208" s="386"/>
      <c r="CZ208" s="386"/>
      <c r="DA208" s="386"/>
      <c r="DB208" s="386"/>
      <c r="DC208" s="386"/>
      <c r="DD208" s="386"/>
      <c r="DE208" s="386"/>
      <c r="DF208" s="386"/>
      <c r="DG208" s="386"/>
      <c r="DH208" s="386"/>
      <c r="DI208" s="387"/>
      <c r="DJ208" s="65">
        <v>0</v>
      </c>
      <c r="DK208" s="60"/>
      <c r="DL208" s="60"/>
      <c r="DM208" s="60">
        <v>0</v>
      </c>
      <c r="DN208" s="60"/>
      <c r="DO208" s="60"/>
      <c r="DP208" s="60">
        <v>0</v>
      </c>
      <c r="DQ208" s="60"/>
      <c r="DR208" s="60"/>
      <c r="DS208" s="60">
        <v>0</v>
      </c>
      <c r="DT208" s="60"/>
      <c r="DU208" s="60"/>
      <c r="DV208" s="60">
        <v>0</v>
      </c>
      <c r="DW208" s="60"/>
      <c r="DX208" s="60"/>
      <c r="DY208" s="60">
        <v>0</v>
      </c>
      <c r="DZ208" s="60"/>
      <c r="EA208" s="60"/>
      <c r="EB208" s="60">
        <v>0</v>
      </c>
      <c r="EC208" s="60"/>
      <c r="ED208" s="60"/>
      <c r="EE208" s="60">
        <v>0</v>
      </c>
      <c r="EF208" s="60"/>
      <c r="EG208" s="60"/>
      <c r="EH208" s="60">
        <v>0</v>
      </c>
      <c r="EI208" s="60"/>
      <c r="EJ208" s="60"/>
      <c r="EK208" s="60"/>
      <c r="EL208" s="60"/>
      <c r="EM208" s="60"/>
      <c r="EN208" s="60"/>
      <c r="EO208" s="60"/>
      <c r="EP208" s="60"/>
      <c r="EQ208" s="60"/>
      <c r="ER208" s="60"/>
      <c r="ES208" s="70"/>
      <c r="ET208" s="65"/>
      <c r="EU208" s="60"/>
      <c r="EV208" s="60"/>
      <c r="EW208" s="60"/>
      <c r="EX208" s="60"/>
      <c r="EY208" s="60"/>
      <c r="EZ208" s="60"/>
      <c r="FA208" s="60"/>
      <c r="FB208" s="60"/>
      <c r="FC208" s="60"/>
      <c r="FD208" s="60"/>
      <c r="FE208" s="60"/>
      <c r="FF208" s="60"/>
      <c r="FG208" s="60"/>
      <c r="FH208" s="60"/>
      <c r="FI208" s="60"/>
      <c r="FJ208" s="60"/>
      <c r="FK208" s="60"/>
      <c r="FL208" s="60"/>
      <c r="FM208" s="60"/>
      <c r="FN208" s="60"/>
      <c r="FO208" s="60"/>
      <c r="FP208" s="60"/>
      <c r="FQ208" s="60"/>
      <c r="FR208" s="60"/>
      <c r="FS208" s="60"/>
      <c r="FT208" s="60"/>
      <c r="FU208" s="60"/>
      <c r="FV208" s="60"/>
      <c r="FW208" s="60"/>
      <c r="FX208" s="60"/>
      <c r="FY208" s="60"/>
      <c r="FZ208" s="60"/>
      <c r="GA208" s="60"/>
      <c r="GB208" s="60"/>
      <c r="GC208" s="70"/>
      <c r="GD208" s="65"/>
      <c r="GE208" s="60"/>
      <c r="GF208" s="60"/>
      <c r="GG208" s="60"/>
      <c r="GH208" s="60"/>
      <c r="GI208" s="60"/>
      <c r="GJ208" s="60"/>
      <c r="GK208" s="60"/>
      <c r="GL208" s="60"/>
      <c r="GM208" s="60"/>
      <c r="GN208" s="60"/>
      <c r="GO208" s="60"/>
      <c r="GP208" s="60"/>
      <c r="GQ208" s="60"/>
      <c r="GR208" s="60"/>
      <c r="GS208" s="60"/>
      <c r="GT208" s="60"/>
      <c r="GU208" s="60"/>
      <c r="GV208" s="60"/>
      <c r="GW208" s="60"/>
      <c r="GX208" s="60"/>
      <c r="GY208" s="60"/>
      <c r="GZ208" s="60"/>
      <c r="HA208" s="60"/>
      <c r="HB208" s="60"/>
      <c r="HC208" s="60"/>
      <c r="HD208" s="60"/>
      <c r="HE208" s="60"/>
      <c r="HF208" s="60"/>
      <c r="HG208" s="60"/>
      <c r="HH208" s="60"/>
      <c r="HI208" s="60"/>
      <c r="HJ208" s="60"/>
      <c r="HK208" s="60"/>
      <c r="HL208" s="60"/>
      <c r="HM208" s="70"/>
    </row>
    <row r="209" spans="2:221" ht="22.5" customHeight="1" x14ac:dyDescent="0.2">
      <c r="B209" s="78" t="s">
        <v>505</v>
      </c>
      <c r="C209" s="79"/>
      <c r="D209" s="79"/>
      <c r="E209" s="79"/>
      <c r="F209" s="79"/>
      <c r="G209" s="79"/>
      <c r="H209" s="79"/>
      <c r="I209" s="79"/>
      <c r="J209" s="79"/>
      <c r="K209" s="79"/>
      <c r="L209" s="79"/>
      <c r="M209" s="79"/>
      <c r="N209" s="79"/>
      <c r="O209" s="79"/>
      <c r="P209" s="79"/>
      <c r="Q209" s="79"/>
      <c r="R209" s="79"/>
      <c r="S209" s="79"/>
      <c r="T209" s="79"/>
      <c r="U209" s="80"/>
      <c r="V209" s="84" t="s">
        <v>546</v>
      </c>
      <c r="W209" s="85"/>
      <c r="X209" s="85"/>
      <c r="Y209" s="85"/>
      <c r="Z209" s="85"/>
      <c r="AA209" s="86"/>
      <c r="AB209" s="90">
        <v>4.3499999999999997E-2</v>
      </c>
      <c r="AC209" s="91"/>
      <c r="AD209" s="91"/>
      <c r="AE209" s="91"/>
      <c r="AF209" s="92"/>
      <c r="AG209" s="96" t="s">
        <v>23</v>
      </c>
      <c r="AH209" s="97"/>
      <c r="AI209" s="97"/>
      <c r="AJ209" s="97"/>
      <c r="AK209" s="97"/>
      <c r="AL209" s="98">
        <f t="shared" si="5"/>
        <v>1</v>
      </c>
      <c r="AM209" s="99"/>
      <c r="AN209" s="99"/>
      <c r="AO209" s="100"/>
      <c r="AP209" s="101"/>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64"/>
      <c r="BZ209" s="63">
        <v>0</v>
      </c>
      <c r="CA209" s="59"/>
      <c r="CB209" s="59"/>
      <c r="CC209" s="59">
        <v>0</v>
      </c>
      <c r="CD209" s="59"/>
      <c r="CE209" s="59"/>
      <c r="CF209" s="59">
        <v>0</v>
      </c>
      <c r="CG209" s="59"/>
      <c r="CH209" s="59"/>
      <c r="CI209" s="59">
        <v>0</v>
      </c>
      <c r="CJ209" s="59"/>
      <c r="CK209" s="59"/>
      <c r="CL209" s="59">
        <v>0</v>
      </c>
      <c r="CM209" s="59"/>
      <c r="CN209" s="59"/>
      <c r="CO209" s="59">
        <v>0</v>
      </c>
      <c r="CP209" s="59"/>
      <c r="CQ209" s="417"/>
      <c r="CR209" s="59">
        <v>0</v>
      </c>
      <c r="CS209" s="59"/>
      <c r="CT209" s="59"/>
      <c r="CU209" s="59">
        <v>0</v>
      </c>
      <c r="CV209" s="59"/>
      <c r="CW209" s="59"/>
      <c r="CX209" s="59">
        <v>0</v>
      </c>
      <c r="CY209" s="59"/>
      <c r="CZ209" s="59"/>
      <c r="DA209" s="59">
        <v>0</v>
      </c>
      <c r="DB209" s="59"/>
      <c r="DC209" s="417"/>
      <c r="DD209" s="59">
        <v>1</v>
      </c>
      <c r="DE209" s="59"/>
      <c r="DF209" s="59"/>
      <c r="DG209" s="59">
        <v>0</v>
      </c>
      <c r="DH209" s="59"/>
      <c r="DI209" s="59"/>
      <c r="DJ209" s="63">
        <v>0</v>
      </c>
      <c r="DK209" s="59"/>
      <c r="DL209" s="59"/>
      <c r="DM209" s="59">
        <v>0</v>
      </c>
      <c r="DN209" s="59"/>
      <c r="DO209" s="59"/>
      <c r="DP209" s="59">
        <v>0</v>
      </c>
      <c r="DQ209" s="59"/>
      <c r="DR209" s="59"/>
      <c r="DS209" s="59">
        <v>0</v>
      </c>
      <c r="DT209" s="59"/>
      <c r="DU209" s="59"/>
      <c r="DV209" s="59">
        <v>0</v>
      </c>
      <c r="DW209" s="59"/>
      <c r="DX209" s="59"/>
      <c r="DY209" s="59">
        <v>0</v>
      </c>
      <c r="DZ209" s="59"/>
      <c r="EA209" s="59"/>
      <c r="EB209" s="59">
        <v>0</v>
      </c>
      <c r="EC209" s="59"/>
      <c r="ED209" s="59"/>
      <c r="EE209" s="59">
        <v>0</v>
      </c>
      <c r="EF209" s="59"/>
      <c r="EG209" s="59"/>
      <c r="EH209" s="59">
        <v>0</v>
      </c>
      <c r="EI209" s="59"/>
      <c r="EJ209" s="59"/>
      <c r="EK209" s="59"/>
      <c r="EL209" s="59"/>
      <c r="EM209" s="59"/>
      <c r="EN209" s="59"/>
      <c r="EO209" s="59"/>
      <c r="EP209" s="59"/>
      <c r="EQ209" s="59"/>
      <c r="ER209" s="59"/>
      <c r="ES209" s="64"/>
      <c r="ET209" s="63"/>
      <c r="EU209" s="59"/>
      <c r="EV209" s="59"/>
      <c r="EW209" s="59"/>
      <c r="EX209" s="59"/>
      <c r="EY209" s="59"/>
      <c r="EZ209" s="59"/>
      <c r="FA209" s="59"/>
      <c r="FB209" s="59"/>
      <c r="FC209" s="59"/>
      <c r="FD209" s="59"/>
      <c r="FE209" s="59"/>
      <c r="FF209" s="59"/>
      <c r="FG209" s="59"/>
      <c r="FH209" s="59"/>
      <c r="FI209" s="59"/>
      <c r="FJ209" s="59"/>
      <c r="FK209" s="59"/>
      <c r="FL209" s="59"/>
      <c r="FM209" s="59"/>
      <c r="FN209" s="59"/>
      <c r="FO209" s="59"/>
      <c r="FP209" s="59"/>
      <c r="FQ209" s="59"/>
      <c r="FR209" s="59"/>
      <c r="FS209" s="59"/>
      <c r="FT209" s="59"/>
      <c r="FU209" s="59"/>
      <c r="FV209" s="59"/>
      <c r="FW209" s="59"/>
      <c r="FX209" s="59"/>
      <c r="FY209" s="59"/>
      <c r="FZ209" s="59"/>
      <c r="GA209" s="59"/>
      <c r="GB209" s="59"/>
      <c r="GC209" s="64"/>
      <c r="GD209" s="63"/>
      <c r="GE209" s="59"/>
      <c r="GF209" s="59"/>
      <c r="GG209" s="59"/>
      <c r="GH209" s="59"/>
      <c r="GI209" s="59"/>
      <c r="GJ209" s="59"/>
      <c r="GK209" s="59"/>
      <c r="GL209" s="59"/>
      <c r="GM209" s="59"/>
      <c r="GN209" s="59"/>
      <c r="GO209" s="59"/>
      <c r="GP209" s="59"/>
      <c r="GQ209" s="59"/>
      <c r="GR209" s="59"/>
      <c r="GS209" s="59"/>
      <c r="GT209" s="59"/>
      <c r="GU209" s="59"/>
      <c r="GV209" s="59"/>
      <c r="GW209" s="59"/>
      <c r="GX209" s="59"/>
      <c r="GY209" s="59"/>
      <c r="GZ209" s="59"/>
      <c r="HA209" s="59"/>
      <c r="HB209" s="59"/>
      <c r="HC209" s="59"/>
      <c r="HD209" s="59"/>
      <c r="HE209" s="59"/>
      <c r="HF209" s="59"/>
      <c r="HG209" s="59"/>
      <c r="HH209" s="59"/>
      <c r="HI209" s="59"/>
      <c r="HJ209" s="59"/>
      <c r="HK209" s="59"/>
      <c r="HL209" s="59"/>
      <c r="HM209" s="64"/>
    </row>
    <row r="210" spans="2:221" ht="22.5" customHeight="1" x14ac:dyDescent="0.2">
      <c r="B210" s="133"/>
      <c r="C210" s="134"/>
      <c r="D210" s="134"/>
      <c r="E210" s="134"/>
      <c r="F210" s="134"/>
      <c r="G210" s="134"/>
      <c r="H210" s="134"/>
      <c r="I210" s="134"/>
      <c r="J210" s="134"/>
      <c r="K210" s="134"/>
      <c r="L210" s="134"/>
      <c r="M210" s="134"/>
      <c r="N210" s="134"/>
      <c r="O210" s="134"/>
      <c r="P210" s="134"/>
      <c r="Q210" s="134"/>
      <c r="R210" s="134"/>
      <c r="S210" s="134"/>
      <c r="T210" s="134"/>
      <c r="U210" s="135"/>
      <c r="V210" s="136"/>
      <c r="W210" s="137"/>
      <c r="X210" s="137"/>
      <c r="Y210" s="137"/>
      <c r="Z210" s="137"/>
      <c r="AA210" s="138"/>
      <c r="AB210" s="139"/>
      <c r="AC210" s="140"/>
      <c r="AD210" s="140"/>
      <c r="AE210" s="140"/>
      <c r="AF210" s="141"/>
      <c r="AG210" s="96" t="s">
        <v>24</v>
      </c>
      <c r="AH210" s="97"/>
      <c r="AI210" s="97"/>
      <c r="AJ210" s="97"/>
      <c r="AK210" s="97"/>
      <c r="AL210" s="98">
        <f t="shared" si="5"/>
        <v>0</v>
      </c>
      <c r="AM210" s="99"/>
      <c r="AN210" s="99"/>
      <c r="AO210" s="100"/>
      <c r="AP210" s="142"/>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64"/>
      <c r="BZ210" s="63">
        <v>0</v>
      </c>
      <c r="CA210" s="59"/>
      <c r="CB210" s="59"/>
      <c r="CC210" s="59">
        <v>0</v>
      </c>
      <c r="CD210" s="59"/>
      <c r="CE210" s="59"/>
      <c r="CF210" s="59">
        <v>0</v>
      </c>
      <c r="CG210" s="59"/>
      <c r="CH210" s="59"/>
      <c r="CI210" s="59">
        <v>0</v>
      </c>
      <c r="CJ210" s="59"/>
      <c r="CK210" s="59"/>
      <c r="CL210" s="59">
        <v>0</v>
      </c>
      <c r="CM210" s="59"/>
      <c r="CN210" s="59"/>
      <c r="CO210" s="59">
        <v>0</v>
      </c>
      <c r="CP210" s="59"/>
      <c r="CQ210" s="59"/>
      <c r="CR210" s="59">
        <v>0</v>
      </c>
      <c r="CS210" s="59"/>
      <c r="CT210" s="59"/>
      <c r="CU210" s="59">
        <v>0</v>
      </c>
      <c r="CV210" s="59"/>
      <c r="CW210" s="59"/>
      <c r="CX210" s="59">
        <v>0</v>
      </c>
      <c r="CY210" s="59"/>
      <c r="CZ210" s="59"/>
      <c r="DA210" s="59">
        <v>0</v>
      </c>
      <c r="DB210" s="59"/>
      <c r="DC210" s="59"/>
      <c r="DD210" s="59">
        <v>0</v>
      </c>
      <c r="DE210" s="59"/>
      <c r="DF210" s="59"/>
      <c r="DG210" s="59">
        <v>0</v>
      </c>
      <c r="DH210" s="59"/>
      <c r="DI210" s="64"/>
      <c r="DJ210" s="63">
        <v>0</v>
      </c>
      <c r="DK210" s="59"/>
      <c r="DL210" s="59"/>
      <c r="DM210" s="59">
        <v>0</v>
      </c>
      <c r="DN210" s="59"/>
      <c r="DO210" s="59"/>
      <c r="DP210" s="59">
        <v>0</v>
      </c>
      <c r="DQ210" s="59"/>
      <c r="DR210" s="59"/>
      <c r="DS210" s="59">
        <v>0</v>
      </c>
      <c r="DT210" s="59"/>
      <c r="DU210" s="59"/>
      <c r="DV210" s="59">
        <v>0</v>
      </c>
      <c r="DW210" s="59"/>
      <c r="DX210" s="59"/>
      <c r="DY210" s="59">
        <v>0</v>
      </c>
      <c r="DZ210" s="59"/>
      <c r="EA210" s="59"/>
      <c r="EB210" s="59">
        <v>0</v>
      </c>
      <c r="EC210" s="59"/>
      <c r="ED210" s="59"/>
      <c r="EE210" s="59">
        <v>0</v>
      </c>
      <c r="EF210" s="59"/>
      <c r="EG210" s="59"/>
      <c r="EH210" s="59">
        <v>0</v>
      </c>
      <c r="EI210" s="59"/>
      <c r="EJ210" s="59"/>
      <c r="EK210" s="59"/>
      <c r="EL210" s="59"/>
      <c r="EM210" s="59"/>
      <c r="EN210" s="59"/>
      <c r="EO210" s="59"/>
      <c r="EP210" s="59"/>
      <c r="EQ210" s="59"/>
      <c r="ER210" s="59"/>
      <c r="ES210" s="64"/>
      <c r="ET210" s="63"/>
      <c r="EU210" s="59"/>
      <c r="EV210" s="59"/>
      <c r="EW210" s="59"/>
      <c r="EX210" s="59"/>
      <c r="EY210" s="59"/>
      <c r="EZ210" s="59"/>
      <c r="FA210" s="59"/>
      <c r="FB210" s="59"/>
      <c r="FC210" s="59"/>
      <c r="FD210" s="59"/>
      <c r="FE210" s="59"/>
      <c r="FF210" s="59"/>
      <c r="FG210" s="59"/>
      <c r="FH210" s="59"/>
      <c r="FI210" s="59"/>
      <c r="FJ210" s="59"/>
      <c r="FK210" s="59"/>
      <c r="FL210" s="59"/>
      <c r="FM210" s="59"/>
      <c r="FN210" s="59"/>
      <c r="FO210" s="59"/>
      <c r="FP210" s="59"/>
      <c r="FQ210" s="59"/>
      <c r="FR210" s="59"/>
      <c r="FS210" s="59"/>
      <c r="FT210" s="59"/>
      <c r="FU210" s="59"/>
      <c r="FV210" s="59"/>
      <c r="FW210" s="59"/>
      <c r="FX210" s="59"/>
      <c r="FY210" s="59"/>
      <c r="FZ210" s="59"/>
      <c r="GA210" s="59"/>
      <c r="GB210" s="59"/>
      <c r="GC210" s="64"/>
      <c r="GD210" s="63"/>
      <c r="GE210" s="59"/>
      <c r="GF210" s="59"/>
      <c r="GG210" s="59"/>
      <c r="GH210" s="59"/>
      <c r="GI210" s="59"/>
      <c r="GJ210" s="59"/>
      <c r="GK210" s="59"/>
      <c r="GL210" s="59"/>
      <c r="GM210" s="59"/>
      <c r="GN210" s="59"/>
      <c r="GO210" s="59"/>
      <c r="GP210" s="59"/>
      <c r="GQ210" s="59"/>
      <c r="GR210" s="59"/>
      <c r="GS210" s="59"/>
      <c r="GT210" s="59"/>
      <c r="GU210" s="59"/>
      <c r="GV210" s="59"/>
      <c r="GW210" s="59"/>
      <c r="GX210" s="59"/>
      <c r="GY210" s="59"/>
      <c r="GZ210" s="59"/>
      <c r="HA210" s="59"/>
      <c r="HB210" s="59"/>
      <c r="HC210" s="59"/>
      <c r="HD210" s="59"/>
      <c r="HE210" s="59"/>
      <c r="HF210" s="59"/>
      <c r="HG210" s="59"/>
      <c r="HH210" s="59"/>
      <c r="HI210" s="59"/>
      <c r="HJ210" s="59"/>
      <c r="HK210" s="59"/>
      <c r="HL210" s="59"/>
      <c r="HM210" s="64"/>
    </row>
    <row r="211" spans="2:221" ht="27" customHeight="1" x14ac:dyDescent="0.2">
      <c r="B211" s="114" t="s">
        <v>506</v>
      </c>
      <c r="C211" s="115"/>
      <c r="D211" s="115"/>
      <c r="E211" s="115"/>
      <c r="F211" s="115"/>
      <c r="G211" s="115"/>
      <c r="H211" s="115"/>
      <c r="I211" s="115"/>
      <c r="J211" s="115"/>
      <c r="K211" s="115"/>
      <c r="L211" s="115"/>
      <c r="M211" s="115"/>
      <c r="N211" s="115"/>
      <c r="O211" s="115"/>
      <c r="P211" s="115"/>
      <c r="Q211" s="115"/>
      <c r="R211" s="115"/>
      <c r="S211" s="115"/>
      <c r="T211" s="115"/>
      <c r="U211" s="116"/>
      <c r="V211" s="120" t="s">
        <v>547</v>
      </c>
      <c r="W211" s="121"/>
      <c r="X211" s="121"/>
      <c r="Y211" s="121"/>
      <c r="Z211" s="121"/>
      <c r="AA211" s="122"/>
      <c r="AB211" s="126">
        <v>5.8999999999999997E-2</v>
      </c>
      <c r="AC211" s="127"/>
      <c r="AD211" s="127"/>
      <c r="AE211" s="127"/>
      <c r="AF211" s="128"/>
      <c r="AG211" s="108" t="s">
        <v>23</v>
      </c>
      <c r="AH211" s="109"/>
      <c r="AI211" s="109"/>
      <c r="AJ211" s="109"/>
      <c r="AK211" s="109"/>
      <c r="AL211" s="75">
        <f t="shared" si="5"/>
        <v>1</v>
      </c>
      <c r="AM211" s="76"/>
      <c r="AN211" s="76"/>
      <c r="AO211" s="77"/>
      <c r="AP211" s="132"/>
      <c r="AQ211" s="60"/>
      <c r="AR211" s="60"/>
      <c r="AS211" s="60"/>
      <c r="AT211" s="60"/>
      <c r="AU211" s="60"/>
      <c r="AV211" s="60"/>
      <c r="AW211" s="60"/>
      <c r="AX211" s="60"/>
      <c r="AY211" s="60"/>
      <c r="AZ211" s="60"/>
      <c r="BA211" s="60"/>
      <c r="BB211" s="60"/>
      <c r="BC211" s="60"/>
      <c r="BD211" s="60"/>
      <c r="BE211" s="60"/>
      <c r="BF211" s="60"/>
      <c r="BG211" s="60"/>
      <c r="BH211" s="60"/>
      <c r="BI211" s="60"/>
      <c r="BJ211" s="60"/>
      <c r="BK211" s="60"/>
      <c r="BL211" s="60"/>
      <c r="BM211" s="60"/>
      <c r="BN211" s="60"/>
      <c r="BO211" s="60"/>
      <c r="BP211" s="60"/>
      <c r="BQ211" s="60"/>
      <c r="BR211" s="60"/>
      <c r="BS211" s="60"/>
      <c r="BT211" s="60"/>
      <c r="BU211" s="60"/>
      <c r="BV211" s="60"/>
      <c r="BW211" s="60"/>
      <c r="BX211" s="60"/>
      <c r="BY211" s="70"/>
      <c r="BZ211" s="65">
        <v>0</v>
      </c>
      <c r="CA211" s="60"/>
      <c r="CB211" s="60"/>
      <c r="CC211" s="60">
        <v>0</v>
      </c>
      <c r="CD211" s="60"/>
      <c r="CE211" s="60"/>
      <c r="CF211" s="60">
        <v>0</v>
      </c>
      <c r="CG211" s="60"/>
      <c r="CH211" s="60"/>
      <c r="CI211" s="60">
        <v>0</v>
      </c>
      <c r="CJ211" s="60"/>
      <c r="CK211" s="60"/>
      <c r="CL211" s="60">
        <v>0</v>
      </c>
      <c r="CM211" s="60"/>
      <c r="CN211" s="60"/>
      <c r="CO211" s="60">
        <v>0</v>
      </c>
      <c r="CP211" s="60"/>
      <c r="CQ211" s="60"/>
      <c r="CR211" s="60">
        <v>0</v>
      </c>
      <c r="CS211" s="60"/>
      <c r="CT211" s="60"/>
      <c r="CU211" s="60">
        <v>0</v>
      </c>
      <c r="CV211" s="60"/>
      <c r="CW211" s="60"/>
      <c r="CX211" s="60">
        <v>0</v>
      </c>
      <c r="CY211" s="60"/>
      <c r="CZ211" s="60"/>
      <c r="DA211" s="60">
        <v>0</v>
      </c>
      <c r="DB211" s="60"/>
      <c r="DC211" s="60"/>
      <c r="DD211" s="60">
        <v>1</v>
      </c>
      <c r="DE211" s="60"/>
      <c r="DF211" s="60"/>
      <c r="DG211" s="60">
        <v>0</v>
      </c>
      <c r="DH211" s="60"/>
      <c r="DI211" s="60"/>
      <c r="DJ211" s="65">
        <v>0</v>
      </c>
      <c r="DK211" s="60"/>
      <c r="DL211" s="60"/>
      <c r="DM211" s="60">
        <v>0</v>
      </c>
      <c r="DN211" s="60"/>
      <c r="DO211" s="60"/>
      <c r="DP211" s="60">
        <v>0</v>
      </c>
      <c r="DQ211" s="60"/>
      <c r="DR211" s="60"/>
      <c r="DS211" s="60">
        <v>0</v>
      </c>
      <c r="DT211" s="60"/>
      <c r="DU211" s="60"/>
      <c r="DV211" s="60">
        <v>0</v>
      </c>
      <c r="DW211" s="60"/>
      <c r="DX211" s="60"/>
      <c r="DY211" s="60">
        <v>0</v>
      </c>
      <c r="DZ211" s="60"/>
      <c r="EA211" s="60"/>
      <c r="EB211" s="60">
        <v>0</v>
      </c>
      <c r="EC211" s="60"/>
      <c r="ED211" s="60"/>
      <c r="EE211" s="60">
        <v>0</v>
      </c>
      <c r="EF211" s="60"/>
      <c r="EG211" s="60"/>
      <c r="EH211" s="60">
        <v>0</v>
      </c>
      <c r="EI211" s="60"/>
      <c r="EJ211" s="60"/>
      <c r="EK211" s="60"/>
      <c r="EL211" s="60"/>
      <c r="EM211" s="60"/>
      <c r="EN211" s="60"/>
      <c r="EO211" s="60"/>
      <c r="EP211" s="60"/>
      <c r="EQ211" s="60"/>
      <c r="ER211" s="60"/>
      <c r="ES211" s="70"/>
      <c r="ET211" s="65"/>
      <c r="EU211" s="60"/>
      <c r="EV211" s="60"/>
      <c r="EW211" s="60"/>
      <c r="EX211" s="60"/>
      <c r="EY211" s="60"/>
      <c r="EZ211" s="60"/>
      <c r="FA211" s="60"/>
      <c r="FB211" s="60"/>
      <c r="FC211" s="60"/>
      <c r="FD211" s="60"/>
      <c r="FE211" s="60"/>
      <c r="FF211" s="60"/>
      <c r="FG211" s="60"/>
      <c r="FH211" s="60"/>
      <c r="FI211" s="60"/>
      <c r="FJ211" s="60"/>
      <c r="FK211" s="60"/>
      <c r="FL211" s="60"/>
      <c r="FM211" s="60"/>
      <c r="FN211" s="60"/>
      <c r="FO211" s="60"/>
      <c r="FP211" s="60"/>
      <c r="FQ211" s="60"/>
      <c r="FR211" s="60"/>
      <c r="FS211" s="60"/>
      <c r="FT211" s="60"/>
      <c r="FU211" s="60"/>
      <c r="FV211" s="60"/>
      <c r="FW211" s="60"/>
      <c r="FX211" s="60"/>
      <c r="FY211" s="60"/>
      <c r="FZ211" s="60"/>
      <c r="GA211" s="60"/>
      <c r="GB211" s="60"/>
      <c r="GC211" s="70"/>
      <c r="GD211" s="65"/>
      <c r="GE211" s="60"/>
      <c r="GF211" s="60"/>
      <c r="GG211" s="60"/>
      <c r="GH211" s="60"/>
      <c r="GI211" s="60"/>
      <c r="GJ211" s="60"/>
      <c r="GK211" s="60"/>
      <c r="GL211" s="60"/>
      <c r="GM211" s="60"/>
      <c r="GN211" s="60"/>
      <c r="GO211" s="60"/>
      <c r="GP211" s="60"/>
      <c r="GQ211" s="60"/>
      <c r="GR211" s="60"/>
      <c r="GS211" s="60"/>
      <c r="GT211" s="60"/>
      <c r="GU211" s="60"/>
      <c r="GV211" s="60"/>
      <c r="GW211" s="60"/>
      <c r="GX211" s="60"/>
      <c r="GY211" s="60"/>
      <c r="GZ211" s="60"/>
      <c r="HA211" s="60"/>
      <c r="HB211" s="60"/>
      <c r="HC211" s="60"/>
      <c r="HD211" s="60"/>
      <c r="HE211" s="60"/>
      <c r="HF211" s="60"/>
      <c r="HG211" s="60"/>
      <c r="HH211" s="60"/>
      <c r="HI211" s="60"/>
      <c r="HJ211" s="60"/>
      <c r="HK211" s="60"/>
      <c r="HL211" s="60"/>
      <c r="HM211" s="70"/>
    </row>
    <row r="212" spans="2:221" ht="27" customHeight="1" x14ac:dyDescent="0.2">
      <c r="B212" s="117"/>
      <c r="C212" s="118"/>
      <c r="D212" s="118"/>
      <c r="E212" s="118"/>
      <c r="F212" s="118"/>
      <c r="G212" s="118"/>
      <c r="H212" s="118"/>
      <c r="I212" s="118"/>
      <c r="J212" s="118"/>
      <c r="K212" s="118"/>
      <c r="L212" s="118"/>
      <c r="M212" s="118"/>
      <c r="N212" s="118"/>
      <c r="O212" s="118"/>
      <c r="P212" s="118"/>
      <c r="Q212" s="118"/>
      <c r="R212" s="118"/>
      <c r="S212" s="118"/>
      <c r="T212" s="118"/>
      <c r="U212" s="119"/>
      <c r="V212" s="123"/>
      <c r="W212" s="124"/>
      <c r="X212" s="124"/>
      <c r="Y212" s="124"/>
      <c r="Z212" s="124"/>
      <c r="AA212" s="125"/>
      <c r="AB212" s="129"/>
      <c r="AC212" s="130"/>
      <c r="AD212" s="130"/>
      <c r="AE212" s="130"/>
      <c r="AF212" s="131"/>
      <c r="AG212" s="108" t="s">
        <v>24</v>
      </c>
      <c r="AH212" s="109"/>
      <c r="AI212" s="109"/>
      <c r="AJ212" s="109"/>
      <c r="AK212" s="109"/>
      <c r="AL212" s="75">
        <f t="shared" si="5"/>
        <v>0</v>
      </c>
      <c r="AM212" s="76"/>
      <c r="AN212" s="76"/>
      <c r="AO212" s="77"/>
      <c r="AP212" s="72"/>
      <c r="AQ212" s="60"/>
      <c r="AR212" s="60"/>
      <c r="AS212" s="60"/>
      <c r="AT212" s="60"/>
      <c r="AU212" s="60"/>
      <c r="AV212" s="60"/>
      <c r="AW212" s="60"/>
      <c r="AX212" s="60"/>
      <c r="AY212" s="60"/>
      <c r="AZ212" s="60"/>
      <c r="BA212" s="60"/>
      <c r="BB212" s="60"/>
      <c r="BC212" s="60"/>
      <c r="BD212" s="60"/>
      <c r="BE212" s="60"/>
      <c r="BF212" s="60"/>
      <c r="BG212" s="60"/>
      <c r="BH212" s="60"/>
      <c r="BI212" s="60"/>
      <c r="BJ212" s="60"/>
      <c r="BK212" s="60"/>
      <c r="BL212" s="60"/>
      <c r="BM212" s="60"/>
      <c r="BN212" s="60"/>
      <c r="BO212" s="60"/>
      <c r="BP212" s="60"/>
      <c r="BQ212" s="60"/>
      <c r="BR212" s="60"/>
      <c r="BS212" s="60"/>
      <c r="BT212" s="60"/>
      <c r="BU212" s="60"/>
      <c r="BV212" s="60"/>
      <c r="BW212" s="60"/>
      <c r="BX212" s="60"/>
      <c r="BY212" s="70"/>
      <c r="BZ212" s="65">
        <v>0</v>
      </c>
      <c r="CA212" s="60"/>
      <c r="CB212" s="60"/>
      <c r="CC212" s="60">
        <v>0</v>
      </c>
      <c r="CD212" s="60"/>
      <c r="CE212" s="60"/>
      <c r="CF212" s="60">
        <v>0</v>
      </c>
      <c r="CG212" s="60"/>
      <c r="CH212" s="60"/>
      <c r="CI212" s="60">
        <v>0</v>
      </c>
      <c r="CJ212" s="60"/>
      <c r="CK212" s="60"/>
      <c r="CL212" s="60">
        <v>0</v>
      </c>
      <c r="CM212" s="60"/>
      <c r="CN212" s="60"/>
      <c r="CO212" s="60">
        <v>0</v>
      </c>
      <c r="CP212" s="60"/>
      <c r="CQ212" s="60"/>
      <c r="CR212" s="60">
        <v>0</v>
      </c>
      <c r="CS212" s="60"/>
      <c r="CT212" s="60"/>
      <c r="CU212" s="60">
        <v>0</v>
      </c>
      <c r="CV212" s="60"/>
      <c r="CW212" s="60"/>
      <c r="CX212" s="60">
        <v>0</v>
      </c>
      <c r="CY212" s="60"/>
      <c r="CZ212" s="60"/>
      <c r="DA212" s="60">
        <v>0</v>
      </c>
      <c r="DB212" s="60"/>
      <c r="DC212" s="60"/>
      <c r="DD212" s="60">
        <v>0</v>
      </c>
      <c r="DE212" s="60"/>
      <c r="DF212" s="60"/>
      <c r="DG212" s="60">
        <v>0</v>
      </c>
      <c r="DH212" s="60"/>
      <c r="DI212" s="70"/>
      <c r="DJ212" s="65">
        <v>0</v>
      </c>
      <c r="DK212" s="60"/>
      <c r="DL212" s="60"/>
      <c r="DM212" s="60">
        <v>0</v>
      </c>
      <c r="DN212" s="60"/>
      <c r="DO212" s="60"/>
      <c r="DP212" s="60">
        <v>0</v>
      </c>
      <c r="DQ212" s="60"/>
      <c r="DR212" s="60"/>
      <c r="DS212" s="60">
        <v>0</v>
      </c>
      <c r="DT212" s="60"/>
      <c r="DU212" s="60"/>
      <c r="DV212" s="60">
        <v>0</v>
      </c>
      <c r="DW212" s="60"/>
      <c r="DX212" s="60"/>
      <c r="DY212" s="60">
        <v>0</v>
      </c>
      <c r="DZ212" s="60"/>
      <c r="EA212" s="60"/>
      <c r="EB212" s="60">
        <v>0</v>
      </c>
      <c r="EC212" s="60"/>
      <c r="ED212" s="60"/>
      <c r="EE212" s="60">
        <v>0</v>
      </c>
      <c r="EF212" s="60"/>
      <c r="EG212" s="60"/>
      <c r="EH212" s="60">
        <v>0</v>
      </c>
      <c r="EI212" s="60"/>
      <c r="EJ212" s="60"/>
      <c r="EK212" s="60"/>
      <c r="EL212" s="60"/>
      <c r="EM212" s="60"/>
      <c r="EN212" s="60"/>
      <c r="EO212" s="60"/>
      <c r="EP212" s="60"/>
      <c r="EQ212" s="60"/>
      <c r="ER212" s="60"/>
      <c r="ES212" s="70"/>
      <c r="ET212" s="65"/>
      <c r="EU212" s="60"/>
      <c r="EV212" s="60"/>
      <c r="EW212" s="60"/>
      <c r="EX212" s="60"/>
      <c r="EY212" s="60"/>
      <c r="EZ212" s="60"/>
      <c r="FA212" s="60"/>
      <c r="FB212" s="60"/>
      <c r="FC212" s="60"/>
      <c r="FD212" s="60"/>
      <c r="FE212" s="60"/>
      <c r="FF212" s="60"/>
      <c r="FG212" s="60"/>
      <c r="FH212" s="60"/>
      <c r="FI212" s="60"/>
      <c r="FJ212" s="60"/>
      <c r="FK212" s="60"/>
      <c r="FL212" s="60"/>
      <c r="FM212" s="60"/>
      <c r="FN212" s="60"/>
      <c r="FO212" s="60"/>
      <c r="FP212" s="60"/>
      <c r="FQ212" s="60"/>
      <c r="FR212" s="60"/>
      <c r="FS212" s="60"/>
      <c r="FT212" s="60"/>
      <c r="FU212" s="60"/>
      <c r="FV212" s="60"/>
      <c r="FW212" s="60"/>
      <c r="FX212" s="60"/>
      <c r="FY212" s="60"/>
      <c r="FZ212" s="60"/>
      <c r="GA212" s="60"/>
      <c r="GB212" s="60"/>
      <c r="GC212" s="70"/>
      <c r="GD212" s="65"/>
      <c r="GE212" s="60"/>
      <c r="GF212" s="60"/>
      <c r="GG212" s="60"/>
      <c r="GH212" s="60"/>
      <c r="GI212" s="60"/>
      <c r="GJ212" s="60"/>
      <c r="GK212" s="60"/>
      <c r="GL212" s="60"/>
      <c r="GM212" s="60"/>
      <c r="GN212" s="60"/>
      <c r="GO212" s="60"/>
      <c r="GP212" s="60"/>
      <c r="GQ212" s="60"/>
      <c r="GR212" s="60"/>
      <c r="GS212" s="60"/>
      <c r="GT212" s="60"/>
      <c r="GU212" s="60"/>
      <c r="GV212" s="60"/>
      <c r="GW212" s="60"/>
      <c r="GX212" s="60"/>
      <c r="GY212" s="60"/>
      <c r="GZ212" s="60"/>
      <c r="HA212" s="60"/>
      <c r="HB212" s="60"/>
      <c r="HC212" s="60"/>
      <c r="HD212" s="60"/>
      <c r="HE212" s="60"/>
      <c r="HF212" s="60"/>
      <c r="HG212" s="60"/>
      <c r="HH212" s="60"/>
      <c r="HI212" s="60"/>
      <c r="HJ212" s="60"/>
      <c r="HK212" s="60"/>
      <c r="HL212" s="60"/>
      <c r="HM212" s="70"/>
    </row>
    <row r="213" spans="2:221" ht="27" customHeight="1" x14ac:dyDescent="0.2">
      <c r="B213" s="78" t="s">
        <v>507</v>
      </c>
      <c r="C213" s="79"/>
      <c r="D213" s="79"/>
      <c r="E213" s="79"/>
      <c r="F213" s="79"/>
      <c r="G213" s="79"/>
      <c r="H213" s="79"/>
      <c r="I213" s="79"/>
      <c r="J213" s="79"/>
      <c r="K213" s="79"/>
      <c r="L213" s="79"/>
      <c r="M213" s="79"/>
      <c r="N213" s="79"/>
      <c r="O213" s="79"/>
      <c r="P213" s="79"/>
      <c r="Q213" s="79"/>
      <c r="R213" s="79"/>
      <c r="S213" s="79"/>
      <c r="T213" s="79"/>
      <c r="U213" s="80"/>
      <c r="V213" s="84" t="s">
        <v>548</v>
      </c>
      <c r="W213" s="85"/>
      <c r="X213" s="85"/>
      <c r="Y213" s="85"/>
      <c r="Z213" s="85"/>
      <c r="AA213" s="86"/>
      <c r="AB213" s="90">
        <v>0</v>
      </c>
      <c r="AC213" s="91"/>
      <c r="AD213" s="91"/>
      <c r="AE213" s="91"/>
      <c r="AF213" s="92"/>
      <c r="AG213" s="96" t="s">
        <v>23</v>
      </c>
      <c r="AH213" s="97"/>
      <c r="AI213" s="97"/>
      <c r="AJ213" s="97"/>
      <c r="AK213" s="97"/>
      <c r="AL213" s="98">
        <f t="shared" si="5"/>
        <v>1</v>
      </c>
      <c r="AM213" s="99"/>
      <c r="AN213" s="99"/>
      <c r="AO213" s="100"/>
      <c r="AP213" s="101"/>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64"/>
      <c r="BZ213" s="66">
        <v>1</v>
      </c>
      <c r="CA213" s="67"/>
      <c r="CB213" s="67"/>
      <c r="CC213" s="67"/>
      <c r="CD213" s="67"/>
      <c r="CE213" s="67"/>
      <c r="CF213" s="67"/>
      <c r="CG213" s="67"/>
      <c r="CH213" s="67"/>
      <c r="CI213" s="67"/>
      <c r="CJ213" s="67"/>
      <c r="CK213" s="67"/>
      <c r="CL213" s="67"/>
      <c r="CM213" s="67"/>
      <c r="CN213" s="67"/>
      <c r="CO213" s="67"/>
      <c r="CP213" s="67"/>
      <c r="CQ213" s="67"/>
      <c r="CR213" s="67"/>
      <c r="CS213" s="67"/>
      <c r="CT213" s="67"/>
      <c r="CU213" s="67"/>
      <c r="CV213" s="67"/>
      <c r="CW213" s="67"/>
      <c r="CX213" s="67"/>
      <c r="CY213" s="67"/>
      <c r="CZ213" s="67"/>
      <c r="DA213" s="67"/>
      <c r="DB213" s="67"/>
      <c r="DC213" s="67"/>
      <c r="DD213" s="67"/>
      <c r="DE213" s="67"/>
      <c r="DF213" s="67"/>
      <c r="DG213" s="67"/>
      <c r="DH213" s="67"/>
      <c r="DI213" s="71"/>
      <c r="DJ213" s="63">
        <v>0</v>
      </c>
      <c r="DK213" s="59"/>
      <c r="DL213" s="59"/>
      <c r="DM213" s="59">
        <v>0</v>
      </c>
      <c r="DN213" s="59"/>
      <c r="DO213" s="59"/>
      <c r="DP213" s="59">
        <v>0</v>
      </c>
      <c r="DQ213" s="59"/>
      <c r="DR213" s="59"/>
      <c r="DS213" s="59">
        <v>0</v>
      </c>
      <c r="DT213" s="59"/>
      <c r="DU213" s="59"/>
      <c r="DV213" s="59">
        <v>0</v>
      </c>
      <c r="DW213" s="59"/>
      <c r="DX213" s="59"/>
      <c r="DY213" s="59">
        <v>0</v>
      </c>
      <c r="DZ213" s="59"/>
      <c r="EA213" s="59"/>
      <c r="EB213" s="59">
        <v>0</v>
      </c>
      <c r="EC213" s="59"/>
      <c r="ED213" s="59"/>
      <c r="EE213" s="59">
        <v>0</v>
      </c>
      <c r="EF213" s="59"/>
      <c r="EG213" s="59"/>
      <c r="EH213" s="59">
        <v>0</v>
      </c>
      <c r="EI213" s="59"/>
      <c r="EJ213" s="59"/>
      <c r="EK213" s="59"/>
      <c r="EL213" s="59"/>
      <c r="EM213" s="59"/>
      <c r="EN213" s="59"/>
      <c r="EO213" s="59"/>
      <c r="EP213" s="59"/>
      <c r="EQ213" s="59"/>
      <c r="ER213" s="59"/>
      <c r="ES213" s="64"/>
      <c r="ET213" s="63"/>
      <c r="EU213" s="59"/>
      <c r="EV213" s="59"/>
      <c r="EW213" s="59"/>
      <c r="EX213" s="59"/>
      <c r="EY213" s="59"/>
      <c r="EZ213" s="59"/>
      <c r="FA213" s="59"/>
      <c r="FB213" s="59"/>
      <c r="FC213" s="59"/>
      <c r="FD213" s="59"/>
      <c r="FE213" s="59"/>
      <c r="FF213" s="59"/>
      <c r="FG213" s="59"/>
      <c r="FH213" s="59"/>
      <c r="FI213" s="59"/>
      <c r="FJ213" s="59"/>
      <c r="FK213" s="59"/>
      <c r="FL213" s="59"/>
      <c r="FM213" s="59"/>
      <c r="FN213" s="59"/>
      <c r="FO213" s="59"/>
      <c r="FP213" s="59"/>
      <c r="FQ213" s="59"/>
      <c r="FR213" s="59"/>
      <c r="FS213" s="59"/>
      <c r="FT213" s="59"/>
      <c r="FU213" s="59"/>
      <c r="FV213" s="59"/>
      <c r="FW213" s="59"/>
      <c r="FX213" s="59"/>
      <c r="FY213" s="59"/>
      <c r="FZ213" s="59"/>
      <c r="GA213" s="59"/>
      <c r="GB213" s="59"/>
      <c r="GC213" s="64"/>
      <c r="GD213" s="63"/>
      <c r="GE213" s="59"/>
      <c r="GF213" s="59"/>
      <c r="GG213" s="59"/>
      <c r="GH213" s="59"/>
      <c r="GI213" s="59"/>
      <c r="GJ213" s="59"/>
      <c r="GK213" s="59"/>
      <c r="GL213" s="59"/>
      <c r="GM213" s="59"/>
      <c r="GN213" s="59"/>
      <c r="GO213" s="59"/>
      <c r="GP213" s="59"/>
      <c r="GQ213" s="59"/>
      <c r="GR213" s="59"/>
      <c r="GS213" s="59"/>
      <c r="GT213" s="59"/>
      <c r="GU213" s="59"/>
      <c r="GV213" s="59"/>
      <c r="GW213" s="59"/>
      <c r="GX213" s="59"/>
      <c r="GY213" s="59"/>
      <c r="GZ213" s="59"/>
      <c r="HA213" s="59"/>
      <c r="HB213" s="59"/>
      <c r="HC213" s="59"/>
      <c r="HD213" s="59"/>
      <c r="HE213" s="59"/>
      <c r="HF213" s="59"/>
      <c r="HG213" s="59"/>
      <c r="HH213" s="59"/>
      <c r="HI213" s="59"/>
      <c r="HJ213" s="59"/>
      <c r="HK213" s="59"/>
      <c r="HL213" s="59"/>
      <c r="HM213" s="64"/>
    </row>
    <row r="214" spans="2:221" ht="27" customHeight="1" x14ac:dyDescent="0.2">
      <c r="B214" s="133"/>
      <c r="C214" s="134"/>
      <c r="D214" s="134"/>
      <c r="E214" s="134"/>
      <c r="F214" s="134"/>
      <c r="G214" s="134"/>
      <c r="H214" s="134"/>
      <c r="I214" s="134"/>
      <c r="J214" s="134"/>
      <c r="K214" s="134"/>
      <c r="L214" s="134"/>
      <c r="M214" s="134"/>
      <c r="N214" s="134"/>
      <c r="O214" s="134"/>
      <c r="P214" s="134"/>
      <c r="Q214" s="134"/>
      <c r="R214" s="134"/>
      <c r="S214" s="134"/>
      <c r="T214" s="134"/>
      <c r="U214" s="135"/>
      <c r="V214" s="136"/>
      <c r="W214" s="137"/>
      <c r="X214" s="137"/>
      <c r="Y214" s="137"/>
      <c r="Z214" s="137"/>
      <c r="AA214" s="138"/>
      <c r="AB214" s="139"/>
      <c r="AC214" s="140"/>
      <c r="AD214" s="140"/>
      <c r="AE214" s="140"/>
      <c r="AF214" s="141"/>
      <c r="AG214" s="96" t="s">
        <v>24</v>
      </c>
      <c r="AH214" s="97"/>
      <c r="AI214" s="97"/>
      <c r="AJ214" s="97"/>
      <c r="AK214" s="97"/>
      <c r="AL214" s="98">
        <f t="shared" si="5"/>
        <v>1</v>
      </c>
      <c r="AM214" s="99"/>
      <c r="AN214" s="99"/>
      <c r="AO214" s="100"/>
      <c r="AP214" s="142"/>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c r="BM214" s="59"/>
      <c r="BN214" s="59"/>
      <c r="BO214" s="59"/>
      <c r="BP214" s="59"/>
      <c r="BQ214" s="59"/>
      <c r="BR214" s="59"/>
      <c r="BS214" s="59"/>
      <c r="BT214" s="59"/>
      <c r="BU214" s="59"/>
      <c r="BV214" s="59"/>
      <c r="BW214" s="59"/>
      <c r="BX214" s="59"/>
      <c r="BY214" s="64"/>
      <c r="BZ214" s="66">
        <v>1</v>
      </c>
      <c r="CA214" s="67"/>
      <c r="CB214" s="67"/>
      <c r="CC214" s="67"/>
      <c r="CD214" s="67"/>
      <c r="CE214" s="67"/>
      <c r="CF214" s="67"/>
      <c r="CG214" s="67"/>
      <c r="CH214" s="67"/>
      <c r="CI214" s="67"/>
      <c r="CJ214" s="67"/>
      <c r="CK214" s="67"/>
      <c r="CL214" s="67"/>
      <c r="CM214" s="67"/>
      <c r="CN214" s="67"/>
      <c r="CO214" s="67"/>
      <c r="CP214" s="67"/>
      <c r="CQ214" s="67"/>
      <c r="CR214" s="67"/>
      <c r="CS214" s="67"/>
      <c r="CT214" s="67"/>
      <c r="CU214" s="67"/>
      <c r="CV214" s="67"/>
      <c r="CW214" s="67"/>
      <c r="CX214" s="67"/>
      <c r="CY214" s="67"/>
      <c r="CZ214" s="67"/>
      <c r="DA214" s="67"/>
      <c r="DB214" s="67"/>
      <c r="DC214" s="67"/>
      <c r="DD214" s="67"/>
      <c r="DE214" s="67"/>
      <c r="DF214" s="67"/>
      <c r="DG214" s="67"/>
      <c r="DH214" s="67"/>
      <c r="DI214" s="71"/>
      <c r="DJ214" s="63">
        <v>0</v>
      </c>
      <c r="DK214" s="59"/>
      <c r="DL214" s="59"/>
      <c r="DM214" s="59">
        <v>0</v>
      </c>
      <c r="DN214" s="59"/>
      <c r="DO214" s="59"/>
      <c r="DP214" s="59">
        <v>0</v>
      </c>
      <c r="DQ214" s="59"/>
      <c r="DR214" s="59"/>
      <c r="DS214" s="59">
        <v>0</v>
      </c>
      <c r="DT214" s="59"/>
      <c r="DU214" s="59"/>
      <c r="DV214" s="59">
        <v>0</v>
      </c>
      <c r="DW214" s="59"/>
      <c r="DX214" s="59"/>
      <c r="DY214" s="59">
        <v>0</v>
      </c>
      <c r="DZ214" s="59"/>
      <c r="EA214" s="59"/>
      <c r="EB214" s="59">
        <v>0</v>
      </c>
      <c r="EC214" s="59"/>
      <c r="ED214" s="59"/>
      <c r="EE214" s="59">
        <v>0</v>
      </c>
      <c r="EF214" s="59"/>
      <c r="EG214" s="59"/>
      <c r="EH214" s="59">
        <v>0</v>
      </c>
      <c r="EI214" s="59"/>
      <c r="EJ214" s="59"/>
      <c r="EK214" s="59"/>
      <c r="EL214" s="59"/>
      <c r="EM214" s="59"/>
      <c r="EN214" s="59"/>
      <c r="EO214" s="59"/>
      <c r="EP214" s="59"/>
      <c r="EQ214" s="59"/>
      <c r="ER214" s="59"/>
      <c r="ES214" s="64"/>
      <c r="ET214" s="63"/>
      <c r="EU214" s="59"/>
      <c r="EV214" s="59"/>
      <c r="EW214" s="59"/>
      <c r="EX214" s="59"/>
      <c r="EY214" s="59"/>
      <c r="EZ214" s="59"/>
      <c r="FA214" s="59"/>
      <c r="FB214" s="59"/>
      <c r="FC214" s="59"/>
      <c r="FD214" s="59"/>
      <c r="FE214" s="59"/>
      <c r="FF214" s="59"/>
      <c r="FG214" s="59"/>
      <c r="FH214" s="59"/>
      <c r="FI214" s="59"/>
      <c r="FJ214" s="59"/>
      <c r="FK214" s="59"/>
      <c r="FL214" s="59"/>
      <c r="FM214" s="59"/>
      <c r="FN214" s="59"/>
      <c r="FO214" s="59"/>
      <c r="FP214" s="59"/>
      <c r="FQ214" s="59"/>
      <c r="FR214" s="59"/>
      <c r="FS214" s="59"/>
      <c r="FT214" s="59"/>
      <c r="FU214" s="59"/>
      <c r="FV214" s="59"/>
      <c r="FW214" s="59"/>
      <c r="FX214" s="59"/>
      <c r="FY214" s="59"/>
      <c r="FZ214" s="59"/>
      <c r="GA214" s="59"/>
      <c r="GB214" s="59"/>
      <c r="GC214" s="64"/>
      <c r="GD214" s="63"/>
      <c r="GE214" s="59"/>
      <c r="GF214" s="59"/>
      <c r="GG214" s="59"/>
      <c r="GH214" s="59"/>
      <c r="GI214" s="59"/>
      <c r="GJ214" s="59"/>
      <c r="GK214" s="59"/>
      <c r="GL214" s="59"/>
      <c r="GM214" s="59"/>
      <c r="GN214" s="59"/>
      <c r="GO214" s="59"/>
      <c r="GP214" s="59"/>
      <c r="GQ214" s="59"/>
      <c r="GR214" s="59"/>
      <c r="GS214" s="59"/>
      <c r="GT214" s="59"/>
      <c r="GU214" s="59"/>
      <c r="GV214" s="59"/>
      <c r="GW214" s="59"/>
      <c r="GX214" s="59"/>
      <c r="GY214" s="59"/>
      <c r="GZ214" s="59"/>
      <c r="HA214" s="59"/>
      <c r="HB214" s="59"/>
      <c r="HC214" s="59"/>
      <c r="HD214" s="59"/>
      <c r="HE214" s="59"/>
      <c r="HF214" s="59"/>
      <c r="HG214" s="59"/>
      <c r="HH214" s="59"/>
      <c r="HI214" s="59"/>
      <c r="HJ214" s="59"/>
      <c r="HK214" s="59"/>
      <c r="HL214" s="59"/>
      <c r="HM214" s="64"/>
    </row>
    <row r="215" spans="2:221" ht="27" customHeight="1" x14ac:dyDescent="0.2">
      <c r="B215" s="114" t="s">
        <v>508</v>
      </c>
      <c r="C215" s="115"/>
      <c r="D215" s="115"/>
      <c r="E215" s="115"/>
      <c r="F215" s="115"/>
      <c r="G215" s="115"/>
      <c r="H215" s="115"/>
      <c r="I215" s="115"/>
      <c r="J215" s="115"/>
      <c r="K215" s="115"/>
      <c r="L215" s="115"/>
      <c r="M215" s="115"/>
      <c r="N215" s="115"/>
      <c r="O215" s="115"/>
      <c r="P215" s="115"/>
      <c r="Q215" s="115"/>
      <c r="R215" s="115"/>
      <c r="S215" s="115"/>
      <c r="T215" s="115"/>
      <c r="U215" s="116"/>
      <c r="V215" s="120" t="s">
        <v>549</v>
      </c>
      <c r="W215" s="121"/>
      <c r="X215" s="121"/>
      <c r="Y215" s="121"/>
      <c r="Z215" s="121"/>
      <c r="AA215" s="122"/>
      <c r="AB215" s="126">
        <v>3.0300000000000001E-2</v>
      </c>
      <c r="AC215" s="127"/>
      <c r="AD215" s="127"/>
      <c r="AE215" s="127"/>
      <c r="AF215" s="128"/>
      <c r="AG215" s="108" t="s">
        <v>23</v>
      </c>
      <c r="AH215" s="109"/>
      <c r="AI215" s="109"/>
      <c r="AJ215" s="109"/>
      <c r="AK215" s="109"/>
      <c r="AL215" s="75">
        <f t="shared" si="5"/>
        <v>1</v>
      </c>
      <c r="AM215" s="76"/>
      <c r="AN215" s="76"/>
      <c r="AO215" s="77"/>
      <c r="AP215" s="132"/>
      <c r="AQ215" s="60"/>
      <c r="AR215" s="60"/>
      <c r="AS215" s="60"/>
      <c r="AT215" s="60"/>
      <c r="AU215" s="60"/>
      <c r="AV215" s="60"/>
      <c r="AW215" s="60"/>
      <c r="AX215" s="60"/>
      <c r="AY215" s="60"/>
      <c r="AZ215" s="60"/>
      <c r="BA215" s="60"/>
      <c r="BB215" s="60"/>
      <c r="BC215" s="60"/>
      <c r="BD215" s="60"/>
      <c r="BE215" s="60"/>
      <c r="BF215" s="60"/>
      <c r="BG215" s="60"/>
      <c r="BH215" s="60"/>
      <c r="BI215" s="60"/>
      <c r="BJ215" s="60"/>
      <c r="BK215" s="60"/>
      <c r="BL215" s="60"/>
      <c r="BM215" s="60"/>
      <c r="BN215" s="60"/>
      <c r="BO215" s="60"/>
      <c r="BP215" s="60"/>
      <c r="BQ215" s="60"/>
      <c r="BR215" s="60"/>
      <c r="BS215" s="60"/>
      <c r="BT215" s="60"/>
      <c r="BU215" s="60"/>
      <c r="BV215" s="60"/>
      <c r="BW215" s="60"/>
      <c r="BX215" s="60"/>
      <c r="BY215" s="70"/>
      <c r="BZ215" s="385">
        <v>0</v>
      </c>
      <c r="CA215" s="386"/>
      <c r="CB215" s="386"/>
      <c r="CC215" s="386"/>
      <c r="CD215" s="386"/>
      <c r="CE215" s="386"/>
      <c r="CF215" s="386"/>
      <c r="CG215" s="386"/>
      <c r="CH215" s="386"/>
      <c r="CI215" s="386"/>
      <c r="CJ215" s="386"/>
      <c r="CK215" s="386"/>
      <c r="CL215" s="386"/>
      <c r="CM215" s="386"/>
      <c r="CN215" s="386"/>
      <c r="CO215" s="386"/>
      <c r="CP215" s="386"/>
      <c r="CQ215" s="386"/>
      <c r="CR215" s="386"/>
      <c r="CS215" s="386"/>
      <c r="CT215" s="386"/>
      <c r="CU215" s="386"/>
      <c r="CV215" s="386"/>
      <c r="CW215" s="386"/>
      <c r="CX215" s="386"/>
      <c r="CY215" s="386"/>
      <c r="CZ215" s="386"/>
      <c r="DA215" s="386"/>
      <c r="DB215" s="386"/>
      <c r="DC215" s="386"/>
      <c r="DD215" s="386"/>
      <c r="DE215" s="386"/>
      <c r="DF215" s="386"/>
      <c r="DG215" s="386"/>
      <c r="DH215" s="386"/>
      <c r="DI215" s="387"/>
      <c r="DJ215" s="146">
        <v>1</v>
      </c>
      <c r="DK215" s="147"/>
      <c r="DL215" s="147"/>
      <c r="DM215" s="147"/>
      <c r="DN215" s="147"/>
      <c r="DO215" s="147"/>
      <c r="DP215" s="147"/>
      <c r="DQ215" s="147"/>
      <c r="DR215" s="132"/>
      <c r="DS215" s="60">
        <v>0</v>
      </c>
      <c r="DT215" s="60"/>
      <c r="DU215" s="60"/>
      <c r="DV215" s="60">
        <v>0</v>
      </c>
      <c r="DW215" s="60"/>
      <c r="DX215" s="60"/>
      <c r="DY215" s="60">
        <v>0</v>
      </c>
      <c r="DZ215" s="60"/>
      <c r="EA215" s="60"/>
      <c r="EB215" s="60">
        <v>0</v>
      </c>
      <c r="EC215" s="60"/>
      <c r="ED215" s="60"/>
      <c r="EE215" s="60">
        <v>0</v>
      </c>
      <c r="EF215" s="60"/>
      <c r="EG215" s="60"/>
      <c r="EH215" s="60">
        <v>0</v>
      </c>
      <c r="EI215" s="60"/>
      <c r="EJ215" s="60"/>
      <c r="EK215" s="60"/>
      <c r="EL215" s="60"/>
      <c r="EM215" s="60"/>
      <c r="EN215" s="60"/>
      <c r="EO215" s="60"/>
      <c r="EP215" s="60"/>
      <c r="EQ215" s="60"/>
      <c r="ER215" s="60"/>
      <c r="ES215" s="70"/>
      <c r="ET215" s="65"/>
      <c r="EU215" s="60"/>
      <c r="EV215" s="60"/>
      <c r="EW215" s="60"/>
      <c r="EX215" s="60"/>
      <c r="EY215" s="60"/>
      <c r="EZ215" s="60"/>
      <c r="FA215" s="60"/>
      <c r="FB215" s="60"/>
      <c r="FC215" s="60"/>
      <c r="FD215" s="60"/>
      <c r="FE215" s="60"/>
      <c r="FF215" s="60"/>
      <c r="FG215" s="60"/>
      <c r="FH215" s="60"/>
      <c r="FI215" s="60"/>
      <c r="FJ215" s="60"/>
      <c r="FK215" s="60"/>
      <c r="FL215" s="60"/>
      <c r="FM215" s="60"/>
      <c r="FN215" s="60"/>
      <c r="FO215" s="60"/>
      <c r="FP215" s="60"/>
      <c r="FQ215" s="60"/>
      <c r="FR215" s="60"/>
      <c r="FS215" s="60"/>
      <c r="FT215" s="60"/>
      <c r="FU215" s="60"/>
      <c r="FV215" s="60"/>
      <c r="FW215" s="60"/>
      <c r="FX215" s="60"/>
      <c r="FY215" s="60"/>
      <c r="FZ215" s="60"/>
      <c r="GA215" s="60"/>
      <c r="GB215" s="60"/>
      <c r="GC215" s="70"/>
      <c r="GD215" s="65"/>
      <c r="GE215" s="60"/>
      <c r="GF215" s="60"/>
      <c r="GG215" s="60"/>
      <c r="GH215" s="60"/>
      <c r="GI215" s="60"/>
      <c r="GJ215" s="60"/>
      <c r="GK215" s="60"/>
      <c r="GL215" s="60"/>
      <c r="GM215" s="60"/>
      <c r="GN215" s="60"/>
      <c r="GO215" s="60"/>
      <c r="GP215" s="60"/>
      <c r="GQ215" s="60"/>
      <c r="GR215" s="60"/>
      <c r="GS215" s="60"/>
      <c r="GT215" s="60"/>
      <c r="GU215" s="60"/>
      <c r="GV215" s="60"/>
      <c r="GW215" s="60"/>
      <c r="GX215" s="60"/>
      <c r="GY215" s="60"/>
      <c r="GZ215" s="60"/>
      <c r="HA215" s="60"/>
      <c r="HB215" s="60"/>
      <c r="HC215" s="60"/>
      <c r="HD215" s="60"/>
      <c r="HE215" s="60"/>
      <c r="HF215" s="60"/>
      <c r="HG215" s="60"/>
      <c r="HH215" s="60"/>
      <c r="HI215" s="60"/>
      <c r="HJ215" s="60"/>
      <c r="HK215" s="60"/>
      <c r="HL215" s="60"/>
      <c r="HM215" s="70"/>
    </row>
    <row r="216" spans="2:221" ht="27" customHeight="1" x14ac:dyDescent="0.2">
      <c r="B216" s="117"/>
      <c r="C216" s="118"/>
      <c r="D216" s="118"/>
      <c r="E216" s="118"/>
      <c r="F216" s="118"/>
      <c r="G216" s="118"/>
      <c r="H216" s="118"/>
      <c r="I216" s="118"/>
      <c r="J216" s="118"/>
      <c r="K216" s="118"/>
      <c r="L216" s="118"/>
      <c r="M216" s="118"/>
      <c r="N216" s="118"/>
      <c r="O216" s="118"/>
      <c r="P216" s="118"/>
      <c r="Q216" s="118"/>
      <c r="R216" s="118"/>
      <c r="S216" s="118"/>
      <c r="T216" s="118"/>
      <c r="U216" s="119"/>
      <c r="V216" s="123"/>
      <c r="W216" s="124"/>
      <c r="X216" s="124"/>
      <c r="Y216" s="124"/>
      <c r="Z216" s="124"/>
      <c r="AA216" s="125"/>
      <c r="AB216" s="129"/>
      <c r="AC216" s="130"/>
      <c r="AD216" s="130"/>
      <c r="AE216" s="130"/>
      <c r="AF216" s="131"/>
      <c r="AG216" s="108" t="s">
        <v>24</v>
      </c>
      <c r="AH216" s="109"/>
      <c r="AI216" s="109"/>
      <c r="AJ216" s="109"/>
      <c r="AK216" s="109"/>
      <c r="AL216" s="75">
        <f t="shared" si="5"/>
        <v>0</v>
      </c>
      <c r="AM216" s="76"/>
      <c r="AN216" s="76"/>
      <c r="AO216" s="77"/>
      <c r="AP216" s="72"/>
      <c r="AQ216" s="60"/>
      <c r="AR216" s="60"/>
      <c r="AS216" s="60"/>
      <c r="AT216" s="60"/>
      <c r="AU216" s="60"/>
      <c r="AV216" s="60"/>
      <c r="AW216" s="60"/>
      <c r="AX216" s="60"/>
      <c r="AY216" s="60"/>
      <c r="AZ216" s="60"/>
      <c r="BA216" s="60"/>
      <c r="BB216" s="60"/>
      <c r="BC216" s="60"/>
      <c r="BD216" s="60"/>
      <c r="BE216" s="60"/>
      <c r="BF216" s="60"/>
      <c r="BG216" s="60"/>
      <c r="BH216" s="60"/>
      <c r="BI216" s="60"/>
      <c r="BJ216" s="60"/>
      <c r="BK216" s="60"/>
      <c r="BL216" s="60"/>
      <c r="BM216" s="60"/>
      <c r="BN216" s="60"/>
      <c r="BO216" s="60"/>
      <c r="BP216" s="60"/>
      <c r="BQ216" s="60"/>
      <c r="BR216" s="60"/>
      <c r="BS216" s="60"/>
      <c r="BT216" s="60"/>
      <c r="BU216" s="60"/>
      <c r="BV216" s="60"/>
      <c r="BW216" s="60"/>
      <c r="BX216" s="60"/>
      <c r="BY216" s="70"/>
      <c r="BZ216" s="385">
        <v>0</v>
      </c>
      <c r="CA216" s="386"/>
      <c r="CB216" s="386"/>
      <c r="CC216" s="386"/>
      <c r="CD216" s="386"/>
      <c r="CE216" s="386"/>
      <c r="CF216" s="386"/>
      <c r="CG216" s="386"/>
      <c r="CH216" s="386"/>
      <c r="CI216" s="386"/>
      <c r="CJ216" s="386"/>
      <c r="CK216" s="386"/>
      <c r="CL216" s="386"/>
      <c r="CM216" s="386"/>
      <c r="CN216" s="386"/>
      <c r="CO216" s="386"/>
      <c r="CP216" s="386"/>
      <c r="CQ216" s="386"/>
      <c r="CR216" s="386"/>
      <c r="CS216" s="386"/>
      <c r="CT216" s="386"/>
      <c r="CU216" s="386"/>
      <c r="CV216" s="386"/>
      <c r="CW216" s="386"/>
      <c r="CX216" s="386"/>
      <c r="CY216" s="386"/>
      <c r="CZ216" s="386"/>
      <c r="DA216" s="386"/>
      <c r="DB216" s="386"/>
      <c r="DC216" s="386"/>
      <c r="DD216" s="386"/>
      <c r="DE216" s="386"/>
      <c r="DF216" s="386"/>
      <c r="DG216" s="386"/>
      <c r="DH216" s="386"/>
      <c r="DI216" s="387"/>
      <c r="DJ216" s="65">
        <v>0</v>
      </c>
      <c r="DK216" s="60"/>
      <c r="DL216" s="60"/>
      <c r="DM216" s="60">
        <v>0</v>
      </c>
      <c r="DN216" s="60"/>
      <c r="DO216" s="60"/>
      <c r="DP216" s="60">
        <v>0</v>
      </c>
      <c r="DQ216" s="60"/>
      <c r="DR216" s="60"/>
      <c r="DS216" s="60">
        <v>0</v>
      </c>
      <c r="DT216" s="60"/>
      <c r="DU216" s="60"/>
      <c r="DV216" s="60">
        <v>0</v>
      </c>
      <c r="DW216" s="60"/>
      <c r="DX216" s="60"/>
      <c r="DY216" s="60">
        <v>0</v>
      </c>
      <c r="DZ216" s="60"/>
      <c r="EA216" s="60"/>
      <c r="EB216" s="60">
        <v>0</v>
      </c>
      <c r="EC216" s="60"/>
      <c r="ED216" s="60"/>
      <c r="EE216" s="60">
        <v>0</v>
      </c>
      <c r="EF216" s="60"/>
      <c r="EG216" s="60"/>
      <c r="EH216" s="60">
        <v>0</v>
      </c>
      <c r="EI216" s="60"/>
      <c r="EJ216" s="60"/>
      <c r="EK216" s="60"/>
      <c r="EL216" s="60"/>
      <c r="EM216" s="60"/>
      <c r="EN216" s="60"/>
      <c r="EO216" s="60"/>
      <c r="EP216" s="60"/>
      <c r="EQ216" s="60"/>
      <c r="ER216" s="60"/>
      <c r="ES216" s="70"/>
      <c r="ET216" s="65"/>
      <c r="EU216" s="60"/>
      <c r="EV216" s="60"/>
      <c r="EW216" s="60"/>
      <c r="EX216" s="60"/>
      <c r="EY216" s="60"/>
      <c r="EZ216" s="60"/>
      <c r="FA216" s="60"/>
      <c r="FB216" s="60"/>
      <c r="FC216" s="60"/>
      <c r="FD216" s="60"/>
      <c r="FE216" s="60"/>
      <c r="FF216" s="60"/>
      <c r="FG216" s="60"/>
      <c r="FH216" s="60"/>
      <c r="FI216" s="60"/>
      <c r="FJ216" s="60"/>
      <c r="FK216" s="60"/>
      <c r="FL216" s="60"/>
      <c r="FM216" s="60"/>
      <c r="FN216" s="60"/>
      <c r="FO216" s="60"/>
      <c r="FP216" s="60"/>
      <c r="FQ216" s="60"/>
      <c r="FR216" s="60"/>
      <c r="FS216" s="60"/>
      <c r="FT216" s="60"/>
      <c r="FU216" s="60"/>
      <c r="FV216" s="60"/>
      <c r="FW216" s="60"/>
      <c r="FX216" s="60"/>
      <c r="FY216" s="60"/>
      <c r="FZ216" s="60"/>
      <c r="GA216" s="60"/>
      <c r="GB216" s="60"/>
      <c r="GC216" s="70"/>
      <c r="GD216" s="65"/>
      <c r="GE216" s="60"/>
      <c r="GF216" s="60"/>
      <c r="GG216" s="60"/>
      <c r="GH216" s="60"/>
      <c r="GI216" s="60"/>
      <c r="GJ216" s="60"/>
      <c r="GK216" s="60"/>
      <c r="GL216" s="60"/>
      <c r="GM216" s="60"/>
      <c r="GN216" s="60"/>
      <c r="GO216" s="60"/>
      <c r="GP216" s="60"/>
      <c r="GQ216" s="60"/>
      <c r="GR216" s="60"/>
      <c r="GS216" s="60"/>
      <c r="GT216" s="60"/>
      <c r="GU216" s="60"/>
      <c r="GV216" s="60"/>
      <c r="GW216" s="60"/>
      <c r="GX216" s="60"/>
      <c r="GY216" s="60"/>
      <c r="GZ216" s="60"/>
      <c r="HA216" s="60"/>
      <c r="HB216" s="60"/>
      <c r="HC216" s="60"/>
      <c r="HD216" s="60"/>
      <c r="HE216" s="60"/>
      <c r="HF216" s="60"/>
      <c r="HG216" s="60"/>
      <c r="HH216" s="60"/>
      <c r="HI216" s="60"/>
      <c r="HJ216" s="60"/>
      <c r="HK216" s="60"/>
      <c r="HL216" s="60"/>
      <c r="HM216" s="70"/>
    </row>
    <row r="217" spans="2:221" ht="22.5" customHeight="1" x14ac:dyDescent="0.2">
      <c r="B217" s="78" t="s">
        <v>891</v>
      </c>
      <c r="C217" s="79"/>
      <c r="D217" s="79"/>
      <c r="E217" s="79"/>
      <c r="F217" s="79"/>
      <c r="G217" s="79"/>
      <c r="H217" s="79"/>
      <c r="I217" s="79"/>
      <c r="J217" s="79"/>
      <c r="K217" s="79"/>
      <c r="L217" s="79"/>
      <c r="M217" s="79"/>
      <c r="N217" s="79"/>
      <c r="O217" s="79"/>
      <c r="P217" s="79"/>
      <c r="Q217" s="79"/>
      <c r="R217" s="79"/>
      <c r="S217" s="79"/>
      <c r="T217" s="79"/>
      <c r="U217" s="80"/>
      <c r="V217" s="84" t="s">
        <v>550</v>
      </c>
      <c r="W217" s="85"/>
      <c r="X217" s="85"/>
      <c r="Y217" s="85"/>
      <c r="Z217" s="85"/>
      <c r="AA217" s="86"/>
      <c r="AB217" s="90">
        <v>2.86E-2</v>
      </c>
      <c r="AC217" s="91"/>
      <c r="AD217" s="91"/>
      <c r="AE217" s="91"/>
      <c r="AF217" s="92"/>
      <c r="AG217" s="96" t="s">
        <v>23</v>
      </c>
      <c r="AH217" s="97"/>
      <c r="AI217" s="97"/>
      <c r="AJ217" s="97"/>
      <c r="AK217" s="97"/>
      <c r="AL217" s="98">
        <f t="shared" si="5"/>
        <v>1</v>
      </c>
      <c r="AM217" s="99"/>
      <c r="AN217" s="99"/>
      <c r="AO217" s="100"/>
      <c r="AP217" s="101"/>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64"/>
      <c r="BZ217" s="66">
        <v>0</v>
      </c>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71"/>
      <c r="DJ217" s="63">
        <v>0</v>
      </c>
      <c r="DK217" s="59"/>
      <c r="DL217" s="59"/>
      <c r="DM217" s="59">
        <v>0</v>
      </c>
      <c r="DN217" s="59"/>
      <c r="DO217" s="59"/>
      <c r="DP217" s="59">
        <v>0</v>
      </c>
      <c r="DQ217" s="59"/>
      <c r="DR217" s="59"/>
      <c r="DS217" s="59">
        <v>0</v>
      </c>
      <c r="DT217" s="59"/>
      <c r="DU217" s="59"/>
      <c r="DV217" s="59">
        <v>1</v>
      </c>
      <c r="DW217" s="59"/>
      <c r="DX217" s="59"/>
      <c r="DY217" s="59">
        <v>0</v>
      </c>
      <c r="DZ217" s="59"/>
      <c r="EA217" s="59"/>
      <c r="EB217" s="59">
        <v>0</v>
      </c>
      <c r="EC217" s="59"/>
      <c r="ED217" s="59"/>
      <c r="EE217" s="59">
        <v>0</v>
      </c>
      <c r="EF217" s="59"/>
      <c r="EG217" s="59"/>
      <c r="EH217" s="59">
        <v>0</v>
      </c>
      <c r="EI217" s="59"/>
      <c r="EJ217" s="59"/>
      <c r="EK217" s="59"/>
      <c r="EL217" s="59"/>
      <c r="EM217" s="59"/>
      <c r="EN217" s="59"/>
      <c r="EO217" s="59"/>
      <c r="EP217" s="59"/>
      <c r="EQ217" s="59"/>
      <c r="ER217" s="59"/>
      <c r="ES217" s="64"/>
      <c r="ET217" s="63"/>
      <c r="EU217" s="59"/>
      <c r="EV217" s="59"/>
      <c r="EW217" s="59"/>
      <c r="EX217" s="59"/>
      <c r="EY217" s="59"/>
      <c r="EZ217" s="59"/>
      <c r="FA217" s="59"/>
      <c r="FB217" s="59"/>
      <c r="FC217" s="59"/>
      <c r="FD217" s="59"/>
      <c r="FE217" s="59"/>
      <c r="FF217" s="59"/>
      <c r="FG217" s="59"/>
      <c r="FH217" s="59"/>
      <c r="FI217" s="59"/>
      <c r="FJ217" s="59"/>
      <c r="FK217" s="59"/>
      <c r="FL217" s="59"/>
      <c r="FM217" s="59"/>
      <c r="FN217" s="59"/>
      <c r="FO217" s="59"/>
      <c r="FP217" s="59"/>
      <c r="FQ217" s="59"/>
      <c r="FR217" s="59"/>
      <c r="FS217" s="59"/>
      <c r="FT217" s="59"/>
      <c r="FU217" s="59"/>
      <c r="FV217" s="59"/>
      <c r="FW217" s="59"/>
      <c r="FX217" s="59"/>
      <c r="FY217" s="59"/>
      <c r="FZ217" s="59"/>
      <c r="GA217" s="59"/>
      <c r="GB217" s="59"/>
      <c r="GC217" s="64"/>
      <c r="GD217" s="63"/>
      <c r="GE217" s="59"/>
      <c r="GF217" s="59"/>
      <c r="GG217" s="59"/>
      <c r="GH217" s="59"/>
      <c r="GI217" s="59"/>
      <c r="GJ217" s="59"/>
      <c r="GK217" s="59"/>
      <c r="GL217" s="59"/>
      <c r="GM217" s="59"/>
      <c r="GN217" s="59"/>
      <c r="GO217" s="59"/>
      <c r="GP217" s="59"/>
      <c r="GQ217" s="59"/>
      <c r="GR217" s="59"/>
      <c r="GS217" s="59"/>
      <c r="GT217" s="59"/>
      <c r="GU217" s="59"/>
      <c r="GV217" s="59"/>
      <c r="GW217" s="59"/>
      <c r="GX217" s="59"/>
      <c r="GY217" s="59"/>
      <c r="GZ217" s="59"/>
      <c r="HA217" s="59"/>
      <c r="HB217" s="59"/>
      <c r="HC217" s="59"/>
      <c r="HD217" s="59"/>
      <c r="HE217" s="59"/>
      <c r="HF217" s="59"/>
      <c r="HG217" s="59"/>
      <c r="HH217" s="59"/>
      <c r="HI217" s="59"/>
      <c r="HJ217" s="59"/>
      <c r="HK217" s="59"/>
      <c r="HL217" s="59"/>
      <c r="HM217" s="64"/>
    </row>
    <row r="218" spans="2:221" ht="22.5" customHeight="1" x14ac:dyDescent="0.2">
      <c r="B218" s="133"/>
      <c r="C218" s="134"/>
      <c r="D218" s="134"/>
      <c r="E218" s="134"/>
      <c r="F218" s="134"/>
      <c r="G218" s="134"/>
      <c r="H218" s="134"/>
      <c r="I218" s="134"/>
      <c r="J218" s="134"/>
      <c r="K218" s="134"/>
      <c r="L218" s="134"/>
      <c r="M218" s="134"/>
      <c r="N218" s="134"/>
      <c r="O218" s="134"/>
      <c r="P218" s="134"/>
      <c r="Q218" s="134"/>
      <c r="R218" s="134"/>
      <c r="S218" s="134"/>
      <c r="T218" s="134"/>
      <c r="U218" s="135"/>
      <c r="V218" s="136"/>
      <c r="W218" s="137"/>
      <c r="X218" s="137"/>
      <c r="Y218" s="137"/>
      <c r="Z218" s="137"/>
      <c r="AA218" s="138"/>
      <c r="AB218" s="139"/>
      <c r="AC218" s="140"/>
      <c r="AD218" s="140"/>
      <c r="AE218" s="140"/>
      <c r="AF218" s="141"/>
      <c r="AG218" s="96" t="s">
        <v>24</v>
      </c>
      <c r="AH218" s="97"/>
      <c r="AI218" s="97"/>
      <c r="AJ218" s="97"/>
      <c r="AK218" s="97"/>
      <c r="AL218" s="98">
        <f t="shared" si="5"/>
        <v>0</v>
      </c>
      <c r="AM218" s="99"/>
      <c r="AN218" s="99"/>
      <c r="AO218" s="100"/>
      <c r="AP218" s="142"/>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64"/>
      <c r="BZ218" s="66">
        <v>0</v>
      </c>
      <c r="CA218" s="67"/>
      <c r="CB218" s="67"/>
      <c r="CC218" s="67"/>
      <c r="CD218" s="67"/>
      <c r="CE218" s="67"/>
      <c r="CF218" s="67"/>
      <c r="CG218" s="67"/>
      <c r="CH218" s="67"/>
      <c r="CI218" s="67"/>
      <c r="CJ218" s="67"/>
      <c r="CK218" s="67"/>
      <c r="CL218" s="67"/>
      <c r="CM218" s="67"/>
      <c r="CN218" s="67"/>
      <c r="CO218" s="67"/>
      <c r="CP218" s="67"/>
      <c r="CQ218" s="67"/>
      <c r="CR218" s="67"/>
      <c r="CS218" s="67"/>
      <c r="CT218" s="67"/>
      <c r="CU218" s="67"/>
      <c r="CV218" s="67"/>
      <c r="CW218" s="67"/>
      <c r="CX218" s="67"/>
      <c r="CY218" s="67"/>
      <c r="CZ218" s="67"/>
      <c r="DA218" s="67"/>
      <c r="DB218" s="67"/>
      <c r="DC218" s="67"/>
      <c r="DD218" s="67"/>
      <c r="DE218" s="67"/>
      <c r="DF218" s="67"/>
      <c r="DG218" s="67"/>
      <c r="DH218" s="67"/>
      <c r="DI218" s="71"/>
      <c r="DJ218" s="63">
        <v>0</v>
      </c>
      <c r="DK218" s="59"/>
      <c r="DL218" s="59"/>
      <c r="DM218" s="59">
        <v>0</v>
      </c>
      <c r="DN218" s="59"/>
      <c r="DO218" s="59"/>
      <c r="DP218" s="59">
        <v>0</v>
      </c>
      <c r="DQ218" s="59"/>
      <c r="DR218" s="59"/>
      <c r="DS218" s="59">
        <v>0</v>
      </c>
      <c r="DT218" s="59"/>
      <c r="DU218" s="59"/>
      <c r="DV218" s="59">
        <v>0</v>
      </c>
      <c r="DW218" s="59"/>
      <c r="DX218" s="59"/>
      <c r="DY218" s="59">
        <v>0</v>
      </c>
      <c r="DZ218" s="59"/>
      <c r="EA218" s="59"/>
      <c r="EB218" s="59">
        <v>0</v>
      </c>
      <c r="EC218" s="59"/>
      <c r="ED218" s="59"/>
      <c r="EE218" s="59">
        <v>0</v>
      </c>
      <c r="EF218" s="59"/>
      <c r="EG218" s="59"/>
      <c r="EH218" s="59">
        <v>0</v>
      </c>
      <c r="EI218" s="59"/>
      <c r="EJ218" s="59"/>
      <c r="EK218" s="59"/>
      <c r="EL218" s="59"/>
      <c r="EM218" s="59"/>
      <c r="EN218" s="59"/>
      <c r="EO218" s="59"/>
      <c r="EP218" s="59"/>
      <c r="EQ218" s="59"/>
      <c r="ER218" s="59"/>
      <c r="ES218" s="64"/>
      <c r="ET218" s="63"/>
      <c r="EU218" s="59"/>
      <c r="EV218" s="59"/>
      <c r="EW218" s="59"/>
      <c r="EX218" s="59"/>
      <c r="EY218" s="59"/>
      <c r="EZ218" s="59"/>
      <c r="FA218" s="59"/>
      <c r="FB218" s="59"/>
      <c r="FC218" s="59"/>
      <c r="FD218" s="59"/>
      <c r="FE218" s="59"/>
      <c r="FF218" s="59"/>
      <c r="FG218" s="59"/>
      <c r="FH218" s="59"/>
      <c r="FI218" s="59"/>
      <c r="FJ218" s="59"/>
      <c r="FK218" s="59"/>
      <c r="FL218" s="59"/>
      <c r="FM218" s="59"/>
      <c r="FN218" s="59"/>
      <c r="FO218" s="59"/>
      <c r="FP218" s="59"/>
      <c r="FQ218" s="59"/>
      <c r="FR218" s="59"/>
      <c r="FS218" s="59"/>
      <c r="FT218" s="59"/>
      <c r="FU218" s="59"/>
      <c r="FV218" s="59"/>
      <c r="FW218" s="59"/>
      <c r="FX218" s="59"/>
      <c r="FY218" s="59"/>
      <c r="FZ218" s="59"/>
      <c r="GA218" s="59"/>
      <c r="GB218" s="59"/>
      <c r="GC218" s="64"/>
      <c r="GD218" s="63"/>
      <c r="GE218" s="59"/>
      <c r="GF218" s="59"/>
      <c r="GG218" s="59"/>
      <c r="GH218" s="59"/>
      <c r="GI218" s="59"/>
      <c r="GJ218" s="59"/>
      <c r="GK218" s="59"/>
      <c r="GL218" s="59"/>
      <c r="GM218" s="59"/>
      <c r="GN218" s="59"/>
      <c r="GO218" s="59"/>
      <c r="GP218" s="59"/>
      <c r="GQ218" s="59"/>
      <c r="GR218" s="59"/>
      <c r="GS218" s="59"/>
      <c r="GT218" s="59"/>
      <c r="GU218" s="59"/>
      <c r="GV218" s="59"/>
      <c r="GW218" s="59"/>
      <c r="GX218" s="59"/>
      <c r="GY218" s="59"/>
      <c r="GZ218" s="59"/>
      <c r="HA218" s="59"/>
      <c r="HB218" s="59"/>
      <c r="HC218" s="59"/>
      <c r="HD218" s="59"/>
      <c r="HE218" s="59"/>
      <c r="HF218" s="59"/>
      <c r="HG218" s="59"/>
      <c r="HH218" s="59"/>
      <c r="HI218" s="59"/>
      <c r="HJ218" s="59"/>
      <c r="HK218" s="59"/>
      <c r="HL218" s="59"/>
      <c r="HM218" s="64"/>
    </row>
    <row r="219" spans="2:221" ht="22.5" customHeight="1" x14ac:dyDescent="0.2">
      <c r="B219" s="114" t="s">
        <v>509</v>
      </c>
      <c r="C219" s="115"/>
      <c r="D219" s="115"/>
      <c r="E219" s="115"/>
      <c r="F219" s="115"/>
      <c r="G219" s="115"/>
      <c r="H219" s="115"/>
      <c r="I219" s="115"/>
      <c r="J219" s="115"/>
      <c r="K219" s="115"/>
      <c r="L219" s="115"/>
      <c r="M219" s="115"/>
      <c r="N219" s="115"/>
      <c r="O219" s="115"/>
      <c r="P219" s="115"/>
      <c r="Q219" s="115"/>
      <c r="R219" s="115"/>
      <c r="S219" s="115"/>
      <c r="T219" s="115"/>
      <c r="U219" s="116"/>
      <c r="V219" s="120" t="s">
        <v>551</v>
      </c>
      <c r="W219" s="121"/>
      <c r="X219" s="121"/>
      <c r="Y219" s="121"/>
      <c r="Z219" s="121"/>
      <c r="AA219" s="122"/>
      <c r="AB219" s="126">
        <v>2.2499999999999999E-2</v>
      </c>
      <c r="AC219" s="127"/>
      <c r="AD219" s="127"/>
      <c r="AE219" s="127"/>
      <c r="AF219" s="128"/>
      <c r="AG219" s="108" t="s">
        <v>23</v>
      </c>
      <c r="AH219" s="109"/>
      <c r="AI219" s="109"/>
      <c r="AJ219" s="109"/>
      <c r="AK219" s="109"/>
      <c r="AL219" s="75">
        <f t="shared" si="5"/>
        <v>1</v>
      </c>
      <c r="AM219" s="76"/>
      <c r="AN219" s="76"/>
      <c r="AO219" s="77"/>
      <c r="AP219" s="132"/>
      <c r="AQ219" s="60"/>
      <c r="AR219" s="60"/>
      <c r="AS219" s="60"/>
      <c r="AT219" s="60"/>
      <c r="AU219" s="60"/>
      <c r="AV219" s="60"/>
      <c r="AW219" s="60"/>
      <c r="AX219" s="60"/>
      <c r="AY219" s="60"/>
      <c r="AZ219" s="60"/>
      <c r="BA219" s="60"/>
      <c r="BB219" s="60"/>
      <c r="BC219" s="60"/>
      <c r="BD219" s="60"/>
      <c r="BE219" s="60"/>
      <c r="BF219" s="60"/>
      <c r="BG219" s="60"/>
      <c r="BH219" s="60"/>
      <c r="BI219" s="60"/>
      <c r="BJ219" s="60"/>
      <c r="BK219" s="60"/>
      <c r="BL219" s="60"/>
      <c r="BM219" s="60"/>
      <c r="BN219" s="60"/>
      <c r="BO219" s="60"/>
      <c r="BP219" s="60"/>
      <c r="BQ219" s="60"/>
      <c r="BR219" s="60"/>
      <c r="BS219" s="60"/>
      <c r="BT219" s="60"/>
      <c r="BU219" s="60"/>
      <c r="BV219" s="60"/>
      <c r="BW219" s="60"/>
      <c r="BX219" s="60"/>
      <c r="BY219" s="70"/>
      <c r="BZ219" s="385">
        <v>0</v>
      </c>
      <c r="CA219" s="386"/>
      <c r="CB219" s="386"/>
      <c r="CC219" s="386"/>
      <c r="CD219" s="386"/>
      <c r="CE219" s="386"/>
      <c r="CF219" s="386"/>
      <c r="CG219" s="386"/>
      <c r="CH219" s="386"/>
      <c r="CI219" s="386"/>
      <c r="CJ219" s="386"/>
      <c r="CK219" s="386"/>
      <c r="CL219" s="386"/>
      <c r="CM219" s="386"/>
      <c r="CN219" s="386"/>
      <c r="CO219" s="386"/>
      <c r="CP219" s="386"/>
      <c r="CQ219" s="386"/>
      <c r="CR219" s="386"/>
      <c r="CS219" s="386"/>
      <c r="CT219" s="386"/>
      <c r="CU219" s="386"/>
      <c r="CV219" s="386"/>
      <c r="CW219" s="386"/>
      <c r="CX219" s="386"/>
      <c r="CY219" s="386"/>
      <c r="CZ219" s="386"/>
      <c r="DA219" s="386"/>
      <c r="DB219" s="386"/>
      <c r="DC219" s="386"/>
      <c r="DD219" s="386"/>
      <c r="DE219" s="386"/>
      <c r="DF219" s="386"/>
      <c r="DG219" s="386"/>
      <c r="DH219" s="386"/>
      <c r="DI219" s="387"/>
      <c r="DJ219" s="65">
        <v>0</v>
      </c>
      <c r="DK219" s="60"/>
      <c r="DL219" s="60"/>
      <c r="DM219" s="60">
        <v>0</v>
      </c>
      <c r="DN219" s="60"/>
      <c r="DO219" s="60"/>
      <c r="DP219" s="60">
        <v>0</v>
      </c>
      <c r="DQ219" s="60"/>
      <c r="DR219" s="60"/>
      <c r="DS219" s="60">
        <v>0</v>
      </c>
      <c r="DT219" s="60"/>
      <c r="DU219" s="60"/>
      <c r="DV219" s="60">
        <v>1</v>
      </c>
      <c r="DW219" s="60"/>
      <c r="DX219" s="60"/>
      <c r="DY219" s="60">
        <v>0</v>
      </c>
      <c r="DZ219" s="60"/>
      <c r="EA219" s="60"/>
      <c r="EB219" s="60">
        <v>0</v>
      </c>
      <c r="EC219" s="60"/>
      <c r="ED219" s="60"/>
      <c r="EE219" s="60">
        <v>0</v>
      </c>
      <c r="EF219" s="60"/>
      <c r="EG219" s="60"/>
      <c r="EH219" s="60">
        <v>0</v>
      </c>
      <c r="EI219" s="60"/>
      <c r="EJ219" s="60"/>
      <c r="EK219" s="60"/>
      <c r="EL219" s="60"/>
      <c r="EM219" s="60"/>
      <c r="EN219" s="60"/>
      <c r="EO219" s="60"/>
      <c r="EP219" s="60"/>
      <c r="EQ219" s="60"/>
      <c r="ER219" s="60"/>
      <c r="ES219" s="70"/>
      <c r="ET219" s="65"/>
      <c r="EU219" s="60"/>
      <c r="EV219" s="60"/>
      <c r="EW219" s="60"/>
      <c r="EX219" s="60"/>
      <c r="EY219" s="60"/>
      <c r="EZ219" s="60"/>
      <c r="FA219" s="60"/>
      <c r="FB219" s="60"/>
      <c r="FC219" s="60"/>
      <c r="FD219" s="60"/>
      <c r="FE219" s="60"/>
      <c r="FF219" s="60"/>
      <c r="FG219" s="60"/>
      <c r="FH219" s="60"/>
      <c r="FI219" s="60"/>
      <c r="FJ219" s="60"/>
      <c r="FK219" s="60"/>
      <c r="FL219" s="60"/>
      <c r="FM219" s="60"/>
      <c r="FN219" s="60"/>
      <c r="FO219" s="60"/>
      <c r="FP219" s="60"/>
      <c r="FQ219" s="60"/>
      <c r="FR219" s="60"/>
      <c r="FS219" s="60"/>
      <c r="FT219" s="60"/>
      <c r="FU219" s="60"/>
      <c r="FV219" s="60"/>
      <c r="FW219" s="60"/>
      <c r="FX219" s="60"/>
      <c r="FY219" s="60"/>
      <c r="FZ219" s="60"/>
      <c r="GA219" s="60"/>
      <c r="GB219" s="60"/>
      <c r="GC219" s="70"/>
      <c r="GD219" s="65"/>
      <c r="GE219" s="60"/>
      <c r="GF219" s="60"/>
      <c r="GG219" s="60"/>
      <c r="GH219" s="60"/>
      <c r="GI219" s="60"/>
      <c r="GJ219" s="60"/>
      <c r="GK219" s="60"/>
      <c r="GL219" s="60"/>
      <c r="GM219" s="60"/>
      <c r="GN219" s="60"/>
      <c r="GO219" s="60"/>
      <c r="GP219" s="60"/>
      <c r="GQ219" s="60"/>
      <c r="GR219" s="60"/>
      <c r="GS219" s="60"/>
      <c r="GT219" s="60"/>
      <c r="GU219" s="60"/>
      <c r="GV219" s="60"/>
      <c r="GW219" s="60"/>
      <c r="GX219" s="60"/>
      <c r="GY219" s="60"/>
      <c r="GZ219" s="60"/>
      <c r="HA219" s="60"/>
      <c r="HB219" s="60"/>
      <c r="HC219" s="60"/>
      <c r="HD219" s="60"/>
      <c r="HE219" s="60"/>
      <c r="HF219" s="60"/>
      <c r="HG219" s="60"/>
      <c r="HH219" s="60"/>
      <c r="HI219" s="60"/>
      <c r="HJ219" s="60"/>
      <c r="HK219" s="60"/>
      <c r="HL219" s="60"/>
      <c r="HM219" s="70"/>
    </row>
    <row r="220" spans="2:221" ht="22.5" customHeight="1" x14ac:dyDescent="0.2">
      <c r="B220" s="117"/>
      <c r="C220" s="118"/>
      <c r="D220" s="118"/>
      <c r="E220" s="118"/>
      <c r="F220" s="118"/>
      <c r="G220" s="118"/>
      <c r="H220" s="118"/>
      <c r="I220" s="118"/>
      <c r="J220" s="118"/>
      <c r="K220" s="118"/>
      <c r="L220" s="118"/>
      <c r="M220" s="118"/>
      <c r="N220" s="118"/>
      <c r="O220" s="118"/>
      <c r="P220" s="118"/>
      <c r="Q220" s="118"/>
      <c r="R220" s="118"/>
      <c r="S220" s="118"/>
      <c r="T220" s="118"/>
      <c r="U220" s="119"/>
      <c r="V220" s="123"/>
      <c r="W220" s="124"/>
      <c r="X220" s="124"/>
      <c r="Y220" s="124"/>
      <c r="Z220" s="124"/>
      <c r="AA220" s="125"/>
      <c r="AB220" s="129"/>
      <c r="AC220" s="130"/>
      <c r="AD220" s="130"/>
      <c r="AE220" s="130"/>
      <c r="AF220" s="131"/>
      <c r="AG220" s="108" t="s">
        <v>24</v>
      </c>
      <c r="AH220" s="109"/>
      <c r="AI220" s="109"/>
      <c r="AJ220" s="109"/>
      <c r="AK220" s="109"/>
      <c r="AL220" s="75">
        <f t="shared" si="5"/>
        <v>0</v>
      </c>
      <c r="AM220" s="76"/>
      <c r="AN220" s="76"/>
      <c r="AO220" s="77"/>
      <c r="AP220" s="72"/>
      <c r="AQ220" s="60"/>
      <c r="AR220" s="60"/>
      <c r="AS220" s="60"/>
      <c r="AT220" s="60"/>
      <c r="AU220" s="60"/>
      <c r="AV220" s="60"/>
      <c r="AW220" s="60"/>
      <c r="AX220" s="60"/>
      <c r="AY220" s="60"/>
      <c r="AZ220" s="60"/>
      <c r="BA220" s="60"/>
      <c r="BB220" s="60"/>
      <c r="BC220" s="60"/>
      <c r="BD220" s="60"/>
      <c r="BE220" s="60"/>
      <c r="BF220" s="60"/>
      <c r="BG220" s="60"/>
      <c r="BH220" s="60"/>
      <c r="BI220" s="60"/>
      <c r="BJ220" s="60"/>
      <c r="BK220" s="60"/>
      <c r="BL220" s="60"/>
      <c r="BM220" s="60"/>
      <c r="BN220" s="60"/>
      <c r="BO220" s="60"/>
      <c r="BP220" s="60"/>
      <c r="BQ220" s="60"/>
      <c r="BR220" s="60"/>
      <c r="BS220" s="60"/>
      <c r="BT220" s="60"/>
      <c r="BU220" s="60"/>
      <c r="BV220" s="60"/>
      <c r="BW220" s="60"/>
      <c r="BX220" s="60"/>
      <c r="BY220" s="70"/>
      <c r="BZ220" s="385">
        <v>0</v>
      </c>
      <c r="CA220" s="386"/>
      <c r="CB220" s="386"/>
      <c r="CC220" s="386"/>
      <c r="CD220" s="386"/>
      <c r="CE220" s="386"/>
      <c r="CF220" s="386"/>
      <c r="CG220" s="386"/>
      <c r="CH220" s="386"/>
      <c r="CI220" s="386"/>
      <c r="CJ220" s="386"/>
      <c r="CK220" s="386"/>
      <c r="CL220" s="386"/>
      <c r="CM220" s="386"/>
      <c r="CN220" s="386"/>
      <c r="CO220" s="386"/>
      <c r="CP220" s="386"/>
      <c r="CQ220" s="386"/>
      <c r="CR220" s="386"/>
      <c r="CS220" s="386"/>
      <c r="CT220" s="386"/>
      <c r="CU220" s="386"/>
      <c r="CV220" s="386"/>
      <c r="CW220" s="386"/>
      <c r="CX220" s="386"/>
      <c r="CY220" s="386"/>
      <c r="CZ220" s="386"/>
      <c r="DA220" s="386"/>
      <c r="DB220" s="386"/>
      <c r="DC220" s="386"/>
      <c r="DD220" s="386"/>
      <c r="DE220" s="386"/>
      <c r="DF220" s="386"/>
      <c r="DG220" s="386"/>
      <c r="DH220" s="386"/>
      <c r="DI220" s="387"/>
      <c r="DJ220" s="65">
        <v>0</v>
      </c>
      <c r="DK220" s="60"/>
      <c r="DL220" s="60"/>
      <c r="DM220" s="60">
        <v>0</v>
      </c>
      <c r="DN220" s="60"/>
      <c r="DO220" s="60"/>
      <c r="DP220" s="60">
        <v>0</v>
      </c>
      <c r="DQ220" s="60"/>
      <c r="DR220" s="60"/>
      <c r="DS220" s="60">
        <v>0</v>
      </c>
      <c r="DT220" s="60"/>
      <c r="DU220" s="60"/>
      <c r="DV220" s="60">
        <v>0</v>
      </c>
      <c r="DW220" s="60"/>
      <c r="DX220" s="60"/>
      <c r="DY220" s="60">
        <v>0</v>
      </c>
      <c r="DZ220" s="60"/>
      <c r="EA220" s="60"/>
      <c r="EB220" s="60">
        <v>0</v>
      </c>
      <c r="EC220" s="60"/>
      <c r="ED220" s="60"/>
      <c r="EE220" s="60">
        <v>0</v>
      </c>
      <c r="EF220" s="60"/>
      <c r="EG220" s="60"/>
      <c r="EH220" s="60">
        <v>0</v>
      </c>
      <c r="EI220" s="60"/>
      <c r="EJ220" s="60"/>
      <c r="EK220" s="60"/>
      <c r="EL220" s="60"/>
      <c r="EM220" s="60"/>
      <c r="EN220" s="60"/>
      <c r="EO220" s="60"/>
      <c r="EP220" s="60"/>
      <c r="EQ220" s="60"/>
      <c r="ER220" s="60"/>
      <c r="ES220" s="70"/>
      <c r="ET220" s="65"/>
      <c r="EU220" s="60"/>
      <c r="EV220" s="60"/>
      <c r="EW220" s="60"/>
      <c r="EX220" s="60"/>
      <c r="EY220" s="60"/>
      <c r="EZ220" s="60"/>
      <c r="FA220" s="60"/>
      <c r="FB220" s="60"/>
      <c r="FC220" s="60"/>
      <c r="FD220" s="60"/>
      <c r="FE220" s="60"/>
      <c r="FF220" s="60"/>
      <c r="FG220" s="60"/>
      <c r="FH220" s="60"/>
      <c r="FI220" s="60"/>
      <c r="FJ220" s="60"/>
      <c r="FK220" s="60"/>
      <c r="FL220" s="60"/>
      <c r="FM220" s="60"/>
      <c r="FN220" s="60"/>
      <c r="FO220" s="60"/>
      <c r="FP220" s="60"/>
      <c r="FQ220" s="60"/>
      <c r="FR220" s="60"/>
      <c r="FS220" s="60"/>
      <c r="FT220" s="60"/>
      <c r="FU220" s="60"/>
      <c r="FV220" s="60"/>
      <c r="FW220" s="60"/>
      <c r="FX220" s="60"/>
      <c r="FY220" s="60"/>
      <c r="FZ220" s="60"/>
      <c r="GA220" s="60"/>
      <c r="GB220" s="60"/>
      <c r="GC220" s="70"/>
      <c r="GD220" s="65"/>
      <c r="GE220" s="60"/>
      <c r="GF220" s="60"/>
      <c r="GG220" s="60"/>
      <c r="GH220" s="60"/>
      <c r="GI220" s="60"/>
      <c r="GJ220" s="60"/>
      <c r="GK220" s="60"/>
      <c r="GL220" s="60"/>
      <c r="GM220" s="60"/>
      <c r="GN220" s="60"/>
      <c r="GO220" s="60"/>
      <c r="GP220" s="60"/>
      <c r="GQ220" s="60"/>
      <c r="GR220" s="60"/>
      <c r="GS220" s="60"/>
      <c r="GT220" s="60"/>
      <c r="GU220" s="60"/>
      <c r="GV220" s="60"/>
      <c r="GW220" s="60"/>
      <c r="GX220" s="60"/>
      <c r="GY220" s="60"/>
      <c r="GZ220" s="60"/>
      <c r="HA220" s="60"/>
      <c r="HB220" s="60"/>
      <c r="HC220" s="60"/>
      <c r="HD220" s="60"/>
      <c r="HE220" s="60"/>
      <c r="HF220" s="60"/>
      <c r="HG220" s="60"/>
      <c r="HH220" s="60"/>
      <c r="HI220" s="60"/>
      <c r="HJ220" s="60"/>
      <c r="HK220" s="60"/>
      <c r="HL220" s="60"/>
      <c r="HM220" s="70"/>
    </row>
    <row r="221" spans="2:221" ht="22.5" customHeight="1" x14ac:dyDescent="0.2">
      <c r="B221" s="78" t="s">
        <v>510</v>
      </c>
      <c r="C221" s="79"/>
      <c r="D221" s="79"/>
      <c r="E221" s="79"/>
      <c r="F221" s="79"/>
      <c r="G221" s="79"/>
      <c r="H221" s="79"/>
      <c r="I221" s="79"/>
      <c r="J221" s="79"/>
      <c r="K221" s="79"/>
      <c r="L221" s="79"/>
      <c r="M221" s="79"/>
      <c r="N221" s="79"/>
      <c r="O221" s="79"/>
      <c r="P221" s="79"/>
      <c r="Q221" s="79"/>
      <c r="R221" s="79"/>
      <c r="S221" s="79"/>
      <c r="T221" s="79"/>
      <c r="U221" s="80"/>
      <c r="V221" s="84" t="s">
        <v>552</v>
      </c>
      <c r="W221" s="85"/>
      <c r="X221" s="85"/>
      <c r="Y221" s="85"/>
      <c r="Z221" s="85"/>
      <c r="AA221" s="86"/>
      <c r="AB221" s="90">
        <v>4.0099999999999997E-2</v>
      </c>
      <c r="AC221" s="91"/>
      <c r="AD221" s="91"/>
      <c r="AE221" s="91"/>
      <c r="AF221" s="92"/>
      <c r="AG221" s="96" t="s">
        <v>23</v>
      </c>
      <c r="AH221" s="97"/>
      <c r="AI221" s="97"/>
      <c r="AJ221" s="97"/>
      <c r="AK221" s="97"/>
      <c r="AL221" s="98">
        <f t="shared" si="5"/>
        <v>1</v>
      </c>
      <c r="AM221" s="99"/>
      <c r="AN221" s="99"/>
      <c r="AO221" s="100"/>
      <c r="AP221" s="101"/>
      <c r="AQ221" s="59"/>
      <c r="AR221" s="59"/>
      <c r="AS221" s="59"/>
      <c r="AT221" s="59"/>
      <c r="AU221" s="59"/>
      <c r="AV221" s="59"/>
      <c r="AW221" s="59"/>
      <c r="AX221" s="59"/>
      <c r="AY221" s="59"/>
      <c r="AZ221" s="59"/>
      <c r="BA221" s="59"/>
      <c r="BB221" s="59"/>
      <c r="BC221" s="59"/>
      <c r="BD221" s="59"/>
      <c r="BE221" s="59"/>
      <c r="BF221" s="59"/>
      <c r="BG221" s="59"/>
      <c r="BH221" s="417">
        <v>1</v>
      </c>
      <c r="BI221" s="144"/>
      <c r="BJ221" s="144"/>
      <c r="BK221" s="144"/>
      <c r="BL221" s="144"/>
      <c r="BM221" s="144"/>
      <c r="BN221" s="144"/>
      <c r="BO221" s="144"/>
      <c r="BP221" s="144"/>
      <c r="BQ221" s="144"/>
      <c r="BR221" s="144"/>
      <c r="BS221" s="144"/>
      <c r="BT221" s="144"/>
      <c r="BU221" s="144"/>
      <c r="BV221" s="144"/>
      <c r="BW221" s="144"/>
      <c r="BX221" s="144"/>
      <c r="BY221" s="145"/>
      <c r="BZ221" s="66">
        <v>0</v>
      </c>
      <c r="CA221" s="67"/>
      <c r="CB221" s="67"/>
      <c r="CC221" s="67"/>
      <c r="CD221" s="67"/>
      <c r="CE221" s="67"/>
      <c r="CF221" s="67"/>
      <c r="CG221" s="67"/>
      <c r="CH221" s="67"/>
      <c r="CI221" s="67"/>
      <c r="CJ221" s="67"/>
      <c r="CK221" s="67"/>
      <c r="CL221" s="67"/>
      <c r="CM221" s="67"/>
      <c r="CN221" s="67"/>
      <c r="CO221" s="67"/>
      <c r="CP221" s="67"/>
      <c r="CQ221" s="67"/>
      <c r="CR221" s="67"/>
      <c r="CS221" s="67"/>
      <c r="CT221" s="67"/>
      <c r="CU221" s="67"/>
      <c r="CV221" s="67"/>
      <c r="CW221" s="67"/>
      <c r="CX221" s="67"/>
      <c r="CY221" s="67"/>
      <c r="CZ221" s="67"/>
      <c r="DA221" s="67"/>
      <c r="DB221" s="67"/>
      <c r="DC221" s="67"/>
      <c r="DD221" s="67"/>
      <c r="DE221" s="67"/>
      <c r="DF221" s="67"/>
      <c r="DG221" s="67"/>
      <c r="DH221" s="67"/>
      <c r="DI221" s="71"/>
      <c r="DJ221" s="63">
        <v>0</v>
      </c>
      <c r="DK221" s="59"/>
      <c r="DL221" s="59"/>
      <c r="DM221" s="59">
        <v>0</v>
      </c>
      <c r="DN221" s="59"/>
      <c r="DO221" s="59"/>
      <c r="DP221" s="59">
        <v>0</v>
      </c>
      <c r="DQ221" s="59"/>
      <c r="DR221" s="59"/>
      <c r="DS221" s="59">
        <v>0</v>
      </c>
      <c r="DT221" s="59"/>
      <c r="DU221" s="59"/>
      <c r="DV221" s="59">
        <v>0</v>
      </c>
      <c r="DW221" s="59"/>
      <c r="DX221" s="59"/>
      <c r="DY221" s="59">
        <v>0</v>
      </c>
      <c r="DZ221" s="59"/>
      <c r="EA221" s="59"/>
      <c r="EB221" s="59">
        <v>0</v>
      </c>
      <c r="EC221" s="59"/>
      <c r="ED221" s="59"/>
      <c r="EE221" s="59">
        <v>0</v>
      </c>
      <c r="EF221" s="59"/>
      <c r="EG221" s="59"/>
      <c r="EH221" s="59">
        <v>0</v>
      </c>
      <c r="EI221" s="59"/>
      <c r="EJ221" s="59"/>
      <c r="EK221" s="59"/>
      <c r="EL221" s="59"/>
      <c r="EM221" s="59"/>
      <c r="EN221" s="59"/>
      <c r="EO221" s="59"/>
      <c r="EP221" s="59"/>
      <c r="EQ221" s="59"/>
      <c r="ER221" s="59"/>
      <c r="ES221" s="64"/>
      <c r="ET221" s="63"/>
      <c r="EU221" s="59"/>
      <c r="EV221" s="59"/>
      <c r="EW221" s="59"/>
      <c r="EX221" s="59"/>
      <c r="EY221" s="59"/>
      <c r="EZ221" s="59"/>
      <c r="FA221" s="59"/>
      <c r="FB221" s="59"/>
      <c r="FC221" s="59"/>
      <c r="FD221" s="59"/>
      <c r="FE221" s="59"/>
      <c r="FF221" s="59"/>
      <c r="FG221" s="59"/>
      <c r="FH221" s="59"/>
      <c r="FI221" s="59"/>
      <c r="FJ221" s="59"/>
      <c r="FK221" s="59"/>
      <c r="FL221" s="59"/>
      <c r="FM221" s="59"/>
      <c r="FN221" s="59"/>
      <c r="FO221" s="59"/>
      <c r="FP221" s="59"/>
      <c r="FQ221" s="59"/>
      <c r="FR221" s="59"/>
      <c r="FS221" s="59"/>
      <c r="FT221" s="59"/>
      <c r="FU221" s="59"/>
      <c r="FV221" s="59"/>
      <c r="FW221" s="59"/>
      <c r="FX221" s="59"/>
      <c r="FY221" s="59"/>
      <c r="FZ221" s="59"/>
      <c r="GA221" s="59"/>
      <c r="GB221" s="59"/>
      <c r="GC221" s="64"/>
      <c r="GD221" s="63"/>
      <c r="GE221" s="59"/>
      <c r="GF221" s="59"/>
      <c r="GG221" s="59"/>
      <c r="GH221" s="59"/>
      <c r="GI221" s="59"/>
      <c r="GJ221" s="59"/>
      <c r="GK221" s="59"/>
      <c r="GL221" s="59"/>
      <c r="GM221" s="59"/>
      <c r="GN221" s="59"/>
      <c r="GO221" s="59"/>
      <c r="GP221" s="59"/>
      <c r="GQ221" s="59"/>
      <c r="GR221" s="59"/>
      <c r="GS221" s="59"/>
      <c r="GT221" s="59"/>
      <c r="GU221" s="59"/>
      <c r="GV221" s="59"/>
      <c r="GW221" s="59"/>
      <c r="GX221" s="59"/>
      <c r="GY221" s="59"/>
      <c r="GZ221" s="59"/>
      <c r="HA221" s="59"/>
      <c r="HB221" s="59"/>
      <c r="HC221" s="59"/>
      <c r="HD221" s="59"/>
      <c r="HE221" s="59"/>
      <c r="HF221" s="59"/>
      <c r="HG221" s="59"/>
      <c r="HH221" s="59"/>
      <c r="HI221" s="59"/>
      <c r="HJ221" s="59"/>
      <c r="HK221" s="59"/>
      <c r="HL221" s="59"/>
      <c r="HM221" s="64"/>
    </row>
    <row r="222" spans="2:221" ht="22.5" customHeight="1" x14ac:dyDescent="0.2">
      <c r="B222" s="133"/>
      <c r="C222" s="134"/>
      <c r="D222" s="134"/>
      <c r="E222" s="134"/>
      <c r="F222" s="134"/>
      <c r="G222" s="134"/>
      <c r="H222" s="134"/>
      <c r="I222" s="134"/>
      <c r="J222" s="134"/>
      <c r="K222" s="134"/>
      <c r="L222" s="134"/>
      <c r="M222" s="134"/>
      <c r="N222" s="134"/>
      <c r="O222" s="134"/>
      <c r="P222" s="134"/>
      <c r="Q222" s="134"/>
      <c r="R222" s="134"/>
      <c r="S222" s="134"/>
      <c r="T222" s="134"/>
      <c r="U222" s="135"/>
      <c r="V222" s="136"/>
      <c r="W222" s="137"/>
      <c r="X222" s="137"/>
      <c r="Y222" s="137"/>
      <c r="Z222" s="137"/>
      <c r="AA222" s="138"/>
      <c r="AB222" s="139"/>
      <c r="AC222" s="140"/>
      <c r="AD222" s="140"/>
      <c r="AE222" s="140"/>
      <c r="AF222" s="141"/>
      <c r="AG222" s="96" t="s">
        <v>24</v>
      </c>
      <c r="AH222" s="97"/>
      <c r="AI222" s="97"/>
      <c r="AJ222" s="97"/>
      <c r="AK222" s="97"/>
      <c r="AL222" s="98">
        <f t="shared" si="5"/>
        <v>1</v>
      </c>
      <c r="AM222" s="99"/>
      <c r="AN222" s="99"/>
      <c r="AO222" s="100"/>
      <c r="AP222" s="142"/>
      <c r="AQ222" s="59"/>
      <c r="AR222" s="59"/>
      <c r="AS222" s="59"/>
      <c r="AT222" s="59"/>
      <c r="AU222" s="59"/>
      <c r="AV222" s="59"/>
      <c r="AW222" s="59"/>
      <c r="AX222" s="59"/>
      <c r="AY222" s="59"/>
      <c r="AZ222" s="59"/>
      <c r="BA222" s="59"/>
      <c r="BB222" s="59"/>
      <c r="BC222" s="59"/>
      <c r="BD222" s="59"/>
      <c r="BE222" s="59"/>
      <c r="BF222" s="59"/>
      <c r="BG222" s="59"/>
      <c r="BH222" s="417">
        <v>1</v>
      </c>
      <c r="BI222" s="144"/>
      <c r="BJ222" s="144"/>
      <c r="BK222" s="144"/>
      <c r="BL222" s="144"/>
      <c r="BM222" s="144"/>
      <c r="BN222" s="144"/>
      <c r="BO222" s="144"/>
      <c r="BP222" s="144"/>
      <c r="BQ222" s="144"/>
      <c r="BR222" s="144"/>
      <c r="BS222" s="144"/>
      <c r="BT222" s="144"/>
      <c r="BU222" s="144"/>
      <c r="BV222" s="144"/>
      <c r="BW222" s="144"/>
      <c r="BX222" s="144"/>
      <c r="BY222" s="145"/>
      <c r="BZ222" s="66">
        <v>0</v>
      </c>
      <c r="CA222" s="67"/>
      <c r="CB222" s="67"/>
      <c r="CC222" s="67"/>
      <c r="CD222" s="67"/>
      <c r="CE222" s="67"/>
      <c r="CF222" s="67"/>
      <c r="CG222" s="67"/>
      <c r="CH222" s="67"/>
      <c r="CI222" s="67"/>
      <c r="CJ222" s="67"/>
      <c r="CK222" s="67"/>
      <c r="CL222" s="67"/>
      <c r="CM222" s="67"/>
      <c r="CN222" s="67"/>
      <c r="CO222" s="67"/>
      <c r="CP222" s="67"/>
      <c r="CQ222" s="67"/>
      <c r="CR222" s="67"/>
      <c r="CS222" s="67"/>
      <c r="CT222" s="67"/>
      <c r="CU222" s="67"/>
      <c r="CV222" s="67"/>
      <c r="CW222" s="67"/>
      <c r="CX222" s="67"/>
      <c r="CY222" s="67"/>
      <c r="CZ222" s="67"/>
      <c r="DA222" s="67"/>
      <c r="DB222" s="67"/>
      <c r="DC222" s="67"/>
      <c r="DD222" s="67"/>
      <c r="DE222" s="67"/>
      <c r="DF222" s="67"/>
      <c r="DG222" s="67"/>
      <c r="DH222" s="67"/>
      <c r="DI222" s="71"/>
      <c r="DJ222" s="63">
        <v>0</v>
      </c>
      <c r="DK222" s="59"/>
      <c r="DL222" s="59"/>
      <c r="DM222" s="59">
        <v>0</v>
      </c>
      <c r="DN222" s="59"/>
      <c r="DO222" s="59"/>
      <c r="DP222" s="59">
        <v>0</v>
      </c>
      <c r="DQ222" s="59"/>
      <c r="DR222" s="59"/>
      <c r="DS222" s="59">
        <v>0</v>
      </c>
      <c r="DT222" s="59"/>
      <c r="DU222" s="59"/>
      <c r="DV222" s="59">
        <v>0</v>
      </c>
      <c r="DW222" s="59"/>
      <c r="DX222" s="59"/>
      <c r="DY222" s="59">
        <v>0</v>
      </c>
      <c r="DZ222" s="59"/>
      <c r="EA222" s="59"/>
      <c r="EB222" s="59">
        <v>0</v>
      </c>
      <c r="EC222" s="59"/>
      <c r="ED222" s="59"/>
      <c r="EE222" s="59">
        <v>0</v>
      </c>
      <c r="EF222" s="59"/>
      <c r="EG222" s="59"/>
      <c r="EH222" s="59">
        <v>0</v>
      </c>
      <c r="EI222" s="59"/>
      <c r="EJ222" s="59"/>
      <c r="EK222" s="59"/>
      <c r="EL222" s="59"/>
      <c r="EM222" s="59"/>
      <c r="EN222" s="59"/>
      <c r="EO222" s="59"/>
      <c r="EP222" s="59"/>
      <c r="EQ222" s="59"/>
      <c r="ER222" s="59"/>
      <c r="ES222" s="64"/>
      <c r="ET222" s="63"/>
      <c r="EU222" s="59"/>
      <c r="EV222" s="59"/>
      <c r="EW222" s="59"/>
      <c r="EX222" s="59"/>
      <c r="EY222" s="59"/>
      <c r="EZ222" s="59"/>
      <c r="FA222" s="59"/>
      <c r="FB222" s="59"/>
      <c r="FC222" s="59"/>
      <c r="FD222" s="59"/>
      <c r="FE222" s="59"/>
      <c r="FF222" s="59"/>
      <c r="FG222" s="59"/>
      <c r="FH222" s="59"/>
      <c r="FI222" s="59"/>
      <c r="FJ222" s="59"/>
      <c r="FK222" s="59"/>
      <c r="FL222" s="59"/>
      <c r="FM222" s="59"/>
      <c r="FN222" s="59"/>
      <c r="FO222" s="59"/>
      <c r="FP222" s="59"/>
      <c r="FQ222" s="59"/>
      <c r="FR222" s="59"/>
      <c r="FS222" s="59"/>
      <c r="FT222" s="59"/>
      <c r="FU222" s="59"/>
      <c r="FV222" s="59"/>
      <c r="FW222" s="59"/>
      <c r="FX222" s="59"/>
      <c r="FY222" s="59"/>
      <c r="FZ222" s="59"/>
      <c r="GA222" s="59"/>
      <c r="GB222" s="59"/>
      <c r="GC222" s="64"/>
      <c r="GD222" s="63"/>
      <c r="GE222" s="59"/>
      <c r="GF222" s="59"/>
      <c r="GG222" s="59"/>
      <c r="GH222" s="59"/>
      <c r="GI222" s="59"/>
      <c r="GJ222" s="59"/>
      <c r="GK222" s="59"/>
      <c r="GL222" s="59"/>
      <c r="GM222" s="59"/>
      <c r="GN222" s="59"/>
      <c r="GO222" s="59"/>
      <c r="GP222" s="59"/>
      <c r="GQ222" s="59"/>
      <c r="GR222" s="59"/>
      <c r="GS222" s="59"/>
      <c r="GT222" s="59"/>
      <c r="GU222" s="59"/>
      <c r="GV222" s="59"/>
      <c r="GW222" s="59"/>
      <c r="GX222" s="59"/>
      <c r="GY222" s="59"/>
      <c r="GZ222" s="59"/>
      <c r="HA222" s="59"/>
      <c r="HB222" s="59"/>
      <c r="HC222" s="59"/>
      <c r="HD222" s="59"/>
      <c r="HE222" s="59"/>
      <c r="HF222" s="59"/>
      <c r="HG222" s="59"/>
      <c r="HH222" s="59"/>
      <c r="HI222" s="59"/>
      <c r="HJ222" s="59"/>
      <c r="HK222" s="59"/>
      <c r="HL222" s="59"/>
      <c r="HM222" s="64"/>
    </row>
    <row r="223" spans="2:221" ht="27" customHeight="1" x14ac:dyDescent="0.2">
      <c r="B223" s="114" t="s">
        <v>511</v>
      </c>
      <c r="C223" s="115"/>
      <c r="D223" s="115"/>
      <c r="E223" s="115"/>
      <c r="F223" s="115"/>
      <c r="G223" s="115"/>
      <c r="H223" s="115"/>
      <c r="I223" s="115"/>
      <c r="J223" s="115"/>
      <c r="K223" s="115"/>
      <c r="L223" s="115"/>
      <c r="M223" s="115"/>
      <c r="N223" s="115"/>
      <c r="O223" s="115"/>
      <c r="P223" s="115"/>
      <c r="Q223" s="115"/>
      <c r="R223" s="115"/>
      <c r="S223" s="115"/>
      <c r="T223" s="115"/>
      <c r="U223" s="116"/>
      <c r="V223" s="120" t="s">
        <v>553</v>
      </c>
      <c r="W223" s="121"/>
      <c r="X223" s="121"/>
      <c r="Y223" s="121"/>
      <c r="Z223" s="121"/>
      <c r="AA223" s="122"/>
      <c r="AB223" s="126">
        <v>3.5999999999999999E-3</v>
      </c>
      <c r="AC223" s="127"/>
      <c r="AD223" s="127"/>
      <c r="AE223" s="127"/>
      <c r="AF223" s="128"/>
      <c r="AG223" s="108" t="s">
        <v>23</v>
      </c>
      <c r="AH223" s="109"/>
      <c r="AI223" s="109"/>
      <c r="AJ223" s="109"/>
      <c r="AK223" s="109"/>
      <c r="AL223" s="75">
        <f t="shared" si="5"/>
        <v>0</v>
      </c>
      <c r="AM223" s="76"/>
      <c r="AN223" s="76"/>
      <c r="AO223" s="77"/>
      <c r="AP223" s="132"/>
      <c r="AQ223" s="60"/>
      <c r="AR223" s="60"/>
      <c r="AS223" s="60"/>
      <c r="AT223" s="60"/>
      <c r="AU223" s="60"/>
      <c r="AV223" s="60"/>
      <c r="AW223" s="60"/>
      <c r="AX223" s="60"/>
      <c r="AY223" s="60"/>
      <c r="AZ223" s="60"/>
      <c r="BA223" s="60"/>
      <c r="BB223" s="60"/>
      <c r="BC223" s="60"/>
      <c r="BD223" s="60"/>
      <c r="BE223" s="60"/>
      <c r="BF223" s="60"/>
      <c r="BG223" s="60"/>
      <c r="BH223" s="60"/>
      <c r="BI223" s="60"/>
      <c r="BJ223" s="60"/>
      <c r="BK223" s="60"/>
      <c r="BL223" s="60"/>
      <c r="BM223" s="60"/>
      <c r="BN223" s="60"/>
      <c r="BO223" s="60"/>
      <c r="BP223" s="60"/>
      <c r="BQ223" s="60"/>
      <c r="BR223" s="60"/>
      <c r="BS223" s="60"/>
      <c r="BT223" s="60"/>
      <c r="BU223" s="60"/>
      <c r="BV223" s="60"/>
      <c r="BW223" s="60"/>
      <c r="BX223" s="60"/>
      <c r="BY223" s="70"/>
      <c r="BZ223" s="65">
        <v>0</v>
      </c>
      <c r="CA223" s="60"/>
      <c r="CB223" s="60"/>
      <c r="CC223" s="60">
        <v>0</v>
      </c>
      <c r="CD223" s="60"/>
      <c r="CE223" s="60"/>
      <c r="CF223" s="60"/>
      <c r="CG223" s="60"/>
      <c r="CH223" s="60"/>
      <c r="CI223" s="60">
        <v>0</v>
      </c>
      <c r="CJ223" s="60"/>
      <c r="CK223" s="60"/>
      <c r="CL223" s="60">
        <v>0</v>
      </c>
      <c r="CM223" s="60"/>
      <c r="CN223" s="60"/>
      <c r="CO223" s="60">
        <v>0</v>
      </c>
      <c r="CP223" s="60"/>
      <c r="CQ223" s="60"/>
      <c r="CR223" s="60">
        <v>0</v>
      </c>
      <c r="CS223" s="60"/>
      <c r="CT223" s="60"/>
      <c r="CU223" s="60">
        <v>0</v>
      </c>
      <c r="CV223" s="60"/>
      <c r="CW223" s="60"/>
      <c r="CX223" s="60">
        <v>0</v>
      </c>
      <c r="CY223" s="60"/>
      <c r="CZ223" s="60"/>
      <c r="DA223" s="60">
        <v>0</v>
      </c>
      <c r="DB223" s="60"/>
      <c r="DC223" s="60"/>
      <c r="DD223" s="60">
        <v>0</v>
      </c>
      <c r="DE223" s="60"/>
      <c r="DF223" s="60"/>
      <c r="DG223" s="60">
        <v>0</v>
      </c>
      <c r="DH223" s="60"/>
      <c r="DI223" s="70"/>
      <c r="DJ223" s="65">
        <v>0</v>
      </c>
      <c r="DK223" s="60"/>
      <c r="DL223" s="60"/>
      <c r="DM223" s="60">
        <v>0</v>
      </c>
      <c r="DN223" s="60"/>
      <c r="DO223" s="60"/>
      <c r="DP223" s="60">
        <v>0</v>
      </c>
      <c r="DQ223" s="60"/>
      <c r="DR223" s="60"/>
      <c r="DS223" s="60">
        <v>0</v>
      </c>
      <c r="DT223" s="60"/>
      <c r="DU223" s="60"/>
      <c r="DV223" s="60">
        <v>0</v>
      </c>
      <c r="DW223" s="60"/>
      <c r="DX223" s="60"/>
      <c r="DY223" s="60">
        <v>0</v>
      </c>
      <c r="DZ223" s="60"/>
      <c r="EA223" s="60"/>
      <c r="EB223" s="60">
        <v>0</v>
      </c>
      <c r="EC223" s="60"/>
      <c r="ED223" s="60"/>
      <c r="EE223" s="60">
        <v>0</v>
      </c>
      <c r="EF223" s="60"/>
      <c r="EG223" s="60"/>
      <c r="EH223" s="60">
        <v>0</v>
      </c>
      <c r="EI223" s="60"/>
      <c r="EJ223" s="60"/>
      <c r="EK223" s="60"/>
      <c r="EL223" s="60"/>
      <c r="EM223" s="60"/>
      <c r="EN223" s="60"/>
      <c r="EO223" s="60"/>
      <c r="EP223" s="60"/>
      <c r="EQ223" s="60"/>
      <c r="ER223" s="60"/>
      <c r="ES223" s="70"/>
      <c r="ET223" s="65"/>
      <c r="EU223" s="60"/>
      <c r="EV223" s="60"/>
      <c r="EW223" s="60"/>
      <c r="EX223" s="60"/>
      <c r="EY223" s="60"/>
      <c r="EZ223" s="60"/>
      <c r="FA223" s="60"/>
      <c r="FB223" s="60"/>
      <c r="FC223" s="60"/>
      <c r="FD223" s="60"/>
      <c r="FE223" s="60"/>
      <c r="FF223" s="60"/>
      <c r="FG223" s="60"/>
      <c r="FH223" s="60"/>
      <c r="FI223" s="60"/>
      <c r="FJ223" s="60"/>
      <c r="FK223" s="60"/>
      <c r="FL223" s="60"/>
      <c r="FM223" s="60"/>
      <c r="FN223" s="60"/>
      <c r="FO223" s="60"/>
      <c r="FP223" s="60"/>
      <c r="FQ223" s="60"/>
      <c r="FR223" s="60"/>
      <c r="FS223" s="60"/>
      <c r="FT223" s="60"/>
      <c r="FU223" s="60"/>
      <c r="FV223" s="60"/>
      <c r="FW223" s="60"/>
      <c r="FX223" s="60"/>
      <c r="FY223" s="60"/>
      <c r="FZ223" s="60"/>
      <c r="GA223" s="60"/>
      <c r="GB223" s="60"/>
      <c r="GC223" s="70"/>
      <c r="GD223" s="65"/>
      <c r="GE223" s="60"/>
      <c r="GF223" s="60"/>
      <c r="GG223" s="60"/>
      <c r="GH223" s="60"/>
      <c r="GI223" s="60"/>
      <c r="GJ223" s="60"/>
      <c r="GK223" s="60"/>
      <c r="GL223" s="60"/>
      <c r="GM223" s="60"/>
      <c r="GN223" s="60"/>
      <c r="GO223" s="60"/>
      <c r="GP223" s="60"/>
      <c r="GQ223" s="60"/>
      <c r="GR223" s="60"/>
      <c r="GS223" s="60"/>
      <c r="GT223" s="60"/>
      <c r="GU223" s="60"/>
      <c r="GV223" s="60"/>
      <c r="GW223" s="60"/>
      <c r="GX223" s="60"/>
      <c r="GY223" s="60"/>
      <c r="GZ223" s="60"/>
      <c r="HA223" s="60"/>
      <c r="HB223" s="60"/>
      <c r="HC223" s="60"/>
      <c r="HD223" s="60"/>
      <c r="HE223" s="60"/>
      <c r="HF223" s="60"/>
      <c r="HG223" s="60"/>
      <c r="HH223" s="60"/>
      <c r="HI223" s="60"/>
      <c r="HJ223" s="60"/>
      <c r="HK223" s="60"/>
      <c r="HL223" s="60"/>
      <c r="HM223" s="70"/>
    </row>
    <row r="224" spans="2:221" ht="27" customHeight="1" x14ac:dyDescent="0.2">
      <c r="B224" s="117"/>
      <c r="C224" s="118"/>
      <c r="D224" s="118"/>
      <c r="E224" s="118"/>
      <c r="F224" s="118"/>
      <c r="G224" s="118"/>
      <c r="H224" s="118"/>
      <c r="I224" s="118"/>
      <c r="J224" s="118"/>
      <c r="K224" s="118"/>
      <c r="L224" s="118"/>
      <c r="M224" s="118"/>
      <c r="N224" s="118"/>
      <c r="O224" s="118"/>
      <c r="P224" s="118"/>
      <c r="Q224" s="118"/>
      <c r="R224" s="118"/>
      <c r="S224" s="118"/>
      <c r="T224" s="118"/>
      <c r="U224" s="119"/>
      <c r="V224" s="123"/>
      <c r="W224" s="124"/>
      <c r="X224" s="124"/>
      <c r="Y224" s="124"/>
      <c r="Z224" s="124"/>
      <c r="AA224" s="125"/>
      <c r="AB224" s="129"/>
      <c r="AC224" s="130"/>
      <c r="AD224" s="130"/>
      <c r="AE224" s="130"/>
      <c r="AF224" s="131"/>
      <c r="AG224" s="108" t="s">
        <v>24</v>
      </c>
      <c r="AH224" s="109"/>
      <c r="AI224" s="109"/>
      <c r="AJ224" s="109"/>
      <c r="AK224" s="109"/>
      <c r="AL224" s="75">
        <f t="shared" si="5"/>
        <v>0</v>
      </c>
      <c r="AM224" s="76"/>
      <c r="AN224" s="76"/>
      <c r="AO224" s="77"/>
      <c r="AP224" s="72"/>
      <c r="AQ224" s="60"/>
      <c r="AR224" s="60"/>
      <c r="AS224" s="60"/>
      <c r="AT224" s="60"/>
      <c r="AU224" s="60"/>
      <c r="AV224" s="60"/>
      <c r="AW224" s="60"/>
      <c r="AX224" s="60"/>
      <c r="AY224" s="60"/>
      <c r="AZ224" s="60"/>
      <c r="BA224" s="60"/>
      <c r="BB224" s="60"/>
      <c r="BC224" s="60"/>
      <c r="BD224" s="60"/>
      <c r="BE224" s="60"/>
      <c r="BF224" s="60"/>
      <c r="BG224" s="60"/>
      <c r="BH224" s="60"/>
      <c r="BI224" s="60"/>
      <c r="BJ224" s="60"/>
      <c r="BK224" s="60"/>
      <c r="BL224" s="60"/>
      <c r="BM224" s="60"/>
      <c r="BN224" s="60"/>
      <c r="BO224" s="60"/>
      <c r="BP224" s="60"/>
      <c r="BQ224" s="60"/>
      <c r="BR224" s="60"/>
      <c r="BS224" s="60"/>
      <c r="BT224" s="60"/>
      <c r="BU224" s="60"/>
      <c r="BV224" s="60"/>
      <c r="BW224" s="60"/>
      <c r="BX224" s="60"/>
      <c r="BY224" s="70"/>
      <c r="BZ224" s="65">
        <v>0</v>
      </c>
      <c r="CA224" s="60"/>
      <c r="CB224" s="60"/>
      <c r="CC224" s="60">
        <v>0</v>
      </c>
      <c r="CD224" s="60"/>
      <c r="CE224" s="60"/>
      <c r="CF224" s="60">
        <v>0</v>
      </c>
      <c r="CG224" s="60"/>
      <c r="CH224" s="60"/>
      <c r="CI224" s="60">
        <v>0</v>
      </c>
      <c r="CJ224" s="60"/>
      <c r="CK224" s="60"/>
      <c r="CL224" s="60">
        <v>0</v>
      </c>
      <c r="CM224" s="60"/>
      <c r="CN224" s="60"/>
      <c r="CO224" s="60">
        <v>0</v>
      </c>
      <c r="CP224" s="60"/>
      <c r="CQ224" s="60"/>
      <c r="CR224" s="60">
        <v>0</v>
      </c>
      <c r="CS224" s="60"/>
      <c r="CT224" s="60"/>
      <c r="CU224" s="60">
        <v>0</v>
      </c>
      <c r="CV224" s="60"/>
      <c r="CW224" s="60"/>
      <c r="CX224" s="60">
        <v>0</v>
      </c>
      <c r="CY224" s="60"/>
      <c r="CZ224" s="60"/>
      <c r="DA224" s="60">
        <v>0</v>
      </c>
      <c r="DB224" s="60"/>
      <c r="DC224" s="60"/>
      <c r="DD224" s="60">
        <v>0</v>
      </c>
      <c r="DE224" s="60"/>
      <c r="DF224" s="60"/>
      <c r="DG224" s="60">
        <v>0</v>
      </c>
      <c r="DH224" s="60"/>
      <c r="DI224" s="70"/>
      <c r="DJ224" s="65">
        <v>0</v>
      </c>
      <c r="DK224" s="60"/>
      <c r="DL224" s="60"/>
      <c r="DM224" s="60">
        <v>0</v>
      </c>
      <c r="DN224" s="60"/>
      <c r="DO224" s="60"/>
      <c r="DP224" s="60">
        <v>0</v>
      </c>
      <c r="DQ224" s="60"/>
      <c r="DR224" s="60"/>
      <c r="DS224" s="60">
        <v>0</v>
      </c>
      <c r="DT224" s="60"/>
      <c r="DU224" s="60"/>
      <c r="DV224" s="60">
        <v>0</v>
      </c>
      <c r="DW224" s="60"/>
      <c r="DX224" s="60"/>
      <c r="DY224" s="60">
        <v>0</v>
      </c>
      <c r="DZ224" s="60"/>
      <c r="EA224" s="60"/>
      <c r="EB224" s="60">
        <v>0</v>
      </c>
      <c r="EC224" s="60"/>
      <c r="ED224" s="60"/>
      <c r="EE224" s="60">
        <v>0</v>
      </c>
      <c r="EF224" s="60"/>
      <c r="EG224" s="60"/>
      <c r="EH224" s="60">
        <v>0</v>
      </c>
      <c r="EI224" s="60"/>
      <c r="EJ224" s="60"/>
      <c r="EK224" s="60"/>
      <c r="EL224" s="60"/>
      <c r="EM224" s="60"/>
      <c r="EN224" s="60"/>
      <c r="EO224" s="60"/>
      <c r="EP224" s="60"/>
      <c r="EQ224" s="60"/>
      <c r="ER224" s="60"/>
      <c r="ES224" s="70"/>
      <c r="ET224" s="65"/>
      <c r="EU224" s="60"/>
      <c r="EV224" s="60"/>
      <c r="EW224" s="60"/>
      <c r="EX224" s="60"/>
      <c r="EY224" s="60"/>
      <c r="EZ224" s="60"/>
      <c r="FA224" s="60"/>
      <c r="FB224" s="60"/>
      <c r="FC224" s="60"/>
      <c r="FD224" s="60"/>
      <c r="FE224" s="60"/>
      <c r="FF224" s="60"/>
      <c r="FG224" s="60"/>
      <c r="FH224" s="60"/>
      <c r="FI224" s="60"/>
      <c r="FJ224" s="60"/>
      <c r="FK224" s="60"/>
      <c r="FL224" s="60"/>
      <c r="FM224" s="60"/>
      <c r="FN224" s="60"/>
      <c r="FO224" s="60"/>
      <c r="FP224" s="60"/>
      <c r="FQ224" s="60"/>
      <c r="FR224" s="60"/>
      <c r="FS224" s="60"/>
      <c r="FT224" s="60"/>
      <c r="FU224" s="60"/>
      <c r="FV224" s="60"/>
      <c r="FW224" s="60"/>
      <c r="FX224" s="60"/>
      <c r="FY224" s="60"/>
      <c r="FZ224" s="60"/>
      <c r="GA224" s="60"/>
      <c r="GB224" s="60"/>
      <c r="GC224" s="70"/>
      <c r="GD224" s="65"/>
      <c r="GE224" s="60"/>
      <c r="GF224" s="60"/>
      <c r="GG224" s="60"/>
      <c r="GH224" s="60"/>
      <c r="GI224" s="60"/>
      <c r="GJ224" s="60"/>
      <c r="GK224" s="60"/>
      <c r="GL224" s="60"/>
      <c r="GM224" s="60"/>
      <c r="GN224" s="60"/>
      <c r="GO224" s="60"/>
      <c r="GP224" s="60"/>
      <c r="GQ224" s="60"/>
      <c r="GR224" s="60"/>
      <c r="GS224" s="60"/>
      <c r="GT224" s="60"/>
      <c r="GU224" s="60"/>
      <c r="GV224" s="60"/>
      <c r="GW224" s="60"/>
      <c r="GX224" s="60"/>
      <c r="GY224" s="60"/>
      <c r="GZ224" s="60"/>
      <c r="HA224" s="60"/>
      <c r="HB224" s="60"/>
      <c r="HC224" s="60"/>
      <c r="HD224" s="60"/>
      <c r="HE224" s="60"/>
      <c r="HF224" s="60"/>
      <c r="HG224" s="60"/>
      <c r="HH224" s="60"/>
      <c r="HI224" s="60"/>
      <c r="HJ224" s="60"/>
      <c r="HK224" s="60"/>
      <c r="HL224" s="60"/>
      <c r="HM224" s="70"/>
    </row>
    <row r="225" spans="2:221" ht="27" customHeight="1" x14ac:dyDescent="0.2">
      <c r="B225" s="78" t="s">
        <v>512</v>
      </c>
      <c r="C225" s="79"/>
      <c r="D225" s="79"/>
      <c r="E225" s="79"/>
      <c r="F225" s="79"/>
      <c r="G225" s="79"/>
      <c r="H225" s="79"/>
      <c r="I225" s="79"/>
      <c r="J225" s="79"/>
      <c r="K225" s="79"/>
      <c r="L225" s="79"/>
      <c r="M225" s="79"/>
      <c r="N225" s="79"/>
      <c r="O225" s="79"/>
      <c r="P225" s="79"/>
      <c r="Q225" s="79"/>
      <c r="R225" s="79"/>
      <c r="S225" s="79"/>
      <c r="T225" s="79"/>
      <c r="U225" s="80"/>
      <c r="V225" s="84" t="s">
        <v>554</v>
      </c>
      <c r="W225" s="85"/>
      <c r="X225" s="85"/>
      <c r="Y225" s="85"/>
      <c r="Z225" s="85"/>
      <c r="AA225" s="86"/>
      <c r="AB225" s="90">
        <v>3.5999999999999999E-3</v>
      </c>
      <c r="AC225" s="91"/>
      <c r="AD225" s="91"/>
      <c r="AE225" s="91"/>
      <c r="AF225" s="92"/>
      <c r="AG225" s="96" t="s">
        <v>23</v>
      </c>
      <c r="AH225" s="97"/>
      <c r="AI225" s="97"/>
      <c r="AJ225" s="97"/>
      <c r="AK225" s="97"/>
      <c r="AL225" s="98">
        <f t="shared" si="5"/>
        <v>0</v>
      </c>
      <c r="AM225" s="99"/>
      <c r="AN225" s="99"/>
      <c r="AO225" s="100"/>
      <c r="AP225" s="101"/>
      <c r="AQ225" s="59"/>
      <c r="AR225" s="59"/>
      <c r="AS225" s="59"/>
      <c r="AT225" s="59"/>
      <c r="AU225" s="59"/>
      <c r="AV225" s="59"/>
      <c r="AW225" s="59"/>
      <c r="AX225" s="59"/>
      <c r="AY225" s="59"/>
      <c r="AZ225" s="59"/>
      <c r="BA225" s="59"/>
      <c r="BB225" s="59"/>
      <c r="BC225" s="59"/>
      <c r="BD225" s="59"/>
      <c r="BE225" s="59"/>
      <c r="BF225" s="59"/>
      <c r="BG225" s="59"/>
      <c r="BH225" s="59"/>
      <c r="BI225" s="59"/>
      <c r="BJ225" s="59"/>
      <c r="BK225" s="59"/>
      <c r="BL225" s="59"/>
      <c r="BM225" s="59"/>
      <c r="BN225" s="59"/>
      <c r="BO225" s="59"/>
      <c r="BP225" s="59"/>
      <c r="BQ225" s="59"/>
      <c r="BR225" s="59"/>
      <c r="BS225" s="59"/>
      <c r="BT225" s="59"/>
      <c r="BU225" s="59"/>
      <c r="BV225" s="59"/>
      <c r="BW225" s="59"/>
      <c r="BX225" s="59"/>
      <c r="BY225" s="64"/>
      <c r="BZ225" s="63">
        <v>0</v>
      </c>
      <c r="CA225" s="59"/>
      <c r="CB225" s="59"/>
      <c r="CC225" s="59">
        <v>0</v>
      </c>
      <c r="CD225" s="59"/>
      <c r="CE225" s="59"/>
      <c r="CF225" s="59"/>
      <c r="CG225" s="59"/>
      <c r="CH225" s="59"/>
      <c r="CI225" s="59">
        <v>0</v>
      </c>
      <c r="CJ225" s="59"/>
      <c r="CK225" s="59"/>
      <c r="CL225" s="59">
        <v>0</v>
      </c>
      <c r="CM225" s="59"/>
      <c r="CN225" s="59"/>
      <c r="CO225" s="59">
        <v>0</v>
      </c>
      <c r="CP225" s="59"/>
      <c r="CQ225" s="59"/>
      <c r="CR225" s="59">
        <v>0</v>
      </c>
      <c r="CS225" s="59"/>
      <c r="CT225" s="59"/>
      <c r="CU225" s="59">
        <v>0</v>
      </c>
      <c r="CV225" s="59"/>
      <c r="CW225" s="59"/>
      <c r="CX225" s="59">
        <v>0</v>
      </c>
      <c r="CY225" s="59"/>
      <c r="CZ225" s="59"/>
      <c r="DA225" s="59">
        <v>0</v>
      </c>
      <c r="DB225" s="59"/>
      <c r="DC225" s="59"/>
      <c r="DD225" s="59">
        <v>0</v>
      </c>
      <c r="DE225" s="59"/>
      <c r="DF225" s="59"/>
      <c r="DG225" s="59">
        <v>0</v>
      </c>
      <c r="DH225" s="59"/>
      <c r="DI225" s="64"/>
      <c r="DJ225" s="63">
        <v>0</v>
      </c>
      <c r="DK225" s="59"/>
      <c r="DL225" s="59"/>
      <c r="DM225" s="59">
        <v>0</v>
      </c>
      <c r="DN225" s="59"/>
      <c r="DO225" s="59"/>
      <c r="DP225" s="59">
        <v>0</v>
      </c>
      <c r="DQ225" s="59"/>
      <c r="DR225" s="59"/>
      <c r="DS225" s="59">
        <v>0</v>
      </c>
      <c r="DT225" s="59"/>
      <c r="DU225" s="59"/>
      <c r="DV225" s="59">
        <v>0</v>
      </c>
      <c r="DW225" s="59"/>
      <c r="DX225" s="59"/>
      <c r="DY225" s="59">
        <v>0</v>
      </c>
      <c r="DZ225" s="59"/>
      <c r="EA225" s="59"/>
      <c r="EB225" s="59">
        <v>0</v>
      </c>
      <c r="EC225" s="59"/>
      <c r="ED225" s="59"/>
      <c r="EE225" s="59">
        <v>0</v>
      </c>
      <c r="EF225" s="59"/>
      <c r="EG225" s="59"/>
      <c r="EH225" s="59">
        <v>0</v>
      </c>
      <c r="EI225" s="59"/>
      <c r="EJ225" s="59"/>
      <c r="EK225" s="59"/>
      <c r="EL225" s="59"/>
      <c r="EM225" s="59"/>
      <c r="EN225" s="59"/>
      <c r="EO225" s="59"/>
      <c r="EP225" s="59"/>
      <c r="EQ225" s="59"/>
      <c r="ER225" s="59"/>
      <c r="ES225" s="64"/>
      <c r="ET225" s="63"/>
      <c r="EU225" s="59"/>
      <c r="EV225" s="59"/>
      <c r="EW225" s="59"/>
      <c r="EX225" s="59"/>
      <c r="EY225" s="59"/>
      <c r="EZ225" s="59"/>
      <c r="FA225" s="59"/>
      <c r="FB225" s="59"/>
      <c r="FC225" s="59"/>
      <c r="FD225" s="59"/>
      <c r="FE225" s="59"/>
      <c r="FF225" s="59"/>
      <c r="FG225" s="59"/>
      <c r="FH225" s="59"/>
      <c r="FI225" s="59"/>
      <c r="FJ225" s="59"/>
      <c r="FK225" s="59"/>
      <c r="FL225" s="59"/>
      <c r="FM225" s="59"/>
      <c r="FN225" s="59"/>
      <c r="FO225" s="59"/>
      <c r="FP225" s="59"/>
      <c r="FQ225" s="59"/>
      <c r="FR225" s="59"/>
      <c r="FS225" s="59"/>
      <c r="FT225" s="59"/>
      <c r="FU225" s="59"/>
      <c r="FV225" s="59"/>
      <c r="FW225" s="59"/>
      <c r="FX225" s="59"/>
      <c r="FY225" s="59"/>
      <c r="FZ225" s="59"/>
      <c r="GA225" s="59"/>
      <c r="GB225" s="59"/>
      <c r="GC225" s="64"/>
      <c r="GD225" s="63"/>
      <c r="GE225" s="59"/>
      <c r="GF225" s="59"/>
      <c r="GG225" s="59"/>
      <c r="GH225" s="59"/>
      <c r="GI225" s="59"/>
      <c r="GJ225" s="59"/>
      <c r="GK225" s="59"/>
      <c r="GL225" s="59"/>
      <c r="GM225" s="59"/>
      <c r="GN225" s="59"/>
      <c r="GO225" s="59"/>
      <c r="GP225" s="59"/>
      <c r="GQ225" s="59"/>
      <c r="GR225" s="59"/>
      <c r="GS225" s="59"/>
      <c r="GT225" s="59"/>
      <c r="GU225" s="59"/>
      <c r="GV225" s="59"/>
      <c r="GW225" s="59"/>
      <c r="GX225" s="59"/>
      <c r="GY225" s="59"/>
      <c r="GZ225" s="59"/>
      <c r="HA225" s="59"/>
      <c r="HB225" s="59"/>
      <c r="HC225" s="59"/>
      <c r="HD225" s="59"/>
      <c r="HE225" s="59"/>
      <c r="HF225" s="59"/>
      <c r="HG225" s="59"/>
      <c r="HH225" s="59"/>
      <c r="HI225" s="59"/>
      <c r="HJ225" s="59"/>
      <c r="HK225" s="59"/>
      <c r="HL225" s="59"/>
      <c r="HM225" s="64"/>
    </row>
    <row r="226" spans="2:221" ht="27" customHeight="1" x14ac:dyDescent="0.2">
      <c r="B226" s="133"/>
      <c r="C226" s="134"/>
      <c r="D226" s="134"/>
      <c r="E226" s="134"/>
      <c r="F226" s="134"/>
      <c r="G226" s="134"/>
      <c r="H226" s="134"/>
      <c r="I226" s="134"/>
      <c r="J226" s="134"/>
      <c r="K226" s="134"/>
      <c r="L226" s="134"/>
      <c r="M226" s="134"/>
      <c r="N226" s="134"/>
      <c r="O226" s="134"/>
      <c r="P226" s="134"/>
      <c r="Q226" s="134"/>
      <c r="R226" s="134"/>
      <c r="S226" s="134"/>
      <c r="T226" s="134"/>
      <c r="U226" s="135"/>
      <c r="V226" s="136"/>
      <c r="W226" s="137"/>
      <c r="X226" s="137"/>
      <c r="Y226" s="137"/>
      <c r="Z226" s="137"/>
      <c r="AA226" s="138"/>
      <c r="AB226" s="139"/>
      <c r="AC226" s="140"/>
      <c r="AD226" s="140"/>
      <c r="AE226" s="140"/>
      <c r="AF226" s="141"/>
      <c r="AG226" s="96" t="s">
        <v>24</v>
      </c>
      <c r="AH226" s="97"/>
      <c r="AI226" s="97"/>
      <c r="AJ226" s="97"/>
      <c r="AK226" s="97"/>
      <c r="AL226" s="98">
        <f t="shared" si="5"/>
        <v>0</v>
      </c>
      <c r="AM226" s="99"/>
      <c r="AN226" s="99"/>
      <c r="AO226" s="100"/>
      <c r="AP226" s="142"/>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59"/>
      <c r="BU226" s="59"/>
      <c r="BV226" s="59"/>
      <c r="BW226" s="59"/>
      <c r="BX226" s="59"/>
      <c r="BY226" s="64"/>
      <c r="BZ226" s="63">
        <v>0</v>
      </c>
      <c r="CA226" s="59"/>
      <c r="CB226" s="59"/>
      <c r="CC226" s="59">
        <v>0</v>
      </c>
      <c r="CD226" s="59"/>
      <c r="CE226" s="59"/>
      <c r="CF226" s="59">
        <v>0</v>
      </c>
      <c r="CG226" s="59"/>
      <c r="CH226" s="59"/>
      <c r="CI226" s="59">
        <v>0</v>
      </c>
      <c r="CJ226" s="59"/>
      <c r="CK226" s="59"/>
      <c r="CL226" s="59">
        <v>0</v>
      </c>
      <c r="CM226" s="59"/>
      <c r="CN226" s="59"/>
      <c r="CO226" s="59">
        <v>0</v>
      </c>
      <c r="CP226" s="59"/>
      <c r="CQ226" s="59"/>
      <c r="CR226" s="59">
        <v>0</v>
      </c>
      <c r="CS226" s="59"/>
      <c r="CT226" s="59"/>
      <c r="CU226" s="59">
        <v>0</v>
      </c>
      <c r="CV226" s="59"/>
      <c r="CW226" s="59"/>
      <c r="CX226" s="59">
        <v>0</v>
      </c>
      <c r="CY226" s="59"/>
      <c r="CZ226" s="59"/>
      <c r="DA226" s="59">
        <v>0</v>
      </c>
      <c r="DB226" s="59"/>
      <c r="DC226" s="59"/>
      <c r="DD226" s="59">
        <v>0</v>
      </c>
      <c r="DE226" s="59"/>
      <c r="DF226" s="59"/>
      <c r="DG226" s="59">
        <v>0</v>
      </c>
      <c r="DH226" s="59"/>
      <c r="DI226" s="64"/>
      <c r="DJ226" s="63">
        <v>0</v>
      </c>
      <c r="DK226" s="59"/>
      <c r="DL226" s="59"/>
      <c r="DM226" s="59">
        <v>0</v>
      </c>
      <c r="DN226" s="59"/>
      <c r="DO226" s="59"/>
      <c r="DP226" s="59">
        <v>0</v>
      </c>
      <c r="DQ226" s="59"/>
      <c r="DR226" s="59"/>
      <c r="DS226" s="59">
        <v>0</v>
      </c>
      <c r="DT226" s="59"/>
      <c r="DU226" s="59"/>
      <c r="DV226" s="59">
        <v>0</v>
      </c>
      <c r="DW226" s="59"/>
      <c r="DX226" s="59"/>
      <c r="DY226" s="59">
        <v>0</v>
      </c>
      <c r="DZ226" s="59"/>
      <c r="EA226" s="59"/>
      <c r="EB226" s="59">
        <v>0</v>
      </c>
      <c r="EC226" s="59"/>
      <c r="ED226" s="59"/>
      <c r="EE226" s="59">
        <v>0</v>
      </c>
      <c r="EF226" s="59"/>
      <c r="EG226" s="59"/>
      <c r="EH226" s="59">
        <v>0</v>
      </c>
      <c r="EI226" s="59"/>
      <c r="EJ226" s="59"/>
      <c r="EK226" s="59"/>
      <c r="EL226" s="59"/>
      <c r="EM226" s="59"/>
      <c r="EN226" s="59"/>
      <c r="EO226" s="59"/>
      <c r="EP226" s="59"/>
      <c r="EQ226" s="59"/>
      <c r="ER226" s="59"/>
      <c r="ES226" s="64"/>
      <c r="ET226" s="63"/>
      <c r="EU226" s="59"/>
      <c r="EV226" s="59"/>
      <c r="EW226" s="59"/>
      <c r="EX226" s="59"/>
      <c r="EY226" s="59"/>
      <c r="EZ226" s="59"/>
      <c r="FA226" s="59"/>
      <c r="FB226" s="59"/>
      <c r="FC226" s="59"/>
      <c r="FD226" s="59"/>
      <c r="FE226" s="59"/>
      <c r="FF226" s="59"/>
      <c r="FG226" s="59"/>
      <c r="FH226" s="59"/>
      <c r="FI226" s="59"/>
      <c r="FJ226" s="59"/>
      <c r="FK226" s="59"/>
      <c r="FL226" s="59"/>
      <c r="FM226" s="59"/>
      <c r="FN226" s="59"/>
      <c r="FO226" s="59"/>
      <c r="FP226" s="59"/>
      <c r="FQ226" s="59"/>
      <c r="FR226" s="59"/>
      <c r="FS226" s="59"/>
      <c r="FT226" s="59"/>
      <c r="FU226" s="59"/>
      <c r="FV226" s="59"/>
      <c r="FW226" s="59"/>
      <c r="FX226" s="59"/>
      <c r="FY226" s="59"/>
      <c r="FZ226" s="59"/>
      <c r="GA226" s="59"/>
      <c r="GB226" s="59"/>
      <c r="GC226" s="64"/>
      <c r="GD226" s="63"/>
      <c r="GE226" s="59"/>
      <c r="GF226" s="59"/>
      <c r="GG226" s="59"/>
      <c r="GH226" s="59"/>
      <c r="GI226" s="59"/>
      <c r="GJ226" s="59"/>
      <c r="GK226" s="59"/>
      <c r="GL226" s="59"/>
      <c r="GM226" s="59"/>
      <c r="GN226" s="59"/>
      <c r="GO226" s="59"/>
      <c r="GP226" s="59"/>
      <c r="GQ226" s="59"/>
      <c r="GR226" s="59"/>
      <c r="GS226" s="59"/>
      <c r="GT226" s="59"/>
      <c r="GU226" s="59"/>
      <c r="GV226" s="59"/>
      <c r="GW226" s="59"/>
      <c r="GX226" s="59"/>
      <c r="GY226" s="59"/>
      <c r="GZ226" s="59"/>
      <c r="HA226" s="59"/>
      <c r="HB226" s="59"/>
      <c r="HC226" s="59"/>
      <c r="HD226" s="59"/>
      <c r="HE226" s="59"/>
      <c r="HF226" s="59"/>
      <c r="HG226" s="59"/>
      <c r="HH226" s="59"/>
      <c r="HI226" s="59"/>
      <c r="HJ226" s="59"/>
      <c r="HK226" s="59"/>
      <c r="HL226" s="59"/>
      <c r="HM226" s="64"/>
    </row>
    <row r="227" spans="2:221" ht="27" customHeight="1" x14ac:dyDescent="0.2">
      <c r="B227" s="114" t="s">
        <v>513</v>
      </c>
      <c r="C227" s="115"/>
      <c r="D227" s="115"/>
      <c r="E227" s="115"/>
      <c r="F227" s="115"/>
      <c r="G227" s="115"/>
      <c r="H227" s="115"/>
      <c r="I227" s="115"/>
      <c r="J227" s="115"/>
      <c r="K227" s="115"/>
      <c r="L227" s="115"/>
      <c r="M227" s="115"/>
      <c r="N227" s="115"/>
      <c r="O227" s="115"/>
      <c r="P227" s="115"/>
      <c r="Q227" s="115"/>
      <c r="R227" s="115"/>
      <c r="S227" s="115"/>
      <c r="T227" s="115"/>
      <c r="U227" s="116"/>
      <c r="V227" s="120" t="s">
        <v>555</v>
      </c>
      <c r="W227" s="121"/>
      <c r="X227" s="121"/>
      <c r="Y227" s="121"/>
      <c r="Z227" s="121"/>
      <c r="AA227" s="122"/>
      <c r="AB227" s="126">
        <v>3.6400000000000002E-2</v>
      </c>
      <c r="AC227" s="127"/>
      <c r="AD227" s="127"/>
      <c r="AE227" s="127"/>
      <c r="AF227" s="128"/>
      <c r="AG227" s="108" t="s">
        <v>23</v>
      </c>
      <c r="AH227" s="109"/>
      <c r="AI227" s="109"/>
      <c r="AJ227" s="109"/>
      <c r="AK227" s="109"/>
      <c r="AL227" s="75">
        <f t="shared" si="5"/>
        <v>1</v>
      </c>
      <c r="AM227" s="76"/>
      <c r="AN227" s="76"/>
      <c r="AO227" s="77"/>
      <c r="AP227" s="132"/>
      <c r="AQ227" s="60"/>
      <c r="AR227" s="60"/>
      <c r="AS227" s="60"/>
      <c r="AT227" s="60"/>
      <c r="AU227" s="60"/>
      <c r="AV227" s="60"/>
      <c r="AW227" s="60"/>
      <c r="AX227" s="60"/>
      <c r="AY227" s="60"/>
      <c r="AZ227" s="60"/>
      <c r="BA227" s="60"/>
      <c r="BB227" s="60"/>
      <c r="BC227" s="60"/>
      <c r="BD227" s="60"/>
      <c r="BE227" s="60"/>
      <c r="BF227" s="60"/>
      <c r="BG227" s="60"/>
      <c r="BH227" s="60"/>
      <c r="BI227" s="60"/>
      <c r="BJ227" s="60"/>
      <c r="BK227" s="60"/>
      <c r="BL227" s="60"/>
      <c r="BM227" s="60"/>
      <c r="BN227" s="60"/>
      <c r="BO227" s="60"/>
      <c r="BP227" s="60"/>
      <c r="BQ227" s="60"/>
      <c r="BR227" s="60"/>
      <c r="BS227" s="60"/>
      <c r="BT227" s="60"/>
      <c r="BU227" s="60"/>
      <c r="BV227" s="60"/>
      <c r="BW227" s="60"/>
      <c r="BX227" s="60"/>
      <c r="BY227" s="70"/>
      <c r="BZ227" s="65">
        <v>0</v>
      </c>
      <c r="CA227" s="60"/>
      <c r="CB227" s="60"/>
      <c r="CC227" s="60">
        <v>0</v>
      </c>
      <c r="CD227" s="60"/>
      <c r="CE227" s="60"/>
      <c r="CF227" s="60">
        <v>0</v>
      </c>
      <c r="CG227" s="60"/>
      <c r="CH227" s="60"/>
      <c r="CI227" s="60">
        <v>0</v>
      </c>
      <c r="CJ227" s="60"/>
      <c r="CK227" s="60"/>
      <c r="CL227" s="60">
        <v>0</v>
      </c>
      <c r="CM227" s="60"/>
      <c r="CN227" s="60"/>
      <c r="CO227" s="60">
        <v>0</v>
      </c>
      <c r="CP227" s="60"/>
      <c r="CQ227" s="60"/>
      <c r="CR227" s="60">
        <v>0</v>
      </c>
      <c r="CS227" s="60"/>
      <c r="CT227" s="60"/>
      <c r="CU227" s="60">
        <v>1</v>
      </c>
      <c r="CV227" s="60"/>
      <c r="CW227" s="60"/>
      <c r="CX227" s="60">
        <v>0</v>
      </c>
      <c r="CY227" s="60"/>
      <c r="CZ227" s="60"/>
      <c r="DA227" s="60">
        <v>0</v>
      </c>
      <c r="DB227" s="60"/>
      <c r="DC227" s="60"/>
      <c r="DD227" s="60">
        <v>0</v>
      </c>
      <c r="DE227" s="60"/>
      <c r="DF227" s="60"/>
      <c r="DG227" s="60">
        <v>0</v>
      </c>
      <c r="DH227" s="60"/>
      <c r="DI227" s="70"/>
      <c r="DJ227" s="65">
        <v>0</v>
      </c>
      <c r="DK227" s="60"/>
      <c r="DL227" s="60"/>
      <c r="DM227" s="60">
        <v>0</v>
      </c>
      <c r="DN227" s="60"/>
      <c r="DO227" s="60"/>
      <c r="DP227" s="60">
        <v>0</v>
      </c>
      <c r="DQ227" s="60"/>
      <c r="DR227" s="60"/>
      <c r="DS227" s="60">
        <v>0</v>
      </c>
      <c r="DT227" s="60"/>
      <c r="DU227" s="60"/>
      <c r="DV227" s="60">
        <v>0</v>
      </c>
      <c r="DW227" s="60"/>
      <c r="DX227" s="60"/>
      <c r="DY227" s="60">
        <v>0</v>
      </c>
      <c r="DZ227" s="60"/>
      <c r="EA227" s="60"/>
      <c r="EB227" s="60">
        <v>0</v>
      </c>
      <c r="EC227" s="60"/>
      <c r="ED227" s="60"/>
      <c r="EE227" s="60">
        <v>0</v>
      </c>
      <c r="EF227" s="60"/>
      <c r="EG227" s="60"/>
      <c r="EH227" s="60">
        <v>0</v>
      </c>
      <c r="EI227" s="60"/>
      <c r="EJ227" s="60"/>
      <c r="EK227" s="60"/>
      <c r="EL227" s="60"/>
      <c r="EM227" s="60"/>
      <c r="EN227" s="60"/>
      <c r="EO227" s="60"/>
      <c r="EP227" s="60"/>
      <c r="EQ227" s="60"/>
      <c r="ER227" s="60"/>
      <c r="ES227" s="70"/>
      <c r="ET227" s="65"/>
      <c r="EU227" s="60"/>
      <c r="EV227" s="60"/>
      <c r="EW227" s="60"/>
      <c r="EX227" s="60"/>
      <c r="EY227" s="60"/>
      <c r="EZ227" s="60"/>
      <c r="FA227" s="60"/>
      <c r="FB227" s="60"/>
      <c r="FC227" s="60"/>
      <c r="FD227" s="60"/>
      <c r="FE227" s="60"/>
      <c r="FF227" s="60"/>
      <c r="FG227" s="60"/>
      <c r="FH227" s="60"/>
      <c r="FI227" s="60"/>
      <c r="FJ227" s="60"/>
      <c r="FK227" s="60"/>
      <c r="FL227" s="60"/>
      <c r="FM227" s="60"/>
      <c r="FN227" s="60"/>
      <c r="FO227" s="60"/>
      <c r="FP227" s="60"/>
      <c r="FQ227" s="60"/>
      <c r="FR227" s="60"/>
      <c r="FS227" s="60"/>
      <c r="FT227" s="60"/>
      <c r="FU227" s="60"/>
      <c r="FV227" s="60"/>
      <c r="FW227" s="60"/>
      <c r="FX227" s="60"/>
      <c r="FY227" s="60"/>
      <c r="FZ227" s="60"/>
      <c r="GA227" s="60"/>
      <c r="GB227" s="60"/>
      <c r="GC227" s="70"/>
      <c r="GD227" s="65"/>
      <c r="GE227" s="60"/>
      <c r="GF227" s="60"/>
      <c r="GG227" s="60"/>
      <c r="GH227" s="60"/>
      <c r="GI227" s="60"/>
      <c r="GJ227" s="60"/>
      <c r="GK227" s="60"/>
      <c r="GL227" s="60"/>
      <c r="GM227" s="60"/>
      <c r="GN227" s="60"/>
      <c r="GO227" s="60"/>
      <c r="GP227" s="60"/>
      <c r="GQ227" s="60"/>
      <c r="GR227" s="60"/>
      <c r="GS227" s="60"/>
      <c r="GT227" s="60"/>
      <c r="GU227" s="60"/>
      <c r="GV227" s="60"/>
      <c r="GW227" s="60"/>
      <c r="GX227" s="60"/>
      <c r="GY227" s="60"/>
      <c r="GZ227" s="60"/>
      <c r="HA227" s="60"/>
      <c r="HB227" s="60"/>
      <c r="HC227" s="60"/>
      <c r="HD227" s="60"/>
      <c r="HE227" s="60"/>
      <c r="HF227" s="60"/>
      <c r="HG227" s="60"/>
      <c r="HH227" s="60"/>
      <c r="HI227" s="60"/>
      <c r="HJ227" s="60"/>
      <c r="HK227" s="60"/>
      <c r="HL227" s="60"/>
      <c r="HM227" s="70"/>
    </row>
    <row r="228" spans="2:221" ht="27" customHeight="1" x14ac:dyDescent="0.2">
      <c r="B228" s="117"/>
      <c r="C228" s="118"/>
      <c r="D228" s="118"/>
      <c r="E228" s="118"/>
      <c r="F228" s="118"/>
      <c r="G228" s="118"/>
      <c r="H228" s="118"/>
      <c r="I228" s="118"/>
      <c r="J228" s="118"/>
      <c r="K228" s="118"/>
      <c r="L228" s="118"/>
      <c r="M228" s="118"/>
      <c r="N228" s="118"/>
      <c r="O228" s="118"/>
      <c r="P228" s="118"/>
      <c r="Q228" s="118"/>
      <c r="R228" s="118"/>
      <c r="S228" s="118"/>
      <c r="T228" s="118"/>
      <c r="U228" s="119"/>
      <c r="V228" s="123"/>
      <c r="W228" s="124"/>
      <c r="X228" s="124"/>
      <c r="Y228" s="124"/>
      <c r="Z228" s="124"/>
      <c r="AA228" s="125"/>
      <c r="AB228" s="129"/>
      <c r="AC228" s="130"/>
      <c r="AD228" s="130"/>
      <c r="AE228" s="130"/>
      <c r="AF228" s="131"/>
      <c r="AG228" s="108" t="s">
        <v>24</v>
      </c>
      <c r="AH228" s="109"/>
      <c r="AI228" s="109"/>
      <c r="AJ228" s="109"/>
      <c r="AK228" s="109"/>
      <c r="AL228" s="75">
        <f t="shared" si="5"/>
        <v>1</v>
      </c>
      <c r="AM228" s="76"/>
      <c r="AN228" s="76"/>
      <c r="AO228" s="77"/>
      <c r="AP228" s="72"/>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c r="BM228" s="60"/>
      <c r="BN228" s="60"/>
      <c r="BO228" s="60"/>
      <c r="BP228" s="60"/>
      <c r="BQ228" s="60"/>
      <c r="BR228" s="60"/>
      <c r="BS228" s="60"/>
      <c r="BT228" s="60"/>
      <c r="BU228" s="60"/>
      <c r="BV228" s="60"/>
      <c r="BW228" s="60"/>
      <c r="BX228" s="60"/>
      <c r="BY228" s="70"/>
      <c r="BZ228" s="65">
        <v>0</v>
      </c>
      <c r="CA228" s="60"/>
      <c r="CB228" s="60"/>
      <c r="CC228" s="60">
        <v>0</v>
      </c>
      <c r="CD228" s="60"/>
      <c r="CE228" s="60"/>
      <c r="CF228" s="60">
        <v>0</v>
      </c>
      <c r="CG228" s="60"/>
      <c r="CH228" s="60"/>
      <c r="CI228" s="60">
        <v>0</v>
      </c>
      <c r="CJ228" s="60"/>
      <c r="CK228" s="60"/>
      <c r="CL228" s="60">
        <v>0</v>
      </c>
      <c r="CM228" s="60"/>
      <c r="CN228" s="60"/>
      <c r="CO228" s="60">
        <v>0</v>
      </c>
      <c r="CP228" s="60"/>
      <c r="CQ228" s="60"/>
      <c r="CR228" s="60">
        <v>0</v>
      </c>
      <c r="CS228" s="60"/>
      <c r="CT228" s="60"/>
      <c r="CU228" s="60">
        <v>0</v>
      </c>
      <c r="CV228" s="60"/>
      <c r="CW228" s="60"/>
      <c r="CX228" s="60">
        <v>0</v>
      </c>
      <c r="CY228" s="60"/>
      <c r="CZ228" s="60"/>
      <c r="DA228" s="60">
        <v>1</v>
      </c>
      <c r="DB228" s="60"/>
      <c r="DC228" s="60"/>
      <c r="DD228" s="60">
        <v>0</v>
      </c>
      <c r="DE228" s="60"/>
      <c r="DF228" s="60"/>
      <c r="DG228" s="60">
        <v>0</v>
      </c>
      <c r="DH228" s="60"/>
      <c r="DI228" s="70"/>
      <c r="DJ228" s="65">
        <v>0</v>
      </c>
      <c r="DK228" s="60"/>
      <c r="DL228" s="60"/>
      <c r="DM228" s="60">
        <v>0</v>
      </c>
      <c r="DN228" s="60"/>
      <c r="DO228" s="60"/>
      <c r="DP228" s="60">
        <v>0</v>
      </c>
      <c r="DQ228" s="60"/>
      <c r="DR228" s="60"/>
      <c r="DS228" s="60">
        <v>0</v>
      </c>
      <c r="DT228" s="60"/>
      <c r="DU228" s="60"/>
      <c r="DV228" s="60">
        <v>0</v>
      </c>
      <c r="DW228" s="60"/>
      <c r="DX228" s="60"/>
      <c r="DY228" s="60">
        <v>0</v>
      </c>
      <c r="DZ228" s="60"/>
      <c r="EA228" s="60"/>
      <c r="EB228" s="60">
        <v>0</v>
      </c>
      <c r="EC228" s="60"/>
      <c r="ED228" s="60"/>
      <c r="EE228" s="60">
        <v>0</v>
      </c>
      <c r="EF228" s="60"/>
      <c r="EG228" s="60"/>
      <c r="EH228" s="60">
        <v>0</v>
      </c>
      <c r="EI228" s="60"/>
      <c r="EJ228" s="60"/>
      <c r="EK228" s="60"/>
      <c r="EL228" s="60"/>
      <c r="EM228" s="60"/>
      <c r="EN228" s="60"/>
      <c r="EO228" s="60"/>
      <c r="EP228" s="60"/>
      <c r="EQ228" s="60"/>
      <c r="ER228" s="60"/>
      <c r="ES228" s="70"/>
      <c r="ET228" s="65"/>
      <c r="EU228" s="60"/>
      <c r="EV228" s="60"/>
      <c r="EW228" s="60"/>
      <c r="EX228" s="60"/>
      <c r="EY228" s="60"/>
      <c r="EZ228" s="60"/>
      <c r="FA228" s="60"/>
      <c r="FB228" s="60"/>
      <c r="FC228" s="60"/>
      <c r="FD228" s="60"/>
      <c r="FE228" s="60"/>
      <c r="FF228" s="60"/>
      <c r="FG228" s="60"/>
      <c r="FH228" s="60"/>
      <c r="FI228" s="60"/>
      <c r="FJ228" s="60"/>
      <c r="FK228" s="60"/>
      <c r="FL228" s="60"/>
      <c r="FM228" s="60"/>
      <c r="FN228" s="60"/>
      <c r="FO228" s="60"/>
      <c r="FP228" s="60"/>
      <c r="FQ228" s="60"/>
      <c r="FR228" s="60"/>
      <c r="FS228" s="60"/>
      <c r="FT228" s="60"/>
      <c r="FU228" s="60"/>
      <c r="FV228" s="60"/>
      <c r="FW228" s="60"/>
      <c r="FX228" s="60"/>
      <c r="FY228" s="60"/>
      <c r="FZ228" s="60"/>
      <c r="GA228" s="60"/>
      <c r="GB228" s="60"/>
      <c r="GC228" s="70"/>
      <c r="GD228" s="65"/>
      <c r="GE228" s="60"/>
      <c r="GF228" s="60"/>
      <c r="GG228" s="60"/>
      <c r="GH228" s="60"/>
      <c r="GI228" s="60"/>
      <c r="GJ228" s="60"/>
      <c r="GK228" s="60"/>
      <c r="GL228" s="60"/>
      <c r="GM228" s="60"/>
      <c r="GN228" s="60"/>
      <c r="GO228" s="60"/>
      <c r="GP228" s="60"/>
      <c r="GQ228" s="60"/>
      <c r="GR228" s="60"/>
      <c r="GS228" s="60"/>
      <c r="GT228" s="60"/>
      <c r="GU228" s="60"/>
      <c r="GV228" s="60"/>
      <c r="GW228" s="60"/>
      <c r="GX228" s="60"/>
      <c r="GY228" s="60"/>
      <c r="GZ228" s="60"/>
      <c r="HA228" s="60"/>
      <c r="HB228" s="60"/>
      <c r="HC228" s="60"/>
      <c r="HD228" s="60"/>
      <c r="HE228" s="60"/>
      <c r="HF228" s="60"/>
      <c r="HG228" s="60"/>
      <c r="HH228" s="60"/>
      <c r="HI228" s="60"/>
      <c r="HJ228" s="60"/>
      <c r="HK228" s="60"/>
      <c r="HL228" s="60"/>
      <c r="HM228" s="70"/>
    </row>
    <row r="229" spans="2:221" ht="27" customHeight="1" x14ac:dyDescent="0.2">
      <c r="B229" s="78" t="s">
        <v>514</v>
      </c>
      <c r="C229" s="79"/>
      <c r="D229" s="79"/>
      <c r="E229" s="79"/>
      <c r="F229" s="79"/>
      <c r="G229" s="79"/>
      <c r="H229" s="79"/>
      <c r="I229" s="79"/>
      <c r="J229" s="79"/>
      <c r="K229" s="79"/>
      <c r="L229" s="79"/>
      <c r="M229" s="79"/>
      <c r="N229" s="79"/>
      <c r="O229" s="79"/>
      <c r="P229" s="79"/>
      <c r="Q229" s="79"/>
      <c r="R229" s="79"/>
      <c r="S229" s="79"/>
      <c r="T229" s="79"/>
      <c r="U229" s="80"/>
      <c r="V229" s="84" t="s">
        <v>556</v>
      </c>
      <c r="W229" s="85"/>
      <c r="X229" s="85"/>
      <c r="Y229" s="85"/>
      <c r="Z229" s="85"/>
      <c r="AA229" s="86"/>
      <c r="AB229" s="90">
        <v>7.1999999999999998E-3</v>
      </c>
      <c r="AC229" s="91"/>
      <c r="AD229" s="91"/>
      <c r="AE229" s="91"/>
      <c r="AF229" s="92"/>
      <c r="AG229" s="96" t="s">
        <v>23</v>
      </c>
      <c r="AH229" s="97"/>
      <c r="AI229" s="97"/>
      <c r="AJ229" s="97"/>
      <c r="AK229" s="97"/>
      <c r="AL229" s="98">
        <f t="shared" si="5"/>
        <v>1</v>
      </c>
      <c r="AM229" s="99"/>
      <c r="AN229" s="99"/>
      <c r="AO229" s="100"/>
      <c r="AP229" s="101"/>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64"/>
      <c r="BZ229" s="63">
        <v>0</v>
      </c>
      <c r="CA229" s="59"/>
      <c r="CB229" s="59"/>
      <c r="CC229" s="59">
        <v>0</v>
      </c>
      <c r="CD229" s="59"/>
      <c r="CE229" s="59"/>
      <c r="CF229" s="59">
        <v>1</v>
      </c>
      <c r="CG229" s="59"/>
      <c r="CH229" s="59"/>
      <c r="CI229" s="59">
        <v>0</v>
      </c>
      <c r="CJ229" s="59"/>
      <c r="CK229" s="59"/>
      <c r="CL229" s="59">
        <v>0</v>
      </c>
      <c r="CM229" s="59"/>
      <c r="CN229" s="59"/>
      <c r="CO229" s="59">
        <v>0</v>
      </c>
      <c r="CP229" s="59"/>
      <c r="CQ229" s="59"/>
      <c r="CR229" s="59">
        <v>0</v>
      </c>
      <c r="CS229" s="59"/>
      <c r="CT229" s="59"/>
      <c r="CU229" s="59">
        <v>0</v>
      </c>
      <c r="CV229" s="59"/>
      <c r="CW229" s="59"/>
      <c r="CX229" s="59">
        <v>0</v>
      </c>
      <c r="CY229" s="59"/>
      <c r="CZ229" s="59"/>
      <c r="DA229" s="59">
        <v>0</v>
      </c>
      <c r="DB229" s="59"/>
      <c r="DC229" s="59"/>
      <c r="DD229" s="59">
        <v>0</v>
      </c>
      <c r="DE229" s="59"/>
      <c r="DF229" s="59"/>
      <c r="DG229" s="59">
        <v>0</v>
      </c>
      <c r="DH229" s="59"/>
      <c r="DI229" s="64"/>
      <c r="DJ229" s="63">
        <v>0</v>
      </c>
      <c r="DK229" s="59"/>
      <c r="DL229" s="59"/>
      <c r="DM229" s="59">
        <v>0</v>
      </c>
      <c r="DN229" s="59"/>
      <c r="DO229" s="59"/>
      <c r="DP229" s="59">
        <v>0</v>
      </c>
      <c r="DQ229" s="59"/>
      <c r="DR229" s="59"/>
      <c r="DS229" s="59">
        <v>0</v>
      </c>
      <c r="DT229" s="59"/>
      <c r="DU229" s="59"/>
      <c r="DV229" s="59">
        <v>0</v>
      </c>
      <c r="DW229" s="59"/>
      <c r="DX229" s="59"/>
      <c r="DY229" s="59">
        <v>0</v>
      </c>
      <c r="DZ229" s="59"/>
      <c r="EA229" s="59"/>
      <c r="EB229" s="59">
        <v>0</v>
      </c>
      <c r="EC229" s="59"/>
      <c r="ED229" s="59"/>
      <c r="EE229" s="59">
        <v>0</v>
      </c>
      <c r="EF229" s="59"/>
      <c r="EG229" s="59"/>
      <c r="EH229" s="59">
        <v>0</v>
      </c>
      <c r="EI229" s="59"/>
      <c r="EJ229" s="59"/>
      <c r="EK229" s="59"/>
      <c r="EL229" s="59"/>
      <c r="EM229" s="59"/>
      <c r="EN229" s="59"/>
      <c r="EO229" s="59"/>
      <c r="EP229" s="59"/>
      <c r="EQ229" s="59"/>
      <c r="ER229" s="59"/>
      <c r="ES229" s="64"/>
      <c r="ET229" s="63"/>
      <c r="EU229" s="59"/>
      <c r="EV229" s="59"/>
      <c r="EW229" s="59"/>
      <c r="EX229" s="59"/>
      <c r="EY229" s="59"/>
      <c r="EZ229" s="59"/>
      <c r="FA229" s="59"/>
      <c r="FB229" s="59"/>
      <c r="FC229" s="59"/>
      <c r="FD229" s="59"/>
      <c r="FE229" s="59"/>
      <c r="FF229" s="59"/>
      <c r="FG229" s="59"/>
      <c r="FH229" s="59"/>
      <c r="FI229" s="59"/>
      <c r="FJ229" s="59"/>
      <c r="FK229" s="59"/>
      <c r="FL229" s="59"/>
      <c r="FM229" s="59"/>
      <c r="FN229" s="59"/>
      <c r="FO229" s="59"/>
      <c r="FP229" s="59"/>
      <c r="FQ229" s="59"/>
      <c r="FR229" s="59"/>
      <c r="FS229" s="59"/>
      <c r="FT229" s="59"/>
      <c r="FU229" s="59"/>
      <c r="FV229" s="59"/>
      <c r="FW229" s="59"/>
      <c r="FX229" s="59"/>
      <c r="FY229" s="59"/>
      <c r="FZ229" s="59"/>
      <c r="GA229" s="59"/>
      <c r="GB229" s="59"/>
      <c r="GC229" s="64"/>
      <c r="GD229" s="63"/>
      <c r="GE229" s="59"/>
      <c r="GF229" s="59"/>
      <c r="GG229" s="59"/>
      <c r="GH229" s="59"/>
      <c r="GI229" s="59"/>
      <c r="GJ229" s="59"/>
      <c r="GK229" s="59"/>
      <c r="GL229" s="59"/>
      <c r="GM229" s="59"/>
      <c r="GN229" s="59"/>
      <c r="GO229" s="59"/>
      <c r="GP229" s="59"/>
      <c r="GQ229" s="59"/>
      <c r="GR229" s="59"/>
      <c r="GS229" s="59"/>
      <c r="GT229" s="59"/>
      <c r="GU229" s="59"/>
      <c r="GV229" s="59"/>
      <c r="GW229" s="59"/>
      <c r="GX229" s="59"/>
      <c r="GY229" s="59"/>
      <c r="GZ229" s="59"/>
      <c r="HA229" s="59"/>
      <c r="HB229" s="59"/>
      <c r="HC229" s="59"/>
      <c r="HD229" s="59"/>
      <c r="HE229" s="59"/>
      <c r="HF229" s="59"/>
      <c r="HG229" s="59"/>
      <c r="HH229" s="59"/>
      <c r="HI229" s="59"/>
      <c r="HJ229" s="59"/>
      <c r="HK229" s="59"/>
      <c r="HL229" s="59"/>
      <c r="HM229" s="64"/>
    </row>
    <row r="230" spans="2:221" ht="27" customHeight="1" x14ac:dyDescent="0.2">
      <c r="B230" s="133"/>
      <c r="C230" s="134"/>
      <c r="D230" s="134"/>
      <c r="E230" s="134"/>
      <c r="F230" s="134"/>
      <c r="G230" s="134"/>
      <c r="H230" s="134"/>
      <c r="I230" s="134"/>
      <c r="J230" s="134"/>
      <c r="K230" s="134"/>
      <c r="L230" s="134"/>
      <c r="M230" s="134"/>
      <c r="N230" s="134"/>
      <c r="O230" s="134"/>
      <c r="P230" s="134"/>
      <c r="Q230" s="134"/>
      <c r="R230" s="134"/>
      <c r="S230" s="134"/>
      <c r="T230" s="134"/>
      <c r="U230" s="135"/>
      <c r="V230" s="136"/>
      <c r="W230" s="137"/>
      <c r="X230" s="137"/>
      <c r="Y230" s="137"/>
      <c r="Z230" s="137"/>
      <c r="AA230" s="138"/>
      <c r="AB230" s="139"/>
      <c r="AC230" s="140"/>
      <c r="AD230" s="140"/>
      <c r="AE230" s="140"/>
      <c r="AF230" s="141"/>
      <c r="AG230" s="96" t="s">
        <v>24</v>
      </c>
      <c r="AH230" s="97"/>
      <c r="AI230" s="97"/>
      <c r="AJ230" s="97"/>
      <c r="AK230" s="97"/>
      <c r="AL230" s="98">
        <f t="shared" si="5"/>
        <v>1</v>
      </c>
      <c r="AM230" s="99"/>
      <c r="AN230" s="99"/>
      <c r="AO230" s="100"/>
      <c r="AP230" s="142"/>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64"/>
      <c r="BZ230" s="63">
        <v>0</v>
      </c>
      <c r="CA230" s="59"/>
      <c r="CB230" s="59"/>
      <c r="CC230" s="59">
        <v>0</v>
      </c>
      <c r="CD230" s="59"/>
      <c r="CE230" s="59"/>
      <c r="CF230" s="59">
        <v>0</v>
      </c>
      <c r="CG230" s="59"/>
      <c r="CH230" s="59"/>
      <c r="CI230" s="59">
        <v>0</v>
      </c>
      <c r="CJ230" s="59"/>
      <c r="CK230" s="59"/>
      <c r="CL230" s="59">
        <v>0</v>
      </c>
      <c r="CM230" s="59"/>
      <c r="CN230" s="59"/>
      <c r="CO230" s="59">
        <v>0</v>
      </c>
      <c r="CP230" s="59"/>
      <c r="CQ230" s="59"/>
      <c r="CR230" s="59">
        <v>0</v>
      </c>
      <c r="CS230" s="59"/>
      <c r="CT230" s="59"/>
      <c r="CU230" s="59">
        <v>0</v>
      </c>
      <c r="CV230" s="59"/>
      <c r="CW230" s="59"/>
      <c r="CX230" s="59">
        <v>0</v>
      </c>
      <c r="CY230" s="59"/>
      <c r="CZ230" s="59"/>
      <c r="DA230" s="59">
        <v>1</v>
      </c>
      <c r="DB230" s="59"/>
      <c r="DC230" s="59"/>
      <c r="DD230" s="59">
        <v>0</v>
      </c>
      <c r="DE230" s="59"/>
      <c r="DF230" s="59"/>
      <c r="DG230" s="59">
        <v>0</v>
      </c>
      <c r="DH230" s="59"/>
      <c r="DI230" s="64"/>
      <c r="DJ230" s="63">
        <v>0</v>
      </c>
      <c r="DK230" s="59"/>
      <c r="DL230" s="59"/>
      <c r="DM230" s="59">
        <v>0</v>
      </c>
      <c r="DN230" s="59"/>
      <c r="DO230" s="59"/>
      <c r="DP230" s="59">
        <v>0</v>
      </c>
      <c r="DQ230" s="59"/>
      <c r="DR230" s="59"/>
      <c r="DS230" s="59">
        <v>0</v>
      </c>
      <c r="DT230" s="59"/>
      <c r="DU230" s="59"/>
      <c r="DV230" s="59">
        <v>0</v>
      </c>
      <c r="DW230" s="59"/>
      <c r="DX230" s="59"/>
      <c r="DY230" s="59">
        <v>0</v>
      </c>
      <c r="DZ230" s="59"/>
      <c r="EA230" s="59"/>
      <c r="EB230" s="59">
        <v>0</v>
      </c>
      <c r="EC230" s="59"/>
      <c r="ED230" s="59"/>
      <c r="EE230" s="59">
        <v>0</v>
      </c>
      <c r="EF230" s="59"/>
      <c r="EG230" s="59"/>
      <c r="EH230" s="59">
        <v>0</v>
      </c>
      <c r="EI230" s="59"/>
      <c r="EJ230" s="59"/>
      <c r="EK230" s="59"/>
      <c r="EL230" s="59"/>
      <c r="EM230" s="59"/>
      <c r="EN230" s="59"/>
      <c r="EO230" s="59"/>
      <c r="EP230" s="59"/>
      <c r="EQ230" s="59"/>
      <c r="ER230" s="59"/>
      <c r="ES230" s="64"/>
      <c r="ET230" s="63"/>
      <c r="EU230" s="59"/>
      <c r="EV230" s="59"/>
      <c r="EW230" s="59"/>
      <c r="EX230" s="59"/>
      <c r="EY230" s="59"/>
      <c r="EZ230" s="59"/>
      <c r="FA230" s="59"/>
      <c r="FB230" s="59"/>
      <c r="FC230" s="59"/>
      <c r="FD230" s="59"/>
      <c r="FE230" s="59"/>
      <c r="FF230" s="59"/>
      <c r="FG230" s="59"/>
      <c r="FH230" s="59"/>
      <c r="FI230" s="59"/>
      <c r="FJ230" s="59"/>
      <c r="FK230" s="59"/>
      <c r="FL230" s="59"/>
      <c r="FM230" s="59"/>
      <c r="FN230" s="59"/>
      <c r="FO230" s="59"/>
      <c r="FP230" s="59"/>
      <c r="FQ230" s="59"/>
      <c r="FR230" s="59"/>
      <c r="FS230" s="59"/>
      <c r="FT230" s="59"/>
      <c r="FU230" s="59"/>
      <c r="FV230" s="59"/>
      <c r="FW230" s="59"/>
      <c r="FX230" s="59"/>
      <c r="FY230" s="59"/>
      <c r="FZ230" s="59"/>
      <c r="GA230" s="59"/>
      <c r="GB230" s="59"/>
      <c r="GC230" s="64"/>
      <c r="GD230" s="63"/>
      <c r="GE230" s="59"/>
      <c r="GF230" s="59"/>
      <c r="GG230" s="59"/>
      <c r="GH230" s="59"/>
      <c r="GI230" s="59"/>
      <c r="GJ230" s="59"/>
      <c r="GK230" s="59"/>
      <c r="GL230" s="59"/>
      <c r="GM230" s="59"/>
      <c r="GN230" s="59"/>
      <c r="GO230" s="59"/>
      <c r="GP230" s="59"/>
      <c r="GQ230" s="59"/>
      <c r="GR230" s="59"/>
      <c r="GS230" s="59"/>
      <c r="GT230" s="59"/>
      <c r="GU230" s="59"/>
      <c r="GV230" s="59"/>
      <c r="GW230" s="59"/>
      <c r="GX230" s="59"/>
      <c r="GY230" s="59"/>
      <c r="GZ230" s="59"/>
      <c r="HA230" s="59"/>
      <c r="HB230" s="59"/>
      <c r="HC230" s="59"/>
      <c r="HD230" s="59"/>
      <c r="HE230" s="59"/>
      <c r="HF230" s="59"/>
      <c r="HG230" s="59"/>
      <c r="HH230" s="59"/>
      <c r="HI230" s="59"/>
      <c r="HJ230" s="59"/>
      <c r="HK230" s="59"/>
      <c r="HL230" s="59"/>
      <c r="HM230" s="64"/>
    </row>
    <row r="231" spans="2:221" ht="27" customHeight="1" x14ac:dyDescent="0.2">
      <c r="B231" s="114" t="s">
        <v>515</v>
      </c>
      <c r="C231" s="115"/>
      <c r="D231" s="115"/>
      <c r="E231" s="115"/>
      <c r="F231" s="115"/>
      <c r="G231" s="115"/>
      <c r="H231" s="115"/>
      <c r="I231" s="115"/>
      <c r="J231" s="115"/>
      <c r="K231" s="115"/>
      <c r="L231" s="115"/>
      <c r="M231" s="115"/>
      <c r="N231" s="115"/>
      <c r="O231" s="115"/>
      <c r="P231" s="115"/>
      <c r="Q231" s="115"/>
      <c r="R231" s="115"/>
      <c r="S231" s="115"/>
      <c r="T231" s="115"/>
      <c r="U231" s="116"/>
      <c r="V231" s="120" t="s">
        <v>557</v>
      </c>
      <c r="W231" s="121"/>
      <c r="X231" s="121"/>
      <c r="Y231" s="121"/>
      <c r="Z231" s="121"/>
      <c r="AA231" s="122"/>
      <c r="AB231" s="126">
        <v>7.1999999999999998E-3</v>
      </c>
      <c r="AC231" s="127"/>
      <c r="AD231" s="127"/>
      <c r="AE231" s="127"/>
      <c r="AF231" s="128"/>
      <c r="AG231" s="108" t="s">
        <v>23</v>
      </c>
      <c r="AH231" s="109"/>
      <c r="AI231" s="109"/>
      <c r="AJ231" s="109"/>
      <c r="AK231" s="109"/>
      <c r="AL231" s="75">
        <f t="shared" si="5"/>
        <v>1</v>
      </c>
      <c r="AM231" s="76"/>
      <c r="AN231" s="76"/>
      <c r="AO231" s="77"/>
      <c r="AP231" s="132"/>
      <c r="AQ231" s="60"/>
      <c r="AR231" s="60"/>
      <c r="AS231" s="60"/>
      <c r="AT231" s="60"/>
      <c r="AU231" s="60"/>
      <c r="AV231" s="60"/>
      <c r="AW231" s="60"/>
      <c r="AX231" s="60"/>
      <c r="AY231" s="60"/>
      <c r="AZ231" s="60"/>
      <c r="BA231" s="60"/>
      <c r="BB231" s="60"/>
      <c r="BC231" s="60"/>
      <c r="BD231" s="60"/>
      <c r="BE231" s="60"/>
      <c r="BF231" s="60"/>
      <c r="BG231" s="60"/>
      <c r="BH231" s="60"/>
      <c r="BI231" s="60"/>
      <c r="BJ231" s="60"/>
      <c r="BK231" s="60"/>
      <c r="BL231" s="60"/>
      <c r="BM231" s="60"/>
      <c r="BN231" s="60"/>
      <c r="BO231" s="60"/>
      <c r="BP231" s="60"/>
      <c r="BQ231" s="60"/>
      <c r="BR231" s="60"/>
      <c r="BS231" s="60"/>
      <c r="BT231" s="60"/>
      <c r="BU231" s="60"/>
      <c r="BV231" s="60"/>
      <c r="BW231" s="60"/>
      <c r="BX231" s="60"/>
      <c r="BY231" s="70"/>
      <c r="BZ231" s="65">
        <v>0</v>
      </c>
      <c r="CA231" s="60"/>
      <c r="CB231" s="60"/>
      <c r="CC231" s="60">
        <v>0</v>
      </c>
      <c r="CD231" s="60"/>
      <c r="CE231" s="60"/>
      <c r="CF231" s="60">
        <v>0</v>
      </c>
      <c r="CG231" s="60"/>
      <c r="CH231" s="60"/>
      <c r="CI231" s="60">
        <v>0</v>
      </c>
      <c r="CJ231" s="60"/>
      <c r="CK231" s="60"/>
      <c r="CL231" s="60">
        <v>0</v>
      </c>
      <c r="CM231" s="60"/>
      <c r="CN231" s="60"/>
      <c r="CO231" s="60">
        <v>0</v>
      </c>
      <c r="CP231" s="60"/>
      <c r="CQ231" s="60"/>
      <c r="CR231" s="60">
        <v>0</v>
      </c>
      <c r="CS231" s="60"/>
      <c r="CT231" s="60"/>
      <c r="CU231" s="60">
        <v>0</v>
      </c>
      <c r="CV231" s="60"/>
      <c r="CW231" s="60"/>
      <c r="CX231" s="60">
        <v>0</v>
      </c>
      <c r="CY231" s="60"/>
      <c r="CZ231" s="60"/>
      <c r="DA231" s="60">
        <v>0</v>
      </c>
      <c r="DB231" s="60"/>
      <c r="DC231" s="60"/>
      <c r="DD231" s="60">
        <v>1</v>
      </c>
      <c r="DE231" s="60"/>
      <c r="DF231" s="60"/>
      <c r="DG231" s="60">
        <v>0</v>
      </c>
      <c r="DH231" s="60"/>
      <c r="DI231" s="70"/>
      <c r="DJ231" s="65">
        <v>0</v>
      </c>
      <c r="DK231" s="60"/>
      <c r="DL231" s="60"/>
      <c r="DM231" s="60">
        <v>0</v>
      </c>
      <c r="DN231" s="60"/>
      <c r="DO231" s="60"/>
      <c r="DP231" s="60">
        <v>0</v>
      </c>
      <c r="DQ231" s="60"/>
      <c r="DR231" s="60"/>
      <c r="DS231" s="60">
        <v>0</v>
      </c>
      <c r="DT231" s="60"/>
      <c r="DU231" s="60"/>
      <c r="DV231" s="60">
        <v>0</v>
      </c>
      <c r="DW231" s="60"/>
      <c r="DX231" s="60"/>
      <c r="DY231" s="60">
        <v>0</v>
      </c>
      <c r="DZ231" s="60"/>
      <c r="EA231" s="60"/>
      <c r="EB231" s="60">
        <v>0</v>
      </c>
      <c r="EC231" s="60"/>
      <c r="ED231" s="60"/>
      <c r="EE231" s="60">
        <v>0</v>
      </c>
      <c r="EF231" s="60"/>
      <c r="EG231" s="60"/>
      <c r="EH231" s="60">
        <v>0</v>
      </c>
      <c r="EI231" s="60"/>
      <c r="EJ231" s="60"/>
      <c r="EK231" s="60"/>
      <c r="EL231" s="60"/>
      <c r="EM231" s="60"/>
      <c r="EN231" s="60"/>
      <c r="EO231" s="60"/>
      <c r="EP231" s="60"/>
      <c r="EQ231" s="60"/>
      <c r="ER231" s="60"/>
      <c r="ES231" s="70"/>
      <c r="ET231" s="65"/>
      <c r="EU231" s="60"/>
      <c r="EV231" s="60"/>
      <c r="EW231" s="60"/>
      <c r="EX231" s="60"/>
      <c r="EY231" s="60"/>
      <c r="EZ231" s="60"/>
      <c r="FA231" s="60"/>
      <c r="FB231" s="60"/>
      <c r="FC231" s="60"/>
      <c r="FD231" s="60"/>
      <c r="FE231" s="60"/>
      <c r="FF231" s="60"/>
      <c r="FG231" s="60"/>
      <c r="FH231" s="60"/>
      <c r="FI231" s="60"/>
      <c r="FJ231" s="60"/>
      <c r="FK231" s="60"/>
      <c r="FL231" s="60"/>
      <c r="FM231" s="60"/>
      <c r="FN231" s="60"/>
      <c r="FO231" s="60"/>
      <c r="FP231" s="60"/>
      <c r="FQ231" s="60"/>
      <c r="FR231" s="60"/>
      <c r="FS231" s="60"/>
      <c r="FT231" s="60"/>
      <c r="FU231" s="60"/>
      <c r="FV231" s="60"/>
      <c r="FW231" s="60"/>
      <c r="FX231" s="60"/>
      <c r="FY231" s="60"/>
      <c r="FZ231" s="60"/>
      <c r="GA231" s="60"/>
      <c r="GB231" s="60"/>
      <c r="GC231" s="70"/>
      <c r="GD231" s="65"/>
      <c r="GE231" s="60"/>
      <c r="GF231" s="60"/>
      <c r="GG231" s="60"/>
      <c r="GH231" s="60"/>
      <c r="GI231" s="60"/>
      <c r="GJ231" s="60"/>
      <c r="GK231" s="60"/>
      <c r="GL231" s="60"/>
      <c r="GM231" s="60"/>
      <c r="GN231" s="60"/>
      <c r="GO231" s="60"/>
      <c r="GP231" s="60"/>
      <c r="GQ231" s="60"/>
      <c r="GR231" s="60"/>
      <c r="GS231" s="60"/>
      <c r="GT231" s="60"/>
      <c r="GU231" s="60"/>
      <c r="GV231" s="60"/>
      <c r="GW231" s="60"/>
      <c r="GX231" s="60"/>
      <c r="GY231" s="60"/>
      <c r="GZ231" s="60"/>
      <c r="HA231" s="60"/>
      <c r="HB231" s="60"/>
      <c r="HC231" s="60"/>
      <c r="HD231" s="60"/>
      <c r="HE231" s="60"/>
      <c r="HF231" s="60"/>
      <c r="HG231" s="60"/>
      <c r="HH231" s="60"/>
      <c r="HI231" s="60"/>
      <c r="HJ231" s="60"/>
      <c r="HK231" s="60"/>
      <c r="HL231" s="60"/>
      <c r="HM231" s="70"/>
    </row>
    <row r="232" spans="2:221" ht="27" customHeight="1" x14ac:dyDescent="0.2">
      <c r="B232" s="117"/>
      <c r="C232" s="118"/>
      <c r="D232" s="118"/>
      <c r="E232" s="118"/>
      <c r="F232" s="118"/>
      <c r="G232" s="118"/>
      <c r="H232" s="118"/>
      <c r="I232" s="118"/>
      <c r="J232" s="118"/>
      <c r="K232" s="118"/>
      <c r="L232" s="118"/>
      <c r="M232" s="118"/>
      <c r="N232" s="118"/>
      <c r="O232" s="118"/>
      <c r="P232" s="118"/>
      <c r="Q232" s="118"/>
      <c r="R232" s="118"/>
      <c r="S232" s="118"/>
      <c r="T232" s="118"/>
      <c r="U232" s="119"/>
      <c r="V232" s="123"/>
      <c r="W232" s="124"/>
      <c r="X232" s="124"/>
      <c r="Y232" s="124"/>
      <c r="Z232" s="124"/>
      <c r="AA232" s="125"/>
      <c r="AB232" s="129"/>
      <c r="AC232" s="130"/>
      <c r="AD232" s="130"/>
      <c r="AE232" s="130"/>
      <c r="AF232" s="131"/>
      <c r="AG232" s="108" t="s">
        <v>24</v>
      </c>
      <c r="AH232" s="109"/>
      <c r="AI232" s="109"/>
      <c r="AJ232" s="109"/>
      <c r="AK232" s="109"/>
      <c r="AL232" s="75">
        <f t="shared" si="5"/>
        <v>3</v>
      </c>
      <c r="AM232" s="76"/>
      <c r="AN232" s="76"/>
      <c r="AO232" s="77"/>
      <c r="AP232" s="72"/>
      <c r="AQ232" s="60"/>
      <c r="AR232" s="60"/>
      <c r="AS232" s="60"/>
      <c r="AT232" s="60"/>
      <c r="AU232" s="60"/>
      <c r="AV232" s="60"/>
      <c r="AW232" s="60"/>
      <c r="AX232" s="60"/>
      <c r="AY232" s="60"/>
      <c r="AZ232" s="60"/>
      <c r="BA232" s="60"/>
      <c r="BB232" s="60"/>
      <c r="BC232" s="60"/>
      <c r="BD232" s="60"/>
      <c r="BE232" s="60"/>
      <c r="BF232" s="60"/>
      <c r="BG232" s="60"/>
      <c r="BH232" s="60"/>
      <c r="BI232" s="60"/>
      <c r="BJ232" s="60"/>
      <c r="BK232" s="60"/>
      <c r="BL232" s="60"/>
      <c r="BM232" s="60"/>
      <c r="BN232" s="60"/>
      <c r="BO232" s="60"/>
      <c r="BP232" s="60"/>
      <c r="BQ232" s="60"/>
      <c r="BR232" s="60"/>
      <c r="BS232" s="60"/>
      <c r="BT232" s="60"/>
      <c r="BU232" s="60"/>
      <c r="BV232" s="60"/>
      <c r="BW232" s="60"/>
      <c r="BX232" s="60"/>
      <c r="BY232" s="70"/>
      <c r="BZ232" s="65">
        <v>0</v>
      </c>
      <c r="CA232" s="60"/>
      <c r="CB232" s="60"/>
      <c r="CC232" s="60">
        <v>0</v>
      </c>
      <c r="CD232" s="60"/>
      <c r="CE232" s="60"/>
      <c r="CF232" s="60">
        <v>0</v>
      </c>
      <c r="CG232" s="60"/>
      <c r="CH232" s="60"/>
      <c r="CI232" s="60">
        <v>0</v>
      </c>
      <c r="CJ232" s="60"/>
      <c r="CK232" s="60"/>
      <c r="CL232" s="60">
        <v>0</v>
      </c>
      <c r="CM232" s="60"/>
      <c r="CN232" s="60"/>
      <c r="CO232" s="60">
        <v>0</v>
      </c>
      <c r="CP232" s="60"/>
      <c r="CQ232" s="60"/>
      <c r="CR232" s="60">
        <v>0</v>
      </c>
      <c r="CS232" s="60"/>
      <c r="CT232" s="60"/>
      <c r="CU232" s="60">
        <v>0</v>
      </c>
      <c r="CV232" s="60"/>
      <c r="CW232" s="60"/>
      <c r="CX232" s="60">
        <v>0</v>
      </c>
      <c r="CY232" s="60"/>
      <c r="CZ232" s="60"/>
      <c r="DA232" s="60">
        <v>0</v>
      </c>
      <c r="DB232" s="60"/>
      <c r="DC232" s="60"/>
      <c r="DD232" s="60">
        <v>0</v>
      </c>
      <c r="DE232" s="60"/>
      <c r="DF232" s="60"/>
      <c r="DG232" s="60">
        <v>0</v>
      </c>
      <c r="DH232" s="60"/>
      <c r="DI232" s="70"/>
      <c r="DJ232" s="65">
        <v>0</v>
      </c>
      <c r="DK232" s="60"/>
      <c r="DL232" s="60"/>
      <c r="DM232" s="60">
        <v>0</v>
      </c>
      <c r="DN232" s="60"/>
      <c r="DO232" s="60"/>
      <c r="DP232" s="60">
        <v>0</v>
      </c>
      <c r="DQ232" s="60"/>
      <c r="DR232" s="60"/>
      <c r="DS232" s="60">
        <v>0</v>
      </c>
      <c r="DT232" s="60"/>
      <c r="DU232" s="60"/>
      <c r="DV232" s="60">
        <v>0</v>
      </c>
      <c r="DW232" s="60"/>
      <c r="DX232" s="60"/>
      <c r="DY232" s="60">
        <v>0</v>
      </c>
      <c r="DZ232" s="60"/>
      <c r="EA232" s="60"/>
      <c r="EB232" s="60">
        <v>3</v>
      </c>
      <c r="EC232" s="60"/>
      <c r="ED232" s="60"/>
      <c r="EE232" s="60">
        <v>0</v>
      </c>
      <c r="EF232" s="60"/>
      <c r="EG232" s="60"/>
      <c r="EH232" s="60">
        <v>0</v>
      </c>
      <c r="EI232" s="60"/>
      <c r="EJ232" s="60"/>
      <c r="EK232" s="60"/>
      <c r="EL232" s="60"/>
      <c r="EM232" s="60"/>
      <c r="EN232" s="60"/>
      <c r="EO232" s="60"/>
      <c r="EP232" s="60"/>
      <c r="EQ232" s="60"/>
      <c r="ER232" s="60"/>
      <c r="ES232" s="70"/>
      <c r="ET232" s="65"/>
      <c r="EU232" s="60"/>
      <c r="EV232" s="60"/>
      <c r="EW232" s="60"/>
      <c r="EX232" s="60"/>
      <c r="EY232" s="60"/>
      <c r="EZ232" s="60"/>
      <c r="FA232" s="60"/>
      <c r="FB232" s="60"/>
      <c r="FC232" s="60"/>
      <c r="FD232" s="60"/>
      <c r="FE232" s="60"/>
      <c r="FF232" s="60"/>
      <c r="FG232" s="60"/>
      <c r="FH232" s="60"/>
      <c r="FI232" s="60"/>
      <c r="FJ232" s="60"/>
      <c r="FK232" s="60"/>
      <c r="FL232" s="60"/>
      <c r="FM232" s="60"/>
      <c r="FN232" s="60"/>
      <c r="FO232" s="60"/>
      <c r="FP232" s="60"/>
      <c r="FQ232" s="60"/>
      <c r="FR232" s="60"/>
      <c r="FS232" s="60"/>
      <c r="FT232" s="60"/>
      <c r="FU232" s="60"/>
      <c r="FV232" s="60"/>
      <c r="FW232" s="60"/>
      <c r="FX232" s="60"/>
      <c r="FY232" s="60"/>
      <c r="FZ232" s="60"/>
      <c r="GA232" s="60"/>
      <c r="GB232" s="60"/>
      <c r="GC232" s="70"/>
      <c r="GD232" s="65"/>
      <c r="GE232" s="60"/>
      <c r="GF232" s="60"/>
      <c r="GG232" s="60"/>
      <c r="GH232" s="60"/>
      <c r="GI232" s="60"/>
      <c r="GJ232" s="60"/>
      <c r="GK232" s="60"/>
      <c r="GL232" s="60"/>
      <c r="GM232" s="60"/>
      <c r="GN232" s="60"/>
      <c r="GO232" s="60"/>
      <c r="GP232" s="60"/>
      <c r="GQ232" s="60"/>
      <c r="GR232" s="60"/>
      <c r="GS232" s="60"/>
      <c r="GT232" s="60"/>
      <c r="GU232" s="60"/>
      <c r="GV232" s="60"/>
      <c r="GW232" s="60"/>
      <c r="GX232" s="60"/>
      <c r="GY232" s="60"/>
      <c r="GZ232" s="60"/>
      <c r="HA232" s="60"/>
      <c r="HB232" s="60"/>
      <c r="HC232" s="60"/>
      <c r="HD232" s="60"/>
      <c r="HE232" s="60"/>
      <c r="HF232" s="60"/>
      <c r="HG232" s="60"/>
      <c r="HH232" s="60"/>
      <c r="HI232" s="60"/>
      <c r="HJ232" s="60"/>
      <c r="HK232" s="60"/>
      <c r="HL232" s="60"/>
      <c r="HM232" s="70"/>
    </row>
    <row r="233" spans="2:221" ht="27" customHeight="1" x14ac:dyDescent="0.2">
      <c r="B233" s="78" t="s">
        <v>516</v>
      </c>
      <c r="C233" s="79"/>
      <c r="D233" s="79"/>
      <c r="E233" s="79"/>
      <c r="F233" s="79"/>
      <c r="G233" s="79"/>
      <c r="H233" s="79"/>
      <c r="I233" s="79"/>
      <c r="J233" s="79"/>
      <c r="K233" s="79"/>
      <c r="L233" s="79"/>
      <c r="M233" s="79"/>
      <c r="N233" s="79"/>
      <c r="O233" s="79"/>
      <c r="P233" s="79"/>
      <c r="Q233" s="79"/>
      <c r="R233" s="79"/>
      <c r="S233" s="79"/>
      <c r="T233" s="79"/>
      <c r="U233" s="80"/>
      <c r="V233" s="84" t="s">
        <v>558</v>
      </c>
      <c r="W233" s="85"/>
      <c r="X233" s="85"/>
      <c r="Y233" s="85"/>
      <c r="Z233" s="85"/>
      <c r="AA233" s="86"/>
      <c r="AB233" s="90">
        <v>3.5999999999999999E-3</v>
      </c>
      <c r="AC233" s="91"/>
      <c r="AD233" s="91"/>
      <c r="AE233" s="91"/>
      <c r="AF233" s="92"/>
      <c r="AG233" s="96" t="s">
        <v>23</v>
      </c>
      <c r="AH233" s="97"/>
      <c r="AI233" s="97"/>
      <c r="AJ233" s="97"/>
      <c r="AK233" s="97"/>
      <c r="AL233" s="98">
        <f t="shared" si="5"/>
        <v>1</v>
      </c>
      <c r="AM233" s="99"/>
      <c r="AN233" s="99"/>
      <c r="AO233" s="100"/>
      <c r="AP233" s="101"/>
      <c r="AQ233" s="59"/>
      <c r="AR233" s="59"/>
      <c r="AS233" s="59"/>
      <c r="AT233" s="59"/>
      <c r="AU233" s="59"/>
      <c r="AV233" s="59"/>
      <c r="AW233" s="59"/>
      <c r="AX233" s="59"/>
      <c r="AY233" s="59"/>
      <c r="AZ233" s="59"/>
      <c r="BA233" s="59"/>
      <c r="BB233" s="59"/>
      <c r="BC233" s="59"/>
      <c r="BD233" s="59"/>
      <c r="BE233" s="59"/>
      <c r="BF233" s="59"/>
      <c r="BG233" s="59"/>
      <c r="BH233" s="59"/>
      <c r="BI233" s="59"/>
      <c r="BJ233" s="59"/>
      <c r="BK233" s="59"/>
      <c r="BL233" s="59"/>
      <c r="BM233" s="59"/>
      <c r="BN233" s="59"/>
      <c r="BO233" s="59"/>
      <c r="BP233" s="59"/>
      <c r="BQ233" s="59"/>
      <c r="BR233" s="59"/>
      <c r="BS233" s="59"/>
      <c r="BT233" s="59"/>
      <c r="BU233" s="59"/>
      <c r="BV233" s="59"/>
      <c r="BW233" s="59"/>
      <c r="BX233" s="59"/>
      <c r="BY233" s="64"/>
      <c r="BZ233" s="63">
        <v>0</v>
      </c>
      <c r="CA233" s="59"/>
      <c r="CB233" s="59"/>
      <c r="CC233" s="59">
        <v>0</v>
      </c>
      <c r="CD233" s="59"/>
      <c r="CE233" s="59"/>
      <c r="CF233" s="59">
        <v>0</v>
      </c>
      <c r="CG233" s="59"/>
      <c r="CH233" s="59"/>
      <c r="CI233" s="59">
        <v>0</v>
      </c>
      <c r="CJ233" s="59"/>
      <c r="CK233" s="59"/>
      <c r="CL233" s="59">
        <v>0</v>
      </c>
      <c r="CM233" s="59"/>
      <c r="CN233" s="59"/>
      <c r="CO233" s="59">
        <v>0</v>
      </c>
      <c r="CP233" s="59"/>
      <c r="CQ233" s="59"/>
      <c r="CR233" s="59">
        <v>0</v>
      </c>
      <c r="CS233" s="59"/>
      <c r="CT233" s="59"/>
      <c r="CU233" s="59">
        <v>0</v>
      </c>
      <c r="CV233" s="59"/>
      <c r="CW233" s="59"/>
      <c r="CX233" s="59">
        <v>0</v>
      </c>
      <c r="CY233" s="59"/>
      <c r="CZ233" s="59"/>
      <c r="DA233" s="59">
        <v>0</v>
      </c>
      <c r="DB233" s="59"/>
      <c r="DC233" s="59"/>
      <c r="DD233" s="59">
        <v>1</v>
      </c>
      <c r="DE233" s="59"/>
      <c r="DF233" s="59"/>
      <c r="DG233" s="59">
        <v>0</v>
      </c>
      <c r="DH233" s="59"/>
      <c r="DI233" s="59"/>
      <c r="DJ233" s="63">
        <v>0</v>
      </c>
      <c r="DK233" s="59"/>
      <c r="DL233" s="59"/>
      <c r="DM233" s="59">
        <v>0</v>
      </c>
      <c r="DN233" s="59"/>
      <c r="DO233" s="59"/>
      <c r="DP233" s="59">
        <v>0</v>
      </c>
      <c r="DQ233" s="59"/>
      <c r="DR233" s="59"/>
      <c r="DS233" s="59">
        <v>0</v>
      </c>
      <c r="DT233" s="59"/>
      <c r="DU233" s="59"/>
      <c r="DV233" s="59">
        <v>0</v>
      </c>
      <c r="DW233" s="59"/>
      <c r="DX233" s="59"/>
      <c r="DY233" s="59">
        <v>0</v>
      </c>
      <c r="DZ233" s="59"/>
      <c r="EA233" s="59"/>
      <c r="EB233" s="59">
        <v>0</v>
      </c>
      <c r="EC233" s="59"/>
      <c r="ED233" s="59"/>
      <c r="EE233" s="59">
        <v>0</v>
      </c>
      <c r="EF233" s="59"/>
      <c r="EG233" s="59"/>
      <c r="EH233" s="59">
        <v>0</v>
      </c>
      <c r="EI233" s="59"/>
      <c r="EJ233" s="59"/>
      <c r="EK233" s="59"/>
      <c r="EL233" s="59"/>
      <c r="EM233" s="59"/>
      <c r="EN233" s="59"/>
      <c r="EO233" s="59"/>
      <c r="EP233" s="59"/>
      <c r="EQ233" s="59"/>
      <c r="ER233" s="59"/>
      <c r="ES233" s="64"/>
      <c r="ET233" s="63"/>
      <c r="EU233" s="59"/>
      <c r="EV233" s="59"/>
      <c r="EW233" s="59"/>
      <c r="EX233" s="59"/>
      <c r="EY233" s="59"/>
      <c r="EZ233" s="59"/>
      <c r="FA233" s="59"/>
      <c r="FB233" s="59"/>
      <c r="FC233" s="59"/>
      <c r="FD233" s="59"/>
      <c r="FE233" s="59"/>
      <c r="FF233" s="59"/>
      <c r="FG233" s="59"/>
      <c r="FH233" s="59"/>
      <c r="FI233" s="59"/>
      <c r="FJ233" s="59"/>
      <c r="FK233" s="59"/>
      <c r="FL233" s="59"/>
      <c r="FM233" s="59"/>
      <c r="FN233" s="59"/>
      <c r="FO233" s="59"/>
      <c r="FP233" s="59"/>
      <c r="FQ233" s="59"/>
      <c r="FR233" s="59"/>
      <c r="FS233" s="59"/>
      <c r="FT233" s="59"/>
      <c r="FU233" s="59"/>
      <c r="FV233" s="59"/>
      <c r="FW233" s="59"/>
      <c r="FX233" s="59"/>
      <c r="FY233" s="59"/>
      <c r="FZ233" s="59"/>
      <c r="GA233" s="59"/>
      <c r="GB233" s="59"/>
      <c r="GC233" s="64"/>
      <c r="GD233" s="63"/>
      <c r="GE233" s="59"/>
      <c r="GF233" s="59"/>
      <c r="GG233" s="59"/>
      <c r="GH233" s="59"/>
      <c r="GI233" s="59"/>
      <c r="GJ233" s="59"/>
      <c r="GK233" s="59"/>
      <c r="GL233" s="59"/>
      <c r="GM233" s="59"/>
      <c r="GN233" s="59"/>
      <c r="GO233" s="59"/>
      <c r="GP233" s="59"/>
      <c r="GQ233" s="59"/>
      <c r="GR233" s="59"/>
      <c r="GS233" s="59"/>
      <c r="GT233" s="59"/>
      <c r="GU233" s="59"/>
      <c r="GV233" s="59"/>
      <c r="GW233" s="59"/>
      <c r="GX233" s="59"/>
      <c r="GY233" s="59"/>
      <c r="GZ233" s="59"/>
      <c r="HA233" s="59"/>
      <c r="HB233" s="59"/>
      <c r="HC233" s="59"/>
      <c r="HD233" s="59"/>
      <c r="HE233" s="59"/>
      <c r="HF233" s="59"/>
      <c r="HG233" s="59"/>
      <c r="HH233" s="59"/>
      <c r="HI233" s="59"/>
      <c r="HJ233" s="59"/>
      <c r="HK233" s="59"/>
      <c r="HL233" s="59"/>
      <c r="HM233" s="64"/>
    </row>
    <row r="234" spans="2:221" ht="27" customHeight="1" x14ac:dyDescent="0.2">
      <c r="B234" s="133"/>
      <c r="C234" s="134"/>
      <c r="D234" s="134"/>
      <c r="E234" s="134"/>
      <c r="F234" s="134"/>
      <c r="G234" s="134"/>
      <c r="H234" s="134"/>
      <c r="I234" s="134"/>
      <c r="J234" s="134"/>
      <c r="K234" s="134"/>
      <c r="L234" s="134"/>
      <c r="M234" s="134"/>
      <c r="N234" s="134"/>
      <c r="O234" s="134"/>
      <c r="P234" s="134"/>
      <c r="Q234" s="134"/>
      <c r="R234" s="134"/>
      <c r="S234" s="134"/>
      <c r="T234" s="134"/>
      <c r="U234" s="135"/>
      <c r="V234" s="136"/>
      <c r="W234" s="137"/>
      <c r="X234" s="137"/>
      <c r="Y234" s="137"/>
      <c r="Z234" s="137"/>
      <c r="AA234" s="138"/>
      <c r="AB234" s="139"/>
      <c r="AC234" s="140"/>
      <c r="AD234" s="140"/>
      <c r="AE234" s="140"/>
      <c r="AF234" s="141"/>
      <c r="AG234" s="96" t="s">
        <v>24</v>
      </c>
      <c r="AH234" s="97"/>
      <c r="AI234" s="97"/>
      <c r="AJ234" s="97"/>
      <c r="AK234" s="97"/>
      <c r="AL234" s="98">
        <f t="shared" si="5"/>
        <v>1</v>
      </c>
      <c r="AM234" s="99"/>
      <c r="AN234" s="99"/>
      <c r="AO234" s="100"/>
      <c r="AP234" s="142"/>
      <c r="AQ234" s="59"/>
      <c r="AR234" s="59"/>
      <c r="AS234" s="59"/>
      <c r="AT234" s="59"/>
      <c r="AU234" s="59"/>
      <c r="AV234" s="59"/>
      <c r="AW234" s="59"/>
      <c r="AX234" s="59"/>
      <c r="AY234" s="59"/>
      <c r="AZ234" s="59"/>
      <c r="BA234" s="59"/>
      <c r="BB234" s="59"/>
      <c r="BC234" s="59"/>
      <c r="BD234" s="59"/>
      <c r="BE234" s="59"/>
      <c r="BF234" s="59"/>
      <c r="BG234" s="59"/>
      <c r="BH234" s="59"/>
      <c r="BI234" s="59"/>
      <c r="BJ234" s="59"/>
      <c r="BK234" s="59"/>
      <c r="BL234" s="59"/>
      <c r="BM234" s="59"/>
      <c r="BN234" s="59"/>
      <c r="BO234" s="59"/>
      <c r="BP234" s="59"/>
      <c r="BQ234" s="59"/>
      <c r="BR234" s="59"/>
      <c r="BS234" s="59"/>
      <c r="BT234" s="59"/>
      <c r="BU234" s="59"/>
      <c r="BV234" s="59"/>
      <c r="BW234" s="59"/>
      <c r="BX234" s="59"/>
      <c r="BY234" s="64"/>
      <c r="BZ234" s="63">
        <v>0</v>
      </c>
      <c r="CA234" s="59"/>
      <c r="CB234" s="59"/>
      <c r="CC234" s="59">
        <v>0</v>
      </c>
      <c r="CD234" s="59"/>
      <c r="CE234" s="59"/>
      <c r="CF234" s="59">
        <v>0</v>
      </c>
      <c r="CG234" s="59"/>
      <c r="CH234" s="59"/>
      <c r="CI234" s="59">
        <v>0</v>
      </c>
      <c r="CJ234" s="59"/>
      <c r="CK234" s="59"/>
      <c r="CL234" s="59">
        <v>0</v>
      </c>
      <c r="CM234" s="59"/>
      <c r="CN234" s="59"/>
      <c r="CO234" s="59">
        <v>0</v>
      </c>
      <c r="CP234" s="59"/>
      <c r="CQ234" s="59"/>
      <c r="CR234" s="59">
        <v>0</v>
      </c>
      <c r="CS234" s="59"/>
      <c r="CT234" s="59"/>
      <c r="CU234" s="59">
        <v>0</v>
      </c>
      <c r="CV234" s="59"/>
      <c r="CW234" s="59"/>
      <c r="CX234" s="59">
        <v>0</v>
      </c>
      <c r="CY234" s="59"/>
      <c r="CZ234" s="59"/>
      <c r="DA234" s="59">
        <v>0</v>
      </c>
      <c r="DB234" s="59"/>
      <c r="DC234" s="59"/>
      <c r="DD234" s="59">
        <v>1</v>
      </c>
      <c r="DE234" s="59"/>
      <c r="DF234" s="59"/>
      <c r="DG234" s="59">
        <v>0</v>
      </c>
      <c r="DH234" s="59"/>
      <c r="DI234" s="64"/>
      <c r="DJ234" s="63">
        <v>0</v>
      </c>
      <c r="DK234" s="59"/>
      <c r="DL234" s="59"/>
      <c r="DM234" s="59">
        <v>0</v>
      </c>
      <c r="DN234" s="59"/>
      <c r="DO234" s="59"/>
      <c r="DP234" s="59">
        <v>0</v>
      </c>
      <c r="DQ234" s="59"/>
      <c r="DR234" s="59"/>
      <c r="DS234" s="59">
        <v>0</v>
      </c>
      <c r="DT234" s="59"/>
      <c r="DU234" s="59"/>
      <c r="DV234" s="59">
        <v>0</v>
      </c>
      <c r="DW234" s="59"/>
      <c r="DX234" s="59"/>
      <c r="DY234" s="59">
        <v>0</v>
      </c>
      <c r="DZ234" s="59"/>
      <c r="EA234" s="59"/>
      <c r="EB234" s="59">
        <v>0</v>
      </c>
      <c r="EC234" s="59"/>
      <c r="ED234" s="59"/>
      <c r="EE234" s="59">
        <v>0</v>
      </c>
      <c r="EF234" s="59"/>
      <c r="EG234" s="59"/>
      <c r="EH234" s="59">
        <v>0</v>
      </c>
      <c r="EI234" s="59"/>
      <c r="EJ234" s="59"/>
      <c r="EK234" s="59"/>
      <c r="EL234" s="59"/>
      <c r="EM234" s="59"/>
      <c r="EN234" s="59"/>
      <c r="EO234" s="59"/>
      <c r="EP234" s="59"/>
      <c r="EQ234" s="59"/>
      <c r="ER234" s="59"/>
      <c r="ES234" s="64"/>
      <c r="ET234" s="63"/>
      <c r="EU234" s="59"/>
      <c r="EV234" s="59"/>
      <c r="EW234" s="59"/>
      <c r="EX234" s="59"/>
      <c r="EY234" s="59"/>
      <c r="EZ234" s="59"/>
      <c r="FA234" s="59"/>
      <c r="FB234" s="59"/>
      <c r="FC234" s="59"/>
      <c r="FD234" s="59"/>
      <c r="FE234" s="59"/>
      <c r="FF234" s="59"/>
      <c r="FG234" s="59"/>
      <c r="FH234" s="59"/>
      <c r="FI234" s="59"/>
      <c r="FJ234" s="59"/>
      <c r="FK234" s="59"/>
      <c r="FL234" s="59"/>
      <c r="FM234" s="59"/>
      <c r="FN234" s="59"/>
      <c r="FO234" s="59"/>
      <c r="FP234" s="59"/>
      <c r="FQ234" s="59"/>
      <c r="FR234" s="59"/>
      <c r="FS234" s="59"/>
      <c r="FT234" s="59"/>
      <c r="FU234" s="59"/>
      <c r="FV234" s="59"/>
      <c r="FW234" s="59"/>
      <c r="FX234" s="59"/>
      <c r="FY234" s="59"/>
      <c r="FZ234" s="59"/>
      <c r="GA234" s="59"/>
      <c r="GB234" s="59"/>
      <c r="GC234" s="64"/>
      <c r="GD234" s="63"/>
      <c r="GE234" s="59"/>
      <c r="GF234" s="59"/>
      <c r="GG234" s="59"/>
      <c r="GH234" s="59"/>
      <c r="GI234" s="59"/>
      <c r="GJ234" s="59"/>
      <c r="GK234" s="59"/>
      <c r="GL234" s="59"/>
      <c r="GM234" s="59"/>
      <c r="GN234" s="59"/>
      <c r="GO234" s="59"/>
      <c r="GP234" s="59"/>
      <c r="GQ234" s="59"/>
      <c r="GR234" s="59"/>
      <c r="GS234" s="59"/>
      <c r="GT234" s="59"/>
      <c r="GU234" s="59"/>
      <c r="GV234" s="59"/>
      <c r="GW234" s="59"/>
      <c r="GX234" s="59"/>
      <c r="GY234" s="59"/>
      <c r="GZ234" s="59"/>
      <c r="HA234" s="59"/>
      <c r="HB234" s="59"/>
      <c r="HC234" s="59"/>
      <c r="HD234" s="59"/>
      <c r="HE234" s="59"/>
      <c r="HF234" s="59"/>
      <c r="HG234" s="59"/>
      <c r="HH234" s="59"/>
      <c r="HI234" s="59"/>
      <c r="HJ234" s="59"/>
      <c r="HK234" s="59"/>
      <c r="HL234" s="59"/>
      <c r="HM234" s="64"/>
    </row>
    <row r="235" spans="2:221" ht="35.25" customHeight="1" x14ac:dyDescent="0.2">
      <c r="B235" s="114" t="s">
        <v>517</v>
      </c>
      <c r="C235" s="115"/>
      <c r="D235" s="115"/>
      <c r="E235" s="115"/>
      <c r="F235" s="115"/>
      <c r="G235" s="115"/>
      <c r="H235" s="115"/>
      <c r="I235" s="115"/>
      <c r="J235" s="115"/>
      <c r="K235" s="115"/>
      <c r="L235" s="115"/>
      <c r="M235" s="115"/>
      <c r="N235" s="115"/>
      <c r="O235" s="115"/>
      <c r="P235" s="115"/>
      <c r="Q235" s="115"/>
      <c r="R235" s="115"/>
      <c r="S235" s="115"/>
      <c r="T235" s="115"/>
      <c r="U235" s="116"/>
      <c r="V235" s="120" t="s">
        <v>559</v>
      </c>
      <c r="W235" s="121"/>
      <c r="X235" s="121"/>
      <c r="Y235" s="121"/>
      <c r="Z235" s="121"/>
      <c r="AA235" s="122"/>
      <c r="AB235" s="126">
        <v>1.9E-3</v>
      </c>
      <c r="AC235" s="127"/>
      <c r="AD235" s="127"/>
      <c r="AE235" s="127"/>
      <c r="AF235" s="128"/>
      <c r="AG235" s="108" t="s">
        <v>23</v>
      </c>
      <c r="AH235" s="109"/>
      <c r="AI235" s="109"/>
      <c r="AJ235" s="109"/>
      <c r="AK235" s="109"/>
      <c r="AL235" s="75">
        <f t="shared" si="5"/>
        <v>1</v>
      </c>
      <c r="AM235" s="76"/>
      <c r="AN235" s="76"/>
      <c r="AO235" s="77"/>
      <c r="AP235" s="132"/>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c r="BM235" s="60"/>
      <c r="BN235" s="60"/>
      <c r="BO235" s="60"/>
      <c r="BP235" s="60"/>
      <c r="BQ235" s="60"/>
      <c r="BR235" s="60"/>
      <c r="BS235" s="60"/>
      <c r="BT235" s="60"/>
      <c r="BU235" s="60"/>
      <c r="BV235" s="60"/>
      <c r="BW235" s="60"/>
      <c r="BX235" s="60"/>
      <c r="BY235" s="70"/>
      <c r="BZ235" s="65">
        <v>0</v>
      </c>
      <c r="CA235" s="60"/>
      <c r="CB235" s="60"/>
      <c r="CC235" s="60">
        <v>0</v>
      </c>
      <c r="CD235" s="60"/>
      <c r="CE235" s="60"/>
      <c r="CF235" s="60">
        <v>1</v>
      </c>
      <c r="CG235" s="60"/>
      <c r="CH235" s="60"/>
      <c r="CI235" s="60">
        <v>0</v>
      </c>
      <c r="CJ235" s="60"/>
      <c r="CK235" s="60"/>
      <c r="CL235" s="60">
        <v>0</v>
      </c>
      <c r="CM235" s="60"/>
      <c r="CN235" s="60"/>
      <c r="CO235" s="60">
        <v>0</v>
      </c>
      <c r="CP235" s="60"/>
      <c r="CQ235" s="60"/>
      <c r="CR235" s="60">
        <v>0</v>
      </c>
      <c r="CS235" s="60"/>
      <c r="CT235" s="60"/>
      <c r="CU235" s="60">
        <v>0</v>
      </c>
      <c r="CV235" s="60"/>
      <c r="CW235" s="60"/>
      <c r="CX235" s="60">
        <v>0</v>
      </c>
      <c r="CY235" s="60"/>
      <c r="CZ235" s="60"/>
      <c r="DA235" s="60">
        <v>0</v>
      </c>
      <c r="DB235" s="60"/>
      <c r="DC235" s="60"/>
      <c r="DD235" s="60">
        <v>0</v>
      </c>
      <c r="DE235" s="60"/>
      <c r="DF235" s="60"/>
      <c r="DG235" s="60">
        <v>0</v>
      </c>
      <c r="DH235" s="60"/>
      <c r="DI235" s="70"/>
      <c r="DJ235" s="65">
        <v>0</v>
      </c>
      <c r="DK235" s="60"/>
      <c r="DL235" s="60"/>
      <c r="DM235" s="60">
        <v>0</v>
      </c>
      <c r="DN235" s="60"/>
      <c r="DO235" s="60"/>
      <c r="DP235" s="60">
        <v>0</v>
      </c>
      <c r="DQ235" s="60"/>
      <c r="DR235" s="60"/>
      <c r="DS235" s="60">
        <v>0</v>
      </c>
      <c r="DT235" s="60"/>
      <c r="DU235" s="60"/>
      <c r="DV235" s="60">
        <v>0</v>
      </c>
      <c r="DW235" s="60"/>
      <c r="DX235" s="60"/>
      <c r="DY235" s="60">
        <v>0</v>
      </c>
      <c r="DZ235" s="60"/>
      <c r="EA235" s="60"/>
      <c r="EB235" s="60">
        <v>0</v>
      </c>
      <c r="EC235" s="60"/>
      <c r="ED235" s="60"/>
      <c r="EE235" s="60">
        <v>0</v>
      </c>
      <c r="EF235" s="60"/>
      <c r="EG235" s="60"/>
      <c r="EH235" s="60">
        <v>0</v>
      </c>
      <c r="EI235" s="60"/>
      <c r="EJ235" s="60"/>
      <c r="EK235" s="60"/>
      <c r="EL235" s="60"/>
      <c r="EM235" s="60"/>
      <c r="EN235" s="60"/>
      <c r="EO235" s="60"/>
      <c r="EP235" s="60"/>
      <c r="EQ235" s="60"/>
      <c r="ER235" s="60"/>
      <c r="ES235" s="70"/>
      <c r="ET235" s="65"/>
      <c r="EU235" s="60"/>
      <c r="EV235" s="60"/>
      <c r="EW235" s="60"/>
      <c r="EX235" s="60"/>
      <c r="EY235" s="60"/>
      <c r="EZ235" s="60"/>
      <c r="FA235" s="60"/>
      <c r="FB235" s="60"/>
      <c r="FC235" s="60"/>
      <c r="FD235" s="60"/>
      <c r="FE235" s="60"/>
      <c r="FF235" s="60"/>
      <c r="FG235" s="60"/>
      <c r="FH235" s="60"/>
      <c r="FI235" s="60"/>
      <c r="FJ235" s="60"/>
      <c r="FK235" s="60"/>
      <c r="FL235" s="60"/>
      <c r="FM235" s="60"/>
      <c r="FN235" s="60"/>
      <c r="FO235" s="60"/>
      <c r="FP235" s="60"/>
      <c r="FQ235" s="60"/>
      <c r="FR235" s="60"/>
      <c r="FS235" s="60"/>
      <c r="FT235" s="60"/>
      <c r="FU235" s="60"/>
      <c r="FV235" s="60"/>
      <c r="FW235" s="60"/>
      <c r="FX235" s="60"/>
      <c r="FY235" s="60"/>
      <c r="FZ235" s="60"/>
      <c r="GA235" s="60"/>
      <c r="GB235" s="60"/>
      <c r="GC235" s="70"/>
      <c r="GD235" s="65"/>
      <c r="GE235" s="60"/>
      <c r="GF235" s="60"/>
      <c r="GG235" s="60"/>
      <c r="GH235" s="60"/>
      <c r="GI235" s="60"/>
      <c r="GJ235" s="60"/>
      <c r="GK235" s="60"/>
      <c r="GL235" s="60"/>
      <c r="GM235" s="60"/>
      <c r="GN235" s="60"/>
      <c r="GO235" s="60"/>
      <c r="GP235" s="60"/>
      <c r="GQ235" s="60"/>
      <c r="GR235" s="60"/>
      <c r="GS235" s="60"/>
      <c r="GT235" s="60"/>
      <c r="GU235" s="60"/>
      <c r="GV235" s="60"/>
      <c r="GW235" s="60"/>
      <c r="GX235" s="60"/>
      <c r="GY235" s="60"/>
      <c r="GZ235" s="60"/>
      <c r="HA235" s="60"/>
      <c r="HB235" s="60"/>
      <c r="HC235" s="60"/>
      <c r="HD235" s="60"/>
      <c r="HE235" s="60"/>
      <c r="HF235" s="60"/>
      <c r="HG235" s="60"/>
      <c r="HH235" s="60"/>
      <c r="HI235" s="60"/>
      <c r="HJ235" s="60"/>
      <c r="HK235" s="60"/>
      <c r="HL235" s="60"/>
      <c r="HM235" s="70"/>
    </row>
    <row r="236" spans="2:221" ht="35.25" customHeight="1" x14ac:dyDescent="0.2">
      <c r="B236" s="117"/>
      <c r="C236" s="118"/>
      <c r="D236" s="118"/>
      <c r="E236" s="118"/>
      <c r="F236" s="118"/>
      <c r="G236" s="118"/>
      <c r="H236" s="118"/>
      <c r="I236" s="118"/>
      <c r="J236" s="118"/>
      <c r="K236" s="118"/>
      <c r="L236" s="118"/>
      <c r="M236" s="118"/>
      <c r="N236" s="118"/>
      <c r="O236" s="118"/>
      <c r="P236" s="118"/>
      <c r="Q236" s="118"/>
      <c r="R236" s="118"/>
      <c r="S236" s="118"/>
      <c r="T236" s="118"/>
      <c r="U236" s="119"/>
      <c r="V236" s="123"/>
      <c r="W236" s="124"/>
      <c r="X236" s="124"/>
      <c r="Y236" s="124"/>
      <c r="Z236" s="124"/>
      <c r="AA236" s="125"/>
      <c r="AB236" s="129"/>
      <c r="AC236" s="130"/>
      <c r="AD236" s="130"/>
      <c r="AE236" s="130"/>
      <c r="AF236" s="131"/>
      <c r="AG236" s="108" t="s">
        <v>24</v>
      </c>
      <c r="AH236" s="109"/>
      <c r="AI236" s="109"/>
      <c r="AJ236" s="109"/>
      <c r="AK236" s="109"/>
      <c r="AL236" s="75">
        <f t="shared" si="5"/>
        <v>1</v>
      </c>
      <c r="AM236" s="76"/>
      <c r="AN236" s="76"/>
      <c r="AO236" s="77"/>
      <c r="AP236" s="72"/>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70"/>
      <c r="BZ236" s="65">
        <v>0</v>
      </c>
      <c r="CA236" s="60"/>
      <c r="CB236" s="60"/>
      <c r="CC236" s="60">
        <v>0</v>
      </c>
      <c r="CD236" s="60"/>
      <c r="CE236" s="60"/>
      <c r="CF236" s="60">
        <v>0</v>
      </c>
      <c r="CG236" s="60"/>
      <c r="CH236" s="60"/>
      <c r="CI236" s="60">
        <v>0</v>
      </c>
      <c r="CJ236" s="60"/>
      <c r="CK236" s="60"/>
      <c r="CL236" s="60">
        <v>0</v>
      </c>
      <c r="CM236" s="60"/>
      <c r="CN236" s="60"/>
      <c r="CO236" s="60">
        <v>0</v>
      </c>
      <c r="CP236" s="60"/>
      <c r="CQ236" s="60"/>
      <c r="CR236" s="60">
        <v>0</v>
      </c>
      <c r="CS236" s="60"/>
      <c r="CT236" s="60"/>
      <c r="CU236" s="60">
        <v>0</v>
      </c>
      <c r="CV236" s="60"/>
      <c r="CW236" s="60"/>
      <c r="CX236" s="60">
        <v>0</v>
      </c>
      <c r="CY236" s="60"/>
      <c r="CZ236" s="60"/>
      <c r="DA236" s="60">
        <v>1</v>
      </c>
      <c r="DB236" s="60"/>
      <c r="DC236" s="60"/>
      <c r="DD236" s="60">
        <v>0</v>
      </c>
      <c r="DE236" s="60"/>
      <c r="DF236" s="60"/>
      <c r="DG236" s="60">
        <v>0</v>
      </c>
      <c r="DH236" s="60"/>
      <c r="DI236" s="70"/>
      <c r="DJ236" s="65">
        <v>0</v>
      </c>
      <c r="DK236" s="60"/>
      <c r="DL236" s="60"/>
      <c r="DM236" s="60">
        <v>0</v>
      </c>
      <c r="DN236" s="60"/>
      <c r="DO236" s="60"/>
      <c r="DP236" s="60">
        <v>0</v>
      </c>
      <c r="DQ236" s="60"/>
      <c r="DR236" s="60"/>
      <c r="DS236" s="60">
        <v>0</v>
      </c>
      <c r="DT236" s="60"/>
      <c r="DU236" s="60"/>
      <c r="DV236" s="60">
        <v>0</v>
      </c>
      <c r="DW236" s="60"/>
      <c r="DX236" s="60"/>
      <c r="DY236" s="60">
        <v>0</v>
      </c>
      <c r="DZ236" s="60"/>
      <c r="EA236" s="60"/>
      <c r="EB236" s="60">
        <v>0</v>
      </c>
      <c r="EC236" s="60"/>
      <c r="ED236" s="60"/>
      <c r="EE236" s="60">
        <v>0</v>
      </c>
      <c r="EF236" s="60"/>
      <c r="EG236" s="60"/>
      <c r="EH236" s="60">
        <v>0</v>
      </c>
      <c r="EI236" s="60"/>
      <c r="EJ236" s="60"/>
      <c r="EK236" s="60"/>
      <c r="EL236" s="60"/>
      <c r="EM236" s="60"/>
      <c r="EN236" s="60"/>
      <c r="EO236" s="60"/>
      <c r="EP236" s="60"/>
      <c r="EQ236" s="60"/>
      <c r="ER236" s="60"/>
      <c r="ES236" s="70"/>
      <c r="ET236" s="65"/>
      <c r="EU236" s="60"/>
      <c r="EV236" s="60"/>
      <c r="EW236" s="60"/>
      <c r="EX236" s="60"/>
      <c r="EY236" s="60"/>
      <c r="EZ236" s="60"/>
      <c r="FA236" s="60"/>
      <c r="FB236" s="60"/>
      <c r="FC236" s="60"/>
      <c r="FD236" s="60"/>
      <c r="FE236" s="60"/>
      <c r="FF236" s="60"/>
      <c r="FG236" s="60"/>
      <c r="FH236" s="60"/>
      <c r="FI236" s="60"/>
      <c r="FJ236" s="60"/>
      <c r="FK236" s="60"/>
      <c r="FL236" s="60"/>
      <c r="FM236" s="60"/>
      <c r="FN236" s="60"/>
      <c r="FO236" s="60"/>
      <c r="FP236" s="60"/>
      <c r="FQ236" s="60"/>
      <c r="FR236" s="60"/>
      <c r="FS236" s="60"/>
      <c r="FT236" s="60"/>
      <c r="FU236" s="60"/>
      <c r="FV236" s="60"/>
      <c r="FW236" s="60"/>
      <c r="FX236" s="60"/>
      <c r="FY236" s="60"/>
      <c r="FZ236" s="60"/>
      <c r="GA236" s="60"/>
      <c r="GB236" s="60"/>
      <c r="GC236" s="70"/>
      <c r="GD236" s="65"/>
      <c r="GE236" s="60"/>
      <c r="GF236" s="60"/>
      <c r="GG236" s="60"/>
      <c r="GH236" s="60"/>
      <c r="GI236" s="60"/>
      <c r="GJ236" s="60"/>
      <c r="GK236" s="60"/>
      <c r="GL236" s="60"/>
      <c r="GM236" s="60"/>
      <c r="GN236" s="60"/>
      <c r="GO236" s="60"/>
      <c r="GP236" s="60"/>
      <c r="GQ236" s="60"/>
      <c r="GR236" s="60"/>
      <c r="GS236" s="60"/>
      <c r="GT236" s="60"/>
      <c r="GU236" s="60"/>
      <c r="GV236" s="60"/>
      <c r="GW236" s="60"/>
      <c r="GX236" s="60"/>
      <c r="GY236" s="60"/>
      <c r="GZ236" s="60"/>
      <c r="HA236" s="60"/>
      <c r="HB236" s="60"/>
      <c r="HC236" s="60"/>
      <c r="HD236" s="60"/>
      <c r="HE236" s="60"/>
      <c r="HF236" s="60"/>
      <c r="HG236" s="60"/>
      <c r="HH236" s="60"/>
      <c r="HI236" s="60"/>
      <c r="HJ236" s="60"/>
      <c r="HK236" s="60"/>
      <c r="HL236" s="60"/>
      <c r="HM236" s="70"/>
    </row>
    <row r="237" spans="2:221" ht="27" customHeight="1" x14ac:dyDescent="0.2">
      <c r="B237" s="78" t="s">
        <v>518</v>
      </c>
      <c r="C237" s="79"/>
      <c r="D237" s="79"/>
      <c r="E237" s="79"/>
      <c r="F237" s="79"/>
      <c r="G237" s="79"/>
      <c r="H237" s="79"/>
      <c r="I237" s="79"/>
      <c r="J237" s="79"/>
      <c r="K237" s="79"/>
      <c r="L237" s="79"/>
      <c r="M237" s="79"/>
      <c r="N237" s="79"/>
      <c r="O237" s="79"/>
      <c r="P237" s="79"/>
      <c r="Q237" s="79"/>
      <c r="R237" s="79"/>
      <c r="S237" s="79"/>
      <c r="T237" s="79"/>
      <c r="U237" s="80"/>
      <c r="V237" s="84" t="s">
        <v>560</v>
      </c>
      <c r="W237" s="85"/>
      <c r="X237" s="85"/>
      <c r="Y237" s="85"/>
      <c r="Z237" s="85"/>
      <c r="AA237" s="86"/>
      <c r="AB237" s="90">
        <v>1.6199999999999999E-2</v>
      </c>
      <c r="AC237" s="91"/>
      <c r="AD237" s="91"/>
      <c r="AE237" s="91"/>
      <c r="AF237" s="92"/>
      <c r="AG237" s="96" t="s">
        <v>23</v>
      </c>
      <c r="AH237" s="97"/>
      <c r="AI237" s="97"/>
      <c r="AJ237" s="97"/>
      <c r="AK237" s="97"/>
      <c r="AL237" s="98">
        <f t="shared" si="5"/>
        <v>1</v>
      </c>
      <c r="AM237" s="99"/>
      <c r="AN237" s="99"/>
      <c r="AO237" s="100"/>
      <c r="AP237" s="101"/>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417">
        <v>1</v>
      </c>
      <c r="BR237" s="144"/>
      <c r="BS237" s="144"/>
      <c r="BT237" s="144"/>
      <c r="BU237" s="144"/>
      <c r="BV237" s="144"/>
      <c r="BW237" s="144"/>
      <c r="BX237" s="144"/>
      <c r="BY237" s="145"/>
      <c r="BZ237" s="66">
        <v>0</v>
      </c>
      <c r="CA237" s="67"/>
      <c r="CB237" s="67"/>
      <c r="CC237" s="67"/>
      <c r="CD237" s="67"/>
      <c r="CE237" s="67"/>
      <c r="CF237" s="67"/>
      <c r="CG237" s="67"/>
      <c r="CH237" s="67"/>
      <c r="CI237" s="67"/>
      <c r="CJ237" s="67"/>
      <c r="CK237" s="67"/>
      <c r="CL237" s="67"/>
      <c r="CM237" s="67"/>
      <c r="CN237" s="67"/>
      <c r="CO237" s="67"/>
      <c r="CP237" s="67"/>
      <c r="CQ237" s="67"/>
      <c r="CR237" s="67"/>
      <c r="CS237" s="67"/>
      <c r="CT237" s="67"/>
      <c r="CU237" s="67"/>
      <c r="CV237" s="67"/>
      <c r="CW237" s="67"/>
      <c r="CX237" s="67"/>
      <c r="CY237" s="67"/>
      <c r="CZ237" s="67"/>
      <c r="DA237" s="67"/>
      <c r="DB237" s="67"/>
      <c r="DC237" s="67"/>
      <c r="DD237" s="67"/>
      <c r="DE237" s="67"/>
      <c r="DF237" s="67"/>
      <c r="DG237" s="67"/>
      <c r="DH237" s="67"/>
      <c r="DI237" s="71"/>
      <c r="DJ237" s="63">
        <v>0</v>
      </c>
      <c r="DK237" s="59"/>
      <c r="DL237" s="59"/>
      <c r="DM237" s="59">
        <v>0</v>
      </c>
      <c r="DN237" s="59"/>
      <c r="DO237" s="59"/>
      <c r="DP237" s="59">
        <v>0</v>
      </c>
      <c r="DQ237" s="59"/>
      <c r="DR237" s="59"/>
      <c r="DS237" s="59">
        <v>0</v>
      </c>
      <c r="DT237" s="59"/>
      <c r="DU237" s="59"/>
      <c r="DV237" s="59">
        <v>0</v>
      </c>
      <c r="DW237" s="59"/>
      <c r="DX237" s="59"/>
      <c r="DY237" s="59">
        <v>0</v>
      </c>
      <c r="DZ237" s="59"/>
      <c r="EA237" s="59"/>
      <c r="EB237" s="59">
        <v>0</v>
      </c>
      <c r="EC237" s="59"/>
      <c r="ED237" s="59"/>
      <c r="EE237" s="59">
        <v>0</v>
      </c>
      <c r="EF237" s="59"/>
      <c r="EG237" s="59"/>
      <c r="EH237" s="59">
        <v>0</v>
      </c>
      <c r="EI237" s="59"/>
      <c r="EJ237" s="59"/>
      <c r="EK237" s="59"/>
      <c r="EL237" s="59"/>
      <c r="EM237" s="59"/>
      <c r="EN237" s="59"/>
      <c r="EO237" s="59"/>
      <c r="EP237" s="59"/>
      <c r="EQ237" s="59"/>
      <c r="ER237" s="59"/>
      <c r="ES237" s="64"/>
      <c r="ET237" s="63"/>
      <c r="EU237" s="59"/>
      <c r="EV237" s="59"/>
      <c r="EW237" s="59"/>
      <c r="EX237" s="59"/>
      <c r="EY237" s="59"/>
      <c r="EZ237" s="59"/>
      <c r="FA237" s="59"/>
      <c r="FB237" s="59"/>
      <c r="FC237" s="59"/>
      <c r="FD237" s="59"/>
      <c r="FE237" s="59"/>
      <c r="FF237" s="59"/>
      <c r="FG237" s="59"/>
      <c r="FH237" s="59"/>
      <c r="FI237" s="59"/>
      <c r="FJ237" s="59"/>
      <c r="FK237" s="59"/>
      <c r="FL237" s="59"/>
      <c r="FM237" s="59"/>
      <c r="FN237" s="59"/>
      <c r="FO237" s="59"/>
      <c r="FP237" s="59"/>
      <c r="FQ237" s="59"/>
      <c r="FR237" s="59"/>
      <c r="FS237" s="59"/>
      <c r="FT237" s="59"/>
      <c r="FU237" s="59"/>
      <c r="FV237" s="59"/>
      <c r="FW237" s="59"/>
      <c r="FX237" s="59"/>
      <c r="FY237" s="59"/>
      <c r="FZ237" s="59"/>
      <c r="GA237" s="59"/>
      <c r="GB237" s="59"/>
      <c r="GC237" s="64"/>
      <c r="GD237" s="63"/>
      <c r="GE237" s="59"/>
      <c r="GF237" s="59"/>
      <c r="GG237" s="59"/>
      <c r="GH237" s="59"/>
      <c r="GI237" s="59"/>
      <c r="GJ237" s="59"/>
      <c r="GK237" s="59"/>
      <c r="GL237" s="59"/>
      <c r="GM237" s="59"/>
      <c r="GN237" s="59"/>
      <c r="GO237" s="59"/>
      <c r="GP237" s="59"/>
      <c r="GQ237" s="59"/>
      <c r="GR237" s="59"/>
      <c r="GS237" s="59"/>
      <c r="GT237" s="59"/>
      <c r="GU237" s="59"/>
      <c r="GV237" s="59"/>
      <c r="GW237" s="59"/>
      <c r="GX237" s="59"/>
      <c r="GY237" s="59"/>
      <c r="GZ237" s="59"/>
      <c r="HA237" s="59"/>
      <c r="HB237" s="59"/>
      <c r="HC237" s="59"/>
      <c r="HD237" s="59"/>
      <c r="HE237" s="59"/>
      <c r="HF237" s="59"/>
      <c r="HG237" s="59"/>
      <c r="HH237" s="59"/>
      <c r="HI237" s="59"/>
      <c r="HJ237" s="59"/>
      <c r="HK237" s="59"/>
      <c r="HL237" s="59"/>
      <c r="HM237" s="64"/>
    </row>
    <row r="238" spans="2:221" ht="27" customHeight="1" x14ac:dyDescent="0.2">
      <c r="B238" s="133"/>
      <c r="C238" s="134"/>
      <c r="D238" s="134"/>
      <c r="E238" s="134"/>
      <c r="F238" s="134"/>
      <c r="G238" s="134"/>
      <c r="H238" s="134"/>
      <c r="I238" s="134"/>
      <c r="J238" s="134"/>
      <c r="K238" s="134"/>
      <c r="L238" s="134"/>
      <c r="M238" s="134"/>
      <c r="N238" s="134"/>
      <c r="O238" s="134"/>
      <c r="P238" s="134"/>
      <c r="Q238" s="134"/>
      <c r="R238" s="134"/>
      <c r="S238" s="134"/>
      <c r="T238" s="134"/>
      <c r="U238" s="135"/>
      <c r="V238" s="136"/>
      <c r="W238" s="137"/>
      <c r="X238" s="137"/>
      <c r="Y238" s="137"/>
      <c r="Z238" s="137"/>
      <c r="AA238" s="138"/>
      <c r="AB238" s="139"/>
      <c r="AC238" s="140"/>
      <c r="AD238" s="140"/>
      <c r="AE238" s="140"/>
      <c r="AF238" s="141"/>
      <c r="AG238" s="96" t="s">
        <v>24</v>
      </c>
      <c r="AH238" s="97"/>
      <c r="AI238" s="97"/>
      <c r="AJ238" s="97"/>
      <c r="AK238" s="97"/>
      <c r="AL238" s="98">
        <f t="shared" si="5"/>
        <v>1</v>
      </c>
      <c r="AM238" s="99"/>
      <c r="AN238" s="99"/>
      <c r="AO238" s="100"/>
      <c r="AP238" s="142"/>
      <c r="AQ238" s="59"/>
      <c r="AR238" s="59"/>
      <c r="AS238" s="59"/>
      <c r="AT238" s="59"/>
      <c r="AU238" s="59"/>
      <c r="AV238" s="59"/>
      <c r="AW238" s="59"/>
      <c r="AX238" s="59"/>
      <c r="AY238" s="59"/>
      <c r="AZ238" s="59"/>
      <c r="BA238" s="59"/>
      <c r="BB238" s="59"/>
      <c r="BC238" s="59"/>
      <c r="BD238" s="59"/>
      <c r="BE238" s="59"/>
      <c r="BF238" s="59"/>
      <c r="BG238" s="59"/>
      <c r="BH238" s="59"/>
      <c r="BI238" s="59"/>
      <c r="BJ238" s="59"/>
      <c r="BK238" s="59"/>
      <c r="BL238" s="59"/>
      <c r="BM238" s="59"/>
      <c r="BN238" s="59"/>
      <c r="BO238" s="59"/>
      <c r="BP238" s="59"/>
      <c r="BQ238" s="417">
        <v>1</v>
      </c>
      <c r="BR238" s="144"/>
      <c r="BS238" s="144"/>
      <c r="BT238" s="144"/>
      <c r="BU238" s="144"/>
      <c r="BV238" s="144"/>
      <c r="BW238" s="144"/>
      <c r="BX238" s="144"/>
      <c r="BY238" s="145"/>
      <c r="BZ238" s="66">
        <v>0</v>
      </c>
      <c r="CA238" s="67"/>
      <c r="CB238" s="67"/>
      <c r="CC238" s="67"/>
      <c r="CD238" s="67"/>
      <c r="CE238" s="67"/>
      <c r="CF238" s="67"/>
      <c r="CG238" s="67"/>
      <c r="CH238" s="67"/>
      <c r="CI238" s="67"/>
      <c r="CJ238" s="67"/>
      <c r="CK238" s="67"/>
      <c r="CL238" s="67"/>
      <c r="CM238" s="67"/>
      <c r="CN238" s="67"/>
      <c r="CO238" s="67"/>
      <c r="CP238" s="67"/>
      <c r="CQ238" s="67"/>
      <c r="CR238" s="67"/>
      <c r="CS238" s="67"/>
      <c r="CT238" s="67"/>
      <c r="CU238" s="67"/>
      <c r="CV238" s="67"/>
      <c r="CW238" s="67"/>
      <c r="CX238" s="67"/>
      <c r="CY238" s="67"/>
      <c r="CZ238" s="67"/>
      <c r="DA238" s="67"/>
      <c r="DB238" s="67"/>
      <c r="DC238" s="67"/>
      <c r="DD238" s="67"/>
      <c r="DE238" s="67"/>
      <c r="DF238" s="67"/>
      <c r="DG238" s="67"/>
      <c r="DH238" s="67"/>
      <c r="DI238" s="71"/>
      <c r="DJ238" s="63">
        <v>0</v>
      </c>
      <c r="DK238" s="59"/>
      <c r="DL238" s="59"/>
      <c r="DM238" s="59">
        <v>0</v>
      </c>
      <c r="DN238" s="59"/>
      <c r="DO238" s="59"/>
      <c r="DP238" s="59">
        <v>0</v>
      </c>
      <c r="DQ238" s="59"/>
      <c r="DR238" s="59"/>
      <c r="DS238" s="59">
        <v>0</v>
      </c>
      <c r="DT238" s="59"/>
      <c r="DU238" s="59"/>
      <c r="DV238" s="59">
        <v>0</v>
      </c>
      <c r="DW238" s="59"/>
      <c r="DX238" s="59"/>
      <c r="DY238" s="59">
        <v>0</v>
      </c>
      <c r="DZ238" s="59"/>
      <c r="EA238" s="59"/>
      <c r="EB238" s="59">
        <v>0</v>
      </c>
      <c r="EC238" s="59"/>
      <c r="ED238" s="59"/>
      <c r="EE238" s="59">
        <v>0</v>
      </c>
      <c r="EF238" s="59"/>
      <c r="EG238" s="59"/>
      <c r="EH238" s="59">
        <v>0</v>
      </c>
      <c r="EI238" s="59"/>
      <c r="EJ238" s="59"/>
      <c r="EK238" s="59"/>
      <c r="EL238" s="59"/>
      <c r="EM238" s="59"/>
      <c r="EN238" s="59"/>
      <c r="EO238" s="59"/>
      <c r="EP238" s="59"/>
      <c r="EQ238" s="59"/>
      <c r="ER238" s="59"/>
      <c r="ES238" s="64"/>
      <c r="ET238" s="63"/>
      <c r="EU238" s="59"/>
      <c r="EV238" s="59"/>
      <c r="EW238" s="59"/>
      <c r="EX238" s="59"/>
      <c r="EY238" s="59"/>
      <c r="EZ238" s="59"/>
      <c r="FA238" s="59"/>
      <c r="FB238" s="59"/>
      <c r="FC238" s="59"/>
      <c r="FD238" s="59"/>
      <c r="FE238" s="59"/>
      <c r="FF238" s="59"/>
      <c r="FG238" s="59"/>
      <c r="FH238" s="59"/>
      <c r="FI238" s="59"/>
      <c r="FJ238" s="59"/>
      <c r="FK238" s="59"/>
      <c r="FL238" s="59"/>
      <c r="FM238" s="59"/>
      <c r="FN238" s="59"/>
      <c r="FO238" s="59"/>
      <c r="FP238" s="59"/>
      <c r="FQ238" s="59"/>
      <c r="FR238" s="59"/>
      <c r="FS238" s="59"/>
      <c r="FT238" s="59"/>
      <c r="FU238" s="59"/>
      <c r="FV238" s="59"/>
      <c r="FW238" s="59"/>
      <c r="FX238" s="59"/>
      <c r="FY238" s="59"/>
      <c r="FZ238" s="59"/>
      <c r="GA238" s="59"/>
      <c r="GB238" s="59"/>
      <c r="GC238" s="64"/>
      <c r="GD238" s="63"/>
      <c r="GE238" s="59"/>
      <c r="GF238" s="59"/>
      <c r="GG238" s="59"/>
      <c r="GH238" s="59"/>
      <c r="GI238" s="59"/>
      <c r="GJ238" s="59"/>
      <c r="GK238" s="59"/>
      <c r="GL238" s="59"/>
      <c r="GM238" s="59"/>
      <c r="GN238" s="59"/>
      <c r="GO238" s="59"/>
      <c r="GP238" s="59"/>
      <c r="GQ238" s="59"/>
      <c r="GR238" s="59"/>
      <c r="GS238" s="59"/>
      <c r="GT238" s="59"/>
      <c r="GU238" s="59"/>
      <c r="GV238" s="59"/>
      <c r="GW238" s="59"/>
      <c r="GX238" s="59"/>
      <c r="GY238" s="59"/>
      <c r="GZ238" s="59"/>
      <c r="HA238" s="59"/>
      <c r="HB238" s="59"/>
      <c r="HC238" s="59"/>
      <c r="HD238" s="59"/>
      <c r="HE238" s="59"/>
      <c r="HF238" s="59"/>
      <c r="HG238" s="59"/>
      <c r="HH238" s="59"/>
      <c r="HI238" s="59"/>
      <c r="HJ238" s="59"/>
      <c r="HK238" s="59"/>
      <c r="HL238" s="59"/>
      <c r="HM238" s="64"/>
    </row>
    <row r="239" spans="2:221" ht="35.25" customHeight="1" x14ac:dyDescent="0.2">
      <c r="B239" s="114" t="s">
        <v>519</v>
      </c>
      <c r="C239" s="115"/>
      <c r="D239" s="115"/>
      <c r="E239" s="115"/>
      <c r="F239" s="115"/>
      <c r="G239" s="115"/>
      <c r="H239" s="115"/>
      <c r="I239" s="115"/>
      <c r="J239" s="115"/>
      <c r="K239" s="115"/>
      <c r="L239" s="115"/>
      <c r="M239" s="115"/>
      <c r="N239" s="115"/>
      <c r="O239" s="115"/>
      <c r="P239" s="115"/>
      <c r="Q239" s="115"/>
      <c r="R239" s="115"/>
      <c r="S239" s="115"/>
      <c r="T239" s="115"/>
      <c r="U239" s="116"/>
      <c r="V239" s="120" t="s">
        <v>561</v>
      </c>
      <c r="W239" s="121"/>
      <c r="X239" s="121"/>
      <c r="Y239" s="121"/>
      <c r="Z239" s="121"/>
      <c r="AA239" s="122"/>
      <c r="AB239" s="126">
        <v>1.4800000000000001E-2</v>
      </c>
      <c r="AC239" s="127"/>
      <c r="AD239" s="127"/>
      <c r="AE239" s="127"/>
      <c r="AF239" s="128"/>
      <c r="AG239" s="108" t="s">
        <v>23</v>
      </c>
      <c r="AH239" s="109"/>
      <c r="AI239" s="109"/>
      <c r="AJ239" s="109"/>
      <c r="AK239" s="109"/>
      <c r="AL239" s="75">
        <f t="shared" si="5"/>
        <v>1</v>
      </c>
      <c r="AM239" s="76"/>
      <c r="AN239" s="76"/>
      <c r="AO239" s="77"/>
      <c r="AP239" s="132"/>
      <c r="AQ239" s="60"/>
      <c r="AR239" s="60"/>
      <c r="AS239" s="60"/>
      <c r="AT239" s="60"/>
      <c r="AU239" s="60"/>
      <c r="AV239" s="60"/>
      <c r="AW239" s="60"/>
      <c r="AX239" s="60"/>
      <c r="AY239" s="60"/>
      <c r="AZ239" s="60"/>
      <c r="BA239" s="60"/>
      <c r="BB239" s="60"/>
      <c r="BC239" s="60"/>
      <c r="BD239" s="60"/>
      <c r="BE239" s="60"/>
      <c r="BF239" s="60"/>
      <c r="BG239" s="60"/>
      <c r="BH239" s="60"/>
      <c r="BI239" s="60"/>
      <c r="BJ239" s="60"/>
      <c r="BK239" s="60"/>
      <c r="BL239" s="60"/>
      <c r="BM239" s="60"/>
      <c r="BN239" s="60"/>
      <c r="BO239" s="60"/>
      <c r="BP239" s="60"/>
      <c r="BQ239" s="60"/>
      <c r="BR239" s="60"/>
      <c r="BS239" s="60"/>
      <c r="BT239" s="60"/>
      <c r="BU239" s="60"/>
      <c r="BV239" s="60"/>
      <c r="BW239" s="60"/>
      <c r="BX239" s="60"/>
      <c r="BY239" s="70"/>
      <c r="BZ239" s="65">
        <v>0</v>
      </c>
      <c r="CA239" s="60"/>
      <c r="CB239" s="60"/>
      <c r="CC239" s="60">
        <v>0</v>
      </c>
      <c r="CD239" s="60"/>
      <c r="CE239" s="60"/>
      <c r="CF239" s="60">
        <v>0</v>
      </c>
      <c r="CG239" s="60"/>
      <c r="CH239" s="60"/>
      <c r="CI239" s="60">
        <v>0</v>
      </c>
      <c r="CJ239" s="60"/>
      <c r="CK239" s="60"/>
      <c r="CL239" s="60">
        <v>0</v>
      </c>
      <c r="CM239" s="60"/>
      <c r="CN239" s="60"/>
      <c r="CO239" s="60">
        <v>1</v>
      </c>
      <c r="CP239" s="60"/>
      <c r="CQ239" s="60"/>
      <c r="CR239" s="60">
        <v>0</v>
      </c>
      <c r="CS239" s="60"/>
      <c r="CT239" s="60"/>
      <c r="CU239" s="60">
        <v>0</v>
      </c>
      <c r="CV239" s="60"/>
      <c r="CW239" s="60"/>
      <c r="CX239" s="60">
        <v>0</v>
      </c>
      <c r="CY239" s="60"/>
      <c r="CZ239" s="60"/>
      <c r="DA239" s="60">
        <v>0</v>
      </c>
      <c r="DB239" s="60"/>
      <c r="DC239" s="60"/>
      <c r="DD239" s="60">
        <v>0</v>
      </c>
      <c r="DE239" s="60"/>
      <c r="DF239" s="60"/>
      <c r="DG239" s="60">
        <v>0</v>
      </c>
      <c r="DH239" s="60"/>
      <c r="DI239" s="70"/>
      <c r="DJ239" s="65">
        <v>0</v>
      </c>
      <c r="DK239" s="60"/>
      <c r="DL239" s="60"/>
      <c r="DM239" s="60">
        <v>0</v>
      </c>
      <c r="DN239" s="60"/>
      <c r="DO239" s="60"/>
      <c r="DP239" s="60">
        <v>0</v>
      </c>
      <c r="DQ239" s="60"/>
      <c r="DR239" s="60"/>
      <c r="DS239" s="60">
        <v>0</v>
      </c>
      <c r="DT239" s="60"/>
      <c r="DU239" s="60"/>
      <c r="DV239" s="60">
        <v>0</v>
      </c>
      <c r="DW239" s="60"/>
      <c r="DX239" s="60"/>
      <c r="DY239" s="60">
        <v>0</v>
      </c>
      <c r="DZ239" s="60"/>
      <c r="EA239" s="60"/>
      <c r="EB239" s="60">
        <v>0</v>
      </c>
      <c r="EC239" s="60"/>
      <c r="ED239" s="60"/>
      <c r="EE239" s="60">
        <v>0</v>
      </c>
      <c r="EF239" s="60"/>
      <c r="EG239" s="60"/>
      <c r="EH239" s="60">
        <v>0</v>
      </c>
      <c r="EI239" s="60"/>
      <c r="EJ239" s="60"/>
      <c r="EK239" s="60"/>
      <c r="EL239" s="60"/>
      <c r="EM239" s="60"/>
      <c r="EN239" s="60"/>
      <c r="EO239" s="60"/>
      <c r="EP239" s="60"/>
      <c r="EQ239" s="60"/>
      <c r="ER239" s="60"/>
      <c r="ES239" s="70"/>
      <c r="ET239" s="65"/>
      <c r="EU239" s="60"/>
      <c r="EV239" s="60"/>
      <c r="EW239" s="60"/>
      <c r="EX239" s="60"/>
      <c r="EY239" s="60"/>
      <c r="EZ239" s="60"/>
      <c r="FA239" s="60"/>
      <c r="FB239" s="60"/>
      <c r="FC239" s="60"/>
      <c r="FD239" s="60"/>
      <c r="FE239" s="60"/>
      <c r="FF239" s="60"/>
      <c r="FG239" s="60"/>
      <c r="FH239" s="60"/>
      <c r="FI239" s="60"/>
      <c r="FJ239" s="60"/>
      <c r="FK239" s="60"/>
      <c r="FL239" s="60"/>
      <c r="FM239" s="60"/>
      <c r="FN239" s="60"/>
      <c r="FO239" s="60"/>
      <c r="FP239" s="60"/>
      <c r="FQ239" s="60"/>
      <c r="FR239" s="60"/>
      <c r="FS239" s="60"/>
      <c r="FT239" s="60"/>
      <c r="FU239" s="60"/>
      <c r="FV239" s="60"/>
      <c r="FW239" s="60"/>
      <c r="FX239" s="60"/>
      <c r="FY239" s="60"/>
      <c r="FZ239" s="60"/>
      <c r="GA239" s="60"/>
      <c r="GB239" s="60"/>
      <c r="GC239" s="70"/>
      <c r="GD239" s="65"/>
      <c r="GE239" s="60"/>
      <c r="GF239" s="60"/>
      <c r="GG239" s="60"/>
      <c r="GH239" s="60"/>
      <c r="GI239" s="60"/>
      <c r="GJ239" s="60"/>
      <c r="GK239" s="60"/>
      <c r="GL239" s="60"/>
      <c r="GM239" s="60"/>
      <c r="GN239" s="60"/>
      <c r="GO239" s="60"/>
      <c r="GP239" s="60"/>
      <c r="GQ239" s="60"/>
      <c r="GR239" s="60"/>
      <c r="GS239" s="60"/>
      <c r="GT239" s="60"/>
      <c r="GU239" s="60"/>
      <c r="GV239" s="60"/>
      <c r="GW239" s="60"/>
      <c r="GX239" s="60"/>
      <c r="GY239" s="60"/>
      <c r="GZ239" s="60"/>
      <c r="HA239" s="60"/>
      <c r="HB239" s="60"/>
      <c r="HC239" s="60"/>
      <c r="HD239" s="60"/>
      <c r="HE239" s="60"/>
      <c r="HF239" s="60"/>
      <c r="HG239" s="60"/>
      <c r="HH239" s="60"/>
      <c r="HI239" s="60"/>
      <c r="HJ239" s="60"/>
      <c r="HK239" s="60"/>
      <c r="HL239" s="60"/>
      <c r="HM239" s="70"/>
    </row>
    <row r="240" spans="2:221" ht="35.25" customHeight="1" x14ac:dyDescent="0.2">
      <c r="B240" s="117"/>
      <c r="C240" s="118"/>
      <c r="D240" s="118"/>
      <c r="E240" s="118"/>
      <c r="F240" s="118"/>
      <c r="G240" s="118"/>
      <c r="H240" s="118"/>
      <c r="I240" s="118"/>
      <c r="J240" s="118"/>
      <c r="K240" s="118"/>
      <c r="L240" s="118"/>
      <c r="M240" s="118"/>
      <c r="N240" s="118"/>
      <c r="O240" s="118"/>
      <c r="P240" s="118"/>
      <c r="Q240" s="118"/>
      <c r="R240" s="118"/>
      <c r="S240" s="118"/>
      <c r="T240" s="118"/>
      <c r="U240" s="119"/>
      <c r="V240" s="123"/>
      <c r="W240" s="124"/>
      <c r="X240" s="124"/>
      <c r="Y240" s="124"/>
      <c r="Z240" s="124"/>
      <c r="AA240" s="125"/>
      <c r="AB240" s="129"/>
      <c r="AC240" s="130"/>
      <c r="AD240" s="130"/>
      <c r="AE240" s="130"/>
      <c r="AF240" s="131"/>
      <c r="AG240" s="108" t="s">
        <v>24</v>
      </c>
      <c r="AH240" s="109"/>
      <c r="AI240" s="109"/>
      <c r="AJ240" s="109"/>
      <c r="AK240" s="109"/>
      <c r="AL240" s="75">
        <f t="shared" si="5"/>
        <v>1</v>
      </c>
      <c r="AM240" s="76"/>
      <c r="AN240" s="76"/>
      <c r="AO240" s="77"/>
      <c r="AP240" s="72"/>
      <c r="AQ240" s="60"/>
      <c r="AR240" s="60"/>
      <c r="AS240" s="60"/>
      <c r="AT240" s="60"/>
      <c r="AU240" s="60"/>
      <c r="AV240" s="60"/>
      <c r="AW240" s="60"/>
      <c r="AX240" s="60"/>
      <c r="AY240" s="60"/>
      <c r="AZ240" s="60"/>
      <c r="BA240" s="60"/>
      <c r="BB240" s="60"/>
      <c r="BC240" s="60"/>
      <c r="BD240" s="60"/>
      <c r="BE240" s="60"/>
      <c r="BF240" s="60"/>
      <c r="BG240" s="60"/>
      <c r="BH240" s="60"/>
      <c r="BI240" s="60"/>
      <c r="BJ240" s="60"/>
      <c r="BK240" s="60"/>
      <c r="BL240" s="60"/>
      <c r="BM240" s="60"/>
      <c r="BN240" s="60"/>
      <c r="BO240" s="60"/>
      <c r="BP240" s="60"/>
      <c r="BQ240" s="60"/>
      <c r="BR240" s="60"/>
      <c r="BS240" s="60"/>
      <c r="BT240" s="60"/>
      <c r="BU240" s="60"/>
      <c r="BV240" s="60"/>
      <c r="BW240" s="60"/>
      <c r="BX240" s="60"/>
      <c r="BY240" s="70"/>
      <c r="BZ240" s="65">
        <v>0</v>
      </c>
      <c r="CA240" s="60"/>
      <c r="CB240" s="60"/>
      <c r="CC240" s="60">
        <v>0</v>
      </c>
      <c r="CD240" s="60"/>
      <c r="CE240" s="60"/>
      <c r="CF240" s="60">
        <v>0</v>
      </c>
      <c r="CG240" s="60"/>
      <c r="CH240" s="60"/>
      <c r="CI240" s="60">
        <v>0</v>
      </c>
      <c r="CJ240" s="60"/>
      <c r="CK240" s="60"/>
      <c r="CL240" s="60">
        <v>0</v>
      </c>
      <c r="CM240" s="60"/>
      <c r="CN240" s="60"/>
      <c r="CO240" s="60">
        <v>0</v>
      </c>
      <c r="CP240" s="60"/>
      <c r="CQ240" s="60"/>
      <c r="CR240" s="60">
        <v>0</v>
      </c>
      <c r="CS240" s="60"/>
      <c r="CT240" s="60"/>
      <c r="CU240" s="60">
        <v>0</v>
      </c>
      <c r="CV240" s="60"/>
      <c r="CW240" s="60"/>
      <c r="CX240" s="60">
        <v>1</v>
      </c>
      <c r="CY240" s="60"/>
      <c r="CZ240" s="60"/>
      <c r="DA240" s="60">
        <v>0</v>
      </c>
      <c r="DB240" s="60"/>
      <c r="DC240" s="60"/>
      <c r="DD240" s="60">
        <v>0</v>
      </c>
      <c r="DE240" s="60"/>
      <c r="DF240" s="60"/>
      <c r="DG240" s="60">
        <v>0</v>
      </c>
      <c r="DH240" s="60"/>
      <c r="DI240" s="70"/>
      <c r="DJ240" s="65">
        <v>0</v>
      </c>
      <c r="DK240" s="60"/>
      <c r="DL240" s="60"/>
      <c r="DM240" s="60">
        <v>0</v>
      </c>
      <c r="DN240" s="60"/>
      <c r="DO240" s="60"/>
      <c r="DP240" s="60">
        <v>0</v>
      </c>
      <c r="DQ240" s="60"/>
      <c r="DR240" s="60"/>
      <c r="DS240" s="60">
        <v>0</v>
      </c>
      <c r="DT240" s="60"/>
      <c r="DU240" s="60"/>
      <c r="DV240" s="60">
        <v>0</v>
      </c>
      <c r="DW240" s="60"/>
      <c r="DX240" s="60"/>
      <c r="DY240" s="60">
        <v>0</v>
      </c>
      <c r="DZ240" s="60"/>
      <c r="EA240" s="60"/>
      <c r="EB240" s="60">
        <v>0</v>
      </c>
      <c r="EC240" s="60"/>
      <c r="ED240" s="60"/>
      <c r="EE240" s="60">
        <v>0</v>
      </c>
      <c r="EF240" s="60"/>
      <c r="EG240" s="60"/>
      <c r="EH240" s="60">
        <v>0</v>
      </c>
      <c r="EI240" s="60"/>
      <c r="EJ240" s="60"/>
      <c r="EK240" s="60"/>
      <c r="EL240" s="60"/>
      <c r="EM240" s="60"/>
      <c r="EN240" s="60"/>
      <c r="EO240" s="60"/>
      <c r="EP240" s="60"/>
      <c r="EQ240" s="60"/>
      <c r="ER240" s="60"/>
      <c r="ES240" s="70"/>
      <c r="ET240" s="65"/>
      <c r="EU240" s="60"/>
      <c r="EV240" s="60"/>
      <c r="EW240" s="60"/>
      <c r="EX240" s="60"/>
      <c r="EY240" s="60"/>
      <c r="EZ240" s="60"/>
      <c r="FA240" s="60"/>
      <c r="FB240" s="60"/>
      <c r="FC240" s="60"/>
      <c r="FD240" s="60"/>
      <c r="FE240" s="60"/>
      <c r="FF240" s="60"/>
      <c r="FG240" s="60"/>
      <c r="FH240" s="60"/>
      <c r="FI240" s="60"/>
      <c r="FJ240" s="60"/>
      <c r="FK240" s="60"/>
      <c r="FL240" s="60"/>
      <c r="FM240" s="60"/>
      <c r="FN240" s="60"/>
      <c r="FO240" s="60"/>
      <c r="FP240" s="60"/>
      <c r="FQ240" s="60"/>
      <c r="FR240" s="60"/>
      <c r="FS240" s="60"/>
      <c r="FT240" s="60"/>
      <c r="FU240" s="60"/>
      <c r="FV240" s="60"/>
      <c r="FW240" s="60"/>
      <c r="FX240" s="60"/>
      <c r="FY240" s="60"/>
      <c r="FZ240" s="60"/>
      <c r="GA240" s="60"/>
      <c r="GB240" s="60"/>
      <c r="GC240" s="70"/>
      <c r="GD240" s="65"/>
      <c r="GE240" s="60"/>
      <c r="GF240" s="60"/>
      <c r="GG240" s="60"/>
      <c r="GH240" s="60"/>
      <c r="GI240" s="60"/>
      <c r="GJ240" s="60"/>
      <c r="GK240" s="60"/>
      <c r="GL240" s="60"/>
      <c r="GM240" s="60"/>
      <c r="GN240" s="60"/>
      <c r="GO240" s="60"/>
      <c r="GP240" s="60"/>
      <c r="GQ240" s="60"/>
      <c r="GR240" s="60"/>
      <c r="GS240" s="60"/>
      <c r="GT240" s="60"/>
      <c r="GU240" s="60"/>
      <c r="GV240" s="60"/>
      <c r="GW240" s="60"/>
      <c r="GX240" s="60"/>
      <c r="GY240" s="60"/>
      <c r="GZ240" s="60"/>
      <c r="HA240" s="60"/>
      <c r="HB240" s="60"/>
      <c r="HC240" s="60"/>
      <c r="HD240" s="60"/>
      <c r="HE240" s="60"/>
      <c r="HF240" s="60"/>
      <c r="HG240" s="60"/>
      <c r="HH240" s="60"/>
      <c r="HI240" s="60"/>
      <c r="HJ240" s="60"/>
      <c r="HK240" s="60"/>
      <c r="HL240" s="60"/>
      <c r="HM240" s="70"/>
    </row>
    <row r="241" spans="2:221" ht="22.5" customHeight="1" x14ac:dyDescent="0.2">
      <c r="B241" s="78" t="s">
        <v>520</v>
      </c>
      <c r="C241" s="79"/>
      <c r="D241" s="79"/>
      <c r="E241" s="79"/>
      <c r="F241" s="79"/>
      <c r="G241" s="79"/>
      <c r="H241" s="79"/>
      <c r="I241" s="79"/>
      <c r="J241" s="79"/>
      <c r="K241" s="79"/>
      <c r="L241" s="79"/>
      <c r="M241" s="79"/>
      <c r="N241" s="79"/>
      <c r="O241" s="79"/>
      <c r="P241" s="79"/>
      <c r="Q241" s="79"/>
      <c r="R241" s="79"/>
      <c r="S241" s="79"/>
      <c r="T241" s="79"/>
      <c r="U241" s="80"/>
      <c r="V241" s="84" t="s">
        <v>562</v>
      </c>
      <c r="W241" s="85"/>
      <c r="X241" s="85"/>
      <c r="Y241" s="85"/>
      <c r="Z241" s="85"/>
      <c r="AA241" s="86"/>
      <c r="AB241" s="90">
        <v>2.9000000000000001E-2</v>
      </c>
      <c r="AC241" s="91"/>
      <c r="AD241" s="91"/>
      <c r="AE241" s="91"/>
      <c r="AF241" s="92"/>
      <c r="AG241" s="96" t="s">
        <v>23</v>
      </c>
      <c r="AH241" s="97"/>
      <c r="AI241" s="97"/>
      <c r="AJ241" s="97"/>
      <c r="AK241" s="97"/>
      <c r="AL241" s="98">
        <f t="shared" si="5"/>
        <v>19</v>
      </c>
      <c r="AM241" s="99"/>
      <c r="AN241" s="99"/>
      <c r="AO241" s="100"/>
      <c r="AP241" s="101"/>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59"/>
      <c r="BU241" s="59"/>
      <c r="BV241" s="59"/>
      <c r="BW241" s="59">
        <v>19</v>
      </c>
      <c r="BX241" s="59"/>
      <c r="BY241" s="64"/>
      <c r="BZ241" s="66">
        <v>0</v>
      </c>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71"/>
      <c r="DJ241" s="63">
        <v>0</v>
      </c>
      <c r="DK241" s="59"/>
      <c r="DL241" s="59"/>
      <c r="DM241" s="59">
        <v>0</v>
      </c>
      <c r="DN241" s="59"/>
      <c r="DO241" s="59"/>
      <c r="DP241" s="59">
        <v>0</v>
      </c>
      <c r="DQ241" s="59"/>
      <c r="DR241" s="59"/>
      <c r="DS241" s="59">
        <v>0</v>
      </c>
      <c r="DT241" s="59"/>
      <c r="DU241" s="59"/>
      <c r="DV241" s="59">
        <v>0</v>
      </c>
      <c r="DW241" s="59"/>
      <c r="DX241" s="59"/>
      <c r="DY241" s="59">
        <v>0</v>
      </c>
      <c r="DZ241" s="59"/>
      <c r="EA241" s="59"/>
      <c r="EB241" s="59">
        <v>0</v>
      </c>
      <c r="EC241" s="59"/>
      <c r="ED241" s="59"/>
      <c r="EE241" s="59">
        <v>0</v>
      </c>
      <c r="EF241" s="59"/>
      <c r="EG241" s="59"/>
      <c r="EH241" s="59">
        <v>0</v>
      </c>
      <c r="EI241" s="59"/>
      <c r="EJ241" s="59"/>
      <c r="EK241" s="59"/>
      <c r="EL241" s="59"/>
      <c r="EM241" s="59"/>
      <c r="EN241" s="59"/>
      <c r="EO241" s="59"/>
      <c r="EP241" s="59"/>
      <c r="EQ241" s="59"/>
      <c r="ER241" s="59"/>
      <c r="ES241" s="64"/>
      <c r="ET241" s="63"/>
      <c r="EU241" s="59"/>
      <c r="EV241" s="59"/>
      <c r="EW241" s="59"/>
      <c r="EX241" s="59"/>
      <c r="EY241" s="59"/>
      <c r="EZ241" s="59"/>
      <c r="FA241" s="59"/>
      <c r="FB241" s="59"/>
      <c r="FC241" s="59"/>
      <c r="FD241" s="59"/>
      <c r="FE241" s="59"/>
      <c r="FF241" s="59"/>
      <c r="FG241" s="59"/>
      <c r="FH241" s="59"/>
      <c r="FI241" s="59"/>
      <c r="FJ241" s="59"/>
      <c r="FK241" s="59"/>
      <c r="FL241" s="59"/>
      <c r="FM241" s="59"/>
      <c r="FN241" s="59"/>
      <c r="FO241" s="59"/>
      <c r="FP241" s="59"/>
      <c r="FQ241" s="59"/>
      <c r="FR241" s="59"/>
      <c r="FS241" s="59"/>
      <c r="FT241" s="59"/>
      <c r="FU241" s="59"/>
      <c r="FV241" s="59"/>
      <c r="FW241" s="59"/>
      <c r="FX241" s="59"/>
      <c r="FY241" s="59"/>
      <c r="FZ241" s="59"/>
      <c r="GA241" s="59"/>
      <c r="GB241" s="59"/>
      <c r="GC241" s="64"/>
      <c r="GD241" s="63"/>
      <c r="GE241" s="59"/>
      <c r="GF241" s="59"/>
      <c r="GG241" s="59"/>
      <c r="GH241" s="59"/>
      <c r="GI241" s="59"/>
      <c r="GJ241" s="59"/>
      <c r="GK241" s="59"/>
      <c r="GL241" s="59"/>
      <c r="GM241" s="59"/>
      <c r="GN241" s="59"/>
      <c r="GO241" s="59"/>
      <c r="GP241" s="59"/>
      <c r="GQ241" s="59"/>
      <c r="GR241" s="59"/>
      <c r="GS241" s="59"/>
      <c r="GT241" s="59"/>
      <c r="GU241" s="59"/>
      <c r="GV241" s="59"/>
      <c r="GW241" s="59"/>
      <c r="GX241" s="59"/>
      <c r="GY241" s="59"/>
      <c r="GZ241" s="59"/>
      <c r="HA241" s="59"/>
      <c r="HB241" s="59"/>
      <c r="HC241" s="59"/>
      <c r="HD241" s="59"/>
      <c r="HE241" s="59"/>
      <c r="HF241" s="59"/>
      <c r="HG241" s="59"/>
      <c r="HH241" s="59"/>
      <c r="HI241" s="59"/>
      <c r="HJ241" s="59"/>
      <c r="HK241" s="59"/>
      <c r="HL241" s="59"/>
      <c r="HM241" s="64"/>
    </row>
    <row r="242" spans="2:221" ht="22.5" customHeight="1" x14ac:dyDescent="0.2">
      <c r="B242" s="133"/>
      <c r="C242" s="134"/>
      <c r="D242" s="134"/>
      <c r="E242" s="134"/>
      <c r="F242" s="134"/>
      <c r="G242" s="134"/>
      <c r="H242" s="134"/>
      <c r="I242" s="134"/>
      <c r="J242" s="134"/>
      <c r="K242" s="134"/>
      <c r="L242" s="134"/>
      <c r="M242" s="134"/>
      <c r="N242" s="134"/>
      <c r="O242" s="134"/>
      <c r="P242" s="134"/>
      <c r="Q242" s="134"/>
      <c r="R242" s="134"/>
      <c r="S242" s="134"/>
      <c r="T242" s="134"/>
      <c r="U242" s="135"/>
      <c r="V242" s="136"/>
      <c r="W242" s="137"/>
      <c r="X242" s="137"/>
      <c r="Y242" s="137"/>
      <c r="Z242" s="137"/>
      <c r="AA242" s="138"/>
      <c r="AB242" s="139"/>
      <c r="AC242" s="140"/>
      <c r="AD242" s="140"/>
      <c r="AE242" s="140"/>
      <c r="AF242" s="141"/>
      <c r="AG242" s="96" t="s">
        <v>24</v>
      </c>
      <c r="AH242" s="97"/>
      <c r="AI242" s="97"/>
      <c r="AJ242" s="97"/>
      <c r="AK242" s="97"/>
      <c r="AL242" s="98">
        <f t="shared" si="5"/>
        <v>17</v>
      </c>
      <c r="AM242" s="99"/>
      <c r="AN242" s="99"/>
      <c r="AO242" s="100"/>
      <c r="AP242" s="142"/>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v>3</v>
      </c>
      <c r="BX242" s="59"/>
      <c r="BY242" s="64"/>
      <c r="BZ242" s="63">
        <v>2</v>
      </c>
      <c r="CA242" s="59"/>
      <c r="CB242" s="59"/>
      <c r="CC242" s="59">
        <v>0</v>
      </c>
      <c r="CD242" s="59"/>
      <c r="CE242" s="59"/>
      <c r="CF242" s="59">
        <v>0</v>
      </c>
      <c r="CG242" s="59"/>
      <c r="CH242" s="59"/>
      <c r="CI242" s="59">
        <v>0</v>
      </c>
      <c r="CJ242" s="59"/>
      <c r="CK242" s="59"/>
      <c r="CL242" s="59">
        <v>0</v>
      </c>
      <c r="CM242" s="59"/>
      <c r="CN242" s="59"/>
      <c r="CO242" s="59">
        <v>0</v>
      </c>
      <c r="CP242" s="59"/>
      <c r="CQ242" s="417"/>
      <c r="CR242" s="59">
        <v>0</v>
      </c>
      <c r="CS242" s="59"/>
      <c r="CT242" s="59"/>
      <c r="CU242" s="59">
        <v>0</v>
      </c>
      <c r="CV242" s="59"/>
      <c r="CW242" s="59"/>
      <c r="CX242" s="59">
        <v>1</v>
      </c>
      <c r="CY242" s="59"/>
      <c r="CZ242" s="59"/>
      <c r="DA242" s="59">
        <v>1</v>
      </c>
      <c r="DB242" s="59"/>
      <c r="DC242" s="59"/>
      <c r="DD242" s="59">
        <v>2</v>
      </c>
      <c r="DE242" s="59"/>
      <c r="DF242" s="59"/>
      <c r="DG242" s="59">
        <v>1</v>
      </c>
      <c r="DH242" s="59"/>
      <c r="DI242" s="59"/>
      <c r="DJ242" s="63">
        <v>2</v>
      </c>
      <c r="DK242" s="59"/>
      <c r="DL242" s="59"/>
      <c r="DM242" s="59">
        <v>0</v>
      </c>
      <c r="DN242" s="59"/>
      <c r="DO242" s="59"/>
      <c r="DP242" s="59">
        <v>0</v>
      </c>
      <c r="DQ242" s="59"/>
      <c r="DR242" s="59"/>
      <c r="DS242" s="59">
        <v>1</v>
      </c>
      <c r="DT242" s="59"/>
      <c r="DU242" s="59"/>
      <c r="DV242" s="59">
        <v>2</v>
      </c>
      <c r="DW242" s="59"/>
      <c r="DX242" s="59"/>
      <c r="DY242" s="59">
        <v>2</v>
      </c>
      <c r="DZ242" s="59"/>
      <c r="EA242" s="59"/>
      <c r="EB242" s="59">
        <v>0</v>
      </c>
      <c r="EC242" s="59"/>
      <c r="ED242" s="59"/>
      <c r="EE242" s="59">
        <v>0</v>
      </c>
      <c r="EF242" s="59"/>
      <c r="EG242" s="59"/>
      <c r="EH242" s="59">
        <v>0</v>
      </c>
      <c r="EI242" s="59"/>
      <c r="EJ242" s="59"/>
      <c r="EK242" s="59"/>
      <c r="EL242" s="59"/>
      <c r="EM242" s="59"/>
      <c r="EN242" s="59"/>
      <c r="EO242" s="59"/>
      <c r="EP242" s="59"/>
      <c r="EQ242" s="59"/>
      <c r="ER242" s="59"/>
      <c r="ES242" s="64"/>
      <c r="ET242" s="63"/>
      <c r="EU242" s="59"/>
      <c r="EV242" s="59"/>
      <c r="EW242" s="59"/>
      <c r="EX242" s="59"/>
      <c r="EY242" s="59"/>
      <c r="EZ242" s="59"/>
      <c r="FA242" s="59"/>
      <c r="FB242" s="59"/>
      <c r="FC242" s="59"/>
      <c r="FD242" s="59"/>
      <c r="FE242" s="59"/>
      <c r="FF242" s="59"/>
      <c r="FG242" s="59"/>
      <c r="FH242" s="59"/>
      <c r="FI242" s="59"/>
      <c r="FJ242" s="59"/>
      <c r="FK242" s="59"/>
      <c r="FL242" s="59"/>
      <c r="FM242" s="59"/>
      <c r="FN242" s="59"/>
      <c r="FO242" s="59"/>
      <c r="FP242" s="59"/>
      <c r="FQ242" s="59"/>
      <c r="FR242" s="59"/>
      <c r="FS242" s="59"/>
      <c r="FT242" s="59"/>
      <c r="FU242" s="59"/>
      <c r="FV242" s="59"/>
      <c r="FW242" s="59"/>
      <c r="FX242" s="59"/>
      <c r="FY242" s="59"/>
      <c r="FZ242" s="59"/>
      <c r="GA242" s="59"/>
      <c r="GB242" s="59"/>
      <c r="GC242" s="64"/>
      <c r="GD242" s="63"/>
      <c r="GE242" s="59"/>
      <c r="GF242" s="59"/>
      <c r="GG242" s="59"/>
      <c r="GH242" s="59"/>
      <c r="GI242" s="59"/>
      <c r="GJ242" s="59"/>
      <c r="GK242" s="59"/>
      <c r="GL242" s="59"/>
      <c r="GM242" s="59"/>
      <c r="GN242" s="59"/>
      <c r="GO242" s="59"/>
      <c r="GP242" s="59"/>
      <c r="GQ242" s="59"/>
      <c r="GR242" s="59"/>
      <c r="GS242" s="59"/>
      <c r="GT242" s="59"/>
      <c r="GU242" s="59"/>
      <c r="GV242" s="59"/>
      <c r="GW242" s="59"/>
      <c r="GX242" s="59"/>
      <c r="GY242" s="59"/>
      <c r="GZ242" s="59"/>
      <c r="HA242" s="59"/>
      <c r="HB242" s="59"/>
      <c r="HC242" s="59"/>
      <c r="HD242" s="59"/>
      <c r="HE242" s="59"/>
      <c r="HF242" s="59"/>
      <c r="HG242" s="59"/>
      <c r="HH242" s="59"/>
      <c r="HI242" s="59"/>
      <c r="HJ242" s="59"/>
      <c r="HK242" s="59"/>
      <c r="HL242" s="59"/>
      <c r="HM242" s="64"/>
    </row>
    <row r="243" spans="2:221" ht="22.5" customHeight="1" x14ac:dyDescent="0.2">
      <c r="B243" s="114" t="s">
        <v>521</v>
      </c>
      <c r="C243" s="115"/>
      <c r="D243" s="115"/>
      <c r="E243" s="115"/>
      <c r="F243" s="115"/>
      <c r="G243" s="115"/>
      <c r="H243" s="115"/>
      <c r="I243" s="115"/>
      <c r="J243" s="115"/>
      <c r="K243" s="115"/>
      <c r="L243" s="115"/>
      <c r="M243" s="115"/>
      <c r="N243" s="115"/>
      <c r="O243" s="115"/>
      <c r="P243" s="115"/>
      <c r="Q243" s="115"/>
      <c r="R243" s="115"/>
      <c r="S243" s="115"/>
      <c r="T243" s="115"/>
      <c r="U243" s="116"/>
      <c r="V243" s="120" t="s">
        <v>563</v>
      </c>
      <c r="W243" s="121"/>
      <c r="X243" s="121"/>
      <c r="Y243" s="121"/>
      <c r="Z243" s="121"/>
      <c r="AA243" s="122"/>
      <c r="AB243" s="126">
        <v>2.12E-2</v>
      </c>
      <c r="AC243" s="127"/>
      <c r="AD243" s="127"/>
      <c r="AE243" s="127"/>
      <c r="AF243" s="128"/>
      <c r="AG243" s="108" t="s">
        <v>23</v>
      </c>
      <c r="AH243" s="109"/>
      <c r="AI243" s="109"/>
      <c r="AJ243" s="109"/>
      <c r="AK243" s="109"/>
      <c r="AL243" s="75">
        <f t="shared" si="5"/>
        <v>13</v>
      </c>
      <c r="AM243" s="76"/>
      <c r="AN243" s="76"/>
      <c r="AO243" s="77"/>
      <c r="AP243" s="132"/>
      <c r="AQ243" s="60"/>
      <c r="AR243" s="60"/>
      <c r="AS243" s="60">
        <v>2</v>
      </c>
      <c r="AT243" s="60"/>
      <c r="AU243" s="60"/>
      <c r="AV243" s="60">
        <v>1</v>
      </c>
      <c r="AW243" s="60"/>
      <c r="AX243" s="60"/>
      <c r="AY243" s="60"/>
      <c r="AZ243" s="60"/>
      <c r="BA243" s="60"/>
      <c r="BB243" s="60"/>
      <c r="BC243" s="60"/>
      <c r="BD243" s="60"/>
      <c r="BE243" s="60"/>
      <c r="BF243" s="60"/>
      <c r="BG243" s="60"/>
      <c r="BH243" s="60">
        <v>1</v>
      </c>
      <c r="BI243" s="60"/>
      <c r="BJ243" s="60"/>
      <c r="BK243" s="60"/>
      <c r="BL243" s="60"/>
      <c r="BM243" s="60"/>
      <c r="BN243" s="60"/>
      <c r="BO243" s="60"/>
      <c r="BP243" s="60"/>
      <c r="BQ243" s="60"/>
      <c r="BR243" s="60"/>
      <c r="BS243" s="60"/>
      <c r="BT243" s="60">
        <v>1</v>
      </c>
      <c r="BU243" s="60"/>
      <c r="BV243" s="60"/>
      <c r="BW243" s="60"/>
      <c r="BX243" s="60"/>
      <c r="BY243" s="70"/>
      <c r="BZ243" s="65">
        <v>0</v>
      </c>
      <c r="CA243" s="60"/>
      <c r="CB243" s="60"/>
      <c r="CC243" s="60">
        <v>2</v>
      </c>
      <c r="CD243" s="60"/>
      <c r="CE243" s="60"/>
      <c r="CF243" s="60">
        <v>1</v>
      </c>
      <c r="CG243" s="60"/>
      <c r="CH243" s="60"/>
      <c r="CI243" s="60">
        <v>0</v>
      </c>
      <c r="CJ243" s="60"/>
      <c r="CK243" s="60"/>
      <c r="CL243" s="60">
        <v>0</v>
      </c>
      <c r="CM243" s="60"/>
      <c r="CN243" s="60"/>
      <c r="CO243" s="60">
        <v>0</v>
      </c>
      <c r="CP243" s="60"/>
      <c r="CQ243" s="60"/>
      <c r="CR243" s="60">
        <v>0</v>
      </c>
      <c r="CS243" s="60"/>
      <c r="CT243" s="60"/>
      <c r="CU243" s="60">
        <v>0</v>
      </c>
      <c r="CV243" s="60"/>
      <c r="CW243" s="60"/>
      <c r="CX243" s="60">
        <v>0</v>
      </c>
      <c r="CY243" s="60"/>
      <c r="CZ243" s="60"/>
      <c r="DA243" s="60">
        <v>0</v>
      </c>
      <c r="DB243" s="60"/>
      <c r="DC243" s="60"/>
      <c r="DD243" s="60">
        <v>1</v>
      </c>
      <c r="DE243" s="60"/>
      <c r="DF243" s="60"/>
      <c r="DG243" s="60">
        <v>0</v>
      </c>
      <c r="DH243" s="60"/>
      <c r="DI243" s="70"/>
      <c r="DJ243" s="65">
        <v>0</v>
      </c>
      <c r="DK243" s="60"/>
      <c r="DL243" s="60"/>
      <c r="DM243" s="60">
        <v>2</v>
      </c>
      <c r="DN243" s="60"/>
      <c r="DO243" s="60"/>
      <c r="DP243" s="60">
        <v>0</v>
      </c>
      <c r="DQ243" s="60"/>
      <c r="DR243" s="60"/>
      <c r="DS243" s="60">
        <v>1</v>
      </c>
      <c r="DT243" s="60"/>
      <c r="DU243" s="60"/>
      <c r="DV243" s="60">
        <v>0</v>
      </c>
      <c r="DW243" s="60"/>
      <c r="DX243" s="60"/>
      <c r="DY243" s="60">
        <v>0</v>
      </c>
      <c r="DZ243" s="60"/>
      <c r="EA243" s="60"/>
      <c r="EB243" s="60">
        <v>0</v>
      </c>
      <c r="EC243" s="60"/>
      <c r="ED243" s="60"/>
      <c r="EE243" s="60">
        <v>1</v>
      </c>
      <c r="EF243" s="60"/>
      <c r="EG243" s="60"/>
      <c r="EH243" s="60">
        <v>0</v>
      </c>
      <c r="EI243" s="60"/>
      <c r="EJ243" s="60"/>
      <c r="EK243" s="60"/>
      <c r="EL243" s="60"/>
      <c r="EM243" s="60"/>
      <c r="EN243" s="60"/>
      <c r="EO243" s="60"/>
      <c r="EP243" s="60"/>
      <c r="EQ243" s="60"/>
      <c r="ER243" s="60"/>
      <c r="ES243" s="70"/>
      <c r="ET243" s="65"/>
      <c r="EU243" s="60"/>
      <c r="EV243" s="60"/>
      <c r="EW243" s="60"/>
      <c r="EX243" s="60"/>
      <c r="EY243" s="60"/>
      <c r="EZ243" s="60"/>
      <c r="FA243" s="60"/>
      <c r="FB243" s="60"/>
      <c r="FC243" s="60"/>
      <c r="FD243" s="60"/>
      <c r="FE243" s="60"/>
      <c r="FF243" s="60"/>
      <c r="FG243" s="60"/>
      <c r="FH243" s="60"/>
      <c r="FI243" s="60"/>
      <c r="FJ243" s="60"/>
      <c r="FK243" s="60"/>
      <c r="FL243" s="60"/>
      <c r="FM243" s="60"/>
      <c r="FN243" s="60"/>
      <c r="FO243" s="60"/>
      <c r="FP243" s="60"/>
      <c r="FQ243" s="60"/>
      <c r="FR243" s="60"/>
      <c r="FS243" s="60"/>
      <c r="FT243" s="60"/>
      <c r="FU243" s="60"/>
      <c r="FV243" s="60"/>
      <c r="FW243" s="60"/>
      <c r="FX243" s="60"/>
      <c r="FY243" s="60"/>
      <c r="FZ243" s="60"/>
      <c r="GA243" s="60"/>
      <c r="GB243" s="60"/>
      <c r="GC243" s="70"/>
      <c r="GD243" s="65"/>
      <c r="GE243" s="60"/>
      <c r="GF243" s="60"/>
      <c r="GG243" s="60"/>
      <c r="GH243" s="60"/>
      <c r="GI243" s="60"/>
      <c r="GJ243" s="60"/>
      <c r="GK243" s="60"/>
      <c r="GL243" s="60"/>
      <c r="GM243" s="60"/>
      <c r="GN243" s="60"/>
      <c r="GO243" s="60"/>
      <c r="GP243" s="60"/>
      <c r="GQ243" s="60"/>
      <c r="GR243" s="60"/>
      <c r="GS243" s="60"/>
      <c r="GT243" s="60"/>
      <c r="GU243" s="60"/>
      <c r="GV243" s="60"/>
      <c r="GW243" s="60"/>
      <c r="GX243" s="60"/>
      <c r="GY243" s="60"/>
      <c r="GZ243" s="60"/>
      <c r="HA243" s="60"/>
      <c r="HB243" s="60"/>
      <c r="HC243" s="60"/>
      <c r="HD243" s="60"/>
      <c r="HE243" s="60"/>
      <c r="HF243" s="60"/>
      <c r="HG243" s="60"/>
      <c r="HH243" s="60"/>
      <c r="HI243" s="60"/>
      <c r="HJ243" s="60"/>
      <c r="HK243" s="60"/>
      <c r="HL243" s="60"/>
      <c r="HM243" s="70"/>
    </row>
    <row r="244" spans="2:221" ht="22.5" customHeight="1" x14ac:dyDescent="0.2">
      <c r="B244" s="117"/>
      <c r="C244" s="118"/>
      <c r="D244" s="118"/>
      <c r="E244" s="118"/>
      <c r="F244" s="118"/>
      <c r="G244" s="118"/>
      <c r="H244" s="118"/>
      <c r="I244" s="118"/>
      <c r="J244" s="118"/>
      <c r="K244" s="118"/>
      <c r="L244" s="118"/>
      <c r="M244" s="118"/>
      <c r="N244" s="118"/>
      <c r="O244" s="118"/>
      <c r="P244" s="118"/>
      <c r="Q244" s="118"/>
      <c r="R244" s="118"/>
      <c r="S244" s="118"/>
      <c r="T244" s="118"/>
      <c r="U244" s="119"/>
      <c r="V244" s="123"/>
      <c r="W244" s="124"/>
      <c r="X244" s="124"/>
      <c r="Y244" s="124"/>
      <c r="Z244" s="124"/>
      <c r="AA244" s="125"/>
      <c r="AB244" s="129"/>
      <c r="AC244" s="130"/>
      <c r="AD244" s="130"/>
      <c r="AE244" s="130"/>
      <c r="AF244" s="131"/>
      <c r="AG244" s="108" t="s">
        <v>24</v>
      </c>
      <c r="AH244" s="109"/>
      <c r="AI244" s="109"/>
      <c r="AJ244" s="109"/>
      <c r="AK244" s="109"/>
      <c r="AL244" s="75">
        <f t="shared" si="5"/>
        <v>14</v>
      </c>
      <c r="AM244" s="76"/>
      <c r="AN244" s="76"/>
      <c r="AO244" s="77"/>
      <c r="AP244" s="72"/>
      <c r="AQ244" s="60"/>
      <c r="AR244" s="60"/>
      <c r="AS244" s="60">
        <v>2</v>
      </c>
      <c r="AT244" s="60"/>
      <c r="AU244" s="60"/>
      <c r="AV244" s="60">
        <v>1</v>
      </c>
      <c r="AW244" s="60"/>
      <c r="AX244" s="60"/>
      <c r="AY244" s="60"/>
      <c r="AZ244" s="60"/>
      <c r="BA244" s="60"/>
      <c r="BB244" s="60"/>
      <c r="BC244" s="60"/>
      <c r="BD244" s="60"/>
      <c r="BE244" s="60"/>
      <c r="BF244" s="60"/>
      <c r="BG244" s="60"/>
      <c r="BH244" s="60">
        <v>1</v>
      </c>
      <c r="BI244" s="60"/>
      <c r="BJ244" s="60"/>
      <c r="BK244" s="60"/>
      <c r="BL244" s="60"/>
      <c r="BM244" s="60"/>
      <c r="BN244" s="60"/>
      <c r="BO244" s="60"/>
      <c r="BP244" s="60"/>
      <c r="BQ244" s="60"/>
      <c r="BR244" s="60"/>
      <c r="BS244" s="60"/>
      <c r="BT244" s="60">
        <v>1</v>
      </c>
      <c r="BU244" s="60"/>
      <c r="BV244" s="60"/>
      <c r="BW244" s="60"/>
      <c r="BX244" s="60"/>
      <c r="BY244" s="70"/>
      <c r="BZ244" s="65">
        <v>0</v>
      </c>
      <c r="CA244" s="60"/>
      <c r="CB244" s="60"/>
      <c r="CC244" s="60">
        <v>2</v>
      </c>
      <c r="CD244" s="60"/>
      <c r="CE244" s="60"/>
      <c r="CF244" s="60">
        <v>1</v>
      </c>
      <c r="CG244" s="60"/>
      <c r="CH244" s="60"/>
      <c r="CI244" s="60">
        <v>0</v>
      </c>
      <c r="CJ244" s="60"/>
      <c r="CK244" s="60"/>
      <c r="CL244" s="60">
        <v>0</v>
      </c>
      <c r="CM244" s="60"/>
      <c r="CN244" s="60"/>
      <c r="CO244" s="60">
        <v>0</v>
      </c>
      <c r="CP244" s="60"/>
      <c r="CQ244" s="60"/>
      <c r="CR244" s="60">
        <v>0</v>
      </c>
      <c r="CS244" s="60"/>
      <c r="CT244" s="60"/>
      <c r="CU244" s="60">
        <v>0</v>
      </c>
      <c r="CV244" s="60"/>
      <c r="CW244" s="60"/>
      <c r="CX244" s="60">
        <v>0</v>
      </c>
      <c r="CY244" s="60"/>
      <c r="CZ244" s="60"/>
      <c r="DA244" s="60">
        <v>1</v>
      </c>
      <c r="DB244" s="60"/>
      <c r="DC244" s="60"/>
      <c r="DD244" s="60">
        <v>1</v>
      </c>
      <c r="DE244" s="60"/>
      <c r="DF244" s="60"/>
      <c r="DG244" s="60">
        <v>0</v>
      </c>
      <c r="DH244" s="60"/>
      <c r="DI244" s="70"/>
      <c r="DJ244" s="65">
        <v>0</v>
      </c>
      <c r="DK244" s="60"/>
      <c r="DL244" s="60"/>
      <c r="DM244" s="60">
        <v>2</v>
      </c>
      <c r="DN244" s="60"/>
      <c r="DO244" s="60"/>
      <c r="DP244" s="60">
        <v>0</v>
      </c>
      <c r="DQ244" s="60"/>
      <c r="DR244" s="60"/>
      <c r="DS244" s="60">
        <v>1</v>
      </c>
      <c r="DT244" s="60"/>
      <c r="DU244" s="60"/>
      <c r="DV244" s="60">
        <v>0</v>
      </c>
      <c r="DW244" s="60"/>
      <c r="DX244" s="60"/>
      <c r="DY244" s="60">
        <v>0</v>
      </c>
      <c r="DZ244" s="60"/>
      <c r="EA244" s="60"/>
      <c r="EB244" s="60">
        <v>0</v>
      </c>
      <c r="EC244" s="60"/>
      <c r="ED244" s="60"/>
      <c r="EE244" s="60">
        <v>1</v>
      </c>
      <c r="EF244" s="60"/>
      <c r="EG244" s="60"/>
      <c r="EH244" s="60">
        <v>0</v>
      </c>
      <c r="EI244" s="60"/>
      <c r="EJ244" s="60"/>
      <c r="EK244" s="60"/>
      <c r="EL244" s="60"/>
      <c r="EM244" s="60"/>
      <c r="EN244" s="60"/>
      <c r="EO244" s="60"/>
      <c r="EP244" s="60"/>
      <c r="EQ244" s="60"/>
      <c r="ER244" s="60"/>
      <c r="ES244" s="70"/>
      <c r="ET244" s="65"/>
      <c r="EU244" s="60"/>
      <c r="EV244" s="60"/>
      <c r="EW244" s="60"/>
      <c r="EX244" s="60"/>
      <c r="EY244" s="60"/>
      <c r="EZ244" s="60"/>
      <c r="FA244" s="60"/>
      <c r="FB244" s="60"/>
      <c r="FC244" s="60"/>
      <c r="FD244" s="60"/>
      <c r="FE244" s="60"/>
      <c r="FF244" s="60"/>
      <c r="FG244" s="60"/>
      <c r="FH244" s="60"/>
      <c r="FI244" s="60"/>
      <c r="FJ244" s="60"/>
      <c r="FK244" s="60"/>
      <c r="FL244" s="60"/>
      <c r="FM244" s="60"/>
      <c r="FN244" s="60"/>
      <c r="FO244" s="60"/>
      <c r="FP244" s="60"/>
      <c r="FQ244" s="60"/>
      <c r="FR244" s="60"/>
      <c r="FS244" s="60"/>
      <c r="FT244" s="60"/>
      <c r="FU244" s="60"/>
      <c r="FV244" s="60"/>
      <c r="FW244" s="60"/>
      <c r="FX244" s="60"/>
      <c r="FY244" s="60"/>
      <c r="FZ244" s="60"/>
      <c r="GA244" s="60"/>
      <c r="GB244" s="60"/>
      <c r="GC244" s="70"/>
      <c r="GD244" s="65"/>
      <c r="GE244" s="60"/>
      <c r="GF244" s="60"/>
      <c r="GG244" s="60"/>
      <c r="GH244" s="60"/>
      <c r="GI244" s="60"/>
      <c r="GJ244" s="60"/>
      <c r="GK244" s="60"/>
      <c r="GL244" s="60"/>
      <c r="GM244" s="60"/>
      <c r="GN244" s="60"/>
      <c r="GO244" s="60"/>
      <c r="GP244" s="60"/>
      <c r="GQ244" s="60"/>
      <c r="GR244" s="60"/>
      <c r="GS244" s="60"/>
      <c r="GT244" s="60"/>
      <c r="GU244" s="60"/>
      <c r="GV244" s="60"/>
      <c r="GW244" s="60"/>
      <c r="GX244" s="60"/>
      <c r="GY244" s="60"/>
      <c r="GZ244" s="60"/>
      <c r="HA244" s="60"/>
      <c r="HB244" s="60"/>
      <c r="HC244" s="60"/>
      <c r="HD244" s="60"/>
      <c r="HE244" s="60"/>
      <c r="HF244" s="60"/>
      <c r="HG244" s="60"/>
      <c r="HH244" s="60"/>
      <c r="HI244" s="60"/>
      <c r="HJ244" s="60"/>
      <c r="HK244" s="60"/>
      <c r="HL244" s="60"/>
      <c r="HM244" s="70"/>
    </row>
    <row r="245" spans="2:221" ht="22.5" customHeight="1" x14ac:dyDescent="0.2">
      <c r="B245" s="78" t="s">
        <v>522</v>
      </c>
      <c r="C245" s="79"/>
      <c r="D245" s="79"/>
      <c r="E245" s="79"/>
      <c r="F245" s="79"/>
      <c r="G245" s="79"/>
      <c r="H245" s="79"/>
      <c r="I245" s="79"/>
      <c r="J245" s="79"/>
      <c r="K245" s="79"/>
      <c r="L245" s="79"/>
      <c r="M245" s="79"/>
      <c r="N245" s="79"/>
      <c r="O245" s="79"/>
      <c r="P245" s="79"/>
      <c r="Q245" s="79"/>
      <c r="R245" s="79"/>
      <c r="S245" s="79"/>
      <c r="T245" s="79"/>
      <c r="U245" s="80"/>
      <c r="V245" s="84" t="s">
        <v>564</v>
      </c>
      <c r="W245" s="85"/>
      <c r="X245" s="85"/>
      <c r="Y245" s="85"/>
      <c r="Z245" s="85"/>
      <c r="AA245" s="86"/>
      <c r="AB245" s="90">
        <v>8.8000000000000005E-3</v>
      </c>
      <c r="AC245" s="91"/>
      <c r="AD245" s="91"/>
      <c r="AE245" s="91"/>
      <c r="AF245" s="92"/>
      <c r="AG245" s="96" t="s">
        <v>23</v>
      </c>
      <c r="AH245" s="97"/>
      <c r="AI245" s="97"/>
      <c r="AJ245" s="97"/>
      <c r="AK245" s="97"/>
      <c r="AL245" s="98">
        <f t="shared" si="5"/>
        <v>10</v>
      </c>
      <c r="AM245" s="99"/>
      <c r="AN245" s="99"/>
      <c r="AO245" s="100"/>
      <c r="AP245" s="101">
        <v>1</v>
      </c>
      <c r="AQ245" s="59"/>
      <c r="AR245" s="59"/>
      <c r="AS245" s="59"/>
      <c r="AT245" s="59"/>
      <c r="AU245" s="59"/>
      <c r="AV245" s="59"/>
      <c r="AW245" s="59"/>
      <c r="AX245" s="59"/>
      <c r="AY245" s="59">
        <v>1</v>
      </c>
      <c r="AZ245" s="59"/>
      <c r="BA245" s="59"/>
      <c r="BB245" s="59"/>
      <c r="BC245" s="59"/>
      <c r="BD245" s="59"/>
      <c r="BE245" s="59"/>
      <c r="BF245" s="59"/>
      <c r="BG245" s="59"/>
      <c r="BH245" s="59">
        <v>1</v>
      </c>
      <c r="BI245" s="59"/>
      <c r="BJ245" s="59"/>
      <c r="BK245" s="59"/>
      <c r="BL245" s="59"/>
      <c r="BM245" s="59"/>
      <c r="BN245" s="59"/>
      <c r="BO245" s="59"/>
      <c r="BP245" s="59"/>
      <c r="BQ245" s="59"/>
      <c r="BR245" s="59"/>
      <c r="BS245" s="59"/>
      <c r="BT245" s="59"/>
      <c r="BU245" s="59"/>
      <c r="BV245" s="59"/>
      <c r="BW245" s="59">
        <v>1</v>
      </c>
      <c r="BX245" s="59"/>
      <c r="BY245" s="64"/>
      <c r="BZ245" s="63">
        <v>1</v>
      </c>
      <c r="CA245" s="59"/>
      <c r="CB245" s="59"/>
      <c r="CC245" s="59">
        <v>0</v>
      </c>
      <c r="CD245" s="59"/>
      <c r="CE245" s="59"/>
      <c r="CF245" s="59">
        <v>0</v>
      </c>
      <c r="CG245" s="59"/>
      <c r="CH245" s="59"/>
      <c r="CI245" s="59">
        <v>1</v>
      </c>
      <c r="CJ245" s="59"/>
      <c r="CK245" s="59"/>
      <c r="CL245" s="59">
        <v>0</v>
      </c>
      <c r="CM245" s="59"/>
      <c r="CN245" s="59"/>
      <c r="CO245" s="59">
        <v>0</v>
      </c>
      <c r="CP245" s="59"/>
      <c r="CQ245" s="59"/>
      <c r="CR245" s="59">
        <v>0</v>
      </c>
      <c r="CS245" s="59"/>
      <c r="CT245" s="59"/>
      <c r="CU245" s="59">
        <v>0</v>
      </c>
      <c r="CV245" s="59"/>
      <c r="CW245" s="59"/>
      <c r="CX245" s="59">
        <v>0</v>
      </c>
      <c r="CY245" s="59"/>
      <c r="CZ245" s="59"/>
      <c r="DA245" s="59">
        <v>0</v>
      </c>
      <c r="DB245" s="59"/>
      <c r="DC245" s="59"/>
      <c r="DD245" s="59">
        <v>0</v>
      </c>
      <c r="DE245" s="59"/>
      <c r="DF245" s="59"/>
      <c r="DG245" s="59">
        <v>1</v>
      </c>
      <c r="DH245" s="59"/>
      <c r="DI245" s="64"/>
      <c r="DJ245" s="63">
        <v>1</v>
      </c>
      <c r="DK245" s="59"/>
      <c r="DL245" s="59"/>
      <c r="DM245" s="59">
        <v>0</v>
      </c>
      <c r="DN245" s="59"/>
      <c r="DO245" s="59"/>
      <c r="DP245" s="59">
        <v>0</v>
      </c>
      <c r="DQ245" s="59"/>
      <c r="DR245" s="59"/>
      <c r="DS245" s="59">
        <v>1</v>
      </c>
      <c r="DT245" s="59"/>
      <c r="DU245" s="59"/>
      <c r="DV245" s="59">
        <v>0</v>
      </c>
      <c r="DW245" s="59"/>
      <c r="DX245" s="59"/>
      <c r="DY245" s="59">
        <v>0</v>
      </c>
      <c r="DZ245" s="59"/>
      <c r="EA245" s="59"/>
      <c r="EB245" s="59">
        <v>1</v>
      </c>
      <c r="EC245" s="59"/>
      <c r="ED245" s="59"/>
      <c r="EE245" s="59">
        <v>0</v>
      </c>
      <c r="EF245" s="59"/>
      <c r="EG245" s="59"/>
      <c r="EH245" s="59">
        <v>0</v>
      </c>
      <c r="EI245" s="59"/>
      <c r="EJ245" s="59"/>
      <c r="EK245" s="59"/>
      <c r="EL245" s="59"/>
      <c r="EM245" s="59"/>
      <c r="EN245" s="59"/>
      <c r="EO245" s="59"/>
      <c r="EP245" s="59"/>
      <c r="EQ245" s="59"/>
      <c r="ER245" s="59"/>
      <c r="ES245" s="64"/>
      <c r="ET245" s="63"/>
      <c r="EU245" s="59"/>
      <c r="EV245" s="59"/>
      <c r="EW245" s="59"/>
      <c r="EX245" s="59"/>
      <c r="EY245" s="59"/>
      <c r="EZ245" s="59"/>
      <c r="FA245" s="59"/>
      <c r="FB245" s="59"/>
      <c r="FC245" s="59"/>
      <c r="FD245" s="59"/>
      <c r="FE245" s="59"/>
      <c r="FF245" s="59"/>
      <c r="FG245" s="59"/>
      <c r="FH245" s="59"/>
      <c r="FI245" s="59"/>
      <c r="FJ245" s="59"/>
      <c r="FK245" s="59"/>
      <c r="FL245" s="59"/>
      <c r="FM245" s="59"/>
      <c r="FN245" s="59"/>
      <c r="FO245" s="59"/>
      <c r="FP245" s="59"/>
      <c r="FQ245" s="59"/>
      <c r="FR245" s="59"/>
      <c r="FS245" s="59"/>
      <c r="FT245" s="59"/>
      <c r="FU245" s="59"/>
      <c r="FV245" s="59"/>
      <c r="FW245" s="59"/>
      <c r="FX245" s="59"/>
      <c r="FY245" s="59"/>
      <c r="FZ245" s="59"/>
      <c r="GA245" s="59"/>
      <c r="GB245" s="59"/>
      <c r="GC245" s="64"/>
      <c r="GD245" s="63"/>
      <c r="GE245" s="59"/>
      <c r="GF245" s="59"/>
      <c r="GG245" s="59"/>
      <c r="GH245" s="59"/>
      <c r="GI245" s="59"/>
      <c r="GJ245" s="59"/>
      <c r="GK245" s="59"/>
      <c r="GL245" s="59"/>
      <c r="GM245" s="59"/>
      <c r="GN245" s="59"/>
      <c r="GO245" s="59"/>
      <c r="GP245" s="59"/>
      <c r="GQ245" s="59"/>
      <c r="GR245" s="59"/>
      <c r="GS245" s="59"/>
      <c r="GT245" s="59"/>
      <c r="GU245" s="59"/>
      <c r="GV245" s="59"/>
      <c r="GW245" s="59"/>
      <c r="GX245" s="59"/>
      <c r="GY245" s="59"/>
      <c r="GZ245" s="59"/>
      <c r="HA245" s="59"/>
      <c r="HB245" s="59"/>
      <c r="HC245" s="59"/>
      <c r="HD245" s="59"/>
      <c r="HE245" s="59"/>
      <c r="HF245" s="59"/>
      <c r="HG245" s="59"/>
      <c r="HH245" s="59"/>
      <c r="HI245" s="59"/>
      <c r="HJ245" s="59"/>
      <c r="HK245" s="59"/>
      <c r="HL245" s="59"/>
      <c r="HM245" s="64"/>
    </row>
    <row r="246" spans="2:221" ht="22.5" customHeight="1" x14ac:dyDescent="0.2">
      <c r="B246" s="133"/>
      <c r="C246" s="134"/>
      <c r="D246" s="134"/>
      <c r="E246" s="134"/>
      <c r="F246" s="134"/>
      <c r="G246" s="134"/>
      <c r="H246" s="134"/>
      <c r="I246" s="134"/>
      <c r="J246" s="134"/>
      <c r="K246" s="134"/>
      <c r="L246" s="134"/>
      <c r="M246" s="134"/>
      <c r="N246" s="134"/>
      <c r="O246" s="134"/>
      <c r="P246" s="134"/>
      <c r="Q246" s="134"/>
      <c r="R246" s="134"/>
      <c r="S246" s="134"/>
      <c r="T246" s="134"/>
      <c r="U246" s="135"/>
      <c r="V246" s="136"/>
      <c r="W246" s="137"/>
      <c r="X246" s="137"/>
      <c r="Y246" s="137"/>
      <c r="Z246" s="137"/>
      <c r="AA246" s="138"/>
      <c r="AB246" s="139"/>
      <c r="AC246" s="140"/>
      <c r="AD246" s="140"/>
      <c r="AE246" s="140"/>
      <c r="AF246" s="141"/>
      <c r="AG246" s="96" t="s">
        <v>24</v>
      </c>
      <c r="AH246" s="97"/>
      <c r="AI246" s="97"/>
      <c r="AJ246" s="97"/>
      <c r="AK246" s="97"/>
      <c r="AL246" s="98">
        <f t="shared" si="5"/>
        <v>10</v>
      </c>
      <c r="AM246" s="99"/>
      <c r="AN246" s="99"/>
      <c r="AO246" s="100"/>
      <c r="AP246" s="142"/>
      <c r="AQ246" s="59"/>
      <c r="AR246" s="59"/>
      <c r="AS246" s="59"/>
      <c r="AT246" s="59"/>
      <c r="AU246" s="59"/>
      <c r="AV246" s="59">
        <v>1</v>
      </c>
      <c r="AW246" s="59"/>
      <c r="AX246" s="59"/>
      <c r="AY246" s="59">
        <v>1</v>
      </c>
      <c r="AZ246" s="59"/>
      <c r="BA246" s="59"/>
      <c r="BB246" s="59"/>
      <c r="BC246" s="59"/>
      <c r="BD246" s="59"/>
      <c r="BE246" s="59"/>
      <c r="BF246" s="59"/>
      <c r="BG246" s="59"/>
      <c r="BH246" s="59">
        <v>1</v>
      </c>
      <c r="BI246" s="59"/>
      <c r="BJ246" s="59"/>
      <c r="BK246" s="59"/>
      <c r="BL246" s="59"/>
      <c r="BM246" s="59"/>
      <c r="BN246" s="59"/>
      <c r="BO246" s="59"/>
      <c r="BP246" s="59"/>
      <c r="BQ246" s="59"/>
      <c r="BR246" s="59"/>
      <c r="BS246" s="59"/>
      <c r="BT246" s="59"/>
      <c r="BU246" s="59"/>
      <c r="BV246" s="59"/>
      <c r="BW246" s="59"/>
      <c r="BX246" s="59"/>
      <c r="BY246" s="64"/>
      <c r="BZ246" s="63">
        <v>1</v>
      </c>
      <c r="CA246" s="59"/>
      <c r="CB246" s="59"/>
      <c r="CC246" s="59">
        <v>0</v>
      </c>
      <c r="CD246" s="59"/>
      <c r="CE246" s="59"/>
      <c r="CF246" s="59">
        <v>0</v>
      </c>
      <c r="CG246" s="59"/>
      <c r="CH246" s="59"/>
      <c r="CI246" s="59">
        <v>1</v>
      </c>
      <c r="CJ246" s="59"/>
      <c r="CK246" s="59"/>
      <c r="CL246" s="59">
        <v>0</v>
      </c>
      <c r="CM246" s="59"/>
      <c r="CN246" s="59"/>
      <c r="CO246" s="59">
        <v>0</v>
      </c>
      <c r="CP246" s="59"/>
      <c r="CQ246" s="59"/>
      <c r="CR246" s="59">
        <v>0</v>
      </c>
      <c r="CS246" s="59"/>
      <c r="CT246" s="59"/>
      <c r="CU246" s="59">
        <v>1</v>
      </c>
      <c r="CV246" s="59"/>
      <c r="CW246" s="59"/>
      <c r="CX246" s="59">
        <v>0</v>
      </c>
      <c r="CY246" s="59"/>
      <c r="CZ246" s="59"/>
      <c r="DA246" s="59">
        <v>0</v>
      </c>
      <c r="DB246" s="59"/>
      <c r="DC246" s="59"/>
      <c r="DD246" s="59">
        <v>0</v>
      </c>
      <c r="DE246" s="59"/>
      <c r="DF246" s="59"/>
      <c r="DG246" s="59">
        <v>1</v>
      </c>
      <c r="DH246" s="59"/>
      <c r="DI246" s="64"/>
      <c r="DJ246" s="63">
        <v>1</v>
      </c>
      <c r="DK246" s="59"/>
      <c r="DL246" s="59"/>
      <c r="DM246" s="59">
        <v>0</v>
      </c>
      <c r="DN246" s="59"/>
      <c r="DO246" s="59"/>
      <c r="DP246" s="59">
        <v>0</v>
      </c>
      <c r="DQ246" s="59"/>
      <c r="DR246" s="59"/>
      <c r="DS246" s="59">
        <v>1</v>
      </c>
      <c r="DT246" s="59"/>
      <c r="DU246" s="59"/>
      <c r="DV246" s="59">
        <v>0</v>
      </c>
      <c r="DW246" s="59"/>
      <c r="DX246" s="59"/>
      <c r="DY246" s="59">
        <v>0</v>
      </c>
      <c r="DZ246" s="59"/>
      <c r="EA246" s="59"/>
      <c r="EB246" s="59">
        <v>1</v>
      </c>
      <c r="EC246" s="59"/>
      <c r="ED246" s="59"/>
      <c r="EE246" s="59">
        <v>0</v>
      </c>
      <c r="EF246" s="59"/>
      <c r="EG246" s="59"/>
      <c r="EH246" s="59">
        <v>0</v>
      </c>
      <c r="EI246" s="59"/>
      <c r="EJ246" s="59"/>
      <c r="EK246" s="59"/>
      <c r="EL246" s="59"/>
      <c r="EM246" s="59"/>
      <c r="EN246" s="59"/>
      <c r="EO246" s="59"/>
      <c r="EP246" s="59"/>
      <c r="EQ246" s="59"/>
      <c r="ER246" s="59"/>
      <c r="ES246" s="64"/>
      <c r="ET246" s="63"/>
      <c r="EU246" s="59"/>
      <c r="EV246" s="59"/>
      <c r="EW246" s="59"/>
      <c r="EX246" s="59"/>
      <c r="EY246" s="59"/>
      <c r="EZ246" s="59"/>
      <c r="FA246" s="59"/>
      <c r="FB246" s="59"/>
      <c r="FC246" s="59"/>
      <c r="FD246" s="59"/>
      <c r="FE246" s="59"/>
      <c r="FF246" s="59"/>
      <c r="FG246" s="59"/>
      <c r="FH246" s="59"/>
      <c r="FI246" s="59"/>
      <c r="FJ246" s="59"/>
      <c r="FK246" s="59"/>
      <c r="FL246" s="59"/>
      <c r="FM246" s="59"/>
      <c r="FN246" s="59"/>
      <c r="FO246" s="59"/>
      <c r="FP246" s="59"/>
      <c r="FQ246" s="59"/>
      <c r="FR246" s="59"/>
      <c r="FS246" s="59"/>
      <c r="FT246" s="59"/>
      <c r="FU246" s="59"/>
      <c r="FV246" s="59"/>
      <c r="FW246" s="59"/>
      <c r="FX246" s="59"/>
      <c r="FY246" s="59"/>
      <c r="FZ246" s="59"/>
      <c r="GA246" s="59"/>
      <c r="GB246" s="59"/>
      <c r="GC246" s="64"/>
      <c r="GD246" s="63"/>
      <c r="GE246" s="59"/>
      <c r="GF246" s="59"/>
      <c r="GG246" s="59"/>
      <c r="GH246" s="59"/>
      <c r="GI246" s="59"/>
      <c r="GJ246" s="59"/>
      <c r="GK246" s="59"/>
      <c r="GL246" s="59"/>
      <c r="GM246" s="59"/>
      <c r="GN246" s="59"/>
      <c r="GO246" s="59"/>
      <c r="GP246" s="59"/>
      <c r="GQ246" s="59"/>
      <c r="GR246" s="59"/>
      <c r="GS246" s="59"/>
      <c r="GT246" s="59"/>
      <c r="GU246" s="59"/>
      <c r="GV246" s="59"/>
      <c r="GW246" s="59"/>
      <c r="GX246" s="59"/>
      <c r="GY246" s="59"/>
      <c r="GZ246" s="59"/>
      <c r="HA246" s="59"/>
      <c r="HB246" s="59"/>
      <c r="HC246" s="59"/>
      <c r="HD246" s="59"/>
      <c r="HE246" s="59"/>
      <c r="HF246" s="59"/>
      <c r="HG246" s="59"/>
      <c r="HH246" s="59"/>
      <c r="HI246" s="59"/>
      <c r="HJ246" s="59"/>
      <c r="HK246" s="59"/>
      <c r="HL246" s="59"/>
      <c r="HM246" s="64"/>
    </row>
    <row r="247" spans="2:221" ht="18" customHeight="1" x14ac:dyDescent="0.2">
      <c r="B247" s="114" t="s">
        <v>523</v>
      </c>
      <c r="C247" s="115"/>
      <c r="D247" s="115"/>
      <c r="E247" s="115"/>
      <c r="F247" s="115"/>
      <c r="G247" s="115"/>
      <c r="H247" s="115"/>
      <c r="I247" s="115"/>
      <c r="J247" s="115"/>
      <c r="K247" s="115"/>
      <c r="L247" s="115"/>
      <c r="M247" s="115"/>
      <c r="N247" s="115"/>
      <c r="O247" s="115"/>
      <c r="P247" s="115"/>
      <c r="Q247" s="115"/>
      <c r="R247" s="115"/>
      <c r="S247" s="115"/>
      <c r="T247" s="115"/>
      <c r="U247" s="116"/>
      <c r="V247" s="120" t="s">
        <v>565</v>
      </c>
      <c r="W247" s="121"/>
      <c r="X247" s="121"/>
      <c r="Y247" s="121"/>
      <c r="Z247" s="121"/>
      <c r="AA247" s="122"/>
      <c r="AB247" s="126">
        <v>2.2000000000000001E-3</v>
      </c>
      <c r="AC247" s="127"/>
      <c r="AD247" s="127"/>
      <c r="AE247" s="127"/>
      <c r="AF247" s="128"/>
      <c r="AG247" s="108" t="s">
        <v>23</v>
      </c>
      <c r="AH247" s="109"/>
      <c r="AI247" s="109"/>
      <c r="AJ247" s="109"/>
      <c r="AK247" s="109"/>
      <c r="AL247" s="75">
        <f t="shared" si="5"/>
        <v>3</v>
      </c>
      <c r="AM247" s="76"/>
      <c r="AN247" s="76"/>
      <c r="AO247" s="77"/>
      <c r="AP247" s="132"/>
      <c r="AQ247" s="60"/>
      <c r="AR247" s="60"/>
      <c r="AS247" s="60"/>
      <c r="AT247" s="60"/>
      <c r="AU247" s="60"/>
      <c r="AV247" s="60">
        <v>1</v>
      </c>
      <c r="AW247" s="60"/>
      <c r="AX247" s="60"/>
      <c r="AY247" s="60"/>
      <c r="AZ247" s="60"/>
      <c r="BA247" s="60"/>
      <c r="BB247" s="60"/>
      <c r="BC247" s="60"/>
      <c r="BD247" s="60"/>
      <c r="BE247" s="60"/>
      <c r="BF247" s="60"/>
      <c r="BG247" s="60"/>
      <c r="BH247" s="60"/>
      <c r="BI247" s="60"/>
      <c r="BJ247" s="60"/>
      <c r="BK247" s="60"/>
      <c r="BL247" s="60"/>
      <c r="BM247" s="60"/>
      <c r="BN247" s="60"/>
      <c r="BO247" s="60"/>
      <c r="BP247" s="60"/>
      <c r="BQ247" s="60"/>
      <c r="BR247" s="60"/>
      <c r="BS247" s="60"/>
      <c r="BT247" s="60"/>
      <c r="BU247" s="60"/>
      <c r="BV247" s="60"/>
      <c r="BW247" s="60"/>
      <c r="BX247" s="60"/>
      <c r="BY247" s="70"/>
      <c r="BZ247" s="65">
        <v>0</v>
      </c>
      <c r="CA247" s="60"/>
      <c r="CB247" s="60"/>
      <c r="CC247" s="60">
        <v>0</v>
      </c>
      <c r="CD247" s="60"/>
      <c r="CE247" s="60"/>
      <c r="CF247" s="60">
        <v>1</v>
      </c>
      <c r="CG247" s="60"/>
      <c r="CH247" s="60"/>
      <c r="CI247" s="60">
        <v>0</v>
      </c>
      <c r="CJ247" s="60"/>
      <c r="CK247" s="60"/>
      <c r="CL247" s="60">
        <v>0</v>
      </c>
      <c r="CM247" s="60"/>
      <c r="CN247" s="60"/>
      <c r="CO247" s="60">
        <v>0</v>
      </c>
      <c r="CP247" s="60"/>
      <c r="CQ247" s="60"/>
      <c r="CR247" s="60">
        <v>0</v>
      </c>
      <c r="CS247" s="60"/>
      <c r="CT247" s="60"/>
      <c r="CU247" s="60">
        <v>0</v>
      </c>
      <c r="CV247" s="60"/>
      <c r="CW247" s="60"/>
      <c r="CX247" s="60">
        <v>0</v>
      </c>
      <c r="CY247" s="60"/>
      <c r="CZ247" s="60"/>
      <c r="DA247" s="60">
        <v>0</v>
      </c>
      <c r="DB247" s="60"/>
      <c r="DC247" s="60"/>
      <c r="DD247" s="60">
        <v>0</v>
      </c>
      <c r="DE247" s="60"/>
      <c r="DF247" s="60"/>
      <c r="DG247" s="60">
        <v>0</v>
      </c>
      <c r="DH247" s="60"/>
      <c r="DI247" s="70"/>
      <c r="DJ247" s="65">
        <v>0</v>
      </c>
      <c r="DK247" s="60"/>
      <c r="DL247" s="60"/>
      <c r="DM247" s="60">
        <v>0</v>
      </c>
      <c r="DN247" s="60"/>
      <c r="DO247" s="60"/>
      <c r="DP247" s="60">
        <v>1</v>
      </c>
      <c r="DQ247" s="60"/>
      <c r="DR247" s="60"/>
      <c r="DS247" s="60">
        <v>0</v>
      </c>
      <c r="DT247" s="60"/>
      <c r="DU247" s="60"/>
      <c r="DV247" s="60">
        <v>0</v>
      </c>
      <c r="DW247" s="60"/>
      <c r="DX247" s="60"/>
      <c r="DY247" s="60">
        <v>0</v>
      </c>
      <c r="DZ247" s="60"/>
      <c r="EA247" s="60"/>
      <c r="EB247" s="60">
        <v>0</v>
      </c>
      <c r="EC247" s="60"/>
      <c r="ED247" s="60"/>
      <c r="EE247" s="60">
        <v>0</v>
      </c>
      <c r="EF247" s="60"/>
      <c r="EG247" s="60"/>
      <c r="EH247" s="60">
        <v>0</v>
      </c>
      <c r="EI247" s="60"/>
      <c r="EJ247" s="60"/>
      <c r="EK247" s="60"/>
      <c r="EL247" s="60"/>
      <c r="EM247" s="60"/>
      <c r="EN247" s="60"/>
      <c r="EO247" s="60"/>
      <c r="EP247" s="60"/>
      <c r="EQ247" s="60"/>
      <c r="ER247" s="60"/>
      <c r="ES247" s="70"/>
      <c r="ET247" s="65"/>
      <c r="EU247" s="60"/>
      <c r="EV247" s="60"/>
      <c r="EW247" s="60"/>
      <c r="EX247" s="60"/>
      <c r="EY247" s="60"/>
      <c r="EZ247" s="60"/>
      <c r="FA247" s="60"/>
      <c r="FB247" s="60"/>
      <c r="FC247" s="60"/>
      <c r="FD247" s="60"/>
      <c r="FE247" s="60"/>
      <c r="FF247" s="60"/>
      <c r="FG247" s="60"/>
      <c r="FH247" s="60"/>
      <c r="FI247" s="60"/>
      <c r="FJ247" s="60"/>
      <c r="FK247" s="60"/>
      <c r="FL247" s="60"/>
      <c r="FM247" s="60"/>
      <c r="FN247" s="60"/>
      <c r="FO247" s="60"/>
      <c r="FP247" s="60"/>
      <c r="FQ247" s="60"/>
      <c r="FR247" s="60"/>
      <c r="FS247" s="60"/>
      <c r="FT247" s="60"/>
      <c r="FU247" s="60"/>
      <c r="FV247" s="60"/>
      <c r="FW247" s="60"/>
      <c r="FX247" s="60"/>
      <c r="FY247" s="60"/>
      <c r="FZ247" s="60"/>
      <c r="GA247" s="60"/>
      <c r="GB247" s="60"/>
      <c r="GC247" s="70"/>
      <c r="GD247" s="65"/>
      <c r="GE247" s="60"/>
      <c r="GF247" s="60"/>
      <c r="GG247" s="60"/>
      <c r="GH247" s="60"/>
      <c r="GI247" s="60"/>
      <c r="GJ247" s="60"/>
      <c r="GK247" s="60"/>
      <c r="GL247" s="60"/>
      <c r="GM247" s="60"/>
      <c r="GN247" s="60"/>
      <c r="GO247" s="60"/>
      <c r="GP247" s="60"/>
      <c r="GQ247" s="60"/>
      <c r="GR247" s="60"/>
      <c r="GS247" s="60"/>
      <c r="GT247" s="60"/>
      <c r="GU247" s="60"/>
      <c r="GV247" s="60"/>
      <c r="GW247" s="60"/>
      <c r="GX247" s="60"/>
      <c r="GY247" s="60"/>
      <c r="GZ247" s="60"/>
      <c r="HA247" s="60"/>
      <c r="HB247" s="60"/>
      <c r="HC247" s="60"/>
      <c r="HD247" s="60"/>
      <c r="HE247" s="60"/>
      <c r="HF247" s="60"/>
      <c r="HG247" s="60"/>
      <c r="HH247" s="60"/>
      <c r="HI247" s="60"/>
      <c r="HJ247" s="60"/>
      <c r="HK247" s="60"/>
      <c r="HL247" s="60"/>
      <c r="HM247" s="70"/>
    </row>
    <row r="248" spans="2:221" ht="18" customHeight="1" x14ac:dyDescent="0.2">
      <c r="B248" s="117"/>
      <c r="C248" s="118"/>
      <c r="D248" s="118"/>
      <c r="E248" s="118"/>
      <c r="F248" s="118"/>
      <c r="G248" s="118"/>
      <c r="H248" s="118"/>
      <c r="I248" s="118"/>
      <c r="J248" s="118"/>
      <c r="K248" s="118"/>
      <c r="L248" s="118"/>
      <c r="M248" s="118"/>
      <c r="N248" s="118"/>
      <c r="O248" s="118"/>
      <c r="P248" s="118"/>
      <c r="Q248" s="118"/>
      <c r="R248" s="118"/>
      <c r="S248" s="118"/>
      <c r="T248" s="118"/>
      <c r="U248" s="119"/>
      <c r="V248" s="123"/>
      <c r="W248" s="124"/>
      <c r="X248" s="124"/>
      <c r="Y248" s="124"/>
      <c r="Z248" s="124"/>
      <c r="AA248" s="125"/>
      <c r="AB248" s="129"/>
      <c r="AC248" s="130"/>
      <c r="AD248" s="130"/>
      <c r="AE248" s="130"/>
      <c r="AF248" s="131"/>
      <c r="AG248" s="108" t="s">
        <v>24</v>
      </c>
      <c r="AH248" s="109"/>
      <c r="AI248" s="109"/>
      <c r="AJ248" s="109"/>
      <c r="AK248" s="109"/>
      <c r="AL248" s="75">
        <f t="shared" si="5"/>
        <v>3</v>
      </c>
      <c r="AM248" s="76"/>
      <c r="AN248" s="76"/>
      <c r="AO248" s="77"/>
      <c r="AP248" s="72"/>
      <c r="AQ248" s="60"/>
      <c r="AR248" s="60"/>
      <c r="AS248" s="60"/>
      <c r="AT248" s="60"/>
      <c r="AU248" s="60"/>
      <c r="AV248" s="60">
        <v>1</v>
      </c>
      <c r="AW248" s="60"/>
      <c r="AX248" s="60"/>
      <c r="AY248" s="60"/>
      <c r="AZ248" s="60"/>
      <c r="BA248" s="60"/>
      <c r="BB248" s="60"/>
      <c r="BC248" s="60"/>
      <c r="BD248" s="60"/>
      <c r="BE248" s="60"/>
      <c r="BF248" s="60"/>
      <c r="BG248" s="60"/>
      <c r="BH248" s="60"/>
      <c r="BI248" s="60"/>
      <c r="BJ248" s="60"/>
      <c r="BK248" s="60"/>
      <c r="BL248" s="60"/>
      <c r="BM248" s="60"/>
      <c r="BN248" s="60"/>
      <c r="BO248" s="60"/>
      <c r="BP248" s="60"/>
      <c r="BQ248" s="60"/>
      <c r="BR248" s="60"/>
      <c r="BS248" s="60"/>
      <c r="BT248" s="60"/>
      <c r="BU248" s="60"/>
      <c r="BV248" s="60"/>
      <c r="BW248" s="60"/>
      <c r="BX248" s="60"/>
      <c r="BY248" s="70"/>
      <c r="BZ248" s="65">
        <v>0</v>
      </c>
      <c r="CA248" s="60"/>
      <c r="CB248" s="60"/>
      <c r="CC248" s="60">
        <v>0</v>
      </c>
      <c r="CD248" s="60"/>
      <c r="CE248" s="60"/>
      <c r="CF248" s="60">
        <v>1</v>
      </c>
      <c r="CG248" s="60"/>
      <c r="CH248" s="60"/>
      <c r="CI248" s="60">
        <v>0</v>
      </c>
      <c r="CJ248" s="60"/>
      <c r="CK248" s="60"/>
      <c r="CL248" s="60">
        <v>0</v>
      </c>
      <c r="CM248" s="60"/>
      <c r="CN248" s="60"/>
      <c r="CO248" s="60">
        <v>0</v>
      </c>
      <c r="CP248" s="60"/>
      <c r="CQ248" s="60"/>
      <c r="CR248" s="60">
        <v>0</v>
      </c>
      <c r="CS248" s="60"/>
      <c r="CT248" s="60"/>
      <c r="CU248" s="60">
        <v>0</v>
      </c>
      <c r="CV248" s="60"/>
      <c r="CW248" s="60"/>
      <c r="CX248" s="60">
        <v>0</v>
      </c>
      <c r="CY248" s="60"/>
      <c r="CZ248" s="60"/>
      <c r="DA248" s="60">
        <v>0</v>
      </c>
      <c r="DB248" s="60"/>
      <c r="DC248" s="60"/>
      <c r="DD248" s="60">
        <v>0</v>
      </c>
      <c r="DE248" s="60"/>
      <c r="DF248" s="60"/>
      <c r="DG248" s="60">
        <v>0</v>
      </c>
      <c r="DH248" s="60"/>
      <c r="DI248" s="70"/>
      <c r="DJ248" s="65">
        <v>0</v>
      </c>
      <c r="DK248" s="60"/>
      <c r="DL248" s="60"/>
      <c r="DM248" s="60">
        <v>0</v>
      </c>
      <c r="DN248" s="60"/>
      <c r="DO248" s="60"/>
      <c r="DP248" s="60">
        <v>1</v>
      </c>
      <c r="DQ248" s="60"/>
      <c r="DR248" s="60"/>
      <c r="DS248" s="60">
        <v>0</v>
      </c>
      <c r="DT248" s="60"/>
      <c r="DU248" s="60"/>
      <c r="DV248" s="60">
        <v>0</v>
      </c>
      <c r="DW248" s="60"/>
      <c r="DX248" s="60"/>
      <c r="DY248" s="60">
        <v>0</v>
      </c>
      <c r="DZ248" s="60"/>
      <c r="EA248" s="60"/>
      <c r="EB248" s="60">
        <v>0</v>
      </c>
      <c r="EC248" s="60"/>
      <c r="ED248" s="60"/>
      <c r="EE248" s="60">
        <v>0</v>
      </c>
      <c r="EF248" s="60"/>
      <c r="EG248" s="60"/>
      <c r="EH248" s="60">
        <v>0</v>
      </c>
      <c r="EI248" s="60"/>
      <c r="EJ248" s="60"/>
      <c r="EK248" s="60"/>
      <c r="EL248" s="60"/>
      <c r="EM248" s="60"/>
      <c r="EN248" s="60"/>
      <c r="EO248" s="60"/>
      <c r="EP248" s="60"/>
      <c r="EQ248" s="60"/>
      <c r="ER248" s="60"/>
      <c r="ES248" s="70"/>
      <c r="ET248" s="65"/>
      <c r="EU248" s="60"/>
      <c r="EV248" s="60"/>
      <c r="EW248" s="60"/>
      <c r="EX248" s="60"/>
      <c r="EY248" s="60"/>
      <c r="EZ248" s="60"/>
      <c r="FA248" s="60"/>
      <c r="FB248" s="60"/>
      <c r="FC248" s="60"/>
      <c r="FD248" s="60"/>
      <c r="FE248" s="60"/>
      <c r="FF248" s="60"/>
      <c r="FG248" s="60"/>
      <c r="FH248" s="60"/>
      <c r="FI248" s="60"/>
      <c r="FJ248" s="60"/>
      <c r="FK248" s="60"/>
      <c r="FL248" s="60"/>
      <c r="FM248" s="60"/>
      <c r="FN248" s="60"/>
      <c r="FO248" s="60"/>
      <c r="FP248" s="60"/>
      <c r="FQ248" s="60"/>
      <c r="FR248" s="60"/>
      <c r="FS248" s="60"/>
      <c r="FT248" s="60"/>
      <c r="FU248" s="60"/>
      <c r="FV248" s="60"/>
      <c r="FW248" s="60"/>
      <c r="FX248" s="60"/>
      <c r="FY248" s="60"/>
      <c r="FZ248" s="60"/>
      <c r="GA248" s="60"/>
      <c r="GB248" s="60"/>
      <c r="GC248" s="70"/>
      <c r="GD248" s="65"/>
      <c r="GE248" s="60"/>
      <c r="GF248" s="60"/>
      <c r="GG248" s="60"/>
      <c r="GH248" s="60"/>
      <c r="GI248" s="60"/>
      <c r="GJ248" s="60"/>
      <c r="GK248" s="60"/>
      <c r="GL248" s="60"/>
      <c r="GM248" s="60"/>
      <c r="GN248" s="60"/>
      <c r="GO248" s="60"/>
      <c r="GP248" s="60"/>
      <c r="GQ248" s="60"/>
      <c r="GR248" s="60"/>
      <c r="GS248" s="60"/>
      <c r="GT248" s="60"/>
      <c r="GU248" s="60"/>
      <c r="GV248" s="60"/>
      <c r="GW248" s="60"/>
      <c r="GX248" s="60"/>
      <c r="GY248" s="60"/>
      <c r="GZ248" s="60"/>
      <c r="HA248" s="60"/>
      <c r="HB248" s="60"/>
      <c r="HC248" s="60"/>
      <c r="HD248" s="60"/>
      <c r="HE248" s="60"/>
      <c r="HF248" s="60"/>
      <c r="HG248" s="60"/>
      <c r="HH248" s="60"/>
      <c r="HI248" s="60"/>
      <c r="HJ248" s="60"/>
      <c r="HK248" s="60"/>
      <c r="HL248" s="60"/>
      <c r="HM248" s="70"/>
    </row>
    <row r="249" spans="2:221" ht="18" customHeight="1" x14ac:dyDescent="0.2">
      <c r="B249" s="78" t="s">
        <v>524</v>
      </c>
      <c r="C249" s="79"/>
      <c r="D249" s="79"/>
      <c r="E249" s="79"/>
      <c r="F249" s="79"/>
      <c r="G249" s="79"/>
      <c r="H249" s="79"/>
      <c r="I249" s="79"/>
      <c r="J249" s="79"/>
      <c r="K249" s="79"/>
      <c r="L249" s="79"/>
      <c r="M249" s="79"/>
      <c r="N249" s="79"/>
      <c r="O249" s="79"/>
      <c r="P249" s="79"/>
      <c r="Q249" s="79"/>
      <c r="R249" s="79"/>
      <c r="S249" s="79"/>
      <c r="T249" s="79"/>
      <c r="U249" s="80"/>
      <c r="V249" s="84" t="s">
        <v>566</v>
      </c>
      <c r="W249" s="85"/>
      <c r="X249" s="85"/>
      <c r="Y249" s="85"/>
      <c r="Z249" s="85"/>
      <c r="AA249" s="86"/>
      <c r="AB249" s="90">
        <v>2.8999999999999998E-3</v>
      </c>
      <c r="AC249" s="91"/>
      <c r="AD249" s="91"/>
      <c r="AE249" s="91"/>
      <c r="AF249" s="92"/>
      <c r="AG249" s="96" t="s">
        <v>23</v>
      </c>
      <c r="AH249" s="97"/>
      <c r="AI249" s="97"/>
      <c r="AJ249" s="97"/>
      <c r="AK249" s="97"/>
      <c r="AL249" s="98">
        <f t="shared" si="5"/>
        <v>3</v>
      </c>
      <c r="AM249" s="99"/>
      <c r="AN249" s="99"/>
      <c r="AO249" s="100"/>
      <c r="AP249" s="101"/>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v>1</v>
      </c>
      <c r="BR249" s="59"/>
      <c r="BS249" s="59"/>
      <c r="BT249" s="59"/>
      <c r="BU249" s="59"/>
      <c r="BV249" s="59"/>
      <c r="BW249" s="59"/>
      <c r="BX249" s="59"/>
      <c r="BY249" s="64"/>
      <c r="BZ249" s="63">
        <v>0</v>
      </c>
      <c r="CA249" s="59"/>
      <c r="CB249" s="59"/>
      <c r="CC249" s="59">
        <v>0</v>
      </c>
      <c r="CD249" s="59"/>
      <c r="CE249" s="59"/>
      <c r="CF249" s="59">
        <v>0</v>
      </c>
      <c r="CG249" s="59"/>
      <c r="CH249" s="59"/>
      <c r="CI249" s="59">
        <v>0</v>
      </c>
      <c r="CJ249" s="59"/>
      <c r="CK249" s="59"/>
      <c r="CL249" s="59">
        <v>0</v>
      </c>
      <c r="CM249" s="59"/>
      <c r="CN249" s="59"/>
      <c r="CO249" s="59">
        <v>0</v>
      </c>
      <c r="CP249" s="59"/>
      <c r="CQ249" s="59"/>
      <c r="CR249" s="59">
        <v>0</v>
      </c>
      <c r="CS249" s="59"/>
      <c r="CT249" s="59"/>
      <c r="CU249" s="59">
        <v>0</v>
      </c>
      <c r="CV249" s="59"/>
      <c r="CW249" s="59"/>
      <c r="CX249" s="59">
        <v>1</v>
      </c>
      <c r="CY249" s="59"/>
      <c r="CZ249" s="59"/>
      <c r="DA249" s="59">
        <v>0</v>
      </c>
      <c r="DB249" s="59"/>
      <c r="DC249" s="59"/>
      <c r="DD249" s="59">
        <v>0</v>
      </c>
      <c r="DE249" s="59"/>
      <c r="DF249" s="59"/>
      <c r="DG249" s="59">
        <v>0</v>
      </c>
      <c r="DH249" s="59"/>
      <c r="DI249" s="64"/>
      <c r="DJ249" s="63">
        <v>0</v>
      </c>
      <c r="DK249" s="59"/>
      <c r="DL249" s="59"/>
      <c r="DM249" s="59">
        <v>0</v>
      </c>
      <c r="DN249" s="59"/>
      <c r="DO249" s="59"/>
      <c r="DP249" s="59">
        <v>0</v>
      </c>
      <c r="DQ249" s="59"/>
      <c r="DR249" s="59"/>
      <c r="DS249" s="59">
        <v>0</v>
      </c>
      <c r="DT249" s="59"/>
      <c r="DU249" s="59"/>
      <c r="DV249" s="59">
        <v>0</v>
      </c>
      <c r="DW249" s="59"/>
      <c r="DX249" s="59"/>
      <c r="DY249" s="59">
        <v>0</v>
      </c>
      <c r="DZ249" s="59"/>
      <c r="EA249" s="59"/>
      <c r="EB249" s="59">
        <v>0</v>
      </c>
      <c r="EC249" s="59"/>
      <c r="ED249" s="59"/>
      <c r="EE249" s="59">
        <v>0</v>
      </c>
      <c r="EF249" s="59"/>
      <c r="EG249" s="59"/>
      <c r="EH249" s="59">
        <v>1</v>
      </c>
      <c r="EI249" s="59"/>
      <c r="EJ249" s="59"/>
      <c r="EK249" s="59"/>
      <c r="EL249" s="59"/>
      <c r="EM249" s="59"/>
      <c r="EN249" s="59"/>
      <c r="EO249" s="59"/>
      <c r="EP249" s="59"/>
      <c r="EQ249" s="59"/>
      <c r="ER249" s="59"/>
      <c r="ES249" s="64"/>
      <c r="ET249" s="63"/>
      <c r="EU249" s="59"/>
      <c r="EV249" s="59"/>
      <c r="EW249" s="59"/>
      <c r="EX249" s="59"/>
      <c r="EY249" s="59"/>
      <c r="EZ249" s="59"/>
      <c r="FA249" s="59"/>
      <c r="FB249" s="59"/>
      <c r="FC249" s="59"/>
      <c r="FD249" s="59"/>
      <c r="FE249" s="59"/>
      <c r="FF249" s="59"/>
      <c r="FG249" s="59"/>
      <c r="FH249" s="59"/>
      <c r="FI249" s="59"/>
      <c r="FJ249" s="59"/>
      <c r="FK249" s="59"/>
      <c r="FL249" s="59"/>
      <c r="FM249" s="59"/>
      <c r="FN249" s="59"/>
      <c r="FO249" s="59"/>
      <c r="FP249" s="59"/>
      <c r="FQ249" s="59"/>
      <c r="FR249" s="59"/>
      <c r="FS249" s="59"/>
      <c r="FT249" s="59"/>
      <c r="FU249" s="59"/>
      <c r="FV249" s="59"/>
      <c r="FW249" s="59"/>
      <c r="FX249" s="59"/>
      <c r="FY249" s="59"/>
      <c r="FZ249" s="59"/>
      <c r="GA249" s="59"/>
      <c r="GB249" s="59"/>
      <c r="GC249" s="64"/>
      <c r="GD249" s="63"/>
      <c r="GE249" s="59"/>
      <c r="GF249" s="59"/>
      <c r="GG249" s="59"/>
      <c r="GH249" s="59"/>
      <c r="GI249" s="59"/>
      <c r="GJ249" s="59"/>
      <c r="GK249" s="59"/>
      <c r="GL249" s="59"/>
      <c r="GM249" s="59"/>
      <c r="GN249" s="59"/>
      <c r="GO249" s="59"/>
      <c r="GP249" s="59"/>
      <c r="GQ249" s="59"/>
      <c r="GR249" s="59"/>
      <c r="GS249" s="59"/>
      <c r="GT249" s="59"/>
      <c r="GU249" s="59"/>
      <c r="GV249" s="59"/>
      <c r="GW249" s="59"/>
      <c r="GX249" s="59"/>
      <c r="GY249" s="59"/>
      <c r="GZ249" s="59"/>
      <c r="HA249" s="59"/>
      <c r="HB249" s="59"/>
      <c r="HC249" s="59"/>
      <c r="HD249" s="59"/>
      <c r="HE249" s="59"/>
      <c r="HF249" s="59"/>
      <c r="HG249" s="59"/>
      <c r="HH249" s="59"/>
      <c r="HI249" s="59"/>
      <c r="HJ249" s="59"/>
      <c r="HK249" s="59"/>
      <c r="HL249" s="59"/>
      <c r="HM249" s="64"/>
    </row>
    <row r="250" spans="2:221" ht="18" customHeight="1" x14ac:dyDescent="0.2">
      <c r="B250" s="133"/>
      <c r="C250" s="134"/>
      <c r="D250" s="134"/>
      <c r="E250" s="134"/>
      <c r="F250" s="134"/>
      <c r="G250" s="134"/>
      <c r="H250" s="134"/>
      <c r="I250" s="134"/>
      <c r="J250" s="134"/>
      <c r="K250" s="134"/>
      <c r="L250" s="134"/>
      <c r="M250" s="134"/>
      <c r="N250" s="134"/>
      <c r="O250" s="134"/>
      <c r="P250" s="134"/>
      <c r="Q250" s="134"/>
      <c r="R250" s="134"/>
      <c r="S250" s="134"/>
      <c r="T250" s="134"/>
      <c r="U250" s="135"/>
      <c r="V250" s="136"/>
      <c r="W250" s="137"/>
      <c r="X250" s="137"/>
      <c r="Y250" s="137"/>
      <c r="Z250" s="137"/>
      <c r="AA250" s="138"/>
      <c r="AB250" s="139"/>
      <c r="AC250" s="140"/>
      <c r="AD250" s="140"/>
      <c r="AE250" s="140"/>
      <c r="AF250" s="141"/>
      <c r="AG250" s="96" t="s">
        <v>24</v>
      </c>
      <c r="AH250" s="97"/>
      <c r="AI250" s="97"/>
      <c r="AJ250" s="97"/>
      <c r="AK250" s="97"/>
      <c r="AL250" s="98">
        <f t="shared" si="5"/>
        <v>2</v>
      </c>
      <c r="AM250" s="99"/>
      <c r="AN250" s="99"/>
      <c r="AO250" s="100"/>
      <c r="AP250" s="142"/>
      <c r="AQ250" s="59"/>
      <c r="AR250" s="59"/>
      <c r="AS250" s="59"/>
      <c r="AT250" s="59"/>
      <c r="AU250" s="59"/>
      <c r="AV250" s="59"/>
      <c r="AW250" s="59"/>
      <c r="AX250" s="59"/>
      <c r="AY250" s="59"/>
      <c r="AZ250" s="59"/>
      <c r="BA250" s="59"/>
      <c r="BB250" s="59"/>
      <c r="BC250" s="59"/>
      <c r="BD250" s="59"/>
      <c r="BE250" s="59"/>
      <c r="BF250" s="59"/>
      <c r="BG250" s="59"/>
      <c r="BH250" s="59"/>
      <c r="BI250" s="59"/>
      <c r="BJ250" s="59"/>
      <c r="BK250" s="59"/>
      <c r="BL250" s="59"/>
      <c r="BM250" s="59"/>
      <c r="BN250" s="59"/>
      <c r="BO250" s="59"/>
      <c r="BP250" s="59"/>
      <c r="BQ250" s="59">
        <v>0</v>
      </c>
      <c r="BR250" s="59"/>
      <c r="BS250" s="59"/>
      <c r="BT250" s="59"/>
      <c r="BU250" s="59"/>
      <c r="BV250" s="59"/>
      <c r="BW250" s="59"/>
      <c r="BX250" s="59"/>
      <c r="BY250" s="64"/>
      <c r="BZ250" s="63">
        <v>0</v>
      </c>
      <c r="CA250" s="59"/>
      <c r="CB250" s="59"/>
      <c r="CC250" s="59">
        <v>0</v>
      </c>
      <c r="CD250" s="59"/>
      <c r="CE250" s="59"/>
      <c r="CF250" s="59">
        <v>0</v>
      </c>
      <c r="CG250" s="59"/>
      <c r="CH250" s="59"/>
      <c r="CI250" s="59">
        <v>0</v>
      </c>
      <c r="CJ250" s="59"/>
      <c r="CK250" s="59"/>
      <c r="CL250" s="59">
        <v>0</v>
      </c>
      <c r="CM250" s="59"/>
      <c r="CN250" s="59"/>
      <c r="CO250" s="59">
        <v>0</v>
      </c>
      <c r="CP250" s="59"/>
      <c r="CQ250" s="59"/>
      <c r="CR250" s="59">
        <v>0</v>
      </c>
      <c r="CS250" s="59"/>
      <c r="CT250" s="59"/>
      <c r="CU250" s="59">
        <v>1</v>
      </c>
      <c r="CV250" s="59"/>
      <c r="CW250" s="59"/>
      <c r="CX250" s="59">
        <v>0</v>
      </c>
      <c r="CY250" s="59"/>
      <c r="CZ250" s="59"/>
      <c r="DA250" s="59">
        <v>0</v>
      </c>
      <c r="DB250" s="59"/>
      <c r="DC250" s="59"/>
      <c r="DD250" s="59">
        <v>0</v>
      </c>
      <c r="DE250" s="59"/>
      <c r="DF250" s="59"/>
      <c r="DG250" s="59">
        <v>0</v>
      </c>
      <c r="DH250" s="59"/>
      <c r="DI250" s="64"/>
      <c r="DJ250" s="63">
        <v>0</v>
      </c>
      <c r="DK250" s="59"/>
      <c r="DL250" s="59"/>
      <c r="DM250" s="59">
        <v>0</v>
      </c>
      <c r="DN250" s="59"/>
      <c r="DO250" s="59"/>
      <c r="DP250" s="59">
        <v>0</v>
      </c>
      <c r="DQ250" s="59"/>
      <c r="DR250" s="59"/>
      <c r="DS250" s="59">
        <v>0</v>
      </c>
      <c r="DT250" s="59"/>
      <c r="DU250" s="59"/>
      <c r="DV250" s="59">
        <v>0</v>
      </c>
      <c r="DW250" s="59"/>
      <c r="DX250" s="59"/>
      <c r="DY250" s="59">
        <v>0</v>
      </c>
      <c r="DZ250" s="59"/>
      <c r="EA250" s="59"/>
      <c r="EB250" s="59">
        <v>0</v>
      </c>
      <c r="EC250" s="59"/>
      <c r="ED250" s="59"/>
      <c r="EE250" s="59">
        <v>0</v>
      </c>
      <c r="EF250" s="59"/>
      <c r="EG250" s="59"/>
      <c r="EH250" s="59">
        <v>1</v>
      </c>
      <c r="EI250" s="59"/>
      <c r="EJ250" s="59"/>
      <c r="EK250" s="59"/>
      <c r="EL250" s="59"/>
      <c r="EM250" s="59"/>
      <c r="EN250" s="59"/>
      <c r="EO250" s="59"/>
      <c r="EP250" s="59"/>
      <c r="EQ250" s="59"/>
      <c r="ER250" s="59"/>
      <c r="ES250" s="64"/>
      <c r="ET250" s="63"/>
      <c r="EU250" s="59"/>
      <c r="EV250" s="59"/>
      <c r="EW250" s="59"/>
      <c r="EX250" s="59"/>
      <c r="EY250" s="59"/>
      <c r="EZ250" s="59"/>
      <c r="FA250" s="59"/>
      <c r="FB250" s="59"/>
      <c r="FC250" s="59"/>
      <c r="FD250" s="59"/>
      <c r="FE250" s="59"/>
      <c r="FF250" s="59"/>
      <c r="FG250" s="59"/>
      <c r="FH250" s="59"/>
      <c r="FI250" s="59"/>
      <c r="FJ250" s="59"/>
      <c r="FK250" s="59"/>
      <c r="FL250" s="59"/>
      <c r="FM250" s="59"/>
      <c r="FN250" s="59"/>
      <c r="FO250" s="59"/>
      <c r="FP250" s="59"/>
      <c r="FQ250" s="59"/>
      <c r="FR250" s="59"/>
      <c r="FS250" s="59"/>
      <c r="FT250" s="59"/>
      <c r="FU250" s="59"/>
      <c r="FV250" s="59"/>
      <c r="FW250" s="59"/>
      <c r="FX250" s="59"/>
      <c r="FY250" s="59"/>
      <c r="FZ250" s="59"/>
      <c r="GA250" s="59"/>
      <c r="GB250" s="59"/>
      <c r="GC250" s="64"/>
      <c r="GD250" s="63"/>
      <c r="GE250" s="59"/>
      <c r="GF250" s="59"/>
      <c r="GG250" s="59"/>
      <c r="GH250" s="59"/>
      <c r="GI250" s="59"/>
      <c r="GJ250" s="59"/>
      <c r="GK250" s="59"/>
      <c r="GL250" s="59"/>
      <c r="GM250" s="59"/>
      <c r="GN250" s="59"/>
      <c r="GO250" s="59"/>
      <c r="GP250" s="59"/>
      <c r="GQ250" s="59"/>
      <c r="GR250" s="59"/>
      <c r="GS250" s="59"/>
      <c r="GT250" s="59"/>
      <c r="GU250" s="59"/>
      <c r="GV250" s="59"/>
      <c r="GW250" s="59"/>
      <c r="GX250" s="59"/>
      <c r="GY250" s="59"/>
      <c r="GZ250" s="59"/>
      <c r="HA250" s="59"/>
      <c r="HB250" s="59"/>
      <c r="HC250" s="59"/>
      <c r="HD250" s="59"/>
      <c r="HE250" s="59"/>
      <c r="HF250" s="59"/>
      <c r="HG250" s="59"/>
      <c r="HH250" s="59"/>
      <c r="HI250" s="59"/>
      <c r="HJ250" s="59"/>
      <c r="HK250" s="59"/>
      <c r="HL250" s="59"/>
      <c r="HM250" s="64"/>
    </row>
    <row r="251" spans="2:221" ht="18" customHeight="1" x14ac:dyDescent="0.2">
      <c r="B251" s="114" t="s">
        <v>525</v>
      </c>
      <c r="C251" s="115"/>
      <c r="D251" s="115"/>
      <c r="E251" s="115"/>
      <c r="F251" s="115"/>
      <c r="G251" s="115"/>
      <c r="H251" s="115"/>
      <c r="I251" s="115"/>
      <c r="J251" s="115"/>
      <c r="K251" s="115"/>
      <c r="L251" s="115"/>
      <c r="M251" s="115"/>
      <c r="N251" s="115"/>
      <c r="O251" s="115"/>
      <c r="P251" s="115"/>
      <c r="Q251" s="115"/>
      <c r="R251" s="115"/>
      <c r="S251" s="115"/>
      <c r="T251" s="115"/>
      <c r="U251" s="116"/>
      <c r="V251" s="120" t="s">
        <v>567</v>
      </c>
      <c r="W251" s="121"/>
      <c r="X251" s="121"/>
      <c r="Y251" s="121"/>
      <c r="Z251" s="121"/>
      <c r="AA251" s="122"/>
      <c r="AB251" s="126">
        <v>5.7999999999999996E-3</v>
      </c>
      <c r="AC251" s="127"/>
      <c r="AD251" s="127"/>
      <c r="AE251" s="127"/>
      <c r="AF251" s="128"/>
      <c r="AG251" s="108" t="s">
        <v>23</v>
      </c>
      <c r="AH251" s="109"/>
      <c r="AI251" s="109"/>
      <c r="AJ251" s="109"/>
      <c r="AK251" s="109"/>
      <c r="AL251" s="75">
        <f t="shared" si="5"/>
        <v>5</v>
      </c>
      <c r="AM251" s="76"/>
      <c r="AN251" s="76"/>
      <c r="AO251" s="77"/>
      <c r="AP251" s="132"/>
      <c r="AQ251" s="60"/>
      <c r="AR251" s="60"/>
      <c r="AS251" s="60"/>
      <c r="AT251" s="60"/>
      <c r="AU251" s="60"/>
      <c r="AV251" s="60"/>
      <c r="AW251" s="60"/>
      <c r="AX251" s="60"/>
      <c r="AY251" s="60"/>
      <c r="AZ251" s="60"/>
      <c r="BA251" s="60"/>
      <c r="BB251" s="60"/>
      <c r="BC251" s="60"/>
      <c r="BD251" s="60"/>
      <c r="BE251" s="60">
        <v>1</v>
      </c>
      <c r="BF251" s="60"/>
      <c r="BG251" s="60"/>
      <c r="BH251" s="60"/>
      <c r="BI251" s="60"/>
      <c r="BJ251" s="60"/>
      <c r="BK251" s="60"/>
      <c r="BL251" s="60"/>
      <c r="BM251" s="60"/>
      <c r="BN251" s="60"/>
      <c r="BO251" s="60"/>
      <c r="BP251" s="60"/>
      <c r="BQ251" s="60"/>
      <c r="BR251" s="60"/>
      <c r="BS251" s="60"/>
      <c r="BT251" s="60"/>
      <c r="BU251" s="60"/>
      <c r="BV251" s="60"/>
      <c r="BW251" s="60">
        <v>1</v>
      </c>
      <c r="BX251" s="60"/>
      <c r="BY251" s="70"/>
      <c r="BZ251" s="65">
        <v>0</v>
      </c>
      <c r="CA251" s="60"/>
      <c r="CB251" s="60"/>
      <c r="CC251" s="60">
        <v>0</v>
      </c>
      <c r="CD251" s="60"/>
      <c r="CE251" s="60"/>
      <c r="CF251" s="60">
        <v>0</v>
      </c>
      <c r="CG251" s="60"/>
      <c r="CH251" s="60"/>
      <c r="CI251" s="60">
        <v>0</v>
      </c>
      <c r="CJ251" s="60"/>
      <c r="CK251" s="60"/>
      <c r="CL251" s="60">
        <v>0</v>
      </c>
      <c r="CM251" s="60"/>
      <c r="CN251" s="60"/>
      <c r="CO251" s="60">
        <v>1</v>
      </c>
      <c r="CP251" s="60"/>
      <c r="CQ251" s="60"/>
      <c r="CR251" s="60">
        <v>0</v>
      </c>
      <c r="CS251" s="60"/>
      <c r="CT251" s="60"/>
      <c r="CU251" s="60">
        <v>0</v>
      </c>
      <c r="CV251" s="60"/>
      <c r="CW251" s="60"/>
      <c r="CX251" s="60">
        <v>0</v>
      </c>
      <c r="CY251" s="60"/>
      <c r="CZ251" s="60"/>
      <c r="DA251" s="60">
        <v>0</v>
      </c>
      <c r="DB251" s="60"/>
      <c r="DC251" s="60"/>
      <c r="DD251" s="60">
        <v>0</v>
      </c>
      <c r="DE251" s="60"/>
      <c r="DF251" s="60"/>
      <c r="DG251" s="60">
        <v>1</v>
      </c>
      <c r="DH251" s="60"/>
      <c r="DI251" s="70"/>
      <c r="DJ251" s="65">
        <v>0</v>
      </c>
      <c r="DK251" s="60"/>
      <c r="DL251" s="60"/>
      <c r="DM251" s="60">
        <v>0</v>
      </c>
      <c r="DN251" s="60"/>
      <c r="DO251" s="60"/>
      <c r="DP251" s="60">
        <v>0</v>
      </c>
      <c r="DQ251" s="60"/>
      <c r="DR251" s="60"/>
      <c r="DS251" s="60">
        <v>0</v>
      </c>
      <c r="DT251" s="60"/>
      <c r="DU251" s="60"/>
      <c r="DV251" s="60">
        <v>0</v>
      </c>
      <c r="DW251" s="60"/>
      <c r="DX251" s="60"/>
      <c r="DY251" s="60">
        <v>1</v>
      </c>
      <c r="DZ251" s="60"/>
      <c r="EA251" s="60"/>
      <c r="EB251" s="60">
        <v>0</v>
      </c>
      <c r="EC251" s="60"/>
      <c r="ED251" s="60"/>
      <c r="EE251" s="60">
        <v>0</v>
      </c>
      <c r="EF251" s="60"/>
      <c r="EG251" s="60"/>
      <c r="EH251" s="60">
        <v>0</v>
      </c>
      <c r="EI251" s="60"/>
      <c r="EJ251" s="60"/>
      <c r="EK251" s="60"/>
      <c r="EL251" s="60"/>
      <c r="EM251" s="60"/>
      <c r="EN251" s="60"/>
      <c r="EO251" s="60"/>
      <c r="EP251" s="60"/>
      <c r="EQ251" s="60"/>
      <c r="ER251" s="60"/>
      <c r="ES251" s="70"/>
      <c r="ET251" s="65"/>
      <c r="EU251" s="60"/>
      <c r="EV251" s="60"/>
      <c r="EW251" s="60"/>
      <c r="EX251" s="60"/>
      <c r="EY251" s="60"/>
      <c r="EZ251" s="60"/>
      <c r="FA251" s="60"/>
      <c r="FB251" s="60"/>
      <c r="FC251" s="60"/>
      <c r="FD251" s="60"/>
      <c r="FE251" s="60"/>
      <c r="FF251" s="60"/>
      <c r="FG251" s="60"/>
      <c r="FH251" s="60"/>
      <c r="FI251" s="60"/>
      <c r="FJ251" s="60"/>
      <c r="FK251" s="60"/>
      <c r="FL251" s="60"/>
      <c r="FM251" s="60"/>
      <c r="FN251" s="60"/>
      <c r="FO251" s="60"/>
      <c r="FP251" s="60"/>
      <c r="FQ251" s="60"/>
      <c r="FR251" s="60"/>
      <c r="FS251" s="60"/>
      <c r="FT251" s="60"/>
      <c r="FU251" s="60"/>
      <c r="FV251" s="60"/>
      <c r="FW251" s="60"/>
      <c r="FX251" s="60"/>
      <c r="FY251" s="60"/>
      <c r="FZ251" s="60"/>
      <c r="GA251" s="60"/>
      <c r="GB251" s="60"/>
      <c r="GC251" s="70"/>
      <c r="GD251" s="65"/>
      <c r="GE251" s="60"/>
      <c r="GF251" s="60"/>
      <c r="GG251" s="60"/>
      <c r="GH251" s="60"/>
      <c r="GI251" s="60"/>
      <c r="GJ251" s="60"/>
      <c r="GK251" s="60"/>
      <c r="GL251" s="60"/>
      <c r="GM251" s="60"/>
      <c r="GN251" s="60"/>
      <c r="GO251" s="60"/>
      <c r="GP251" s="60"/>
      <c r="GQ251" s="60"/>
      <c r="GR251" s="60"/>
      <c r="GS251" s="60"/>
      <c r="GT251" s="60"/>
      <c r="GU251" s="60"/>
      <c r="GV251" s="60"/>
      <c r="GW251" s="60"/>
      <c r="GX251" s="60"/>
      <c r="GY251" s="60"/>
      <c r="GZ251" s="60"/>
      <c r="HA251" s="60"/>
      <c r="HB251" s="60"/>
      <c r="HC251" s="60"/>
      <c r="HD251" s="60"/>
      <c r="HE251" s="60"/>
      <c r="HF251" s="60"/>
      <c r="HG251" s="60"/>
      <c r="HH251" s="60"/>
      <c r="HI251" s="60"/>
      <c r="HJ251" s="60"/>
      <c r="HK251" s="60"/>
      <c r="HL251" s="60"/>
      <c r="HM251" s="70"/>
    </row>
    <row r="252" spans="2:221" ht="18" customHeight="1" x14ac:dyDescent="0.2">
      <c r="B252" s="117"/>
      <c r="C252" s="118"/>
      <c r="D252" s="118"/>
      <c r="E252" s="118"/>
      <c r="F252" s="118"/>
      <c r="G252" s="118"/>
      <c r="H252" s="118"/>
      <c r="I252" s="118"/>
      <c r="J252" s="118"/>
      <c r="K252" s="118"/>
      <c r="L252" s="118"/>
      <c r="M252" s="118"/>
      <c r="N252" s="118"/>
      <c r="O252" s="118"/>
      <c r="P252" s="118"/>
      <c r="Q252" s="118"/>
      <c r="R252" s="118"/>
      <c r="S252" s="118"/>
      <c r="T252" s="118"/>
      <c r="U252" s="119"/>
      <c r="V252" s="123"/>
      <c r="W252" s="124"/>
      <c r="X252" s="124"/>
      <c r="Y252" s="124"/>
      <c r="Z252" s="124"/>
      <c r="AA252" s="125"/>
      <c r="AB252" s="129"/>
      <c r="AC252" s="130"/>
      <c r="AD252" s="130"/>
      <c r="AE252" s="130"/>
      <c r="AF252" s="131"/>
      <c r="AG252" s="108" t="s">
        <v>24</v>
      </c>
      <c r="AH252" s="109"/>
      <c r="AI252" s="109"/>
      <c r="AJ252" s="109"/>
      <c r="AK252" s="109"/>
      <c r="AL252" s="75">
        <f t="shared" si="5"/>
        <v>5</v>
      </c>
      <c r="AM252" s="76"/>
      <c r="AN252" s="76"/>
      <c r="AO252" s="77"/>
      <c r="AP252" s="72"/>
      <c r="AQ252" s="60"/>
      <c r="AR252" s="60"/>
      <c r="AS252" s="60"/>
      <c r="AT252" s="60"/>
      <c r="AU252" s="60"/>
      <c r="AV252" s="60"/>
      <c r="AW252" s="60"/>
      <c r="AX252" s="60"/>
      <c r="AY252" s="60"/>
      <c r="AZ252" s="60"/>
      <c r="BA252" s="60"/>
      <c r="BB252" s="60"/>
      <c r="BC252" s="60"/>
      <c r="BD252" s="60"/>
      <c r="BE252" s="60">
        <v>1</v>
      </c>
      <c r="BF252" s="60"/>
      <c r="BG252" s="60"/>
      <c r="BH252" s="60"/>
      <c r="BI252" s="60"/>
      <c r="BJ252" s="60"/>
      <c r="BK252" s="60"/>
      <c r="BL252" s="60"/>
      <c r="BM252" s="60"/>
      <c r="BN252" s="60"/>
      <c r="BO252" s="60"/>
      <c r="BP252" s="60"/>
      <c r="BQ252" s="60"/>
      <c r="BR252" s="60"/>
      <c r="BS252" s="60"/>
      <c r="BT252" s="60"/>
      <c r="BU252" s="60"/>
      <c r="BV252" s="60"/>
      <c r="BW252" s="60">
        <v>1</v>
      </c>
      <c r="BX252" s="60"/>
      <c r="BY252" s="70"/>
      <c r="BZ252" s="65">
        <v>0</v>
      </c>
      <c r="CA252" s="60"/>
      <c r="CB252" s="60"/>
      <c r="CC252" s="60">
        <v>0</v>
      </c>
      <c r="CD252" s="60"/>
      <c r="CE252" s="60"/>
      <c r="CF252" s="60">
        <v>0</v>
      </c>
      <c r="CG252" s="60"/>
      <c r="CH252" s="60"/>
      <c r="CI252" s="60">
        <v>0</v>
      </c>
      <c r="CJ252" s="60"/>
      <c r="CK252" s="60"/>
      <c r="CL252" s="60">
        <v>0</v>
      </c>
      <c r="CM252" s="60"/>
      <c r="CN252" s="60"/>
      <c r="CO252" s="60">
        <v>1</v>
      </c>
      <c r="CP252" s="60"/>
      <c r="CQ252" s="60"/>
      <c r="CR252" s="60">
        <v>0</v>
      </c>
      <c r="CS252" s="60"/>
      <c r="CT252" s="60"/>
      <c r="CU252" s="60">
        <v>0</v>
      </c>
      <c r="CV252" s="60"/>
      <c r="CW252" s="60"/>
      <c r="CX252" s="60">
        <v>0</v>
      </c>
      <c r="CY252" s="60"/>
      <c r="CZ252" s="60"/>
      <c r="DA252" s="60">
        <v>0</v>
      </c>
      <c r="DB252" s="60"/>
      <c r="DC252" s="60"/>
      <c r="DD252" s="60">
        <v>0</v>
      </c>
      <c r="DE252" s="60"/>
      <c r="DF252" s="60"/>
      <c r="DG252" s="60">
        <v>1</v>
      </c>
      <c r="DH252" s="60"/>
      <c r="DI252" s="70"/>
      <c r="DJ252" s="65">
        <v>0</v>
      </c>
      <c r="DK252" s="60"/>
      <c r="DL252" s="60"/>
      <c r="DM252" s="60">
        <v>0</v>
      </c>
      <c r="DN252" s="60"/>
      <c r="DO252" s="60"/>
      <c r="DP252" s="60">
        <v>0</v>
      </c>
      <c r="DQ252" s="60"/>
      <c r="DR252" s="60"/>
      <c r="DS252" s="60">
        <v>0</v>
      </c>
      <c r="DT252" s="60"/>
      <c r="DU252" s="60"/>
      <c r="DV252" s="60">
        <v>0</v>
      </c>
      <c r="DW252" s="60"/>
      <c r="DX252" s="60"/>
      <c r="DY252" s="60">
        <v>1</v>
      </c>
      <c r="DZ252" s="60"/>
      <c r="EA252" s="60"/>
      <c r="EB252" s="60">
        <v>0</v>
      </c>
      <c r="EC252" s="60"/>
      <c r="ED252" s="60"/>
      <c r="EE252" s="60">
        <v>0</v>
      </c>
      <c r="EF252" s="60"/>
      <c r="EG252" s="60"/>
      <c r="EH252" s="60">
        <v>0</v>
      </c>
      <c r="EI252" s="60"/>
      <c r="EJ252" s="60"/>
      <c r="EK252" s="60"/>
      <c r="EL252" s="60"/>
      <c r="EM252" s="60"/>
      <c r="EN252" s="60"/>
      <c r="EO252" s="60"/>
      <c r="EP252" s="60"/>
      <c r="EQ252" s="60"/>
      <c r="ER252" s="60"/>
      <c r="ES252" s="70"/>
      <c r="ET252" s="65"/>
      <c r="EU252" s="60"/>
      <c r="EV252" s="60"/>
      <c r="EW252" s="60"/>
      <c r="EX252" s="60"/>
      <c r="EY252" s="60"/>
      <c r="EZ252" s="60"/>
      <c r="FA252" s="60"/>
      <c r="FB252" s="60"/>
      <c r="FC252" s="60"/>
      <c r="FD252" s="60"/>
      <c r="FE252" s="60"/>
      <c r="FF252" s="60"/>
      <c r="FG252" s="60"/>
      <c r="FH252" s="60"/>
      <c r="FI252" s="60"/>
      <c r="FJ252" s="60"/>
      <c r="FK252" s="60"/>
      <c r="FL252" s="60"/>
      <c r="FM252" s="60"/>
      <c r="FN252" s="60"/>
      <c r="FO252" s="60"/>
      <c r="FP252" s="60"/>
      <c r="FQ252" s="60"/>
      <c r="FR252" s="60"/>
      <c r="FS252" s="60"/>
      <c r="FT252" s="60"/>
      <c r="FU252" s="60"/>
      <c r="FV252" s="60"/>
      <c r="FW252" s="60"/>
      <c r="FX252" s="60"/>
      <c r="FY252" s="60"/>
      <c r="FZ252" s="60"/>
      <c r="GA252" s="60"/>
      <c r="GB252" s="60"/>
      <c r="GC252" s="70"/>
      <c r="GD252" s="65"/>
      <c r="GE252" s="60"/>
      <c r="GF252" s="60"/>
      <c r="GG252" s="60"/>
      <c r="GH252" s="60"/>
      <c r="GI252" s="60"/>
      <c r="GJ252" s="60"/>
      <c r="GK252" s="60"/>
      <c r="GL252" s="60"/>
      <c r="GM252" s="60"/>
      <c r="GN252" s="60"/>
      <c r="GO252" s="60"/>
      <c r="GP252" s="60"/>
      <c r="GQ252" s="60"/>
      <c r="GR252" s="60"/>
      <c r="GS252" s="60"/>
      <c r="GT252" s="60"/>
      <c r="GU252" s="60"/>
      <c r="GV252" s="60"/>
      <c r="GW252" s="60"/>
      <c r="GX252" s="60"/>
      <c r="GY252" s="60"/>
      <c r="GZ252" s="60"/>
      <c r="HA252" s="60"/>
      <c r="HB252" s="60"/>
      <c r="HC252" s="60"/>
      <c r="HD252" s="60"/>
      <c r="HE252" s="60"/>
      <c r="HF252" s="60"/>
      <c r="HG252" s="60"/>
      <c r="HH252" s="60"/>
      <c r="HI252" s="60"/>
      <c r="HJ252" s="60"/>
      <c r="HK252" s="60"/>
      <c r="HL252" s="60"/>
      <c r="HM252" s="70"/>
    </row>
    <row r="253" spans="2:221" ht="18" customHeight="1" x14ac:dyDescent="0.2">
      <c r="B253" s="78" t="s">
        <v>526</v>
      </c>
      <c r="C253" s="79"/>
      <c r="D253" s="79"/>
      <c r="E253" s="79"/>
      <c r="F253" s="79"/>
      <c r="G253" s="79"/>
      <c r="H253" s="79"/>
      <c r="I253" s="79"/>
      <c r="J253" s="79"/>
      <c r="K253" s="79"/>
      <c r="L253" s="79"/>
      <c r="M253" s="79"/>
      <c r="N253" s="79"/>
      <c r="O253" s="79"/>
      <c r="P253" s="79"/>
      <c r="Q253" s="79"/>
      <c r="R253" s="79"/>
      <c r="S253" s="79"/>
      <c r="T253" s="79"/>
      <c r="U253" s="80"/>
      <c r="V253" s="84" t="s">
        <v>568</v>
      </c>
      <c r="W253" s="85"/>
      <c r="X253" s="85"/>
      <c r="Y253" s="85"/>
      <c r="Z253" s="85"/>
      <c r="AA253" s="86"/>
      <c r="AB253" s="90">
        <v>4.5999999999999999E-3</v>
      </c>
      <c r="AC253" s="91"/>
      <c r="AD253" s="91"/>
      <c r="AE253" s="91"/>
      <c r="AF253" s="92"/>
      <c r="AG253" s="96" t="s">
        <v>23</v>
      </c>
      <c r="AH253" s="97"/>
      <c r="AI253" s="97"/>
      <c r="AJ253" s="97"/>
      <c r="AK253" s="97"/>
      <c r="AL253" s="98">
        <f t="shared" si="5"/>
        <v>10</v>
      </c>
      <c r="AM253" s="99"/>
      <c r="AN253" s="99"/>
      <c r="AO253" s="100"/>
      <c r="AP253" s="101"/>
      <c r="AQ253" s="59"/>
      <c r="AR253" s="59"/>
      <c r="AS253" s="59"/>
      <c r="AT253" s="59"/>
      <c r="AU253" s="59"/>
      <c r="AV253" s="59"/>
      <c r="AW253" s="59"/>
      <c r="AX253" s="59"/>
      <c r="AY253" s="59"/>
      <c r="AZ253" s="59"/>
      <c r="BA253" s="59"/>
      <c r="BB253" s="59"/>
      <c r="BC253" s="59"/>
      <c r="BD253" s="59"/>
      <c r="BE253" s="59"/>
      <c r="BF253" s="59"/>
      <c r="BG253" s="59"/>
      <c r="BH253" s="59">
        <v>1</v>
      </c>
      <c r="BI253" s="59"/>
      <c r="BJ253" s="59"/>
      <c r="BK253" s="59"/>
      <c r="BL253" s="59"/>
      <c r="BM253" s="59"/>
      <c r="BN253" s="59">
        <v>1</v>
      </c>
      <c r="BO253" s="59"/>
      <c r="BP253" s="59"/>
      <c r="BQ253" s="59"/>
      <c r="BR253" s="59"/>
      <c r="BS253" s="59"/>
      <c r="BT253" s="59"/>
      <c r="BU253" s="59"/>
      <c r="BV253" s="59"/>
      <c r="BW253" s="59"/>
      <c r="BX253" s="59"/>
      <c r="BY253" s="64"/>
      <c r="BZ253" s="63">
        <v>2</v>
      </c>
      <c r="CA253" s="59"/>
      <c r="CB253" s="59"/>
      <c r="CC253" s="59">
        <v>0</v>
      </c>
      <c r="CD253" s="59"/>
      <c r="CE253" s="59"/>
      <c r="CF253" s="59">
        <v>0</v>
      </c>
      <c r="CG253" s="59"/>
      <c r="CH253" s="59"/>
      <c r="CI253" s="59">
        <v>0</v>
      </c>
      <c r="CJ253" s="59"/>
      <c r="CK253" s="59"/>
      <c r="CL253" s="59">
        <v>0</v>
      </c>
      <c r="CM253" s="59"/>
      <c r="CN253" s="59"/>
      <c r="CO253" s="59">
        <v>0</v>
      </c>
      <c r="CP253" s="59"/>
      <c r="CQ253" s="59"/>
      <c r="CR253" s="59">
        <v>2</v>
      </c>
      <c r="CS253" s="59"/>
      <c r="CT253" s="59"/>
      <c r="CU253" s="59">
        <v>0</v>
      </c>
      <c r="CV253" s="59"/>
      <c r="CW253" s="59"/>
      <c r="CX253" s="59">
        <v>0</v>
      </c>
      <c r="CY253" s="59"/>
      <c r="CZ253" s="59"/>
      <c r="DA253" s="59">
        <v>0</v>
      </c>
      <c r="DB253" s="59"/>
      <c r="DC253" s="59"/>
      <c r="DD253" s="59">
        <v>0</v>
      </c>
      <c r="DE253" s="59"/>
      <c r="DF253" s="59"/>
      <c r="DG253" s="59">
        <v>0</v>
      </c>
      <c r="DH253" s="59"/>
      <c r="DI253" s="64"/>
      <c r="DJ253" s="63">
        <v>2</v>
      </c>
      <c r="DK253" s="59"/>
      <c r="DL253" s="59"/>
      <c r="DM253" s="59">
        <v>0</v>
      </c>
      <c r="DN253" s="59"/>
      <c r="DO253" s="59"/>
      <c r="DP253" s="59">
        <v>0</v>
      </c>
      <c r="DQ253" s="59"/>
      <c r="DR253" s="59"/>
      <c r="DS253" s="59">
        <v>0</v>
      </c>
      <c r="DT253" s="59"/>
      <c r="DU253" s="59"/>
      <c r="DV253" s="59">
        <v>0</v>
      </c>
      <c r="DW253" s="59"/>
      <c r="DX253" s="59"/>
      <c r="DY253" s="59">
        <v>0</v>
      </c>
      <c r="DZ253" s="59"/>
      <c r="EA253" s="59"/>
      <c r="EB253" s="59">
        <v>2</v>
      </c>
      <c r="EC253" s="59"/>
      <c r="ED253" s="59"/>
      <c r="EE253" s="59">
        <v>0</v>
      </c>
      <c r="EF253" s="59"/>
      <c r="EG253" s="59"/>
      <c r="EH253" s="59">
        <v>0</v>
      </c>
      <c r="EI253" s="59"/>
      <c r="EJ253" s="59"/>
      <c r="EK253" s="59"/>
      <c r="EL253" s="59"/>
      <c r="EM253" s="59"/>
      <c r="EN253" s="59"/>
      <c r="EO253" s="59"/>
      <c r="EP253" s="59"/>
      <c r="EQ253" s="59"/>
      <c r="ER253" s="59"/>
      <c r="ES253" s="64"/>
      <c r="ET253" s="63"/>
      <c r="EU253" s="59"/>
      <c r="EV253" s="59"/>
      <c r="EW253" s="59"/>
      <c r="EX253" s="59"/>
      <c r="EY253" s="59"/>
      <c r="EZ253" s="59"/>
      <c r="FA253" s="59"/>
      <c r="FB253" s="59"/>
      <c r="FC253" s="59"/>
      <c r="FD253" s="59"/>
      <c r="FE253" s="59"/>
      <c r="FF253" s="59"/>
      <c r="FG253" s="59"/>
      <c r="FH253" s="59"/>
      <c r="FI253" s="59"/>
      <c r="FJ253" s="59"/>
      <c r="FK253" s="59"/>
      <c r="FL253" s="59"/>
      <c r="FM253" s="59"/>
      <c r="FN253" s="59"/>
      <c r="FO253" s="59"/>
      <c r="FP253" s="59"/>
      <c r="FQ253" s="59"/>
      <c r="FR253" s="59"/>
      <c r="FS253" s="59"/>
      <c r="FT253" s="59"/>
      <c r="FU253" s="59"/>
      <c r="FV253" s="59"/>
      <c r="FW253" s="59"/>
      <c r="FX253" s="59"/>
      <c r="FY253" s="59"/>
      <c r="FZ253" s="59"/>
      <c r="GA253" s="59"/>
      <c r="GB253" s="59"/>
      <c r="GC253" s="64"/>
      <c r="GD253" s="63"/>
      <c r="GE253" s="59"/>
      <c r="GF253" s="59"/>
      <c r="GG253" s="59"/>
      <c r="GH253" s="59"/>
      <c r="GI253" s="59"/>
      <c r="GJ253" s="59"/>
      <c r="GK253" s="59"/>
      <c r="GL253" s="59"/>
      <c r="GM253" s="59"/>
      <c r="GN253" s="59"/>
      <c r="GO253" s="59"/>
      <c r="GP253" s="59"/>
      <c r="GQ253" s="59"/>
      <c r="GR253" s="59"/>
      <c r="GS253" s="59"/>
      <c r="GT253" s="59"/>
      <c r="GU253" s="59"/>
      <c r="GV253" s="59"/>
      <c r="GW253" s="59"/>
      <c r="GX253" s="59"/>
      <c r="GY253" s="59"/>
      <c r="GZ253" s="59"/>
      <c r="HA253" s="59"/>
      <c r="HB253" s="59"/>
      <c r="HC253" s="59"/>
      <c r="HD253" s="59"/>
      <c r="HE253" s="59"/>
      <c r="HF253" s="59"/>
      <c r="HG253" s="59"/>
      <c r="HH253" s="59"/>
      <c r="HI253" s="59"/>
      <c r="HJ253" s="59"/>
      <c r="HK253" s="59"/>
      <c r="HL253" s="59"/>
      <c r="HM253" s="64"/>
    </row>
    <row r="254" spans="2:221" ht="18" customHeight="1" x14ac:dyDescent="0.2">
      <c r="B254" s="133"/>
      <c r="C254" s="134"/>
      <c r="D254" s="134"/>
      <c r="E254" s="134"/>
      <c r="F254" s="134"/>
      <c r="G254" s="134"/>
      <c r="H254" s="134"/>
      <c r="I254" s="134"/>
      <c r="J254" s="134"/>
      <c r="K254" s="134"/>
      <c r="L254" s="134"/>
      <c r="M254" s="134"/>
      <c r="N254" s="134"/>
      <c r="O254" s="134"/>
      <c r="P254" s="134"/>
      <c r="Q254" s="134"/>
      <c r="R254" s="134"/>
      <c r="S254" s="134"/>
      <c r="T254" s="134"/>
      <c r="U254" s="135"/>
      <c r="V254" s="136"/>
      <c r="W254" s="137"/>
      <c r="X254" s="137"/>
      <c r="Y254" s="137"/>
      <c r="Z254" s="137"/>
      <c r="AA254" s="138"/>
      <c r="AB254" s="139"/>
      <c r="AC254" s="140"/>
      <c r="AD254" s="140"/>
      <c r="AE254" s="140"/>
      <c r="AF254" s="141"/>
      <c r="AG254" s="96" t="s">
        <v>24</v>
      </c>
      <c r="AH254" s="97"/>
      <c r="AI254" s="97"/>
      <c r="AJ254" s="97"/>
      <c r="AK254" s="97"/>
      <c r="AL254" s="98">
        <f t="shared" si="5"/>
        <v>10</v>
      </c>
      <c r="AM254" s="99"/>
      <c r="AN254" s="99"/>
      <c r="AO254" s="100"/>
      <c r="AP254" s="142"/>
      <c r="AQ254" s="59"/>
      <c r="AR254" s="59"/>
      <c r="AS254" s="59"/>
      <c r="AT254" s="59"/>
      <c r="AU254" s="59"/>
      <c r="AV254" s="59"/>
      <c r="AW254" s="59"/>
      <c r="AX254" s="59"/>
      <c r="AY254" s="59"/>
      <c r="AZ254" s="59"/>
      <c r="BA254" s="59"/>
      <c r="BB254" s="59"/>
      <c r="BC254" s="59"/>
      <c r="BD254" s="59"/>
      <c r="BE254" s="59"/>
      <c r="BF254" s="59"/>
      <c r="BG254" s="59"/>
      <c r="BH254" s="59">
        <v>1</v>
      </c>
      <c r="BI254" s="59"/>
      <c r="BJ254" s="59"/>
      <c r="BK254" s="59"/>
      <c r="BL254" s="59"/>
      <c r="BM254" s="59"/>
      <c r="BN254" s="59">
        <v>1</v>
      </c>
      <c r="BO254" s="59"/>
      <c r="BP254" s="59"/>
      <c r="BQ254" s="59"/>
      <c r="BR254" s="59"/>
      <c r="BS254" s="59"/>
      <c r="BT254" s="59"/>
      <c r="BU254" s="59"/>
      <c r="BV254" s="59"/>
      <c r="BW254" s="59"/>
      <c r="BX254" s="59"/>
      <c r="BY254" s="64"/>
      <c r="BZ254" s="63">
        <v>0</v>
      </c>
      <c r="CA254" s="59"/>
      <c r="CB254" s="59"/>
      <c r="CC254" s="59">
        <v>0</v>
      </c>
      <c r="CD254" s="59"/>
      <c r="CE254" s="59"/>
      <c r="CF254" s="59">
        <v>2</v>
      </c>
      <c r="CG254" s="59"/>
      <c r="CH254" s="59"/>
      <c r="CI254" s="59">
        <v>0</v>
      </c>
      <c r="CJ254" s="59"/>
      <c r="CK254" s="59"/>
      <c r="CL254" s="59">
        <v>0</v>
      </c>
      <c r="CM254" s="59"/>
      <c r="CN254" s="59"/>
      <c r="CO254" s="59">
        <v>0</v>
      </c>
      <c r="CP254" s="59"/>
      <c r="CQ254" s="59"/>
      <c r="CR254" s="59">
        <v>2</v>
      </c>
      <c r="CS254" s="59"/>
      <c r="CT254" s="59"/>
      <c r="CU254" s="59">
        <v>0</v>
      </c>
      <c r="CV254" s="59"/>
      <c r="CW254" s="59"/>
      <c r="CX254" s="59">
        <v>0</v>
      </c>
      <c r="CY254" s="59"/>
      <c r="CZ254" s="59"/>
      <c r="DA254" s="59">
        <v>0</v>
      </c>
      <c r="DB254" s="59"/>
      <c r="DC254" s="59"/>
      <c r="DD254" s="59">
        <v>0</v>
      </c>
      <c r="DE254" s="59"/>
      <c r="DF254" s="59"/>
      <c r="DG254" s="59">
        <v>0</v>
      </c>
      <c r="DH254" s="59"/>
      <c r="DI254" s="64"/>
      <c r="DJ254" s="63">
        <v>0</v>
      </c>
      <c r="DK254" s="59"/>
      <c r="DL254" s="59"/>
      <c r="DM254" s="59">
        <v>0</v>
      </c>
      <c r="DN254" s="59"/>
      <c r="DO254" s="59"/>
      <c r="DP254" s="59">
        <v>0</v>
      </c>
      <c r="DQ254" s="59"/>
      <c r="DR254" s="59"/>
      <c r="DS254" s="59">
        <v>2</v>
      </c>
      <c r="DT254" s="59"/>
      <c r="DU254" s="59"/>
      <c r="DV254" s="59">
        <v>0</v>
      </c>
      <c r="DW254" s="59"/>
      <c r="DX254" s="59"/>
      <c r="DY254" s="59">
        <v>0</v>
      </c>
      <c r="DZ254" s="59"/>
      <c r="EA254" s="59"/>
      <c r="EB254" s="59">
        <v>2</v>
      </c>
      <c r="EC254" s="59"/>
      <c r="ED254" s="59"/>
      <c r="EE254" s="59">
        <v>0</v>
      </c>
      <c r="EF254" s="59"/>
      <c r="EG254" s="59"/>
      <c r="EH254" s="59">
        <v>0</v>
      </c>
      <c r="EI254" s="59"/>
      <c r="EJ254" s="59"/>
      <c r="EK254" s="59"/>
      <c r="EL254" s="59"/>
      <c r="EM254" s="59"/>
      <c r="EN254" s="59"/>
      <c r="EO254" s="59"/>
      <c r="EP254" s="59"/>
      <c r="EQ254" s="59"/>
      <c r="ER254" s="59"/>
      <c r="ES254" s="64"/>
      <c r="ET254" s="63"/>
      <c r="EU254" s="59"/>
      <c r="EV254" s="59"/>
      <c r="EW254" s="59"/>
      <c r="EX254" s="59"/>
      <c r="EY254" s="59"/>
      <c r="EZ254" s="59"/>
      <c r="FA254" s="59"/>
      <c r="FB254" s="59"/>
      <c r="FC254" s="59"/>
      <c r="FD254" s="59"/>
      <c r="FE254" s="59"/>
      <c r="FF254" s="59"/>
      <c r="FG254" s="59"/>
      <c r="FH254" s="59"/>
      <c r="FI254" s="59"/>
      <c r="FJ254" s="59"/>
      <c r="FK254" s="59"/>
      <c r="FL254" s="59"/>
      <c r="FM254" s="59"/>
      <c r="FN254" s="59"/>
      <c r="FO254" s="59"/>
      <c r="FP254" s="59"/>
      <c r="FQ254" s="59"/>
      <c r="FR254" s="59"/>
      <c r="FS254" s="59"/>
      <c r="FT254" s="59"/>
      <c r="FU254" s="59"/>
      <c r="FV254" s="59"/>
      <c r="FW254" s="59"/>
      <c r="FX254" s="59"/>
      <c r="FY254" s="59"/>
      <c r="FZ254" s="59"/>
      <c r="GA254" s="59"/>
      <c r="GB254" s="59"/>
      <c r="GC254" s="64"/>
      <c r="GD254" s="63"/>
      <c r="GE254" s="59"/>
      <c r="GF254" s="59"/>
      <c r="GG254" s="59"/>
      <c r="GH254" s="59"/>
      <c r="GI254" s="59"/>
      <c r="GJ254" s="59"/>
      <c r="GK254" s="59"/>
      <c r="GL254" s="59"/>
      <c r="GM254" s="59"/>
      <c r="GN254" s="59"/>
      <c r="GO254" s="59"/>
      <c r="GP254" s="59"/>
      <c r="GQ254" s="59"/>
      <c r="GR254" s="59"/>
      <c r="GS254" s="59"/>
      <c r="GT254" s="59"/>
      <c r="GU254" s="59"/>
      <c r="GV254" s="59"/>
      <c r="GW254" s="59"/>
      <c r="GX254" s="59"/>
      <c r="GY254" s="59"/>
      <c r="GZ254" s="59"/>
      <c r="HA254" s="59"/>
      <c r="HB254" s="59"/>
      <c r="HC254" s="59"/>
      <c r="HD254" s="59"/>
      <c r="HE254" s="59"/>
      <c r="HF254" s="59"/>
      <c r="HG254" s="59"/>
      <c r="HH254" s="59"/>
      <c r="HI254" s="59"/>
      <c r="HJ254" s="59"/>
      <c r="HK254" s="59"/>
      <c r="HL254" s="59"/>
      <c r="HM254" s="64"/>
    </row>
    <row r="255" spans="2:221" ht="18" customHeight="1" x14ac:dyDescent="0.2">
      <c r="B255" s="114" t="s">
        <v>527</v>
      </c>
      <c r="C255" s="115"/>
      <c r="D255" s="115"/>
      <c r="E255" s="115"/>
      <c r="F255" s="115"/>
      <c r="G255" s="115"/>
      <c r="H255" s="115"/>
      <c r="I255" s="115"/>
      <c r="J255" s="115"/>
      <c r="K255" s="115"/>
      <c r="L255" s="115"/>
      <c r="M255" s="115"/>
      <c r="N255" s="115"/>
      <c r="O255" s="115"/>
      <c r="P255" s="115"/>
      <c r="Q255" s="115"/>
      <c r="R255" s="115"/>
      <c r="S255" s="115"/>
      <c r="T255" s="115"/>
      <c r="U255" s="116"/>
      <c r="V255" s="120" t="s">
        <v>569</v>
      </c>
      <c r="W255" s="121"/>
      <c r="X255" s="121"/>
      <c r="Y255" s="121"/>
      <c r="Z255" s="121"/>
      <c r="AA255" s="122"/>
      <c r="AB255" s="126">
        <v>4.3799999999999999E-2</v>
      </c>
      <c r="AC255" s="127"/>
      <c r="AD255" s="127"/>
      <c r="AE255" s="127"/>
      <c r="AF255" s="128"/>
      <c r="AG255" s="108" t="s">
        <v>23</v>
      </c>
      <c r="AH255" s="109"/>
      <c r="AI255" s="109"/>
      <c r="AJ255" s="109"/>
      <c r="AK255" s="109"/>
      <c r="AL255" s="75">
        <f t="shared" si="5"/>
        <v>82</v>
      </c>
      <c r="AM255" s="76"/>
      <c r="AN255" s="76"/>
      <c r="AO255" s="77"/>
      <c r="AP255" s="132"/>
      <c r="AQ255" s="60"/>
      <c r="AR255" s="60"/>
      <c r="AS255" s="60">
        <v>14</v>
      </c>
      <c r="AT255" s="60"/>
      <c r="AU255" s="60"/>
      <c r="AV255" s="60"/>
      <c r="AW255" s="60"/>
      <c r="AX255" s="60"/>
      <c r="AY255" s="60"/>
      <c r="AZ255" s="60"/>
      <c r="BA255" s="60"/>
      <c r="BB255" s="60"/>
      <c r="BC255" s="60"/>
      <c r="BD255" s="60"/>
      <c r="BE255" s="60"/>
      <c r="BF255" s="60"/>
      <c r="BG255" s="60"/>
      <c r="BH255" s="60"/>
      <c r="BI255" s="60"/>
      <c r="BJ255" s="60"/>
      <c r="BK255" s="60">
        <v>14</v>
      </c>
      <c r="BL255" s="60"/>
      <c r="BM255" s="60"/>
      <c r="BN255" s="60"/>
      <c r="BO255" s="60"/>
      <c r="BP255" s="60"/>
      <c r="BQ255" s="60"/>
      <c r="BR255" s="60"/>
      <c r="BS255" s="60"/>
      <c r="BT255" s="60"/>
      <c r="BU255" s="60"/>
      <c r="BV255" s="60"/>
      <c r="BW255" s="60"/>
      <c r="BX255" s="60"/>
      <c r="BY255" s="70"/>
      <c r="BZ255" s="65">
        <v>0</v>
      </c>
      <c r="CA255" s="60"/>
      <c r="CB255" s="60"/>
      <c r="CC255" s="60">
        <v>0</v>
      </c>
      <c r="CD255" s="60"/>
      <c r="CE255" s="60"/>
      <c r="CF255" s="60">
        <v>14</v>
      </c>
      <c r="CG255" s="60"/>
      <c r="CH255" s="60"/>
      <c r="CI255" s="60">
        <v>0</v>
      </c>
      <c r="CJ255" s="60"/>
      <c r="CK255" s="60"/>
      <c r="CL255" s="60">
        <v>0</v>
      </c>
      <c r="CM255" s="60"/>
      <c r="CN255" s="60"/>
      <c r="CO255" s="60">
        <v>0</v>
      </c>
      <c r="CP255" s="60"/>
      <c r="CQ255" s="60"/>
      <c r="CR255" s="60">
        <v>0</v>
      </c>
      <c r="CS255" s="60"/>
      <c r="CT255" s="60"/>
      <c r="CU255" s="60">
        <v>14</v>
      </c>
      <c r="CV255" s="60"/>
      <c r="CW255" s="60"/>
      <c r="CX255" s="60">
        <v>0</v>
      </c>
      <c r="CY255" s="60"/>
      <c r="CZ255" s="60"/>
      <c r="DA255" s="60">
        <v>0</v>
      </c>
      <c r="DB255" s="60"/>
      <c r="DC255" s="60"/>
      <c r="DD255" s="60">
        <v>0</v>
      </c>
      <c r="DE255" s="60"/>
      <c r="DF255" s="60"/>
      <c r="DG255" s="60">
        <v>0</v>
      </c>
      <c r="DH255" s="60"/>
      <c r="DI255" s="70"/>
      <c r="DJ255" s="65">
        <v>0</v>
      </c>
      <c r="DK255" s="60"/>
      <c r="DL255" s="60"/>
      <c r="DM255" s="60">
        <v>13</v>
      </c>
      <c r="DN255" s="60"/>
      <c r="DO255" s="60"/>
      <c r="DP255" s="60">
        <v>0</v>
      </c>
      <c r="DQ255" s="60"/>
      <c r="DR255" s="60"/>
      <c r="DS255" s="60">
        <v>0</v>
      </c>
      <c r="DT255" s="60"/>
      <c r="DU255" s="60"/>
      <c r="DV255" s="60">
        <v>0</v>
      </c>
      <c r="DW255" s="60"/>
      <c r="DX255" s="60"/>
      <c r="DY255" s="60">
        <v>0</v>
      </c>
      <c r="DZ255" s="60"/>
      <c r="EA255" s="60"/>
      <c r="EB255" s="60">
        <v>0</v>
      </c>
      <c r="EC255" s="60"/>
      <c r="ED255" s="60"/>
      <c r="EE255" s="60">
        <v>13</v>
      </c>
      <c r="EF255" s="60"/>
      <c r="EG255" s="60"/>
      <c r="EH255" s="60">
        <v>0</v>
      </c>
      <c r="EI255" s="60"/>
      <c r="EJ255" s="60"/>
      <c r="EK255" s="60"/>
      <c r="EL255" s="60"/>
      <c r="EM255" s="60"/>
      <c r="EN255" s="60"/>
      <c r="EO255" s="60"/>
      <c r="EP255" s="60"/>
      <c r="EQ255" s="60"/>
      <c r="ER255" s="60"/>
      <c r="ES255" s="70"/>
      <c r="ET255" s="65"/>
      <c r="EU255" s="60"/>
      <c r="EV255" s="60"/>
      <c r="EW255" s="60"/>
      <c r="EX255" s="60"/>
      <c r="EY255" s="60"/>
      <c r="EZ255" s="60"/>
      <c r="FA255" s="60"/>
      <c r="FB255" s="60"/>
      <c r="FC255" s="60"/>
      <c r="FD255" s="60"/>
      <c r="FE255" s="60"/>
      <c r="FF255" s="60"/>
      <c r="FG255" s="60"/>
      <c r="FH255" s="60"/>
      <c r="FI255" s="60"/>
      <c r="FJ255" s="60"/>
      <c r="FK255" s="60"/>
      <c r="FL255" s="60"/>
      <c r="FM255" s="60"/>
      <c r="FN255" s="60"/>
      <c r="FO255" s="60"/>
      <c r="FP255" s="60"/>
      <c r="FQ255" s="60"/>
      <c r="FR255" s="60"/>
      <c r="FS255" s="60"/>
      <c r="FT255" s="60"/>
      <c r="FU255" s="60"/>
      <c r="FV255" s="60"/>
      <c r="FW255" s="60"/>
      <c r="FX255" s="60"/>
      <c r="FY255" s="60"/>
      <c r="FZ255" s="60"/>
      <c r="GA255" s="60"/>
      <c r="GB255" s="60"/>
      <c r="GC255" s="70"/>
      <c r="GD255" s="65"/>
      <c r="GE255" s="60"/>
      <c r="GF255" s="60"/>
      <c r="GG255" s="60"/>
      <c r="GH255" s="60"/>
      <c r="GI255" s="60"/>
      <c r="GJ255" s="60"/>
      <c r="GK255" s="60"/>
      <c r="GL255" s="60"/>
      <c r="GM255" s="60"/>
      <c r="GN255" s="60"/>
      <c r="GO255" s="60"/>
      <c r="GP255" s="60"/>
      <c r="GQ255" s="60"/>
      <c r="GR255" s="60"/>
      <c r="GS255" s="60"/>
      <c r="GT255" s="60"/>
      <c r="GU255" s="60"/>
      <c r="GV255" s="60"/>
      <c r="GW255" s="60"/>
      <c r="GX255" s="60"/>
      <c r="GY255" s="60"/>
      <c r="GZ255" s="60"/>
      <c r="HA255" s="60"/>
      <c r="HB255" s="60"/>
      <c r="HC255" s="60"/>
      <c r="HD255" s="60"/>
      <c r="HE255" s="60"/>
      <c r="HF255" s="60"/>
      <c r="HG255" s="60"/>
      <c r="HH255" s="60"/>
      <c r="HI255" s="60"/>
      <c r="HJ255" s="60"/>
      <c r="HK255" s="60"/>
      <c r="HL255" s="60"/>
      <c r="HM255" s="70"/>
    </row>
    <row r="256" spans="2:221" ht="18" customHeight="1" x14ac:dyDescent="0.2">
      <c r="B256" s="117"/>
      <c r="C256" s="118"/>
      <c r="D256" s="118"/>
      <c r="E256" s="118"/>
      <c r="F256" s="118"/>
      <c r="G256" s="118"/>
      <c r="H256" s="118"/>
      <c r="I256" s="118"/>
      <c r="J256" s="118"/>
      <c r="K256" s="118"/>
      <c r="L256" s="118"/>
      <c r="M256" s="118"/>
      <c r="N256" s="118"/>
      <c r="O256" s="118"/>
      <c r="P256" s="118"/>
      <c r="Q256" s="118"/>
      <c r="R256" s="118"/>
      <c r="S256" s="118"/>
      <c r="T256" s="118"/>
      <c r="U256" s="119"/>
      <c r="V256" s="123"/>
      <c r="W256" s="124"/>
      <c r="X256" s="124"/>
      <c r="Y256" s="124"/>
      <c r="Z256" s="124"/>
      <c r="AA256" s="125"/>
      <c r="AB256" s="129"/>
      <c r="AC256" s="130"/>
      <c r="AD256" s="130"/>
      <c r="AE256" s="130"/>
      <c r="AF256" s="131"/>
      <c r="AG256" s="108" t="s">
        <v>24</v>
      </c>
      <c r="AH256" s="109"/>
      <c r="AI256" s="109"/>
      <c r="AJ256" s="109"/>
      <c r="AK256" s="109"/>
      <c r="AL256" s="75">
        <f t="shared" ref="AL256:AL276" si="7">SUM(AP256:HM256)</f>
        <v>82</v>
      </c>
      <c r="AM256" s="76"/>
      <c r="AN256" s="76"/>
      <c r="AO256" s="77"/>
      <c r="AP256" s="72"/>
      <c r="AQ256" s="60"/>
      <c r="AR256" s="60"/>
      <c r="AS256" s="60"/>
      <c r="AT256" s="60"/>
      <c r="AU256" s="60"/>
      <c r="AV256" s="60">
        <v>14</v>
      </c>
      <c r="AW256" s="60"/>
      <c r="AX256" s="60"/>
      <c r="AY256" s="60"/>
      <c r="AZ256" s="60"/>
      <c r="BA256" s="60"/>
      <c r="BB256" s="60"/>
      <c r="BC256" s="60"/>
      <c r="BD256" s="60"/>
      <c r="BE256" s="60"/>
      <c r="BF256" s="60"/>
      <c r="BG256" s="60"/>
      <c r="BH256" s="60"/>
      <c r="BI256" s="60"/>
      <c r="BJ256" s="60"/>
      <c r="BK256" s="60"/>
      <c r="BL256" s="60"/>
      <c r="BM256" s="60"/>
      <c r="BN256" s="60">
        <v>14</v>
      </c>
      <c r="BO256" s="60"/>
      <c r="BP256" s="60"/>
      <c r="BQ256" s="60"/>
      <c r="BR256" s="60"/>
      <c r="BS256" s="60"/>
      <c r="BT256" s="60"/>
      <c r="BU256" s="60"/>
      <c r="BV256" s="60"/>
      <c r="BW256" s="60"/>
      <c r="BX256" s="60"/>
      <c r="BY256" s="70"/>
      <c r="BZ256" s="65">
        <v>0</v>
      </c>
      <c r="CA256" s="60"/>
      <c r="CB256" s="60"/>
      <c r="CC256" s="60">
        <v>0</v>
      </c>
      <c r="CD256" s="60"/>
      <c r="CE256" s="60"/>
      <c r="CF256" s="60">
        <v>0</v>
      </c>
      <c r="CG256" s="60"/>
      <c r="CH256" s="60"/>
      <c r="CI256" s="60">
        <v>14</v>
      </c>
      <c r="CJ256" s="60"/>
      <c r="CK256" s="60"/>
      <c r="CL256" s="60">
        <v>0</v>
      </c>
      <c r="CM256" s="60"/>
      <c r="CN256" s="60"/>
      <c r="CO256" s="60">
        <v>0</v>
      </c>
      <c r="CP256" s="60"/>
      <c r="CQ256" s="60"/>
      <c r="CR256" s="60">
        <v>0</v>
      </c>
      <c r="CS256" s="60"/>
      <c r="CT256" s="60"/>
      <c r="CU256" s="60">
        <v>0</v>
      </c>
      <c r="CV256" s="60"/>
      <c r="CW256" s="60"/>
      <c r="CX256" s="60">
        <v>14</v>
      </c>
      <c r="CY256" s="60"/>
      <c r="CZ256" s="60"/>
      <c r="DA256" s="60">
        <v>0</v>
      </c>
      <c r="DB256" s="60"/>
      <c r="DC256" s="60"/>
      <c r="DD256" s="60">
        <v>0</v>
      </c>
      <c r="DE256" s="60"/>
      <c r="DF256" s="60"/>
      <c r="DG256" s="60">
        <v>0</v>
      </c>
      <c r="DH256" s="60"/>
      <c r="DI256" s="70"/>
      <c r="DJ256" s="65">
        <v>0</v>
      </c>
      <c r="DK256" s="60"/>
      <c r="DL256" s="60"/>
      <c r="DM256" s="60">
        <v>13</v>
      </c>
      <c r="DN256" s="60"/>
      <c r="DO256" s="60"/>
      <c r="DP256" s="60">
        <v>0</v>
      </c>
      <c r="DQ256" s="60"/>
      <c r="DR256" s="60"/>
      <c r="DS256" s="60">
        <v>0</v>
      </c>
      <c r="DT256" s="60"/>
      <c r="DU256" s="60"/>
      <c r="DV256" s="60">
        <v>0</v>
      </c>
      <c r="DW256" s="60"/>
      <c r="DX256" s="60"/>
      <c r="DY256" s="60">
        <v>0</v>
      </c>
      <c r="DZ256" s="60"/>
      <c r="EA256" s="60"/>
      <c r="EB256" s="60">
        <v>0</v>
      </c>
      <c r="EC256" s="60"/>
      <c r="ED256" s="60"/>
      <c r="EE256" s="60">
        <v>13</v>
      </c>
      <c r="EF256" s="60"/>
      <c r="EG256" s="60"/>
      <c r="EH256" s="60">
        <v>0</v>
      </c>
      <c r="EI256" s="60"/>
      <c r="EJ256" s="60"/>
      <c r="EK256" s="60"/>
      <c r="EL256" s="60"/>
      <c r="EM256" s="60"/>
      <c r="EN256" s="60"/>
      <c r="EO256" s="60"/>
      <c r="EP256" s="60"/>
      <c r="EQ256" s="60"/>
      <c r="ER256" s="60"/>
      <c r="ES256" s="70"/>
      <c r="ET256" s="65"/>
      <c r="EU256" s="60"/>
      <c r="EV256" s="60"/>
      <c r="EW256" s="60"/>
      <c r="EX256" s="60"/>
      <c r="EY256" s="60"/>
      <c r="EZ256" s="60"/>
      <c r="FA256" s="60"/>
      <c r="FB256" s="60"/>
      <c r="FC256" s="60"/>
      <c r="FD256" s="60"/>
      <c r="FE256" s="60"/>
      <c r="FF256" s="60"/>
      <c r="FG256" s="60"/>
      <c r="FH256" s="60"/>
      <c r="FI256" s="60"/>
      <c r="FJ256" s="60"/>
      <c r="FK256" s="60"/>
      <c r="FL256" s="60"/>
      <c r="FM256" s="60"/>
      <c r="FN256" s="60"/>
      <c r="FO256" s="60"/>
      <c r="FP256" s="60"/>
      <c r="FQ256" s="60"/>
      <c r="FR256" s="60"/>
      <c r="FS256" s="60"/>
      <c r="FT256" s="60"/>
      <c r="FU256" s="60"/>
      <c r="FV256" s="60"/>
      <c r="FW256" s="60"/>
      <c r="FX256" s="60"/>
      <c r="FY256" s="60"/>
      <c r="FZ256" s="60"/>
      <c r="GA256" s="60"/>
      <c r="GB256" s="60"/>
      <c r="GC256" s="70"/>
      <c r="GD256" s="65"/>
      <c r="GE256" s="60"/>
      <c r="GF256" s="60"/>
      <c r="GG256" s="60"/>
      <c r="GH256" s="60"/>
      <c r="GI256" s="60"/>
      <c r="GJ256" s="60"/>
      <c r="GK256" s="60"/>
      <c r="GL256" s="60"/>
      <c r="GM256" s="60"/>
      <c r="GN256" s="60"/>
      <c r="GO256" s="60"/>
      <c r="GP256" s="60"/>
      <c r="GQ256" s="60"/>
      <c r="GR256" s="60"/>
      <c r="GS256" s="60"/>
      <c r="GT256" s="60"/>
      <c r="GU256" s="60"/>
      <c r="GV256" s="60"/>
      <c r="GW256" s="60"/>
      <c r="GX256" s="60"/>
      <c r="GY256" s="60"/>
      <c r="GZ256" s="60"/>
      <c r="HA256" s="60"/>
      <c r="HB256" s="60"/>
      <c r="HC256" s="60"/>
      <c r="HD256" s="60"/>
      <c r="HE256" s="60"/>
      <c r="HF256" s="60"/>
      <c r="HG256" s="60"/>
      <c r="HH256" s="60"/>
      <c r="HI256" s="60"/>
      <c r="HJ256" s="60"/>
      <c r="HK256" s="60"/>
      <c r="HL256" s="60"/>
      <c r="HM256" s="70"/>
    </row>
    <row r="257" spans="2:221" ht="18" customHeight="1" x14ac:dyDescent="0.2">
      <c r="B257" s="78" t="s">
        <v>528</v>
      </c>
      <c r="C257" s="79"/>
      <c r="D257" s="79"/>
      <c r="E257" s="79"/>
      <c r="F257" s="79"/>
      <c r="G257" s="79"/>
      <c r="H257" s="79"/>
      <c r="I257" s="79"/>
      <c r="J257" s="79"/>
      <c r="K257" s="79"/>
      <c r="L257" s="79"/>
      <c r="M257" s="79"/>
      <c r="N257" s="79"/>
      <c r="O257" s="79"/>
      <c r="P257" s="79"/>
      <c r="Q257" s="79"/>
      <c r="R257" s="79"/>
      <c r="S257" s="79"/>
      <c r="T257" s="79"/>
      <c r="U257" s="80"/>
      <c r="V257" s="84" t="s">
        <v>570</v>
      </c>
      <c r="W257" s="85"/>
      <c r="X257" s="85"/>
      <c r="Y257" s="85"/>
      <c r="Z257" s="85"/>
      <c r="AA257" s="86"/>
      <c r="AB257" s="90">
        <v>1.8E-3</v>
      </c>
      <c r="AC257" s="91"/>
      <c r="AD257" s="91"/>
      <c r="AE257" s="91"/>
      <c r="AF257" s="92"/>
      <c r="AG257" s="96" t="s">
        <v>23</v>
      </c>
      <c r="AH257" s="97"/>
      <c r="AI257" s="97"/>
      <c r="AJ257" s="97"/>
      <c r="AK257" s="97"/>
      <c r="AL257" s="98">
        <f t="shared" si="7"/>
        <v>0</v>
      </c>
      <c r="AM257" s="99"/>
      <c r="AN257" s="99"/>
      <c r="AO257" s="100"/>
      <c r="AP257" s="101"/>
      <c r="AQ257" s="59"/>
      <c r="AR257" s="59"/>
      <c r="AS257" s="59"/>
      <c r="AT257" s="59"/>
      <c r="AU257" s="59"/>
      <c r="AV257" s="59"/>
      <c r="AW257" s="59"/>
      <c r="AX257" s="59"/>
      <c r="AY257" s="59"/>
      <c r="AZ257" s="59"/>
      <c r="BA257" s="59"/>
      <c r="BB257" s="59"/>
      <c r="BC257" s="59"/>
      <c r="BD257" s="59"/>
      <c r="BE257" s="59"/>
      <c r="BF257" s="59"/>
      <c r="BG257" s="59"/>
      <c r="BH257" s="59"/>
      <c r="BI257" s="59"/>
      <c r="BJ257" s="59"/>
      <c r="BK257" s="59"/>
      <c r="BL257" s="59"/>
      <c r="BM257" s="59"/>
      <c r="BN257" s="59"/>
      <c r="BO257" s="59"/>
      <c r="BP257" s="59"/>
      <c r="BQ257" s="59"/>
      <c r="BR257" s="59"/>
      <c r="BS257" s="59"/>
      <c r="BT257" s="59"/>
      <c r="BU257" s="59"/>
      <c r="BV257" s="59"/>
      <c r="BW257" s="59"/>
      <c r="BX257" s="59"/>
      <c r="BY257" s="64"/>
      <c r="BZ257" s="63">
        <v>0</v>
      </c>
      <c r="CA257" s="59"/>
      <c r="CB257" s="59"/>
      <c r="CC257" s="59">
        <v>0</v>
      </c>
      <c r="CD257" s="59"/>
      <c r="CE257" s="59"/>
      <c r="CF257" s="59">
        <v>0</v>
      </c>
      <c r="CG257" s="59"/>
      <c r="CH257" s="59"/>
      <c r="CI257" s="59">
        <v>0</v>
      </c>
      <c r="CJ257" s="59"/>
      <c r="CK257" s="59"/>
      <c r="CL257" s="59">
        <v>0</v>
      </c>
      <c r="CM257" s="59"/>
      <c r="CN257" s="59"/>
      <c r="CO257" s="59">
        <v>0</v>
      </c>
      <c r="CP257" s="59"/>
      <c r="CQ257" s="59"/>
      <c r="CR257" s="59">
        <v>0</v>
      </c>
      <c r="CS257" s="59"/>
      <c r="CT257" s="59"/>
      <c r="CU257" s="59">
        <v>0</v>
      </c>
      <c r="CV257" s="59"/>
      <c r="CW257" s="59"/>
      <c r="CX257" s="59">
        <v>0</v>
      </c>
      <c r="CY257" s="59"/>
      <c r="CZ257" s="59"/>
      <c r="DA257" s="59">
        <v>0</v>
      </c>
      <c r="DB257" s="59"/>
      <c r="DC257" s="59"/>
      <c r="DD257" s="59">
        <v>0</v>
      </c>
      <c r="DE257" s="59"/>
      <c r="DF257" s="59"/>
      <c r="DG257" s="59">
        <v>0</v>
      </c>
      <c r="DH257" s="59"/>
      <c r="DI257" s="64"/>
      <c r="DJ257" s="63">
        <v>0</v>
      </c>
      <c r="DK257" s="59"/>
      <c r="DL257" s="59"/>
      <c r="DM257" s="59">
        <v>0</v>
      </c>
      <c r="DN257" s="59"/>
      <c r="DO257" s="59"/>
      <c r="DP257" s="59">
        <v>0</v>
      </c>
      <c r="DQ257" s="59"/>
      <c r="DR257" s="59"/>
      <c r="DS257" s="59">
        <v>0</v>
      </c>
      <c r="DT257" s="59"/>
      <c r="DU257" s="59"/>
      <c r="DV257" s="59">
        <v>0</v>
      </c>
      <c r="DW257" s="59"/>
      <c r="DX257" s="59"/>
      <c r="DY257" s="59">
        <v>0</v>
      </c>
      <c r="DZ257" s="59"/>
      <c r="EA257" s="59"/>
      <c r="EB257" s="59">
        <v>0</v>
      </c>
      <c r="EC257" s="59"/>
      <c r="ED257" s="59"/>
      <c r="EE257" s="59">
        <v>0</v>
      </c>
      <c r="EF257" s="59"/>
      <c r="EG257" s="59"/>
      <c r="EH257" s="59">
        <v>0</v>
      </c>
      <c r="EI257" s="59"/>
      <c r="EJ257" s="59"/>
      <c r="EK257" s="59"/>
      <c r="EL257" s="59"/>
      <c r="EM257" s="59"/>
      <c r="EN257" s="59"/>
      <c r="EO257" s="59"/>
      <c r="EP257" s="59"/>
      <c r="EQ257" s="59"/>
      <c r="ER257" s="59"/>
      <c r="ES257" s="64"/>
      <c r="ET257" s="63"/>
      <c r="EU257" s="59"/>
      <c r="EV257" s="59"/>
      <c r="EW257" s="59"/>
      <c r="EX257" s="59"/>
      <c r="EY257" s="59"/>
      <c r="EZ257" s="59"/>
      <c r="FA257" s="59"/>
      <c r="FB257" s="59"/>
      <c r="FC257" s="59"/>
      <c r="FD257" s="59"/>
      <c r="FE257" s="59"/>
      <c r="FF257" s="59"/>
      <c r="FG257" s="59"/>
      <c r="FH257" s="59"/>
      <c r="FI257" s="59"/>
      <c r="FJ257" s="59"/>
      <c r="FK257" s="59"/>
      <c r="FL257" s="59"/>
      <c r="FM257" s="59"/>
      <c r="FN257" s="59"/>
      <c r="FO257" s="59"/>
      <c r="FP257" s="59"/>
      <c r="FQ257" s="59"/>
      <c r="FR257" s="59"/>
      <c r="FS257" s="59"/>
      <c r="FT257" s="59"/>
      <c r="FU257" s="59"/>
      <c r="FV257" s="59"/>
      <c r="FW257" s="59"/>
      <c r="FX257" s="59"/>
      <c r="FY257" s="59"/>
      <c r="FZ257" s="59"/>
      <c r="GA257" s="59"/>
      <c r="GB257" s="59"/>
      <c r="GC257" s="64"/>
      <c r="GD257" s="63"/>
      <c r="GE257" s="59"/>
      <c r="GF257" s="59"/>
      <c r="GG257" s="59"/>
      <c r="GH257" s="59"/>
      <c r="GI257" s="59"/>
      <c r="GJ257" s="59"/>
      <c r="GK257" s="59"/>
      <c r="GL257" s="59"/>
      <c r="GM257" s="59"/>
      <c r="GN257" s="59"/>
      <c r="GO257" s="59"/>
      <c r="GP257" s="59"/>
      <c r="GQ257" s="59"/>
      <c r="GR257" s="59"/>
      <c r="GS257" s="59"/>
      <c r="GT257" s="59"/>
      <c r="GU257" s="59"/>
      <c r="GV257" s="59"/>
      <c r="GW257" s="59"/>
      <c r="GX257" s="59"/>
      <c r="GY257" s="59"/>
      <c r="GZ257" s="59"/>
      <c r="HA257" s="59"/>
      <c r="HB257" s="59"/>
      <c r="HC257" s="59"/>
      <c r="HD257" s="59"/>
      <c r="HE257" s="59"/>
      <c r="HF257" s="59"/>
      <c r="HG257" s="59"/>
      <c r="HH257" s="59"/>
      <c r="HI257" s="59"/>
      <c r="HJ257" s="59"/>
      <c r="HK257" s="59"/>
      <c r="HL257" s="59"/>
      <c r="HM257" s="64"/>
    </row>
    <row r="258" spans="2:221" ht="18" customHeight="1" x14ac:dyDescent="0.2">
      <c r="B258" s="133"/>
      <c r="C258" s="134"/>
      <c r="D258" s="134"/>
      <c r="E258" s="134"/>
      <c r="F258" s="134"/>
      <c r="G258" s="134"/>
      <c r="H258" s="134"/>
      <c r="I258" s="134"/>
      <c r="J258" s="134"/>
      <c r="K258" s="134"/>
      <c r="L258" s="134"/>
      <c r="M258" s="134"/>
      <c r="N258" s="134"/>
      <c r="O258" s="134"/>
      <c r="P258" s="134"/>
      <c r="Q258" s="134"/>
      <c r="R258" s="134"/>
      <c r="S258" s="134"/>
      <c r="T258" s="134"/>
      <c r="U258" s="135"/>
      <c r="V258" s="136"/>
      <c r="W258" s="137"/>
      <c r="X258" s="137"/>
      <c r="Y258" s="137"/>
      <c r="Z258" s="137"/>
      <c r="AA258" s="138"/>
      <c r="AB258" s="139"/>
      <c r="AC258" s="140"/>
      <c r="AD258" s="140"/>
      <c r="AE258" s="140"/>
      <c r="AF258" s="141"/>
      <c r="AG258" s="96" t="s">
        <v>24</v>
      </c>
      <c r="AH258" s="97"/>
      <c r="AI258" s="97"/>
      <c r="AJ258" s="97"/>
      <c r="AK258" s="97"/>
      <c r="AL258" s="98">
        <f t="shared" si="7"/>
        <v>0</v>
      </c>
      <c r="AM258" s="99"/>
      <c r="AN258" s="99"/>
      <c r="AO258" s="100"/>
      <c r="AP258" s="142"/>
      <c r="AQ258" s="59"/>
      <c r="AR258" s="59"/>
      <c r="AS258" s="59"/>
      <c r="AT258" s="59"/>
      <c r="AU258" s="59"/>
      <c r="AV258" s="59"/>
      <c r="AW258" s="59"/>
      <c r="AX258" s="59"/>
      <c r="AY258" s="59"/>
      <c r="AZ258" s="59"/>
      <c r="BA258" s="59"/>
      <c r="BB258" s="59"/>
      <c r="BC258" s="59"/>
      <c r="BD258" s="59"/>
      <c r="BE258" s="59"/>
      <c r="BF258" s="59"/>
      <c r="BG258" s="59"/>
      <c r="BH258" s="59"/>
      <c r="BI258" s="59"/>
      <c r="BJ258" s="59"/>
      <c r="BK258" s="59"/>
      <c r="BL258" s="59"/>
      <c r="BM258" s="59"/>
      <c r="BN258" s="59"/>
      <c r="BO258" s="59"/>
      <c r="BP258" s="59"/>
      <c r="BQ258" s="59"/>
      <c r="BR258" s="59"/>
      <c r="BS258" s="59"/>
      <c r="BT258" s="59"/>
      <c r="BU258" s="59"/>
      <c r="BV258" s="59"/>
      <c r="BW258" s="59"/>
      <c r="BX258" s="59"/>
      <c r="BY258" s="64"/>
      <c r="BZ258" s="63">
        <v>0</v>
      </c>
      <c r="CA258" s="59"/>
      <c r="CB258" s="59"/>
      <c r="CC258" s="59">
        <v>0</v>
      </c>
      <c r="CD258" s="59"/>
      <c r="CE258" s="59"/>
      <c r="CF258" s="59">
        <v>0</v>
      </c>
      <c r="CG258" s="59"/>
      <c r="CH258" s="59"/>
      <c r="CI258" s="59">
        <v>0</v>
      </c>
      <c r="CJ258" s="59"/>
      <c r="CK258" s="59"/>
      <c r="CL258" s="59">
        <v>0</v>
      </c>
      <c r="CM258" s="59"/>
      <c r="CN258" s="59"/>
      <c r="CO258" s="59">
        <v>0</v>
      </c>
      <c r="CP258" s="59"/>
      <c r="CQ258" s="59"/>
      <c r="CR258" s="59">
        <v>0</v>
      </c>
      <c r="CS258" s="59"/>
      <c r="CT258" s="59"/>
      <c r="CU258" s="59">
        <v>0</v>
      </c>
      <c r="CV258" s="59"/>
      <c r="CW258" s="59"/>
      <c r="CX258" s="59">
        <v>0</v>
      </c>
      <c r="CY258" s="59"/>
      <c r="CZ258" s="59"/>
      <c r="DA258" s="59">
        <v>0</v>
      </c>
      <c r="DB258" s="59"/>
      <c r="DC258" s="59"/>
      <c r="DD258" s="59">
        <v>0</v>
      </c>
      <c r="DE258" s="59"/>
      <c r="DF258" s="59"/>
      <c r="DG258" s="59">
        <v>0</v>
      </c>
      <c r="DH258" s="59"/>
      <c r="DI258" s="64"/>
      <c r="DJ258" s="63">
        <v>0</v>
      </c>
      <c r="DK258" s="59"/>
      <c r="DL258" s="59"/>
      <c r="DM258" s="59">
        <v>0</v>
      </c>
      <c r="DN258" s="59"/>
      <c r="DO258" s="59"/>
      <c r="DP258" s="59">
        <v>0</v>
      </c>
      <c r="DQ258" s="59"/>
      <c r="DR258" s="59"/>
      <c r="DS258" s="59">
        <v>0</v>
      </c>
      <c r="DT258" s="59"/>
      <c r="DU258" s="59"/>
      <c r="DV258" s="59">
        <v>0</v>
      </c>
      <c r="DW258" s="59"/>
      <c r="DX258" s="59"/>
      <c r="DY258" s="59">
        <v>0</v>
      </c>
      <c r="DZ258" s="59"/>
      <c r="EA258" s="59"/>
      <c r="EB258" s="59">
        <v>0</v>
      </c>
      <c r="EC258" s="59"/>
      <c r="ED258" s="59"/>
      <c r="EE258" s="59">
        <v>0</v>
      </c>
      <c r="EF258" s="59"/>
      <c r="EG258" s="59"/>
      <c r="EH258" s="59">
        <v>0</v>
      </c>
      <c r="EI258" s="59"/>
      <c r="EJ258" s="59"/>
      <c r="EK258" s="59"/>
      <c r="EL258" s="59"/>
      <c r="EM258" s="59"/>
      <c r="EN258" s="59"/>
      <c r="EO258" s="59"/>
      <c r="EP258" s="59"/>
      <c r="EQ258" s="59"/>
      <c r="ER258" s="59"/>
      <c r="ES258" s="64"/>
      <c r="ET258" s="63"/>
      <c r="EU258" s="59"/>
      <c r="EV258" s="59"/>
      <c r="EW258" s="59"/>
      <c r="EX258" s="59"/>
      <c r="EY258" s="59"/>
      <c r="EZ258" s="59"/>
      <c r="FA258" s="59"/>
      <c r="FB258" s="59"/>
      <c r="FC258" s="59"/>
      <c r="FD258" s="59"/>
      <c r="FE258" s="59"/>
      <c r="FF258" s="59"/>
      <c r="FG258" s="59"/>
      <c r="FH258" s="59"/>
      <c r="FI258" s="59"/>
      <c r="FJ258" s="59"/>
      <c r="FK258" s="59"/>
      <c r="FL258" s="59"/>
      <c r="FM258" s="59"/>
      <c r="FN258" s="59"/>
      <c r="FO258" s="59"/>
      <c r="FP258" s="59"/>
      <c r="FQ258" s="59"/>
      <c r="FR258" s="59"/>
      <c r="FS258" s="59"/>
      <c r="FT258" s="59"/>
      <c r="FU258" s="59"/>
      <c r="FV258" s="59"/>
      <c r="FW258" s="59"/>
      <c r="FX258" s="59"/>
      <c r="FY258" s="59"/>
      <c r="FZ258" s="59"/>
      <c r="GA258" s="59"/>
      <c r="GB258" s="59"/>
      <c r="GC258" s="64"/>
      <c r="GD258" s="63"/>
      <c r="GE258" s="59"/>
      <c r="GF258" s="59"/>
      <c r="GG258" s="59"/>
      <c r="GH258" s="59"/>
      <c r="GI258" s="59"/>
      <c r="GJ258" s="59"/>
      <c r="GK258" s="59"/>
      <c r="GL258" s="59"/>
      <c r="GM258" s="59"/>
      <c r="GN258" s="59"/>
      <c r="GO258" s="59"/>
      <c r="GP258" s="59"/>
      <c r="GQ258" s="59"/>
      <c r="GR258" s="59"/>
      <c r="GS258" s="59"/>
      <c r="GT258" s="59"/>
      <c r="GU258" s="59"/>
      <c r="GV258" s="59"/>
      <c r="GW258" s="59"/>
      <c r="GX258" s="59"/>
      <c r="GY258" s="59"/>
      <c r="GZ258" s="59"/>
      <c r="HA258" s="59"/>
      <c r="HB258" s="59"/>
      <c r="HC258" s="59"/>
      <c r="HD258" s="59"/>
      <c r="HE258" s="59"/>
      <c r="HF258" s="59"/>
      <c r="HG258" s="59"/>
      <c r="HH258" s="59"/>
      <c r="HI258" s="59"/>
      <c r="HJ258" s="59"/>
      <c r="HK258" s="59"/>
      <c r="HL258" s="59"/>
      <c r="HM258" s="64"/>
    </row>
    <row r="259" spans="2:221" ht="18" customHeight="1" x14ac:dyDescent="0.2">
      <c r="B259" s="114" t="s">
        <v>529</v>
      </c>
      <c r="C259" s="115"/>
      <c r="D259" s="115"/>
      <c r="E259" s="115"/>
      <c r="F259" s="115"/>
      <c r="G259" s="115"/>
      <c r="H259" s="115"/>
      <c r="I259" s="115"/>
      <c r="J259" s="115"/>
      <c r="K259" s="115"/>
      <c r="L259" s="115"/>
      <c r="M259" s="115"/>
      <c r="N259" s="115"/>
      <c r="O259" s="115"/>
      <c r="P259" s="115"/>
      <c r="Q259" s="115"/>
      <c r="R259" s="115"/>
      <c r="S259" s="115"/>
      <c r="T259" s="115"/>
      <c r="U259" s="116"/>
      <c r="V259" s="120" t="s">
        <v>571</v>
      </c>
      <c r="W259" s="121"/>
      <c r="X259" s="121"/>
      <c r="Y259" s="121"/>
      <c r="Z259" s="121"/>
      <c r="AA259" s="122"/>
      <c r="AB259" s="126">
        <v>8.8999999999999999E-3</v>
      </c>
      <c r="AC259" s="127"/>
      <c r="AD259" s="127"/>
      <c r="AE259" s="127"/>
      <c r="AF259" s="128"/>
      <c r="AG259" s="108" t="s">
        <v>23</v>
      </c>
      <c r="AH259" s="109"/>
      <c r="AI259" s="109"/>
      <c r="AJ259" s="109"/>
      <c r="AK259" s="109"/>
      <c r="AL259" s="75">
        <f t="shared" si="7"/>
        <v>5</v>
      </c>
      <c r="AM259" s="76"/>
      <c r="AN259" s="76"/>
      <c r="AO259" s="77"/>
      <c r="AP259" s="132"/>
      <c r="AQ259" s="60"/>
      <c r="AR259" s="60"/>
      <c r="AS259" s="60"/>
      <c r="AT259" s="60"/>
      <c r="AU259" s="60"/>
      <c r="AV259" s="60"/>
      <c r="AW259" s="60"/>
      <c r="AX259" s="60"/>
      <c r="AY259" s="60"/>
      <c r="AZ259" s="60"/>
      <c r="BA259" s="60"/>
      <c r="BB259" s="60"/>
      <c r="BC259" s="60"/>
      <c r="BD259" s="60"/>
      <c r="BE259" s="60"/>
      <c r="BF259" s="60"/>
      <c r="BG259" s="60"/>
      <c r="BH259" s="60">
        <v>1</v>
      </c>
      <c r="BI259" s="60"/>
      <c r="BJ259" s="60"/>
      <c r="BK259" s="60"/>
      <c r="BL259" s="60"/>
      <c r="BM259" s="60"/>
      <c r="BN259" s="60"/>
      <c r="BO259" s="60"/>
      <c r="BP259" s="60"/>
      <c r="BQ259" s="60"/>
      <c r="BR259" s="60"/>
      <c r="BS259" s="60"/>
      <c r="BT259" s="60"/>
      <c r="BU259" s="60"/>
      <c r="BV259" s="60"/>
      <c r="BW259" s="60">
        <v>1</v>
      </c>
      <c r="BX259" s="60"/>
      <c r="BY259" s="70"/>
      <c r="BZ259" s="65">
        <v>0</v>
      </c>
      <c r="CA259" s="60"/>
      <c r="CB259" s="60"/>
      <c r="CC259" s="60">
        <v>0</v>
      </c>
      <c r="CD259" s="60"/>
      <c r="CE259" s="60"/>
      <c r="CF259" s="60">
        <v>0</v>
      </c>
      <c r="CG259" s="60"/>
      <c r="CH259" s="60"/>
      <c r="CI259" s="60">
        <v>0</v>
      </c>
      <c r="CJ259" s="60"/>
      <c r="CK259" s="60"/>
      <c r="CL259" s="60">
        <v>0</v>
      </c>
      <c r="CM259" s="60"/>
      <c r="CN259" s="60"/>
      <c r="CO259" s="60">
        <v>1</v>
      </c>
      <c r="CP259" s="60"/>
      <c r="CQ259" s="60"/>
      <c r="CR259" s="60">
        <v>0</v>
      </c>
      <c r="CS259" s="60"/>
      <c r="CT259" s="60"/>
      <c r="CU259" s="60">
        <v>0</v>
      </c>
      <c r="CV259" s="60"/>
      <c r="CW259" s="60"/>
      <c r="CX259" s="60">
        <v>0</v>
      </c>
      <c r="CY259" s="60"/>
      <c r="CZ259" s="60"/>
      <c r="DA259" s="60">
        <v>0</v>
      </c>
      <c r="DB259" s="60"/>
      <c r="DC259" s="60"/>
      <c r="DD259" s="60">
        <v>0</v>
      </c>
      <c r="DE259" s="60"/>
      <c r="DF259" s="60"/>
      <c r="DG259" s="60">
        <v>1</v>
      </c>
      <c r="DH259" s="60"/>
      <c r="DI259" s="70"/>
      <c r="DJ259" s="65">
        <v>0</v>
      </c>
      <c r="DK259" s="60"/>
      <c r="DL259" s="60"/>
      <c r="DM259" s="60">
        <v>0</v>
      </c>
      <c r="DN259" s="60"/>
      <c r="DO259" s="60"/>
      <c r="DP259" s="60">
        <v>0</v>
      </c>
      <c r="DQ259" s="60"/>
      <c r="DR259" s="60"/>
      <c r="DS259" s="60">
        <v>0</v>
      </c>
      <c r="DT259" s="60"/>
      <c r="DU259" s="60"/>
      <c r="DV259" s="60">
        <v>0</v>
      </c>
      <c r="DW259" s="60"/>
      <c r="DX259" s="60"/>
      <c r="DY259" s="60">
        <v>1</v>
      </c>
      <c r="DZ259" s="60"/>
      <c r="EA259" s="60"/>
      <c r="EB259" s="60">
        <v>0</v>
      </c>
      <c r="EC259" s="60"/>
      <c r="ED259" s="60"/>
      <c r="EE259" s="60">
        <v>0</v>
      </c>
      <c r="EF259" s="60"/>
      <c r="EG259" s="60"/>
      <c r="EH259" s="60">
        <v>0</v>
      </c>
      <c r="EI259" s="60"/>
      <c r="EJ259" s="60"/>
      <c r="EK259" s="60"/>
      <c r="EL259" s="60"/>
      <c r="EM259" s="60"/>
      <c r="EN259" s="60"/>
      <c r="EO259" s="60"/>
      <c r="EP259" s="60"/>
      <c r="EQ259" s="60"/>
      <c r="ER259" s="60"/>
      <c r="ES259" s="70"/>
      <c r="ET259" s="65"/>
      <c r="EU259" s="60"/>
      <c r="EV259" s="60"/>
      <c r="EW259" s="60"/>
      <c r="EX259" s="60"/>
      <c r="EY259" s="60"/>
      <c r="EZ259" s="60"/>
      <c r="FA259" s="60"/>
      <c r="FB259" s="60"/>
      <c r="FC259" s="60"/>
      <c r="FD259" s="60"/>
      <c r="FE259" s="60"/>
      <c r="FF259" s="60"/>
      <c r="FG259" s="60"/>
      <c r="FH259" s="60"/>
      <c r="FI259" s="60"/>
      <c r="FJ259" s="60"/>
      <c r="FK259" s="60"/>
      <c r="FL259" s="60"/>
      <c r="FM259" s="60"/>
      <c r="FN259" s="60"/>
      <c r="FO259" s="60"/>
      <c r="FP259" s="60"/>
      <c r="FQ259" s="60"/>
      <c r="FR259" s="60"/>
      <c r="FS259" s="60"/>
      <c r="FT259" s="60"/>
      <c r="FU259" s="60"/>
      <c r="FV259" s="60"/>
      <c r="FW259" s="60"/>
      <c r="FX259" s="60"/>
      <c r="FY259" s="60"/>
      <c r="FZ259" s="60"/>
      <c r="GA259" s="60"/>
      <c r="GB259" s="60"/>
      <c r="GC259" s="70"/>
      <c r="GD259" s="65"/>
      <c r="GE259" s="60"/>
      <c r="GF259" s="60"/>
      <c r="GG259" s="60"/>
      <c r="GH259" s="60"/>
      <c r="GI259" s="60"/>
      <c r="GJ259" s="60"/>
      <c r="GK259" s="60"/>
      <c r="GL259" s="60"/>
      <c r="GM259" s="60"/>
      <c r="GN259" s="60"/>
      <c r="GO259" s="60"/>
      <c r="GP259" s="60"/>
      <c r="GQ259" s="60"/>
      <c r="GR259" s="60"/>
      <c r="GS259" s="60"/>
      <c r="GT259" s="60"/>
      <c r="GU259" s="60"/>
      <c r="GV259" s="60"/>
      <c r="GW259" s="60"/>
      <c r="GX259" s="60"/>
      <c r="GY259" s="60"/>
      <c r="GZ259" s="60"/>
      <c r="HA259" s="60"/>
      <c r="HB259" s="60"/>
      <c r="HC259" s="60"/>
      <c r="HD259" s="60"/>
      <c r="HE259" s="60"/>
      <c r="HF259" s="60"/>
      <c r="HG259" s="60"/>
      <c r="HH259" s="60"/>
      <c r="HI259" s="60"/>
      <c r="HJ259" s="60"/>
      <c r="HK259" s="60"/>
      <c r="HL259" s="60"/>
      <c r="HM259" s="70"/>
    </row>
    <row r="260" spans="2:221" ht="18" customHeight="1" x14ac:dyDescent="0.2">
      <c r="B260" s="117"/>
      <c r="C260" s="118"/>
      <c r="D260" s="118"/>
      <c r="E260" s="118"/>
      <c r="F260" s="118"/>
      <c r="G260" s="118"/>
      <c r="H260" s="118"/>
      <c r="I260" s="118"/>
      <c r="J260" s="118"/>
      <c r="K260" s="118"/>
      <c r="L260" s="118"/>
      <c r="M260" s="118"/>
      <c r="N260" s="118"/>
      <c r="O260" s="118"/>
      <c r="P260" s="118"/>
      <c r="Q260" s="118"/>
      <c r="R260" s="118"/>
      <c r="S260" s="118"/>
      <c r="T260" s="118"/>
      <c r="U260" s="119"/>
      <c r="V260" s="123"/>
      <c r="W260" s="124"/>
      <c r="X260" s="124"/>
      <c r="Y260" s="124"/>
      <c r="Z260" s="124"/>
      <c r="AA260" s="125"/>
      <c r="AB260" s="129"/>
      <c r="AC260" s="130"/>
      <c r="AD260" s="130"/>
      <c r="AE260" s="130"/>
      <c r="AF260" s="131"/>
      <c r="AG260" s="108" t="s">
        <v>24</v>
      </c>
      <c r="AH260" s="109"/>
      <c r="AI260" s="109"/>
      <c r="AJ260" s="109"/>
      <c r="AK260" s="109"/>
      <c r="AL260" s="75">
        <f t="shared" si="7"/>
        <v>3</v>
      </c>
      <c r="AM260" s="76"/>
      <c r="AN260" s="76"/>
      <c r="AO260" s="77"/>
      <c r="AP260" s="72"/>
      <c r="AQ260" s="60"/>
      <c r="AR260" s="60"/>
      <c r="AS260" s="60"/>
      <c r="AT260" s="60"/>
      <c r="AU260" s="60"/>
      <c r="AV260" s="60"/>
      <c r="AW260" s="60"/>
      <c r="AX260" s="60"/>
      <c r="AY260" s="60"/>
      <c r="AZ260" s="60"/>
      <c r="BA260" s="60"/>
      <c r="BB260" s="60"/>
      <c r="BC260" s="60"/>
      <c r="BD260" s="60"/>
      <c r="BE260" s="60"/>
      <c r="BF260" s="60"/>
      <c r="BG260" s="60"/>
      <c r="BH260" s="60">
        <v>0</v>
      </c>
      <c r="BI260" s="60"/>
      <c r="BJ260" s="60"/>
      <c r="BK260" s="60"/>
      <c r="BL260" s="60"/>
      <c r="BM260" s="60"/>
      <c r="BN260" s="60"/>
      <c r="BO260" s="60"/>
      <c r="BP260" s="60"/>
      <c r="BQ260" s="60"/>
      <c r="BR260" s="60"/>
      <c r="BS260" s="60"/>
      <c r="BT260" s="60"/>
      <c r="BU260" s="60"/>
      <c r="BV260" s="60"/>
      <c r="BW260" s="60">
        <v>1</v>
      </c>
      <c r="BX260" s="60"/>
      <c r="BY260" s="70"/>
      <c r="BZ260" s="65">
        <v>0</v>
      </c>
      <c r="CA260" s="60"/>
      <c r="CB260" s="60"/>
      <c r="CC260" s="60">
        <v>0</v>
      </c>
      <c r="CD260" s="60"/>
      <c r="CE260" s="60"/>
      <c r="CF260" s="60">
        <v>0</v>
      </c>
      <c r="CG260" s="60"/>
      <c r="CH260" s="60"/>
      <c r="CI260" s="60">
        <v>0</v>
      </c>
      <c r="CJ260" s="60"/>
      <c r="CK260" s="60"/>
      <c r="CL260" s="60">
        <v>0</v>
      </c>
      <c r="CM260" s="60"/>
      <c r="CN260" s="60"/>
      <c r="CO260" s="60">
        <v>1</v>
      </c>
      <c r="CP260" s="60"/>
      <c r="CQ260" s="60"/>
      <c r="CR260" s="60">
        <v>0</v>
      </c>
      <c r="CS260" s="60"/>
      <c r="CT260" s="60"/>
      <c r="CU260" s="60">
        <v>0</v>
      </c>
      <c r="CV260" s="60"/>
      <c r="CW260" s="60"/>
      <c r="CX260" s="60">
        <v>0</v>
      </c>
      <c r="CY260" s="60"/>
      <c r="CZ260" s="60"/>
      <c r="DA260" s="60">
        <v>0</v>
      </c>
      <c r="DB260" s="60"/>
      <c r="DC260" s="60"/>
      <c r="DD260" s="60">
        <v>0</v>
      </c>
      <c r="DE260" s="60"/>
      <c r="DF260" s="60"/>
      <c r="DG260" s="60">
        <v>0</v>
      </c>
      <c r="DH260" s="60"/>
      <c r="DI260" s="70"/>
      <c r="DJ260" s="65">
        <v>0</v>
      </c>
      <c r="DK260" s="60"/>
      <c r="DL260" s="60"/>
      <c r="DM260" s="60">
        <v>0</v>
      </c>
      <c r="DN260" s="60"/>
      <c r="DO260" s="60"/>
      <c r="DP260" s="60">
        <v>0</v>
      </c>
      <c r="DQ260" s="60"/>
      <c r="DR260" s="60"/>
      <c r="DS260" s="60">
        <v>0</v>
      </c>
      <c r="DT260" s="60"/>
      <c r="DU260" s="60"/>
      <c r="DV260" s="60">
        <v>0</v>
      </c>
      <c r="DW260" s="60"/>
      <c r="DX260" s="60"/>
      <c r="DY260" s="60">
        <v>1</v>
      </c>
      <c r="DZ260" s="60"/>
      <c r="EA260" s="60"/>
      <c r="EB260" s="60">
        <v>0</v>
      </c>
      <c r="EC260" s="60"/>
      <c r="ED260" s="60"/>
      <c r="EE260" s="60">
        <v>0</v>
      </c>
      <c r="EF260" s="60"/>
      <c r="EG260" s="60"/>
      <c r="EH260" s="60">
        <v>0</v>
      </c>
      <c r="EI260" s="60"/>
      <c r="EJ260" s="60"/>
      <c r="EK260" s="60"/>
      <c r="EL260" s="60"/>
      <c r="EM260" s="60"/>
      <c r="EN260" s="60"/>
      <c r="EO260" s="60"/>
      <c r="EP260" s="60"/>
      <c r="EQ260" s="60"/>
      <c r="ER260" s="60"/>
      <c r="ES260" s="70"/>
      <c r="ET260" s="65"/>
      <c r="EU260" s="60"/>
      <c r="EV260" s="60"/>
      <c r="EW260" s="60"/>
      <c r="EX260" s="60"/>
      <c r="EY260" s="60"/>
      <c r="EZ260" s="60"/>
      <c r="FA260" s="60"/>
      <c r="FB260" s="60"/>
      <c r="FC260" s="60"/>
      <c r="FD260" s="60"/>
      <c r="FE260" s="60"/>
      <c r="FF260" s="60"/>
      <c r="FG260" s="60"/>
      <c r="FH260" s="60"/>
      <c r="FI260" s="60"/>
      <c r="FJ260" s="60"/>
      <c r="FK260" s="60"/>
      <c r="FL260" s="60"/>
      <c r="FM260" s="60"/>
      <c r="FN260" s="60"/>
      <c r="FO260" s="60"/>
      <c r="FP260" s="60"/>
      <c r="FQ260" s="60"/>
      <c r="FR260" s="60"/>
      <c r="FS260" s="60"/>
      <c r="FT260" s="60"/>
      <c r="FU260" s="60"/>
      <c r="FV260" s="60"/>
      <c r="FW260" s="60"/>
      <c r="FX260" s="60"/>
      <c r="FY260" s="60"/>
      <c r="FZ260" s="60"/>
      <c r="GA260" s="60"/>
      <c r="GB260" s="60"/>
      <c r="GC260" s="70"/>
      <c r="GD260" s="65"/>
      <c r="GE260" s="60"/>
      <c r="GF260" s="60"/>
      <c r="GG260" s="60"/>
      <c r="GH260" s="60"/>
      <c r="GI260" s="60"/>
      <c r="GJ260" s="60"/>
      <c r="GK260" s="60"/>
      <c r="GL260" s="60"/>
      <c r="GM260" s="60"/>
      <c r="GN260" s="60"/>
      <c r="GO260" s="60"/>
      <c r="GP260" s="60"/>
      <c r="GQ260" s="60"/>
      <c r="GR260" s="60"/>
      <c r="GS260" s="60"/>
      <c r="GT260" s="60"/>
      <c r="GU260" s="60"/>
      <c r="GV260" s="60"/>
      <c r="GW260" s="60"/>
      <c r="GX260" s="60"/>
      <c r="GY260" s="60"/>
      <c r="GZ260" s="60"/>
      <c r="HA260" s="60"/>
      <c r="HB260" s="60"/>
      <c r="HC260" s="60"/>
      <c r="HD260" s="60"/>
      <c r="HE260" s="60"/>
      <c r="HF260" s="60"/>
      <c r="HG260" s="60"/>
      <c r="HH260" s="60"/>
      <c r="HI260" s="60"/>
      <c r="HJ260" s="60"/>
      <c r="HK260" s="60"/>
      <c r="HL260" s="60"/>
      <c r="HM260" s="70"/>
    </row>
    <row r="261" spans="2:221" ht="18" customHeight="1" x14ac:dyDescent="0.2">
      <c r="B261" s="78" t="s">
        <v>530</v>
      </c>
      <c r="C261" s="79"/>
      <c r="D261" s="79"/>
      <c r="E261" s="79"/>
      <c r="F261" s="79"/>
      <c r="G261" s="79"/>
      <c r="H261" s="79"/>
      <c r="I261" s="79"/>
      <c r="J261" s="79"/>
      <c r="K261" s="79"/>
      <c r="L261" s="79"/>
      <c r="M261" s="79"/>
      <c r="N261" s="79"/>
      <c r="O261" s="79"/>
      <c r="P261" s="79"/>
      <c r="Q261" s="79"/>
      <c r="R261" s="79"/>
      <c r="S261" s="79"/>
      <c r="T261" s="79"/>
      <c r="U261" s="80"/>
      <c r="V261" s="84" t="s">
        <v>572</v>
      </c>
      <c r="W261" s="85"/>
      <c r="X261" s="85"/>
      <c r="Y261" s="85"/>
      <c r="Z261" s="85"/>
      <c r="AA261" s="86"/>
      <c r="AB261" s="90">
        <v>4.4999999999999997E-3</v>
      </c>
      <c r="AC261" s="91"/>
      <c r="AD261" s="91"/>
      <c r="AE261" s="91"/>
      <c r="AF261" s="92"/>
      <c r="AG261" s="96" t="s">
        <v>23</v>
      </c>
      <c r="AH261" s="97"/>
      <c r="AI261" s="97"/>
      <c r="AJ261" s="97"/>
      <c r="AK261" s="97"/>
      <c r="AL261" s="98">
        <f t="shared" si="7"/>
        <v>10</v>
      </c>
      <c r="AM261" s="99"/>
      <c r="AN261" s="99"/>
      <c r="AO261" s="100"/>
      <c r="AP261" s="101"/>
      <c r="AQ261" s="59"/>
      <c r="AR261" s="59"/>
      <c r="AS261" s="59"/>
      <c r="AT261" s="59"/>
      <c r="AU261" s="59"/>
      <c r="AV261" s="59"/>
      <c r="AW261" s="59"/>
      <c r="AX261" s="59"/>
      <c r="AY261" s="59"/>
      <c r="AZ261" s="59"/>
      <c r="BA261" s="59"/>
      <c r="BB261" s="59"/>
      <c r="BC261" s="59"/>
      <c r="BD261" s="59"/>
      <c r="BE261" s="59"/>
      <c r="BF261" s="59"/>
      <c r="BG261" s="59"/>
      <c r="BH261" s="59">
        <v>2</v>
      </c>
      <c r="BI261" s="59"/>
      <c r="BJ261" s="59"/>
      <c r="BK261" s="59"/>
      <c r="BL261" s="59"/>
      <c r="BM261" s="59"/>
      <c r="BN261" s="59"/>
      <c r="BO261" s="59"/>
      <c r="BP261" s="59"/>
      <c r="BQ261" s="59"/>
      <c r="BR261" s="59"/>
      <c r="BS261" s="59"/>
      <c r="BT261" s="59"/>
      <c r="BU261" s="59"/>
      <c r="BV261" s="59"/>
      <c r="BW261" s="59">
        <v>2</v>
      </c>
      <c r="BX261" s="59"/>
      <c r="BY261" s="64"/>
      <c r="BZ261" s="63">
        <v>0</v>
      </c>
      <c r="CA261" s="59"/>
      <c r="CB261" s="59"/>
      <c r="CC261" s="59">
        <v>0</v>
      </c>
      <c r="CD261" s="59"/>
      <c r="CE261" s="59"/>
      <c r="CF261" s="59">
        <v>0</v>
      </c>
      <c r="CG261" s="59"/>
      <c r="CH261" s="59"/>
      <c r="CI261" s="59">
        <v>0</v>
      </c>
      <c r="CJ261" s="59"/>
      <c r="CK261" s="59"/>
      <c r="CL261" s="59">
        <v>0</v>
      </c>
      <c r="CM261" s="59"/>
      <c r="CN261" s="59"/>
      <c r="CO261" s="59">
        <v>2</v>
      </c>
      <c r="CP261" s="59"/>
      <c r="CQ261" s="59"/>
      <c r="CR261" s="59">
        <v>0</v>
      </c>
      <c r="CS261" s="59"/>
      <c r="CT261" s="59"/>
      <c r="CU261" s="59">
        <v>0</v>
      </c>
      <c r="CV261" s="59"/>
      <c r="CW261" s="59"/>
      <c r="CX261" s="59">
        <v>0</v>
      </c>
      <c r="CY261" s="59"/>
      <c r="CZ261" s="59"/>
      <c r="DA261" s="59">
        <v>0</v>
      </c>
      <c r="DB261" s="59"/>
      <c r="DC261" s="59"/>
      <c r="DD261" s="59">
        <v>0</v>
      </c>
      <c r="DE261" s="59"/>
      <c r="DF261" s="59"/>
      <c r="DG261" s="59">
        <v>2</v>
      </c>
      <c r="DH261" s="59"/>
      <c r="DI261" s="64"/>
      <c r="DJ261" s="63">
        <v>0</v>
      </c>
      <c r="DK261" s="59"/>
      <c r="DL261" s="59"/>
      <c r="DM261" s="59">
        <v>0</v>
      </c>
      <c r="DN261" s="59"/>
      <c r="DO261" s="59"/>
      <c r="DP261" s="59">
        <v>0</v>
      </c>
      <c r="DQ261" s="59"/>
      <c r="DR261" s="59"/>
      <c r="DS261" s="59">
        <v>0</v>
      </c>
      <c r="DT261" s="59"/>
      <c r="DU261" s="59"/>
      <c r="DV261" s="59">
        <v>0</v>
      </c>
      <c r="DW261" s="59"/>
      <c r="DX261" s="59"/>
      <c r="DY261" s="59">
        <v>2</v>
      </c>
      <c r="DZ261" s="59"/>
      <c r="EA261" s="59"/>
      <c r="EB261" s="59">
        <v>0</v>
      </c>
      <c r="EC261" s="59"/>
      <c r="ED261" s="59"/>
      <c r="EE261" s="59">
        <v>0</v>
      </c>
      <c r="EF261" s="59"/>
      <c r="EG261" s="59"/>
      <c r="EH261" s="59">
        <v>0</v>
      </c>
      <c r="EI261" s="59"/>
      <c r="EJ261" s="59"/>
      <c r="EK261" s="59"/>
      <c r="EL261" s="59"/>
      <c r="EM261" s="59"/>
      <c r="EN261" s="59"/>
      <c r="EO261" s="59"/>
      <c r="EP261" s="59"/>
      <c r="EQ261" s="59"/>
      <c r="ER261" s="59"/>
      <c r="ES261" s="64"/>
      <c r="ET261" s="63"/>
      <c r="EU261" s="59"/>
      <c r="EV261" s="59"/>
      <c r="EW261" s="59"/>
      <c r="EX261" s="59"/>
      <c r="EY261" s="59"/>
      <c r="EZ261" s="59"/>
      <c r="FA261" s="59"/>
      <c r="FB261" s="59"/>
      <c r="FC261" s="59"/>
      <c r="FD261" s="59"/>
      <c r="FE261" s="59"/>
      <c r="FF261" s="59"/>
      <c r="FG261" s="59"/>
      <c r="FH261" s="59"/>
      <c r="FI261" s="59"/>
      <c r="FJ261" s="59"/>
      <c r="FK261" s="59"/>
      <c r="FL261" s="59"/>
      <c r="FM261" s="59"/>
      <c r="FN261" s="59"/>
      <c r="FO261" s="59"/>
      <c r="FP261" s="59"/>
      <c r="FQ261" s="59"/>
      <c r="FR261" s="59"/>
      <c r="FS261" s="59"/>
      <c r="FT261" s="59"/>
      <c r="FU261" s="59"/>
      <c r="FV261" s="59"/>
      <c r="FW261" s="59"/>
      <c r="FX261" s="59"/>
      <c r="FY261" s="59"/>
      <c r="FZ261" s="59"/>
      <c r="GA261" s="59"/>
      <c r="GB261" s="59"/>
      <c r="GC261" s="64"/>
      <c r="GD261" s="63"/>
      <c r="GE261" s="59"/>
      <c r="GF261" s="59"/>
      <c r="GG261" s="59"/>
      <c r="GH261" s="59"/>
      <c r="GI261" s="59"/>
      <c r="GJ261" s="59"/>
      <c r="GK261" s="59"/>
      <c r="GL261" s="59"/>
      <c r="GM261" s="59"/>
      <c r="GN261" s="59"/>
      <c r="GO261" s="59"/>
      <c r="GP261" s="59"/>
      <c r="GQ261" s="59"/>
      <c r="GR261" s="59"/>
      <c r="GS261" s="59"/>
      <c r="GT261" s="59"/>
      <c r="GU261" s="59"/>
      <c r="GV261" s="59"/>
      <c r="GW261" s="59"/>
      <c r="GX261" s="59"/>
      <c r="GY261" s="59"/>
      <c r="GZ261" s="59"/>
      <c r="HA261" s="59"/>
      <c r="HB261" s="59"/>
      <c r="HC261" s="59"/>
      <c r="HD261" s="59"/>
      <c r="HE261" s="59"/>
      <c r="HF261" s="59"/>
      <c r="HG261" s="59"/>
      <c r="HH261" s="59"/>
      <c r="HI261" s="59"/>
      <c r="HJ261" s="59"/>
      <c r="HK261" s="59"/>
      <c r="HL261" s="59"/>
      <c r="HM261" s="64"/>
    </row>
    <row r="262" spans="2:221" ht="18" customHeight="1" x14ac:dyDescent="0.2">
      <c r="B262" s="133"/>
      <c r="C262" s="134"/>
      <c r="D262" s="134"/>
      <c r="E262" s="134"/>
      <c r="F262" s="134"/>
      <c r="G262" s="134"/>
      <c r="H262" s="134"/>
      <c r="I262" s="134"/>
      <c r="J262" s="134"/>
      <c r="K262" s="134"/>
      <c r="L262" s="134"/>
      <c r="M262" s="134"/>
      <c r="N262" s="134"/>
      <c r="O262" s="134"/>
      <c r="P262" s="134"/>
      <c r="Q262" s="134"/>
      <c r="R262" s="134"/>
      <c r="S262" s="134"/>
      <c r="T262" s="134"/>
      <c r="U262" s="135"/>
      <c r="V262" s="136"/>
      <c r="W262" s="137"/>
      <c r="X262" s="137"/>
      <c r="Y262" s="137"/>
      <c r="Z262" s="137"/>
      <c r="AA262" s="138"/>
      <c r="AB262" s="139"/>
      <c r="AC262" s="140"/>
      <c r="AD262" s="140"/>
      <c r="AE262" s="140"/>
      <c r="AF262" s="141"/>
      <c r="AG262" s="96" t="s">
        <v>24</v>
      </c>
      <c r="AH262" s="97"/>
      <c r="AI262" s="97"/>
      <c r="AJ262" s="97"/>
      <c r="AK262" s="97"/>
      <c r="AL262" s="98">
        <f t="shared" si="7"/>
        <v>7</v>
      </c>
      <c r="AM262" s="99"/>
      <c r="AN262" s="99"/>
      <c r="AO262" s="100"/>
      <c r="AP262" s="142"/>
      <c r="AQ262" s="59"/>
      <c r="AR262" s="59"/>
      <c r="AS262" s="59"/>
      <c r="AT262" s="59"/>
      <c r="AU262" s="59"/>
      <c r="AV262" s="59"/>
      <c r="AW262" s="59"/>
      <c r="AX262" s="59"/>
      <c r="AY262" s="59"/>
      <c r="AZ262" s="59"/>
      <c r="BA262" s="59"/>
      <c r="BB262" s="59"/>
      <c r="BC262" s="59"/>
      <c r="BD262" s="59"/>
      <c r="BE262" s="59"/>
      <c r="BF262" s="59"/>
      <c r="BG262" s="59"/>
      <c r="BH262" s="59">
        <v>1</v>
      </c>
      <c r="BI262" s="59"/>
      <c r="BJ262" s="59"/>
      <c r="BK262" s="59"/>
      <c r="BL262" s="59"/>
      <c r="BM262" s="59"/>
      <c r="BN262" s="59"/>
      <c r="BO262" s="59"/>
      <c r="BP262" s="59"/>
      <c r="BQ262" s="59"/>
      <c r="BR262" s="59"/>
      <c r="BS262" s="59"/>
      <c r="BT262" s="59"/>
      <c r="BU262" s="59"/>
      <c r="BV262" s="59"/>
      <c r="BW262" s="59">
        <v>2</v>
      </c>
      <c r="BX262" s="59"/>
      <c r="BY262" s="64"/>
      <c r="BZ262" s="63">
        <v>0</v>
      </c>
      <c r="CA262" s="59"/>
      <c r="CB262" s="59"/>
      <c r="CC262" s="59">
        <v>0</v>
      </c>
      <c r="CD262" s="59"/>
      <c r="CE262" s="59"/>
      <c r="CF262" s="59">
        <v>0</v>
      </c>
      <c r="CG262" s="59"/>
      <c r="CH262" s="59"/>
      <c r="CI262" s="59">
        <v>0</v>
      </c>
      <c r="CJ262" s="59"/>
      <c r="CK262" s="59"/>
      <c r="CL262" s="59">
        <v>0</v>
      </c>
      <c r="CM262" s="59"/>
      <c r="CN262" s="59"/>
      <c r="CO262" s="59">
        <v>0</v>
      </c>
      <c r="CP262" s="59"/>
      <c r="CQ262" s="59"/>
      <c r="CR262" s="59">
        <v>0</v>
      </c>
      <c r="CS262" s="59"/>
      <c r="CT262" s="59"/>
      <c r="CU262" s="59">
        <v>0</v>
      </c>
      <c r="CV262" s="59"/>
      <c r="CW262" s="59"/>
      <c r="CX262" s="59">
        <v>2</v>
      </c>
      <c r="CY262" s="59"/>
      <c r="CZ262" s="59"/>
      <c r="DA262" s="59">
        <v>0</v>
      </c>
      <c r="DB262" s="59"/>
      <c r="DC262" s="59"/>
      <c r="DD262" s="59">
        <v>0</v>
      </c>
      <c r="DE262" s="59"/>
      <c r="DF262" s="59"/>
      <c r="DG262" s="59">
        <v>2</v>
      </c>
      <c r="DH262" s="59"/>
      <c r="DI262" s="64"/>
      <c r="DJ262" s="63">
        <v>0</v>
      </c>
      <c r="DK262" s="59"/>
      <c r="DL262" s="59"/>
      <c r="DM262" s="59">
        <v>0</v>
      </c>
      <c r="DN262" s="59"/>
      <c r="DO262" s="59"/>
      <c r="DP262" s="59">
        <v>0</v>
      </c>
      <c r="DQ262" s="59"/>
      <c r="DR262" s="59"/>
      <c r="DS262" s="59">
        <v>0</v>
      </c>
      <c r="DT262" s="59"/>
      <c r="DU262" s="59"/>
      <c r="DV262" s="59">
        <v>0</v>
      </c>
      <c r="DW262" s="59"/>
      <c r="DX262" s="59"/>
      <c r="DY262" s="59">
        <v>0</v>
      </c>
      <c r="DZ262" s="59"/>
      <c r="EA262" s="59"/>
      <c r="EB262" s="59">
        <v>0</v>
      </c>
      <c r="EC262" s="59"/>
      <c r="ED262" s="59"/>
      <c r="EE262" s="59">
        <v>0</v>
      </c>
      <c r="EF262" s="59"/>
      <c r="EG262" s="59"/>
      <c r="EH262" s="59">
        <v>0</v>
      </c>
      <c r="EI262" s="59"/>
      <c r="EJ262" s="59"/>
      <c r="EK262" s="59"/>
      <c r="EL262" s="59"/>
      <c r="EM262" s="59"/>
      <c r="EN262" s="59"/>
      <c r="EO262" s="59"/>
      <c r="EP262" s="59"/>
      <c r="EQ262" s="59"/>
      <c r="ER262" s="59"/>
      <c r="ES262" s="64"/>
      <c r="ET262" s="63"/>
      <c r="EU262" s="59"/>
      <c r="EV262" s="59"/>
      <c r="EW262" s="59"/>
      <c r="EX262" s="59"/>
      <c r="EY262" s="59"/>
      <c r="EZ262" s="59"/>
      <c r="FA262" s="59"/>
      <c r="FB262" s="59"/>
      <c r="FC262" s="59"/>
      <c r="FD262" s="59"/>
      <c r="FE262" s="59"/>
      <c r="FF262" s="59"/>
      <c r="FG262" s="59"/>
      <c r="FH262" s="59"/>
      <c r="FI262" s="59"/>
      <c r="FJ262" s="59"/>
      <c r="FK262" s="59"/>
      <c r="FL262" s="59"/>
      <c r="FM262" s="59"/>
      <c r="FN262" s="59"/>
      <c r="FO262" s="59"/>
      <c r="FP262" s="59"/>
      <c r="FQ262" s="59"/>
      <c r="FR262" s="59"/>
      <c r="FS262" s="59"/>
      <c r="FT262" s="59"/>
      <c r="FU262" s="59"/>
      <c r="FV262" s="59"/>
      <c r="FW262" s="59"/>
      <c r="FX262" s="59"/>
      <c r="FY262" s="59"/>
      <c r="FZ262" s="59"/>
      <c r="GA262" s="59"/>
      <c r="GB262" s="59"/>
      <c r="GC262" s="64"/>
      <c r="GD262" s="63"/>
      <c r="GE262" s="59"/>
      <c r="GF262" s="59"/>
      <c r="GG262" s="59"/>
      <c r="GH262" s="59"/>
      <c r="GI262" s="59"/>
      <c r="GJ262" s="59"/>
      <c r="GK262" s="59"/>
      <c r="GL262" s="59"/>
      <c r="GM262" s="59"/>
      <c r="GN262" s="59"/>
      <c r="GO262" s="59"/>
      <c r="GP262" s="59"/>
      <c r="GQ262" s="59"/>
      <c r="GR262" s="59"/>
      <c r="GS262" s="59"/>
      <c r="GT262" s="59"/>
      <c r="GU262" s="59"/>
      <c r="GV262" s="59"/>
      <c r="GW262" s="59"/>
      <c r="GX262" s="59"/>
      <c r="GY262" s="59"/>
      <c r="GZ262" s="59"/>
      <c r="HA262" s="59"/>
      <c r="HB262" s="59"/>
      <c r="HC262" s="59"/>
      <c r="HD262" s="59"/>
      <c r="HE262" s="59"/>
      <c r="HF262" s="59"/>
      <c r="HG262" s="59"/>
      <c r="HH262" s="59"/>
      <c r="HI262" s="59"/>
      <c r="HJ262" s="59"/>
      <c r="HK262" s="59"/>
      <c r="HL262" s="59"/>
      <c r="HM262" s="64"/>
    </row>
    <row r="263" spans="2:221" ht="18" customHeight="1" x14ac:dyDescent="0.2">
      <c r="B263" s="114" t="s">
        <v>531</v>
      </c>
      <c r="C263" s="115"/>
      <c r="D263" s="115"/>
      <c r="E263" s="115"/>
      <c r="F263" s="115"/>
      <c r="G263" s="115"/>
      <c r="H263" s="115"/>
      <c r="I263" s="115"/>
      <c r="J263" s="115"/>
      <c r="K263" s="115"/>
      <c r="L263" s="115"/>
      <c r="M263" s="115"/>
      <c r="N263" s="115"/>
      <c r="O263" s="115"/>
      <c r="P263" s="115"/>
      <c r="Q263" s="115"/>
      <c r="R263" s="115"/>
      <c r="S263" s="115"/>
      <c r="T263" s="115"/>
      <c r="U263" s="116"/>
      <c r="V263" s="120" t="s">
        <v>573</v>
      </c>
      <c r="W263" s="121"/>
      <c r="X263" s="121"/>
      <c r="Y263" s="121"/>
      <c r="Z263" s="121"/>
      <c r="AA263" s="122"/>
      <c r="AB263" s="126">
        <v>3.0000000000000001E-3</v>
      </c>
      <c r="AC263" s="127"/>
      <c r="AD263" s="127"/>
      <c r="AE263" s="127"/>
      <c r="AF263" s="128"/>
      <c r="AG263" s="108" t="s">
        <v>23</v>
      </c>
      <c r="AH263" s="109"/>
      <c r="AI263" s="109"/>
      <c r="AJ263" s="109"/>
      <c r="AK263" s="109"/>
      <c r="AL263" s="75">
        <f t="shared" si="7"/>
        <v>5</v>
      </c>
      <c r="AM263" s="76"/>
      <c r="AN263" s="76"/>
      <c r="AO263" s="77"/>
      <c r="AP263" s="132"/>
      <c r="AQ263" s="60"/>
      <c r="AR263" s="60"/>
      <c r="AS263" s="60"/>
      <c r="AT263" s="60"/>
      <c r="AU263" s="60"/>
      <c r="AV263" s="60"/>
      <c r="AW263" s="60"/>
      <c r="AX263" s="60"/>
      <c r="AY263" s="60"/>
      <c r="AZ263" s="60"/>
      <c r="BA263" s="60"/>
      <c r="BB263" s="60"/>
      <c r="BC263" s="60"/>
      <c r="BD263" s="60"/>
      <c r="BE263" s="60"/>
      <c r="BF263" s="60"/>
      <c r="BG263" s="60"/>
      <c r="BH263" s="60">
        <v>1</v>
      </c>
      <c r="BI263" s="60"/>
      <c r="BJ263" s="60"/>
      <c r="BK263" s="60"/>
      <c r="BL263" s="60"/>
      <c r="BM263" s="60"/>
      <c r="BN263" s="60"/>
      <c r="BO263" s="60"/>
      <c r="BP263" s="60"/>
      <c r="BQ263" s="60"/>
      <c r="BR263" s="60"/>
      <c r="BS263" s="60"/>
      <c r="BT263" s="60"/>
      <c r="BU263" s="60"/>
      <c r="BV263" s="60"/>
      <c r="BW263" s="60">
        <v>1</v>
      </c>
      <c r="BX263" s="60"/>
      <c r="BY263" s="70"/>
      <c r="BZ263" s="65">
        <v>0</v>
      </c>
      <c r="CA263" s="60"/>
      <c r="CB263" s="60"/>
      <c r="CC263" s="60">
        <v>0</v>
      </c>
      <c r="CD263" s="60"/>
      <c r="CE263" s="60"/>
      <c r="CF263" s="60">
        <v>0</v>
      </c>
      <c r="CG263" s="60"/>
      <c r="CH263" s="60"/>
      <c r="CI263" s="60">
        <v>0</v>
      </c>
      <c r="CJ263" s="60"/>
      <c r="CK263" s="60"/>
      <c r="CL263" s="60">
        <v>0</v>
      </c>
      <c r="CM263" s="60"/>
      <c r="CN263" s="60"/>
      <c r="CO263" s="60">
        <v>1</v>
      </c>
      <c r="CP263" s="60"/>
      <c r="CQ263" s="60"/>
      <c r="CR263" s="60">
        <v>0</v>
      </c>
      <c r="CS263" s="60"/>
      <c r="CT263" s="60"/>
      <c r="CU263" s="60">
        <v>0</v>
      </c>
      <c r="CV263" s="60"/>
      <c r="CW263" s="60"/>
      <c r="CX263" s="60">
        <v>0</v>
      </c>
      <c r="CY263" s="60"/>
      <c r="CZ263" s="60"/>
      <c r="DA263" s="60">
        <v>0</v>
      </c>
      <c r="DB263" s="60"/>
      <c r="DC263" s="60"/>
      <c r="DD263" s="60">
        <v>0</v>
      </c>
      <c r="DE263" s="60"/>
      <c r="DF263" s="60"/>
      <c r="DG263" s="60">
        <v>1</v>
      </c>
      <c r="DH263" s="60"/>
      <c r="DI263" s="70"/>
      <c r="DJ263" s="65">
        <v>0</v>
      </c>
      <c r="DK263" s="60"/>
      <c r="DL263" s="60"/>
      <c r="DM263" s="60">
        <v>0</v>
      </c>
      <c r="DN263" s="60"/>
      <c r="DO263" s="60"/>
      <c r="DP263" s="60">
        <v>0</v>
      </c>
      <c r="DQ263" s="60"/>
      <c r="DR263" s="60"/>
      <c r="DS263" s="60">
        <v>0</v>
      </c>
      <c r="DT263" s="60"/>
      <c r="DU263" s="60"/>
      <c r="DV263" s="60">
        <v>0</v>
      </c>
      <c r="DW263" s="60"/>
      <c r="DX263" s="60"/>
      <c r="DY263" s="60">
        <v>1</v>
      </c>
      <c r="DZ263" s="60"/>
      <c r="EA263" s="60"/>
      <c r="EB263" s="60">
        <v>0</v>
      </c>
      <c r="EC263" s="60"/>
      <c r="ED263" s="60"/>
      <c r="EE263" s="60">
        <v>0</v>
      </c>
      <c r="EF263" s="60"/>
      <c r="EG263" s="60"/>
      <c r="EH263" s="60">
        <v>0</v>
      </c>
      <c r="EI263" s="60"/>
      <c r="EJ263" s="60"/>
      <c r="EK263" s="60"/>
      <c r="EL263" s="60"/>
      <c r="EM263" s="60"/>
      <c r="EN263" s="60"/>
      <c r="EO263" s="60"/>
      <c r="EP263" s="60"/>
      <c r="EQ263" s="60"/>
      <c r="ER263" s="60"/>
      <c r="ES263" s="70"/>
      <c r="ET263" s="65"/>
      <c r="EU263" s="60"/>
      <c r="EV263" s="60"/>
      <c r="EW263" s="60"/>
      <c r="EX263" s="60"/>
      <c r="EY263" s="60"/>
      <c r="EZ263" s="60"/>
      <c r="FA263" s="60"/>
      <c r="FB263" s="60"/>
      <c r="FC263" s="60"/>
      <c r="FD263" s="60"/>
      <c r="FE263" s="60"/>
      <c r="FF263" s="60"/>
      <c r="FG263" s="60"/>
      <c r="FH263" s="60"/>
      <c r="FI263" s="60"/>
      <c r="FJ263" s="60"/>
      <c r="FK263" s="60"/>
      <c r="FL263" s="60"/>
      <c r="FM263" s="60"/>
      <c r="FN263" s="60"/>
      <c r="FO263" s="60"/>
      <c r="FP263" s="60"/>
      <c r="FQ263" s="60"/>
      <c r="FR263" s="60"/>
      <c r="FS263" s="60"/>
      <c r="FT263" s="60"/>
      <c r="FU263" s="60"/>
      <c r="FV263" s="60"/>
      <c r="FW263" s="60"/>
      <c r="FX263" s="60"/>
      <c r="FY263" s="60"/>
      <c r="FZ263" s="60"/>
      <c r="GA263" s="60"/>
      <c r="GB263" s="60"/>
      <c r="GC263" s="70"/>
      <c r="GD263" s="65"/>
      <c r="GE263" s="60"/>
      <c r="GF263" s="60"/>
      <c r="GG263" s="60"/>
      <c r="GH263" s="60"/>
      <c r="GI263" s="60"/>
      <c r="GJ263" s="60"/>
      <c r="GK263" s="60"/>
      <c r="GL263" s="60"/>
      <c r="GM263" s="60"/>
      <c r="GN263" s="60"/>
      <c r="GO263" s="60"/>
      <c r="GP263" s="60"/>
      <c r="GQ263" s="60"/>
      <c r="GR263" s="60"/>
      <c r="GS263" s="60"/>
      <c r="GT263" s="60"/>
      <c r="GU263" s="60"/>
      <c r="GV263" s="60"/>
      <c r="GW263" s="60"/>
      <c r="GX263" s="60"/>
      <c r="GY263" s="60"/>
      <c r="GZ263" s="60"/>
      <c r="HA263" s="60"/>
      <c r="HB263" s="60"/>
      <c r="HC263" s="60"/>
      <c r="HD263" s="60"/>
      <c r="HE263" s="60"/>
      <c r="HF263" s="60"/>
      <c r="HG263" s="60"/>
      <c r="HH263" s="60"/>
      <c r="HI263" s="60"/>
      <c r="HJ263" s="60"/>
      <c r="HK263" s="60"/>
      <c r="HL263" s="60"/>
      <c r="HM263" s="70"/>
    </row>
    <row r="264" spans="2:221" ht="18" customHeight="1" x14ac:dyDescent="0.2">
      <c r="B264" s="117"/>
      <c r="C264" s="118"/>
      <c r="D264" s="118"/>
      <c r="E264" s="118"/>
      <c r="F264" s="118"/>
      <c r="G264" s="118"/>
      <c r="H264" s="118"/>
      <c r="I264" s="118"/>
      <c r="J264" s="118"/>
      <c r="K264" s="118"/>
      <c r="L264" s="118"/>
      <c r="M264" s="118"/>
      <c r="N264" s="118"/>
      <c r="O264" s="118"/>
      <c r="P264" s="118"/>
      <c r="Q264" s="118"/>
      <c r="R264" s="118"/>
      <c r="S264" s="118"/>
      <c r="T264" s="118"/>
      <c r="U264" s="119"/>
      <c r="V264" s="123"/>
      <c r="W264" s="124"/>
      <c r="X264" s="124"/>
      <c r="Y264" s="124"/>
      <c r="Z264" s="124"/>
      <c r="AA264" s="125"/>
      <c r="AB264" s="129"/>
      <c r="AC264" s="130"/>
      <c r="AD264" s="130"/>
      <c r="AE264" s="130"/>
      <c r="AF264" s="131"/>
      <c r="AG264" s="108" t="s">
        <v>24</v>
      </c>
      <c r="AH264" s="109"/>
      <c r="AI264" s="109"/>
      <c r="AJ264" s="109"/>
      <c r="AK264" s="109"/>
      <c r="AL264" s="75">
        <f t="shared" si="7"/>
        <v>6</v>
      </c>
      <c r="AM264" s="76"/>
      <c r="AN264" s="76"/>
      <c r="AO264" s="77"/>
      <c r="AP264" s="72"/>
      <c r="AQ264" s="60"/>
      <c r="AR264" s="60"/>
      <c r="AS264" s="60"/>
      <c r="AT264" s="60"/>
      <c r="AU264" s="60"/>
      <c r="AV264" s="60"/>
      <c r="AW264" s="60"/>
      <c r="AX264" s="60"/>
      <c r="AY264" s="60"/>
      <c r="AZ264" s="60"/>
      <c r="BA264" s="60"/>
      <c r="BB264" s="60"/>
      <c r="BC264" s="60"/>
      <c r="BD264" s="60"/>
      <c r="BE264" s="60"/>
      <c r="BF264" s="60"/>
      <c r="BG264" s="60"/>
      <c r="BH264" s="60"/>
      <c r="BI264" s="60"/>
      <c r="BJ264" s="60"/>
      <c r="BK264" s="60">
        <v>1</v>
      </c>
      <c r="BL264" s="60"/>
      <c r="BM264" s="60"/>
      <c r="BN264" s="60"/>
      <c r="BO264" s="60"/>
      <c r="BP264" s="60"/>
      <c r="BQ264" s="60"/>
      <c r="BR264" s="60"/>
      <c r="BS264" s="60"/>
      <c r="BT264" s="60"/>
      <c r="BU264" s="60"/>
      <c r="BV264" s="60"/>
      <c r="BW264" s="60">
        <v>1</v>
      </c>
      <c r="BX264" s="60"/>
      <c r="BY264" s="70"/>
      <c r="BZ264" s="65">
        <v>0</v>
      </c>
      <c r="CA264" s="60"/>
      <c r="CB264" s="60"/>
      <c r="CC264" s="60">
        <v>0</v>
      </c>
      <c r="CD264" s="60"/>
      <c r="CE264" s="60"/>
      <c r="CF264" s="60">
        <v>0</v>
      </c>
      <c r="CG264" s="60"/>
      <c r="CH264" s="60"/>
      <c r="CI264" s="60">
        <v>0</v>
      </c>
      <c r="CJ264" s="60"/>
      <c r="CK264" s="60"/>
      <c r="CL264" s="60">
        <v>1</v>
      </c>
      <c r="CM264" s="60"/>
      <c r="CN264" s="60"/>
      <c r="CO264" s="60">
        <v>1</v>
      </c>
      <c r="CP264" s="60"/>
      <c r="CQ264" s="60"/>
      <c r="CR264" s="60">
        <v>0</v>
      </c>
      <c r="CS264" s="60"/>
      <c r="CT264" s="60"/>
      <c r="CU264" s="60">
        <v>0</v>
      </c>
      <c r="CV264" s="60"/>
      <c r="CW264" s="60"/>
      <c r="CX264" s="60">
        <v>0</v>
      </c>
      <c r="CY264" s="60"/>
      <c r="CZ264" s="60"/>
      <c r="DA264" s="60">
        <v>0</v>
      </c>
      <c r="DB264" s="60"/>
      <c r="DC264" s="60"/>
      <c r="DD264" s="60">
        <v>0</v>
      </c>
      <c r="DE264" s="60"/>
      <c r="DF264" s="60"/>
      <c r="DG264" s="60">
        <v>1</v>
      </c>
      <c r="DH264" s="60"/>
      <c r="DI264" s="70"/>
      <c r="DJ264" s="65">
        <v>0</v>
      </c>
      <c r="DK264" s="60"/>
      <c r="DL264" s="60"/>
      <c r="DM264" s="60">
        <v>0</v>
      </c>
      <c r="DN264" s="60"/>
      <c r="DO264" s="60"/>
      <c r="DP264" s="60">
        <v>0</v>
      </c>
      <c r="DQ264" s="60"/>
      <c r="DR264" s="60"/>
      <c r="DS264" s="60">
        <v>0</v>
      </c>
      <c r="DT264" s="60"/>
      <c r="DU264" s="60"/>
      <c r="DV264" s="60">
        <v>0</v>
      </c>
      <c r="DW264" s="60"/>
      <c r="DX264" s="60"/>
      <c r="DY264" s="60">
        <v>0</v>
      </c>
      <c r="DZ264" s="60"/>
      <c r="EA264" s="60"/>
      <c r="EB264" s="60">
        <v>0</v>
      </c>
      <c r="EC264" s="60"/>
      <c r="ED264" s="60"/>
      <c r="EE264" s="60">
        <v>1</v>
      </c>
      <c r="EF264" s="60"/>
      <c r="EG264" s="60"/>
      <c r="EH264" s="60">
        <v>0</v>
      </c>
      <c r="EI264" s="60"/>
      <c r="EJ264" s="60"/>
      <c r="EK264" s="60"/>
      <c r="EL264" s="60"/>
      <c r="EM264" s="60"/>
      <c r="EN264" s="60"/>
      <c r="EO264" s="60"/>
      <c r="EP264" s="60"/>
      <c r="EQ264" s="60"/>
      <c r="ER264" s="60"/>
      <c r="ES264" s="70"/>
      <c r="ET264" s="65"/>
      <c r="EU264" s="60"/>
      <c r="EV264" s="60"/>
      <c r="EW264" s="60"/>
      <c r="EX264" s="60"/>
      <c r="EY264" s="60"/>
      <c r="EZ264" s="60"/>
      <c r="FA264" s="60"/>
      <c r="FB264" s="60"/>
      <c r="FC264" s="60"/>
      <c r="FD264" s="60"/>
      <c r="FE264" s="60"/>
      <c r="FF264" s="60"/>
      <c r="FG264" s="60"/>
      <c r="FH264" s="60"/>
      <c r="FI264" s="60"/>
      <c r="FJ264" s="60"/>
      <c r="FK264" s="60"/>
      <c r="FL264" s="60"/>
      <c r="FM264" s="60"/>
      <c r="FN264" s="60"/>
      <c r="FO264" s="60"/>
      <c r="FP264" s="60"/>
      <c r="FQ264" s="60"/>
      <c r="FR264" s="60"/>
      <c r="FS264" s="60"/>
      <c r="FT264" s="60"/>
      <c r="FU264" s="60"/>
      <c r="FV264" s="60"/>
      <c r="FW264" s="60"/>
      <c r="FX264" s="60"/>
      <c r="FY264" s="60"/>
      <c r="FZ264" s="60"/>
      <c r="GA264" s="60"/>
      <c r="GB264" s="60"/>
      <c r="GC264" s="70"/>
      <c r="GD264" s="65"/>
      <c r="GE264" s="60"/>
      <c r="GF264" s="60"/>
      <c r="GG264" s="60"/>
      <c r="GH264" s="60"/>
      <c r="GI264" s="60"/>
      <c r="GJ264" s="60"/>
      <c r="GK264" s="60"/>
      <c r="GL264" s="60"/>
      <c r="GM264" s="60"/>
      <c r="GN264" s="60"/>
      <c r="GO264" s="60"/>
      <c r="GP264" s="60"/>
      <c r="GQ264" s="60"/>
      <c r="GR264" s="60"/>
      <c r="GS264" s="60"/>
      <c r="GT264" s="60"/>
      <c r="GU264" s="60"/>
      <c r="GV264" s="60"/>
      <c r="GW264" s="60"/>
      <c r="GX264" s="60"/>
      <c r="GY264" s="60"/>
      <c r="GZ264" s="60"/>
      <c r="HA264" s="60"/>
      <c r="HB264" s="60"/>
      <c r="HC264" s="60"/>
      <c r="HD264" s="60"/>
      <c r="HE264" s="60"/>
      <c r="HF264" s="60"/>
      <c r="HG264" s="60"/>
      <c r="HH264" s="60"/>
      <c r="HI264" s="60"/>
      <c r="HJ264" s="60"/>
      <c r="HK264" s="60"/>
      <c r="HL264" s="60"/>
      <c r="HM264" s="70"/>
    </row>
    <row r="265" spans="2:221" ht="18" customHeight="1" x14ac:dyDescent="0.2">
      <c r="B265" s="78" t="s">
        <v>532</v>
      </c>
      <c r="C265" s="79"/>
      <c r="D265" s="79"/>
      <c r="E265" s="79"/>
      <c r="F265" s="79"/>
      <c r="G265" s="79"/>
      <c r="H265" s="79"/>
      <c r="I265" s="79"/>
      <c r="J265" s="79"/>
      <c r="K265" s="79"/>
      <c r="L265" s="79"/>
      <c r="M265" s="79"/>
      <c r="N265" s="79"/>
      <c r="O265" s="79"/>
      <c r="P265" s="79"/>
      <c r="Q265" s="79"/>
      <c r="R265" s="79"/>
      <c r="S265" s="79"/>
      <c r="T265" s="79"/>
      <c r="U265" s="80"/>
      <c r="V265" s="84" t="s">
        <v>574</v>
      </c>
      <c r="W265" s="85"/>
      <c r="X265" s="85"/>
      <c r="Y265" s="85"/>
      <c r="Z265" s="85"/>
      <c r="AA265" s="86"/>
      <c r="AB265" s="90">
        <v>3.2000000000000002E-3</v>
      </c>
      <c r="AC265" s="91"/>
      <c r="AD265" s="91"/>
      <c r="AE265" s="91"/>
      <c r="AF265" s="92"/>
      <c r="AG265" s="96" t="s">
        <v>23</v>
      </c>
      <c r="AH265" s="97"/>
      <c r="AI265" s="97"/>
      <c r="AJ265" s="97"/>
      <c r="AK265" s="97"/>
      <c r="AL265" s="98">
        <f t="shared" si="7"/>
        <v>5</v>
      </c>
      <c r="AM265" s="99"/>
      <c r="AN265" s="99"/>
      <c r="AO265" s="100"/>
      <c r="AP265" s="101"/>
      <c r="AQ265" s="59"/>
      <c r="AR265" s="59"/>
      <c r="AS265" s="59"/>
      <c r="AT265" s="59"/>
      <c r="AU265" s="59"/>
      <c r="AV265" s="59"/>
      <c r="AW265" s="59"/>
      <c r="AX265" s="59"/>
      <c r="AY265" s="59"/>
      <c r="AZ265" s="59"/>
      <c r="BA265" s="59"/>
      <c r="BB265" s="59"/>
      <c r="BC265" s="59"/>
      <c r="BD265" s="59"/>
      <c r="BE265" s="59"/>
      <c r="BF265" s="59"/>
      <c r="BG265" s="59"/>
      <c r="BH265" s="59">
        <v>1</v>
      </c>
      <c r="BI265" s="59"/>
      <c r="BJ265" s="59"/>
      <c r="BK265" s="59"/>
      <c r="BL265" s="59"/>
      <c r="BM265" s="59"/>
      <c r="BN265" s="59"/>
      <c r="BO265" s="59"/>
      <c r="BP265" s="59"/>
      <c r="BQ265" s="59"/>
      <c r="BR265" s="59"/>
      <c r="BS265" s="59"/>
      <c r="BT265" s="59"/>
      <c r="BU265" s="59"/>
      <c r="BV265" s="59"/>
      <c r="BW265" s="59">
        <v>1</v>
      </c>
      <c r="BX265" s="59"/>
      <c r="BY265" s="64"/>
      <c r="BZ265" s="63">
        <v>0</v>
      </c>
      <c r="CA265" s="59"/>
      <c r="CB265" s="59"/>
      <c r="CC265" s="59">
        <v>0</v>
      </c>
      <c r="CD265" s="59"/>
      <c r="CE265" s="59"/>
      <c r="CF265" s="59">
        <v>0</v>
      </c>
      <c r="CG265" s="59"/>
      <c r="CH265" s="59"/>
      <c r="CI265" s="59">
        <v>0</v>
      </c>
      <c r="CJ265" s="59"/>
      <c r="CK265" s="59"/>
      <c r="CL265" s="59">
        <v>0</v>
      </c>
      <c r="CM265" s="59"/>
      <c r="CN265" s="59"/>
      <c r="CO265" s="59">
        <v>1</v>
      </c>
      <c r="CP265" s="59"/>
      <c r="CQ265" s="59"/>
      <c r="CR265" s="59">
        <v>0</v>
      </c>
      <c r="CS265" s="59"/>
      <c r="CT265" s="59"/>
      <c r="CU265" s="59">
        <v>0</v>
      </c>
      <c r="CV265" s="59"/>
      <c r="CW265" s="59"/>
      <c r="CX265" s="59">
        <v>0</v>
      </c>
      <c r="CY265" s="59"/>
      <c r="CZ265" s="59"/>
      <c r="DA265" s="59">
        <v>0</v>
      </c>
      <c r="DB265" s="59"/>
      <c r="DC265" s="59"/>
      <c r="DD265" s="59">
        <v>0</v>
      </c>
      <c r="DE265" s="59"/>
      <c r="DF265" s="59"/>
      <c r="DG265" s="59">
        <v>1</v>
      </c>
      <c r="DH265" s="59"/>
      <c r="DI265" s="64"/>
      <c r="DJ265" s="63">
        <v>0</v>
      </c>
      <c r="DK265" s="59"/>
      <c r="DL265" s="59"/>
      <c r="DM265" s="59">
        <v>0</v>
      </c>
      <c r="DN265" s="59"/>
      <c r="DO265" s="59"/>
      <c r="DP265" s="59">
        <v>0</v>
      </c>
      <c r="DQ265" s="59"/>
      <c r="DR265" s="59"/>
      <c r="DS265" s="59">
        <v>0</v>
      </c>
      <c r="DT265" s="59"/>
      <c r="DU265" s="59"/>
      <c r="DV265" s="59">
        <v>0</v>
      </c>
      <c r="DW265" s="59"/>
      <c r="DX265" s="59"/>
      <c r="DY265" s="59">
        <v>1</v>
      </c>
      <c r="DZ265" s="59"/>
      <c r="EA265" s="59"/>
      <c r="EB265" s="59">
        <v>0</v>
      </c>
      <c r="EC265" s="59"/>
      <c r="ED265" s="59"/>
      <c r="EE265" s="59">
        <v>0</v>
      </c>
      <c r="EF265" s="59"/>
      <c r="EG265" s="59"/>
      <c r="EH265" s="59">
        <v>0</v>
      </c>
      <c r="EI265" s="59"/>
      <c r="EJ265" s="59"/>
      <c r="EK265" s="59"/>
      <c r="EL265" s="59"/>
      <c r="EM265" s="59"/>
      <c r="EN265" s="59"/>
      <c r="EO265" s="59"/>
      <c r="EP265" s="59"/>
      <c r="EQ265" s="59"/>
      <c r="ER265" s="59"/>
      <c r="ES265" s="64"/>
      <c r="ET265" s="63"/>
      <c r="EU265" s="59"/>
      <c r="EV265" s="59"/>
      <c r="EW265" s="59"/>
      <c r="EX265" s="59"/>
      <c r="EY265" s="59"/>
      <c r="EZ265" s="59"/>
      <c r="FA265" s="59"/>
      <c r="FB265" s="59"/>
      <c r="FC265" s="59"/>
      <c r="FD265" s="59"/>
      <c r="FE265" s="59"/>
      <c r="FF265" s="59"/>
      <c r="FG265" s="59"/>
      <c r="FH265" s="59"/>
      <c r="FI265" s="59"/>
      <c r="FJ265" s="59"/>
      <c r="FK265" s="59"/>
      <c r="FL265" s="59"/>
      <c r="FM265" s="59"/>
      <c r="FN265" s="59"/>
      <c r="FO265" s="59"/>
      <c r="FP265" s="59"/>
      <c r="FQ265" s="59"/>
      <c r="FR265" s="59"/>
      <c r="FS265" s="59"/>
      <c r="FT265" s="59"/>
      <c r="FU265" s="59"/>
      <c r="FV265" s="59"/>
      <c r="FW265" s="59"/>
      <c r="FX265" s="59"/>
      <c r="FY265" s="59"/>
      <c r="FZ265" s="59"/>
      <c r="GA265" s="59"/>
      <c r="GB265" s="59"/>
      <c r="GC265" s="64"/>
      <c r="GD265" s="63"/>
      <c r="GE265" s="59"/>
      <c r="GF265" s="59"/>
      <c r="GG265" s="59"/>
      <c r="GH265" s="59"/>
      <c r="GI265" s="59"/>
      <c r="GJ265" s="59"/>
      <c r="GK265" s="59"/>
      <c r="GL265" s="59"/>
      <c r="GM265" s="59"/>
      <c r="GN265" s="59"/>
      <c r="GO265" s="59"/>
      <c r="GP265" s="59"/>
      <c r="GQ265" s="59"/>
      <c r="GR265" s="59"/>
      <c r="GS265" s="59"/>
      <c r="GT265" s="59"/>
      <c r="GU265" s="59"/>
      <c r="GV265" s="59"/>
      <c r="GW265" s="59"/>
      <c r="GX265" s="59"/>
      <c r="GY265" s="59"/>
      <c r="GZ265" s="59"/>
      <c r="HA265" s="59"/>
      <c r="HB265" s="59"/>
      <c r="HC265" s="59"/>
      <c r="HD265" s="59"/>
      <c r="HE265" s="59"/>
      <c r="HF265" s="59"/>
      <c r="HG265" s="59"/>
      <c r="HH265" s="59"/>
      <c r="HI265" s="59"/>
      <c r="HJ265" s="59"/>
      <c r="HK265" s="59"/>
      <c r="HL265" s="59"/>
      <c r="HM265" s="64"/>
    </row>
    <row r="266" spans="2:221" ht="18" customHeight="1" x14ac:dyDescent="0.2">
      <c r="B266" s="133"/>
      <c r="C266" s="134"/>
      <c r="D266" s="134"/>
      <c r="E266" s="134"/>
      <c r="F266" s="134"/>
      <c r="G266" s="134"/>
      <c r="H266" s="134"/>
      <c r="I266" s="134"/>
      <c r="J266" s="134"/>
      <c r="K266" s="134"/>
      <c r="L266" s="134"/>
      <c r="M266" s="134"/>
      <c r="N266" s="134"/>
      <c r="O266" s="134"/>
      <c r="P266" s="134"/>
      <c r="Q266" s="134"/>
      <c r="R266" s="134"/>
      <c r="S266" s="134"/>
      <c r="T266" s="134"/>
      <c r="U266" s="135"/>
      <c r="V266" s="136"/>
      <c r="W266" s="137"/>
      <c r="X266" s="137"/>
      <c r="Y266" s="137"/>
      <c r="Z266" s="137"/>
      <c r="AA266" s="138"/>
      <c r="AB266" s="139"/>
      <c r="AC266" s="140"/>
      <c r="AD266" s="140"/>
      <c r="AE266" s="140"/>
      <c r="AF266" s="141"/>
      <c r="AG266" s="96" t="s">
        <v>24</v>
      </c>
      <c r="AH266" s="97"/>
      <c r="AI266" s="97"/>
      <c r="AJ266" s="97"/>
      <c r="AK266" s="97"/>
      <c r="AL266" s="98">
        <f t="shared" si="7"/>
        <v>3</v>
      </c>
      <c r="AM266" s="99"/>
      <c r="AN266" s="99"/>
      <c r="AO266" s="100"/>
      <c r="AP266" s="142"/>
      <c r="AQ266" s="59"/>
      <c r="AR266" s="59"/>
      <c r="AS266" s="59"/>
      <c r="AT266" s="59"/>
      <c r="AU266" s="59"/>
      <c r="AV266" s="59"/>
      <c r="AW266" s="59"/>
      <c r="AX266" s="59"/>
      <c r="AY266" s="59"/>
      <c r="AZ266" s="59"/>
      <c r="BA266" s="59"/>
      <c r="BB266" s="59"/>
      <c r="BC266" s="59"/>
      <c r="BD266" s="59"/>
      <c r="BE266" s="59"/>
      <c r="BF266" s="59"/>
      <c r="BG266" s="59"/>
      <c r="BH266" s="59">
        <v>0</v>
      </c>
      <c r="BI266" s="59"/>
      <c r="BJ266" s="59"/>
      <c r="BK266" s="59"/>
      <c r="BL266" s="59"/>
      <c r="BM266" s="59"/>
      <c r="BN266" s="59"/>
      <c r="BO266" s="59"/>
      <c r="BP266" s="59"/>
      <c r="BQ266" s="59"/>
      <c r="BR266" s="59"/>
      <c r="BS266" s="59"/>
      <c r="BT266" s="59"/>
      <c r="BU266" s="59"/>
      <c r="BV266" s="59"/>
      <c r="BW266" s="59">
        <v>0</v>
      </c>
      <c r="BX266" s="59"/>
      <c r="BY266" s="64"/>
      <c r="BZ266" s="63">
        <v>0</v>
      </c>
      <c r="CA266" s="59"/>
      <c r="CB266" s="59"/>
      <c r="CC266" s="59">
        <v>0</v>
      </c>
      <c r="CD266" s="59"/>
      <c r="CE266" s="59"/>
      <c r="CF266" s="59">
        <v>0</v>
      </c>
      <c r="CG266" s="59"/>
      <c r="CH266" s="59"/>
      <c r="CI266" s="59">
        <v>0</v>
      </c>
      <c r="CJ266" s="59"/>
      <c r="CK266" s="59"/>
      <c r="CL266" s="59">
        <v>0</v>
      </c>
      <c r="CM266" s="59"/>
      <c r="CN266" s="59"/>
      <c r="CO266" s="59">
        <v>0</v>
      </c>
      <c r="CP266" s="59"/>
      <c r="CQ266" s="59"/>
      <c r="CR266" s="59">
        <v>0</v>
      </c>
      <c r="CS266" s="59"/>
      <c r="CT266" s="59"/>
      <c r="CU266" s="59">
        <v>0</v>
      </c>
      <c r="CV266" s="59"/>
      <c r="CW266" s="59"/>
      <c r="CX266" s="59">
        <v>1</v>
      </c>
      <c r="CY266" s="59"/>
      <c r="CZ266" s="59"/>
      <c r="DA266" s="59">
        <v>0</v>
      </c>
      <c r="DB266" s="59"/>
      <c r="DC266" s="59"/>
      <c r="DD266" s="59">
        <v>0</v>
      </c>
      <c r="DE266" s="59"/>
      <c r="DF266" s="59"/>
      <c r="DG266" s="59">
        <v>1</v>
      </c>
      <c r="DH266" s="59"/>
      <c r="DI266" s="64"/>
      <c r="DJ266" s="63">
        <v>0</v>
      </c>
      <c r="DK266" s="59"/>
      <c r="DL266" s="59"/>
      <c r="DM266" s="59">
        <v>0</v>
      </c>
      <c r="DN266" s="59"/>
      <c r="DO266" s="59"/>
      <c r="DP266" s="59">
        <v>0</v>
      </c>
      <c r="DQ266" s="59"/>
      <c r="DR266" s="59"/>
      <c r="DS266" s="59">
        <v>0</v>
      </c>
      <c r="DT266" s="59"/>
      <c r="DU266" s="59"/>
      <c r="DV266" s="59">
        <v>0</v>
      </c>
      <c r="DW266" s="59"/>
      <c r="DX266" s="59"/>
      <c r="DY266" s="59">
        <v>1</v>
      </c>
      <c r="DZ266" s="59"/>
      <c r="EA266" s="59"/>
      <c r="EB266" s="59">
        <v>0</v>
      </c>
      <c r="EC266" s="59"/>
      <c r="ED266" s="59"/>
      <c r="EE266" s="59">
        <v>0</v>
      </c>
      <c r="EF266" s="59"/>
      <c r="EG266" s="59"/>
      <c r="EH266" s="59">
        <v>0</v>
      </c>
      <c r="EI266" s="59"/>
      <c r="EJ266" s="59"/>
      <c r="EK266" s="59"/>
      <c r="EL266" s="59"/>
      <c r="EM266" s="59"/>
      <c r="EN266" s="59"/>
      <c r="EO266" s="59"/>
      <c r="EP266" s="59"/>
      <c r="EQ266" s="59"/>
      <c r="ER266" s="59"/>
      <c r="ES266" s="64"/>
      <c r="ET266" s="63"/>
      <c r="EU266" s="59"/>
      <c r="EV266" s="59"/>
      <c r="EW266" s="59"/>
      <c r="EX266" s="59"/>
      <c r="EY266" s="59"/>
      <c r="EZ266" s="59"/>
      <c r="FA266" s="59"/>
      <c r="FB266" s="59"/>
      <c r="FC266" s="59"/>
      <c r="FD266" s="59"/>
      <c r="FE266" s="59"/>
      <c r="FF266" s="59"/>
      <c r="FG266" s="59"/>
      <c r="FH266" s="59"/>
      <c r="FI266" s="59"/>
      <c r="FJ266" s="59"/>
      <c r="FK266" s="59"/>
      <c r="FL266" s="59"/>
      <c r="FM266" s="59"/>
      <c r="FN266" s="59"/>
      <c r="FO266" s="59"/>
      <c r="FP266" s="59"/>
      <c r="FQ266" s="59"/>
      <c r="FR266" s="59"/>
      <c r="FS266" s="59"/>
      <c r="FT266" s="59"/>
      <c r="FU266" s="59"/>
      <c r="FV266" s="59"/>
      <c r="FW266" s="59"/>
      <c r="FX266" s="59"/>
      <c r="FY266" s="59"/>
      <c r="FZ266" s="59"/>
      <c r="GA266" s="59"/>
      <c r="GB266" s="59"/>
      <c r="GC266" s="64"/>
      <c r="GD266" s="63"/>
      <c r="GE266" s="59"/>
      <c r="GF266" s="59"/>
      <c r="GG266" s="59"/>
      <c r="GH266" s="59"/>
      <c r="GI266" s="59"/>
      <c r="GJ266" s="59"/>
      <c r="GK266" s="59"/>
      <c r="GL266" s="59"/>
      <c r="GM266" s="59"/>
      <c r="GN266" s="59"/>
      <c r="GO266" s="59"/>
      <c r="GP266" s="59"/>
      <c r="GQ266" s="59"/>
      <c r="GR266" s="59"/>
      <c r="GS266" s="59"/>
      <c r="GT266" s="59"/>
      <c r="GU266" s="59"/>
      <c r="GV266" s="59"/>
      <c r="GW266" s="59"/>
      <c r="GX266" s="59"/>
      <c r="GY266" s="59"/>
      <c r="GZ266" s="59"/>
      <c r="HA266" s="59"/>
      <c r="HB266" s="59"/>
      <c r="HC266" s="59"/>
      <c r="HD266" s="59"/>
      <c r="HE266" s="59"/>
      <c r="HF266" s="59"/>
      <c r="HG266" s="59"/>
      <c r="HH266" s="59"/>
      <c r="HI266" s="59"/>
      <c r="HJ266" s="59"/>
      <c r="HK266" s="59"/>
      <c r="HL266" s="59"/>
      <c r="HM266" s="64"/>
    </row>
    <row r="267" spans="2:221" ht="22.5" customHeight="1" x14ac:dyDescent="0.2">
      <c r="B267" s="114" t="s">
        <v>533</v>
      </c>
      <c r="C267" s="115"/>
      <c r="D267" s="115"/>
      <c r="E267" s="115"/>
      <c r="F267" s="115"/>
      <c r="G267" s="115"/>
      <c r="H267" s="115"/>
      <c r="I267" s="115"/>
      <c r="J267" s="115"/>
      <c r="K267" s="115"/>
      <c r="L267" s="115"/>
      <c r="M267" s="115"/>
      <c r="N267" s="115"/>
      <c r="O267" s="115"/>
      <c r="P267" s="115"/>
      <c r="Q267" s="115"/>
      <c r="R267" s="115"/>
      <c r="S267" s="115"/>
      <c r="T267" s="115"/>
      <c r="U267" s="116"/>
      <c r="V267" s="120" t="s">
        <v>575</v>
      </c>
      <c r="W267" s="121"/>
      <c r="X267" s="121"/>
      <c r="Y267" s="121"/>
      <c r="Z267" s="121"/>
      <c r="AA267" s="122"/>
      <c r="AB267" s="126">
        <v>5.3E-3</v>
      </c>
      <c r="AC267" s="127"/>
      <c r="AD267" s="127"/>
      <c r="AE267" s="127"/>
      <c r="AF267" s="128"/>
      <c r="AG267" s="108" t="s">
        <v>23</v>
      </c>
      <c r="AH267" s="109"/>
      <c r="AI267" s="109"/>
      <c r="AJ267" s="109"/>
      <c r="AK267" s="109"/>
      <c r="AL267" s="75">
        <f t="shared" si="7"/>
        <v>10</v>
      </c>
      <c r="AM267" s="76"/>
      <c r="AN267" s="76"/>
      <c r="AO267" s="77"/>
      <c r="AP267" s="132"/>
      <c r="AQ267" s="60"/>
      <c r="AR267" s="60"/>
      <c r="AS267" s="60"/>
      <c r="AT267" s="60"/>
      <c r="AU267" s="60"/>
      <c r="AV267" s="60"/>
      <c r="AW267" s="60"/>
      <c r="AX267" s="60"/>
      <c r="AY267" s="60"/>
      <c r="AZ267" s="60"/>
      <c r="BA267" s="60"/>
      <c r="BB267" s="60"/>
      <c r="BC267" s="60"/>
      <c r="BD267" s="60"/>
      <c r="BE267" s="60"/>
      <c r="BF267" s="60"/>
      <c r="BG267" s="60"/>
      <c r="BH267" s="152">
        <v>2</v>
      </c>
      <c r="BI267" s="147"/>
      <c r="BJ267" s="132"/>
      <c r="BK267" s="152"/>
      <c r="BL267" s="147"/>
      <c r="BM267" s="132"/>
      <c r="BN267" s="152"/>
      <c r="BO267" s="147"/>
      <c r="BP267" s="132"/>
      <c r="BQ267" s="152"/>
      <c r="BR267" s="147"/>
      <c r="BS267" s="132"/>
      <c r="BT267" s="152"/>
      <c r="BU267" s="147"/>
      <c r="BV267" s="132"/>
      <c r="BW267" s="152">
        <v>2</v>
      </c>
      <c r="BX267" s="147"/>
      <c r="BY267" s="148"/>
      <c r="BZ267" s="65">
        <v>0</v>
      </c>
      <c r="CA267" s="60"/>
      <c r="CB267" s="60"/>
      <c r="CC267" s="60">
        <v>0</v>
      </c>
      <c r="CD267" s="60"/>
      <c r="CE267" s="60"/>
      <c r="CF267" s="60">
        <v>0</v>
      </c>
      <c r="CG267" s="60"/>
      <c r="CH267" s="60"/>
      <c r="CI267" s="60">
        <v>0</v>
      </c>
      <c r="CJ267" s="60"/>
      <c r="CK267" s="60"/>
      <c r="CL267" s="60">
        <v>0</v>
      </c>
      <c r="CM267" s="60"/>
      <c r="CN267" s="60"/>
      <c r="CO267" s="60">
        <v>2</v>
      </c>
      <c r="CP267" s="60"/>
      <c r="CQ267" s="60"/>
      <c r="CR267" s="60">
        <v>0</v>
      </c>
      <c r="CS267" s="60"/>
      <c r="CT267" s="60"/>
      <c r="CU267" s="60">
        <v>0</v>
      </c>
      <c r="CV267" s="60"/>
      <c r="CW267" s="60"/>
      <c r="CX267" s="60">
        <v>0</v>
      </c>
      <c r="CY267" s="60"/>
      <c r="CZ267" s="60"/>
      <c r="DA267" s="60">
        <v>0</v>
      </c>
      <c r="DB267" s="60"/>
      <c r="DC267" s="60"/>
      <c r="DD267" s="60">
        <v>0</v>
      </c>
      <c r="DE267" s="60"/>
      <c r="DF267" s="60"/>
      <c r="DG267" s="60">
        <v>2</v>
      </c>
      <c r="DH267" s="60"/>
      <c r="DI267" s="70"/>
      <c r="DJ267" s="65">
        <v>0</v>
      </c>
      <c r="DK267" s="60"/>
      <c r="DL267" s="60"/>
      <c r="DM267" s="60">
        <v>0</v>
      </c>
      <c r="DN267" s="60"/>
      <c r="DO267" s="60"/>
      <c r="DP267" s="60">
        <v>0</v>
      </c>
      <c r="DQ267" s="60"/>
      <c r="DR267" s="60"/>
      <c r="DS267" s="60">
        <v>0</v>
      </c>
      <c r="DT267" s="60"/>
      <c r="DU267" s="60"/>
      <c r="DV267" s="60">
        <v>0</v>
      </c>
      <c r="DW267" s="60"/>
      <c r="DX267" s="60"/>
      <c r="DY267" s="60">
        <v>2</v>
      </c>
      <c r="DZ267" s="60"/>
      <c r="EA267" s="60"/>
      <c r="EB267" s="60">
        <v>0</v>
      </c>
      <c r="EC267" s="60"/>
      <c r="ED267" s="60"/>
      <c r="EE267" s="60">
        <v>0</v>
      </c>
      <c r="EF267" s="60"/>
      <c r="EG267" s="60"/>
      <c r="EH267" s="60">
        <v>0</v>
      </c>
      <c r="EI267" s="60"/>
      <c r="EJ267" s="60"/>
      <c r="EK267" s="60"/>
      <c r="EL267" s="60"/>
      <c r="EM267" s="60"/>
      <c r="EN267" s="60"/>
      <c r="EO267" s="60"/>
      <c r="EP267" s="60"/>
      <c r="EQ267" s="60"/>
      <c r="ER267" s="60"/>
      <c r="ES267" s="70"/>
      <c r="ET267" s="65"/>
      <c r="EU267" s="60"/>
      <c r="EV267" s="60"/>
      <c r="EW267" s="60"/>
      <c r="EX267" s="60"/>
      <c r="EY267" s="60"/>
      <c r="EZ267" s="60"/>
      <c r="FA267" s="60"/>
      <c r="FB267" s="60"/>
      <c r="FC267" s="60"/>
      <c r="FD267" s="60"/>
      <c r="FE267" s="60"/>
      <c r="FF267" s="60"/>
      <c r="FG267" s="60"/>
      <c r="FH267" s="60"/>
      <c r="FI267" s="60"/>
      <c r="FJ267" s="60"/>
      <c r="FK267" s="60"/>
      <c r="FL267" s="60"/>
      <c r="FM267" s="60"/>
      <c r="FN267" s="60"/>
      <c r="FO267" s="60"/>
      <c r="FP267" s="60"/>
      <c r="FQ267" s="60"/>
      <c r="FR267" s="60"/>
      <c r="FS267" s="60"/>
      <c r="FT267" s="60"/>
      <c r="FU267" s="60"/>
      <c r="FV267" s="60"/>
      <c r="FW267" s="60"/>
      <c r="FX267" s="60"/>
      <c r="FY267" s="60"/>
      <c r="FZ267" s="60"/>
      <c r="GA267" s="60"/>
      <c r="GB267" s="60"/>
      <c r="GC267" s="70"/>
      <c r="GD267" s="65"/>
      <c r="GE267" s="60"/>
      <c r="GF267" s="60"/>
      <c r="GG267" s="60"/>
      <c r="GH267" s="60"/>
      <c r="GI267" s="60"/>
      <c r="GJ267" s="60"/>
      <c r="GK267" s="60"/>
      <c r="GL267" s="60"/>
      <c r="GM267" s="60"/>
      <c r="GN267" s="60"/>
      <c r="GO267" s="60"/>
      <c r="GP267" s="60"/>
      <c r="GQ267" s="60"/>
      <c r="GR267" s="60"/>
      <c r="GS267" s="60"/>
      <c r="GT267" s="60"/>
      <c r="GU267" s="60"/>
      <c r="GV267" s="60"/>
      <c r="GW267" s="60"/>
      <c r="GX267" s="60"/>
      <c r="GY267" s="60"/>
      <c r="GZ267" s="60"/>
      <c r="HA267" s="60"/>
      <c r="HB267" s="60"/>
      <c r="HC267" s="60"/>
      <c r="HD267" s="60"/>
      <c r="HE267" s="60"/>
      <c r="HF267" s="60"/>
      <c r="HG267" s="60"/>
      <c r="HH267" s="60"/>
      <c r="HI267" s="60"/>
      <c r="HJ267" s="60"/>
      <c r="HK267" s="60"/>
      <c r="HL267" s="60"/>
      <c r="HM267" s="70"/>
    </row>
    <row r="268" spans="2:221" ht="22.5" customHeight="1" x14ac:dyDescent="0.2">
      <c r="B268" s="117"/>
      <c r="C268" s="118"/>
      <c r="D268" s="118"/>
      <c r="E268" s="118"/>
      <c r="F268" s="118"/>
      <c r="G268" s="118"/>
      <c r="H268" s="118"/>
      <c r="I268" s="118"/>
      <c r="J268" s="118"/>
      <c r="K268" s="118"/>
      <c r="L268" s="118"/>
      <c r="M268" s="118"/>
      <c r="N268" s="118"/>
      <c r="O268" s="118"/>
      <c r="P268" s="118"/>
      <c r="Q268" s="118"/>
      <c r="R268" s="118"/>
      <c r="S268" s="118"/>
      <c r="T268" s="118"/>
      <c r="U268" s="119"/>
      <c r="V268" s="123"/>
      <c r="W268" s="124"/>
      <c r="X268" s="124"/>
      <c r="Y268" s="124"/>
      <c r="Z268" s="124"/>
      <c r="AA268" s="125"/>
      <c r="AB268" s="129"/>
      <c r="AC268" s="130"/>
      <c r="AD268" s="130"/>
      <c r="AE268" s="130"/>
      <c r="AF268" s="131"/>
      <c r="AG268" s="108" t="s">
        <v>24</v>
      </c>
      <c r="AH268" s="109"/>
      <c r="AI268" s="109"/>
      <c r="AJ268" s="109"/>
      <c r="AK268" s="109"/>
      <c r="AL268" s="75">
        <f t="shared" si="7"/>
        <v>10</v>
      </c>
      <c r="AM268" s="76"/>
      <c r="AN268" s="76"/>
      <c r="AO268" s="77"/>
      <c r="AP268" s="72"/>
      <c r="AQ268" s="60"/>
      <c r="AR268" s="60"/>
      <c r="AS268" s="60"/>
      <c r="AT268" s="60"/>
      <c r="AU268" s="60"/>
      <c r="AV268" s="60"/>
      <c r="AW268" s="60"/>
      <c r="AX268" s="60"/>
      <c r="AY268" s="60"/>
      <c r="AZ268" s="60"/>
      <c r="BA268" s="60"/>
      <c r="BB268" s="60"/>
      <c r="BC268" s="60"/>
      <c r="BD268" s="60"/>
      <c r="BE268" s="60"/>
      <c r="BF268" s="60"/>
      <c r="BG268" s="60"/>
      <c r="BH268" s="60">
        <v>2</v>
      </c>
      <c r="BI268" s="60"/>
      <c r="BJ268" s="60"/>
      <c r="BK268" s="60"/>
      <c r="BL268" s="60"/>
      <c r="BM268" s="60"/>
      <c r="BN268" s="60"/>
      <c r="BO268" s="60"/>
      <c r="BP268" s="60"/>
      <c r="BQ268" s="60"/>
      <c r="BR268" s="60"/>
      <c r="BS268" s="60"/>
      <c r="BT268" s="60"/>
      <c r="BU268" s="60"/>
      <c r="BV268" s="60"/>
      <c r="BW268" s="60">
        <v>2</v>
      </c>
      <c r="BX268" s="60"/>
      <c r="BY268" s="70"/>
      <c r="BZ268" s="65">
        <v>0</v>
      </c>
      <c r="CA268" s="60"/>
      <c r="CB268" s="60"/>
      <c r="CC268" s="60">
        <v>1</v>
      </c>
      <c r="CD268" s="60"/>
      <c r="CE268" s="60"/>
      <c r="CF268" s="60">
        <v>1</v>
      </c>
      <c r="CG268" s="60"/>
      <c r="CH268" s="60"/>
      <c r="CI268" s="60">
        <v>0</v>
      </c>
      <c r="CJ268" s="60"/>
      <c r="CK268" s="60"/>
      <c r="CL268" s="60">
        <v>0</v>
      </c>
      <c r="CM268" s="60"/>
      <c r="CN268" s="60"/>
      <c r="CO268" s="60">
        <v>0</v>
      </c>
      <c r="CP268" s="60"/>
      <c r="CQ268" s="60"/>
      <c r="CR268" s="60">
        <v>0</v>
      </c>
      <c r="CS268" s="60"/>
      <c r="CT268" s="60"/>
      <c r="CU268" s="60">
        <v>0</v>
      </c>
      <c r="CV268" s="60"/>
      <c r="CW268" s="60"/>
      <c r="CX268" s="60">
        <v>0</v>
      </c>
      <c r="CY268" s="60"/>
      <c r="CZ268" s="60"/>
      <c r="DA268" s="60">
        <v>0</v>
      </c>
      <c r="DB268" s="60"/>
      <c r="DC268" s="60"/>
      <c r="DD268" s="60">
        <v>0</v>
      </c>
      <c r="DE268" s="60"/>
      <c r="DF268" s="60"/>
      <c r="DG268" s="60">
        <v>2</v>
      </c>
      <c r="DH268" s="60"/>
      <c r="DI268" s="70"/>
      <c r="DJ268" s="65">
        <v>0</v>
      </c>
      <c r="DK268" s="60"/>
      <c r="DL268" s="60"/>
      <c r="DM268" s="60">
        <v>0</v>
      </c>
      <c r="DN268" s="60"/>
      <c r="DO268" s="60"/>
      <c r="DP268" s="60">
        <v>0</v>
      </c>
      <c r="DQ268" s="60"/>
      <c r="DR268" s="60"/>
      <c r="DS268" s="60">
        <v>0</v>
      </c>
      <c r="DT268" s="60"/>
      <c r="DU268" s="60"/>
      <c r="DV268" s="60">
        <v>0</v>
      </c>
      <c r="DW268" s="60"/>
      <c r="DX268" s="60"/>
      <c r="DY268" s="60">
        <v>2</v>
      </c>
      <c r="DZ268" s="60"/>
      <c r="EA268" s="60"/>
      <c r="EB268" s="60">
        <v>0</v>
      </c>
      <c r="EC268" s="60"/>
      <c r="ED268" s="60"/>
      <c r="EE268" s="60">
        <v>0</v>
      </c>
      <c r="EF268" s="60"/>
      <c r="EG268" s="60"/>
      <c r="EH268" s="60">
        <v>0</v>
      </c>
      <c r="EI268" s="60"/>
      <c r="EJ268" s="60"/>
      <c r="EK268" s="60"/>
      <c r="EL268" s="60"/>
      <c r="EM268" s="60"/>
      <c r="EN268" s="60"/>
      <c r="EO268" s="60"/>
      <c r="EP268" s="60"/>
      <c r="EQ268" s="60"/>
      <c r="ER268" s="60"/>
      <c r="ES268" s="70"/>
      <c r="ET268" s="65"/>
      <c r="EU268" s="60"/>
      <c r="EV268" s="60"/>
      <c r="EW268" s="60"/>
      <c r="EX268" s="60"/>
      <c r="EY268" s="60"/>
      <c r="EZ268" s="60"/>
      <c r="FA268" s="60"/>
      <c r="FB268" s="60"/>
      <c r="FC268" s="60"/>
      <c r="FD268" s="60"/>
      <c r="FE268" s="60"/>
      <c r="FF268" s="60"/>
      <c r="FG268" s="60"/>
      <c r="FH268" s="60"/>
      <c r="FI268" s="60"/>
      <c r="FJ268" s="60"/>
      <c r="FK268" s="60"/>
      <c r="FL268" s="60"/>
      <c r="FM268" s="60"/>
      <c r="FN268" s="60"/>
      <c r="FO268" s="60"/>
      <c r="FP268" s="60"/>
      <c r="FQ268" s="60"/>
      <c r="FR268" s="60"/>
      <c r="FS268" s="60"/>
      <c r="FT268" s="60"/>
      <c r="FU268" s="60"/>
      <c r="FV268" s="60"/>
      <c r="FW268" s="60"/>
      <c r="FX268" s="60"/>
      <c r="FY268" s="60"/>
      <c r="FZ268" s="60"/>
      <c r="GA268" s="60"/>
      <c r="GB268" s="60"/>
      <c r="GC268" s="70"/>
      <c r="GD268" s="65"/>
      <c r="GE268" s="60"/>
      <c r="GF268" s="60"/>
      <c r="GG268" s="60"/>
      <c r="GH268" s="60"/>
      <c r="GI268" s="60"/>
      <c r="GJ268" s="60"/>
      <c r="GK268" s="60"/>
      <c r="GL268" s="60"/>
      <c r="GM268" s="60"/>
      <c r="GN268" s="60"/>
      <c r="GO268" s="60"/>
      <c r="GP268" s="60"/>
      <c r="GQ268" s="60"/>
      <c r="GR268" s="60"/>
      <c r="GS268" s="60"/>
      <c r="GT268" s="60"/>
      <c r="GU268" s="60"/>
      <c r="GV268" s="60"/>
      <c r="GW268" s="60"/>
      <c r="GX268" s="60"/>
      <c r="GY268" s="60"/>
      <c r="GZ268" s="60"/>
      <c r="HA268" s="60"/>
      <c r="HB268" s="60"/>
      <c r="HC268" s="60"/>
      <c r="HD268" s="60"/>
      <c r="HE268" s="60"/>
      <c r="HF268" s="60"/>
      <c r="HG268" s="60"/>
      <c r="HH268" s="60"/>
      <c r="HI268" s="60"/>
      <c r="HJ268" s="60"/>
      <c r="HK268" s="60"/>
      <c r="HL268" s="60"/>
      <c r="HM268" s="70"/>
    </row>
    <row r="269" spans="2:221" ht="18" customHeight="1" x14ac:dyDescent="0.2">
      <c r="B269" s="78" t="s">
        <v>534</v>
      </c>
      <c r="C269" s="79"/>
      <c r="D269" s="79"/>
      <c r="E269" s="79"/>
      <c r="F269" s="79"/>
      <c r="G269" s="79"/>
      <c r="H269" s="79"/>
      <c r="I269" s="79"/>
      <c r="J269" s="79"/>
      <c r="K269" s="79"/>
      <c r="L269" s="79"/>
      <c r="M269" s="79"/>
      <c r="N269" s="79"/>
      <c r="O269" s="79"/>
      <c r="P269" s="79"/>
      <c r="Q269" s="79"/>
      <c r="R269" s="79"/>
      <c r="S269" s="79"/>
      <c r="T269" s="79"/>
      <c r="U269" s="80"/>
      <c r="V269" s="84" t="s">
        <v>576</v>
      </c>
      <c r="W269" s="85"/>
      <c r="X269" s="85"/>
      <c r="Y269" s="85"/>
      <c r="Z269" s="85"/>
      <c r="AA269" s="86"/>
      <c r="AB269" s="90">
        <v>0.1222</v>
      </c>
      <c r="AC269" s="91"/>
      <c r="AD269" s="91"/>
      <c r="AE269" s="91"/>
      <c r="AF269" s="92"/>
      <c r="AG269" s="96" t="s">
        <v>23</v>
      </c>
      <c r="AH269" s="97"/>
      <c r="AI269" s="97"/>
      <c r="AJ269" s="97"/>
      <c r="AK269" s="97"/>
      <c r="AL269" s="98">
        <f t="shared" si="7"/>
        <v>4</v>
      </c>
      <c r="AM269" s="99"/>
      <c r="AN269" s="99"/>
      <c r="AO269" s="100"/>
      <c r="AP269" s="101"/>
      <c r="AQ269" s="59"/>
      <c r="AR269" s="59"/>
      <c r="AS269" s="59"/>
      <c r="AT269" s="59"/>
      <c r="AU269" s="59"/>
      <c r="AV269" s="59"/>
      <c r="AW269" s="59"/>
      <c r="AX269" s="59"/>
      <c r="AY269" s="59"/>
      <c r="AZ269" s="59"/>
      <c r="BA269" s="59"/>
      <c r="BB269" s="59"/>
      <c r="BC269" s="59"/>
      <c r="BD269" s="59"/>
      <c r="BE269" s="59"/>
      <c r="BF269" s="59"/>
      <c r="BG269" s="59"/>
      <c r="BH269" s="59"/>
      <c r="BI269" s="59"/>
      <c r="BJ269" s="59"/>
      <c r="BK269" s="59"/>
      <c r="BL269" s="59"/>
      <c r="BM269" s="59"/>
      <c r="BN269" s="59"/>
      <c r="BO269" s="59"/>
      <c r="BP269" s="59"/>
      <c r="BQ269" s="59"/>
      <c r="BR269" s="59"/>
      <c r="BS269" s="59"/>
      <c r="BT269" s="59"/>
      <c r="BU269" s="59"/>
      <c r="BV269" s="59"/>
      <c r="BW269" s="59">
        <v>1</v>
      </c>
      <c r="BX269" s="59"/>
      <c r="BY269" s="64"/>
      <c r="BZ269" s="63">
        <v>0</v>
      </c>
      <c r="CA269" s="59"/>
      <c r="CB269" s="59"/>
      <c r="CC269" s="59">
        <v>0</v>
      </c>
      <c r="CD269" s="59"/>
      <c r="CE269" s="59"/>
      <c r="CF269" s="59">
        <v>0</v>
      </c>
      <c r="CG269" s="59"/>
      <c r="CH269" s="59"/>
      <c r="CI269" s="59">
        <v>0</v>
      </c>
      <c r="CJ269" s="59"/>
      <c r="CK269" s="59"/>
      <c r="CL269" s="59">
        <v>0</v>
      </c>
      <c r="CM269" s="59"/>
      <c r="CN269" s="59"/>
      <c r="CO269" s="59">
        <v>1</v>
      </c>
      <c r="CP269" s="59"/>
      <c r="CQ269" s="59"/>
      <c r="CR269" s="59">
        <v>0</v>
      </c>
      <c r="CS269" s="59"/>
      <c r="CT269" s="59"/>
      <c r="CU269" s="59">
        <v>0</v>
      </c>
      <c r="CV269" s="59"/>
      <c r="CW269" s="59"/>
      <c r="CX269" s="59">
        <v>0</v>
      </c>
      <c r="CY269" s="59"/>
      <c r="CZ269" s="59"/>
      <c r="DA269" s="59">
        <v>0</v>
      </c>
      <c r="DB269" s="59"/>
      <c r="DC269" s="59"/>
      <c r="DD269" s="59">
        <v>0</v>
      </c>
      <c r="DE269" s="59"/>
      <c r="DF269" s="59"/>
      <c r="DG269" s="59">
        <v>1</v>
      </c>
      <c r="DH269" s="59"/>
      <c r="DI269" s="64"/>
      <c r="DJ269" s="63">
        <v>1</v>
      </c>
      <c r="DK269" s="59"/>
      <c r="DL269" s="59"/>
      <c r="DM269" s="59">
        <v>0</v>
      </c>
      <c r="DN269" s="59"/>
      <c r="DO269" s="59"/>
      <c r="DP269" s="59">
        <v>0</v>
      </c>
      <c r="DQ269" s="59"/>
      <c r="DR269" s="59"/>
      <c r="DS269" s="59">
        <v>0</v>
      </c>
      <c r="DT269" s="59"/>
      <c r="DU269" s="59"/>
      <c r="DV269" s="59">
        <v>0</v>
      </c>
      <c r="DW269" s="59"/>
      <c r="DX269" s="59"/>
      <c r="DY269" s="59">
        <v>0</v>
      </c>
      <c r="DZ269" s="59"/>
      <c r="EA269" s="59"/>
      <c r="EB269" s="59">
        <v>0</v>
      </c>
      <c r="EC269" s="59"/>
      <c r="ED269" s="59"/>
      <c r="EE269" s="59">
        <v>0</v>
      </c>
      <c r="EF269" s="59"/>
      <c r="EG269" s="59"/>
      <c r="EH269" s="59">
        <v>0</v>
      </c>
      <c r="EI269" s="59"/>
      <c r="EJ269" s="59"/>
      <c r="EK269" s="59"/>
      <c r="EL269" s="59"/>
      <c r="EM269" s="59"/>
      <c r="EN269" s="59"/>
      <c r="EO269" s="59"/>
      <c r="EP269" s="59"/>
      <c r="EQ269" s="59"/>
      <c r="ER269" s="59"/>
      <c r="ES269" s="64"/>
      <c r="ET269" s="63"/>
      <c r="EU269" s="59"/>
      <c r="EV269" s="59"/>
      <c r="EW269" s="59"/>
      <c r="EX269" s="59"/>
      <c r="EY269" s="59"/>
      <c r="EZ269" s="59"/>
      <c r="FA269" s="59"/>
      <c r="FB269" s="59"/>
      <c r="FC269" s="59"/>
      <c r="FD269" s="59"/>
      <c r="FE269" s="59"/>
      <c r="FF269" s="59"/>
      <c r="FG269" s="59"/>
      <c r="FH269" s="59"/>
      <c r="FI269" s="59"/>
      <c r="FJ269" s="59"/>
      <c r="FK269" s="59"/>
      <c r="FL269" s="59"/>
      <c r="FM269" s="59"/>
      <c r="FN269" s="59"/>
      <c r="FO269" s="59"/>
      <c r="FP269" s="59"/>
      <c r="FQ269" s="59"/>
      <c r="FR269" s="59"/>
      <c r="FS269" s="59"/>
      <c r="FT269" s="59"/>
      <c r="FU269" s="59"/>
      <c r="FV269" s="59"/>
      <c r="FW269" s="59"/>
      <c r="FX269" s="59"/>
      <c r="FY269" s="59"/>
      <c r="FZ269" s="59"/>
      <c r="GA269" s="59"/>
      <c r="GB269" s="59"/>
      <c r="GC269" s="64"/>
      <c r="GD269" s="63"/>
      <c r="GE269" s="59"/>
      <c r="GF269" s="59"/>
      <c r="GG269" s="59"/>
      <c r="GH269" s="59"/>
      <c r="GI269" s="59"/>
      <c r="GJ269" s="59"/>
      <c r="GK269" s="59"/>
      <c r="GL269" s="59"/>
      <c r="GM269" s="59"/>
      <c r="GN269" s="59"/>
      <c r="GO269" s="59"/>
      <c r="GP269" s="59"/>
      <c r="GQ269" s="59"/>
      <c r="GR269" s="59"/>
      <c r="GS269" s="59"/>
      <c r="GT269" s="59"/>
      <c r="GU269" s="59"/>
      <c r="GV269" s="59"/>
      <c r="GW269" s="59"/>
      <c r="GX269" s="59"/>
      <c r="GY269" s="59"/>
      <c r="GZ269" s="59"/>
      <c r="HA269" s="59"/>
      <c r="HB269" s="59"/>
      <c r="HC269" s="59"/>
      <c r="HD269" s="59"/>
      <c r="HE269" s="59"/>
      <c r="HF269" s="59"/>
      <c r="HG269" s="59"/>
      <c r="HH269" s="59"/>
      <c r="HI269" s="59"/>
      <c r="HJ269" s="59"/>
      <c r="HK269" s="59"/>
      <c r="HL269" s="59"/>
      <c r="HM269" s="64"/>
    </row>
    <row r="270" spans="2:221" ht="18" customHeight="1" x14ac:dyDescent="0.2">
      <c r="B270" s="133"/>
      <c r="C270" s="134"/>
      <c r="D270" s="134"/>
      <c r="E270" s="134"/>
      <c r="F270" s="134"/>
      <c r="G270" s="134"/>
      <c r="H270" s="134"/>
      <c r="I270" s="134"/>
      <c r="J270" s="134"/>
      <c r="K270" s="134"/>
      <c r="L270" s="134"/>
      <c r="M270" s="134"/>
      <c r="N270" s="134"/>
      <c r="O270" s="134"/>
      <c r="P270" s="134"/>
      <c r="Q270" s="134"/>
      <c r="R270" s="134"/>
      <c r="S270" s="134"/>
      <c r="T270" s="134"/>
      <c r="U270" s="135"/>
      <c r="V270" s="136"/>
      <c r="W270" s="137"/>
      <c r="X270" s="137"/>
      <c r="Y270" s="137"/>
      <c r="Z270" s="137"/>
      <c r="AA270" s="138"/>
      <c r="AB270" s="139"/>
      <c r="AC270" s="140"/>
      <c r="AD270" s="140"/>
      <c r="AE270" s="140"/>
      <c r="AF270" s="141"/>
      <c r="AG270" s="96" t="s">
        <v>24</v>
      </c>
      <c r="AH270" s="97"/>
      <c r="AI270" s="97"/>
      <c r="AJ270" s="97"/>
      <c r="AK270" s="97"/>
      <c r="AL270" s="98">
        <f t="shared" si="7"/>
        <v>4</v>
      </c>
      <c r="AM270" s="99"/>
      <c r="AN270" s="99"/>
      <c r="AO270" s="100"/>
      <c r="AP270" s="142"/>
      <c r="AQ270" s="59"/>
      <c r="AR270" s="59"/>
      <c r="AS270" s="59"/>
      <c r="AT270" s="59"/>
      <c r="AU270" s="59"/>
      <c r="AV270" s="59"/>
      <c r="AW270" s="59"/>
      <c r="AX270" s="59"/>
      <c r="AY270" s="59"/>
      <c r="AZ270" s="59"/>
      <c r="BA270" s="59"/>
      <c r="BB270" s="59"/>
      <c r="BC270" s="59"/>
      <c r="BD270" s="59"/>
      <c r="BE270" s="59"/>
      <c r="BF270" s="59"/>
      <c r="BG270" s="59"/>
      <c r="BH270" s="59">
        <v>1</v>
      </c>
      <c r="BI270" s="59"/>
      <c r="BJ270" s="59"/>
      <c r="BK270" s="59"/>
      <c r="BL270" s="59"/>
      <c r="BM270" s="59"/>
      <c r="BN270" s="59"/>
      <c r="BO270" s="59"/>
      <c r="BP270" s="59"/>
      <c r="BQ270" s="59"/>
      <c r="BR270" s="59"/>
      <c r="BS270" s="59"/>
      <c r="BT270" s="59"/>
      <c r="BU270" s="59"/>
      <c r="BV270" s="59"/>
      <c r="BW270" s="59"/>
      <c r="BX270" s="59"/>
      <c r="BY270" s="64"/>
      <c r="BZ270" s="63">
        <v>0</v>
      </c>
      <c r="CA270" s="59"/>
      <c r="CB270" s="59"/>
      <c r="CC270" s="59">
        <v>1</v>
      </c>
      <c r="CD270" s="59"/>
      <c r="CE270" s="59"/>
      <c r="CF270" s="59">
        <v>0</v>
      </c>
      <c r="CG270" s="59"/>
      <c r="CH270" s="59"/>
      <c r="CI270" s="59">
        <v>0</v>
      </c>
      <c r="CJ270" s="59"/>
      <c r="CK270" s="59"/>
      <c r="CL270" s="59">
        <v>0</v>
      </c>
      <c r="CM270" s="59"/>
      <c r="CN270" s="59"/>
      <c r="CO270" s="59">
        <v>0</v>
      </c>
      <c r="CP270" s="59"/>
      <c r="CQ270" s="59"/>
      <c r="CR270" s="59">
        <v>0</v>
      </c>
      <c r="CS270" s="59"/>
      <c r="CT270" s="59"/>
      <c r="CU270" s="59">
        <v>0</v>
      </c>
      <c r="CV270" s="59"/>
      <c r="CW270" s="59"/>
      <c r="CX270" s="59">
        <v>0</v>
      </c>
      <c r="CY270" s="59"/>
      <c r="CZ270" s="59"/>
      <c r="DA270" s="59">
        <v>1</v>
      </c>
      <c r="DB270" s="59"/>
      <c r="DC270" s="59"/>
      <c r="DD270" s="59">
        <v>0</v>
      </c>
      <c r="DE270" s="59"/>
      <c r="DF270" s="59"/>
      <c r="DG270" s="59">
        <v>0</v>
      </c>
      <c r="DH270" s="59"/>
      <c r="DI270" s="64"/>
      <c r="DJ270" s="63">
        <v>1</v>
      </c>
      <c r="DK270" s="59"/>
      <c r="DL270" s="59"/>
      <c r="DM270" s="59">
        <v>0</v>
      </c>
      <c r="DN270" s="59"/>
      <c r="DO270" s="59"/>
      <c r="DP270" s="59">
        <v>0</v>
      </c>
      <c r="DQ270" s="59"/>
      <c r="DR270" s="59"/>
      <c r="DS270" s="59">
        <v>0</v>
      </c>
      <c r="DT270" s="59"/>
      <c r="DU270" s="59"/>
      <c r="DV270" s="59">
        <v>0</v>
      </c>
      <c r="DW270" s="59"/>
      <c r="DX270" s="59"/>
      <c r="DY270" s="59">
        <v>0</v>
      </c>
      <c r="DZ270" s="59"/>
      <c r="EA270" s="59"/>
      <c r="EB270" s="59">
        <v>0</v>
      </c>
      <c r="EC270" s="59"/>
      <c r="ED270" s="59"/>
      <c r="EE270" s="59">
        <v>0</v>
      </c>
      <c r="EF270" s="59"/>
      <c r="EG270" s="59"/>
      <c r="EH270" s="59">
        <v>0</v>
      </c>
      <c r="EI270" s="59"/>
      <c r="EJ270" s="59"/>
      <c r="EK270" s="59"/>
      <c r="EL270" s="59"/>
      <c r="EM270" s="59"/>
      <c r="EN270" s="59"/>
      <c r="EO270" s="59"/>
      <c r="EP270" s="59"/>
      <c r="EQ270" s="59"/>
      <c r="ER270" s="59"/>
      <c r="ES270" s="64"/>
      <c r="ET270" s="63"/>
      <c r="EU270" s="59"/>
      <c r="EV270" s="59"/>
      <c r="EW270" s="59"/>
      <c r="EX270" s="59"/>
      <c r="EY270" s="59"/>
      <c r="EZ270" s="59"/>
      <c r="FA270" s="59"/>
      <c r="FB270" s="59"/>
      <c r="FC270" s="59"/>
      <c r="FD270" s="59"/>
      <c r="FE270" s="59"/>
      <c r="FF270" s="59"/>
      <c r="FG270" s="59"/>
      <c r="FH270" s="59"/>
      <c r="FI270" s="59"/>
      <c r="FJ270" s="59"/>
      <c r="FK270" s="59"/>
      <c r="FL270" s="59"/>
      <c r="FM270" s="59"/>
      <c r="FN270" s="59"/>
      <c r="FO270" s="59"/>
      <c r="FP270" s="59"/>
      <c r="FQ270" s="59"/>
      <c r="FR270" s="59"/>
      <c r="FS270" s="59"/>
      <c r="FT270" s="59"/>
      <c r="FU270" s="59"/>
      <c r="FV270" s="59"/>
      <c r="FW270" s="59"/>
      <c r="FX270" s="59"/>
      <c r="FY270" s="59"/>
      <c r="FZ270" s="59"/>
      <c r="GA270" s="59"/>
      <c r="GB270" s="59"/>
      <c r="GC270" s="64"/>
      <c r="GD270" s="63"/>
      <c r="GE270" s="59"/>
      <c r="GF270" s="59"/>
      <c r="GG270" s="59"/>
      <c r="GH270" s="59"/>
      <c r="GI270" s="59"/>
      <c r="GJ270" s="59"/>
      <c r="GK270" s="59"/>
      <c r="GL270" s="59"/>
      <c r="GM270" s="59"/>
      <c r="GN270" s="59"/>
      <c r="GO270" s="59"/>
      <c r="GP270" s="59"/>
      <c r="GQ270" s="59"/>
      <c r="GR270" s="59"/>
      <c r="GS270" s="59"/>
      <c r="GT270" s="59"/>
      <c r="GU270" s="59"/>
      <c r="GV270" s="59"/>
      <c r="GW270" s="59"/>
      <c r="GX270" s="59"/>
      <c r="GY270" s="59"/>
      <c r="GZ270" s="59"/>
      <c r="HA270" s="59"/>
      <c r="HB270" s="59"/>
      <c r="HC270" s="59"/>
      <c r="HD270" s="59"/>
      <c r="HE270" s="59"/>
      <c r="HF270" s="59"/>
      <c r="HG270" s="59"/>
      <c r="HH270" s="59"/>
      <c r="HI270" s="59"/>
      <c r="HJ270" s="59"/>
      <c r="HK270" s="59"/>
      <c r="HL270" s="59"/>
      <c r="HM270" s="64"/>
    </row>
    <row r="271" spans="2:221" ht="18" customHeight="1" x14ac:dyDescent="0.2">
      <c r="B271" s="114" t="s">
        <v>535</v>
      </c>
      <c r="C271" s="115"/>
      <c r="D271" s="115"/>
      <c r="E271" s="115"/>
      <c r="F271" s="115"/>
      <c r="G271" s="115"/>
      <c r="H271" s="115"/>
      <c r="I271" s="115"/>
      <c r="J271" s="115"/>
      <c r="K271" s="115"/>
      <c r="L271" s="115"/>
      <c r="M271" s="115"/>
      <c r="N271" s="115"/>
      <c r="O271" s="115"/>
      <c r="P271" s="115"/>
      <c r="Q271" s="115"/>
      <c r="R271" s="115"/>
      <c r="S271" s="115"/>
      <c r="T271" s="115"/>
      <c r="U271" s="116"/>
      <c r="V271" s="120" t="s">
        <v>577</v>
      </c>
      <c r="W271" s="121"/>
      <c r="X271" s="121"/>
      <c r="Y271" s="121"/>
      <c r="Z271" s="121"/>
      <c r="AA271" s="122"/>
      <c r="AB271" s="126">
        <v>9.7999999999999997E-3</v>
      </c>
      <c r="AC271" s="127"/>
      <c r="AD271" s="127"/>
      <c r="AE271" s="127"/>
      <c r="AF271" s="128"/>
      <c r="AG271" s="108" t="s">
        <v>23</v>
      </c>
      <c r="AH271" s="109"/>
      <c r="AI271" s="109"/>
      <c r="AJ271" s="109"/>
      <c r="AK271" s="109"/>
      <c r="AL271" s="75">
        <f t="shared" si="7"/>
        <v>54</v>
      </c>
      <c r="AM271" s="76"/>
      <c r="AN271" s="76"/>
      <c r="AO271" s="77"/>
      <c r="AP271" s="132"/>
      <c r="AQ271" s="60"/>
      <c r="AR271" s="60"/>
      <c r="AS271" s="60"/>
      <c r="AT271" s="60"/>
      <c r="AU271" s="60"/>
      <c r="AV271" s="60"/>
      <c r="AW271" s="60"/>
      <c r="AX271" s="60"/>
      <c r="AY271" s="60"/>
      <c r="AZ271" s="60"/>
      <c r="BA271" s="60"/>
      <c r="BB271" s="60"/>
      <c r="BC271" s="60"/>
      <c r="BD271" s="60"/>
      <c r="BE271" s="60">
        <v>7</v>
      </c>
      <c r="BF271" s="60"/>
      <c r="BG271" s="60"/>
      <c r="BH271" s="60"/>
      <c r="BI271" s="60"/>
      <c r="BJ271" s="60"/>
      <c r="BK271" s="60"/>
      <c r="BL271" s="60"/>
      <c r="BM271" s="60"/>
      <c r="BN271" s="60"/>
      <c r="BO271" s="60"/>
      <c r="BP271" s="60"/>
      <c r="BQ271" s="60"/>
      <c r="BR271" s="60"/>
      <c r="BS271" s="60"/>
      <c r="BT271" s="60"/>
      <c r="BU271" s="60"/>
      <c r="BV271" s="60"/>
      <c r="BW271" s="60">
        <v>8</v>
      </c>
      <c r="BX271" s="60"/>
      <c r="BY271" s="70"/>
      <c r="BZ271" s="65">
        <v>0</v>
      </c>
      <c r="CA271" s="60"/>
      <c r="CB271" s="60"/>
      <c r="CC271" s="60">
        <v>0</v>
      </c>
      <c r="CD271" s="60"/>
      <c r="CE271" s="60"/>
      <c r="CF271" s="60">
        <v>0</v>
      </c>
      <c r="CG271" s="60"/>
      <c r="CH271" s="60"/>
      <c r="CI271" s="60">
        <v>0</v>
      </c>
      <c r="CJ271" s="60"/>
      <c r="CK271" s="60"/>
      <c r="CL271" s="60">
        <v>0</v>
      </c>
      <c r="CM271" s="60"/>
      <c r="CN271" s="60"/>
      <c r="CO271" s="60">
        <v>8</v>
      </c>
      <c r="CP271" s="60"/>
      <c r="CQ271" s="60"/>
      <c r="CR271" s="60">
        <v>0</v>
      </c>
      <c r="CS271" s="60"/>
      <c r="CT271" s="60"/>
      <c r="CU271" s="60">
        <v>0</v>
      </c>
      <c r="CV271" s="60"/>
      <c r="CW271" s="60"/>
      <c r="CX271" s="60">
        <v>0</v>
      </c>
      <c r="CY271" s="60"/>
      <c r="CZ271" s="60"/>
      <c r="DA271" s="60">
        <v>0</v>
      </c>
      <c r="DB271" s="60"/>
      <c r="DC271" s="60"/>
      <c r="DD271" s="60">
        <v>0</v>
      </c>
      <c r="DE271" s="60"/>
      <c r="DF271" s="60"/>
      <c r="DG271" s="60">
        <v>8</v>
      </c>
      <c r="DH271" s="60"/>
      <c r="DI271" s="70"/>
      <c r="DJ271" s="65">
        <v>4</v>
      </c>
      <c r="DK271" s="60"/>
      <c r="DL271" s="60"/>
      <c r="DM271" s="60">
        <v>2</v>
      </c>
      <c r="DN271" s="60"/>
      <c r="DO271" s="60"/>
      <c r="DP271" s="60">
        <v>1</v>
      </c>
      <c r="DQ271" s="60"/>
      <c r="DR271" s="60"/>
      <c r="DS271" s="60">
        <v>2</v>
      </c>
      <c r="DT271" s="60"/>
      <c r="DU271" s="60"/>
      <c r="DV271" s="60">
        <v>0</v>
      </c>
      <c r="DW271" s="60"/>
      <c r="DX271" s="60"/>
      <c r="DY271" s="60">
        <v>8</v>
      </c>
      <c r="DZ271" s="60"/>
      <c r="EA271" s="60"/>
      <c r="EB271" s="60">
        <v>3</v>
      </c>
      <c r="EC271" s="60"/>
      <c r="ED271" s="60"/>
      <c r="EE271" s="60">
        <v>2</v>
      </c>
      <c r="EF271" s="60"/>
      <c r="EG271" s="60"/>
      <c r="EH271" s="60">
        <v>1</v>
      </c>
      <c r="EI271" s="60"/>
      <c r="EJ271" s="60"/>
      <c r="EK271" s="60"/>
      <c r="EL271" s="60"/>
      <c r="EM271" s="60"/>
      <c r="EN271" s="60"/>
      <c r="EO271" s="60"/>
      <c r="EP271" s="60"/>
      <c r="EQ271" s="60"/>
      <c r="ER271" s="60"/>
      <c r="ES271" s="70"/>
      <c r="ET271" s="65"/>
      <c r="EU271" s="60"/>
      <c r="EV271" s="60"/>
      <c r="EW271" s="60"/>
      <c r="EX271" s="60"/>
      <c r="EY271" s="60"/>
      <c r="EZ271" s="60"/>
      <c r="FA271" s="60"/>
      <c r="FB271" s="60"/>
      <c r="FC271" s="60"/>
      <c r="FD271" s="60"/>
      <c r="FE271" s="60"/>
      <c r="FF271" s="60"/>
      <c r="FG271" s="60"/>
      <c r="FH271" s="60"/>
      <c r="FI271" s="60"/>
      <c r="FJ271" s="60"/>
      <c r="FK271" s="60"/>
      <c r="FL271" s="60"/>
      <c r="FM271" s="60"/>
      <c r="FN271" s="60"/>
      <c r="FO271" s="60"/>
      <c r="FP271" s="60"/>
      <c r="FQ271" s="60"/>
      <c r="FR271" s="60"/>
      <c r="FS271" s="60"/>
      <c r="FT271" s="60"/>
      <c r="FU271" s="60"/>
      <c r="FV271" s="60"/>
      <c r="FW271" s="60"/>
      <c r="FX271" s="60"/>
      <c r="FY271" s="60"/>
      <c r="FZ271" s="60"/>
      <c r="GA271" s="60"/>
      <c r="GB271" s="60"/>
      <c r="GC271" s="70"/>
      <c r="GD271" s="65"/>
      <c r="GE271" s="60"/>
      <c r="GF271" s="60"/>
      <c r="GG271" s="60"/>
      <c r="GH271" s="60"/>
      <c r="GI271" s="60"/>
      <c r="GJ271" s="60"/>
      <c r="GK271" s="60"/>
      <c r="GL271" s="60"/>
      <c r="GM271" s="60"/>
      <c r="GN271" s="60"/>
      <c r="GO271" s="60"/>
      <c r="GP271" s="60"/>
      <c r="GQ271" s="60"/>
      <c r="GR271" s="60"/>
      <c r="GS271" s="60"/>
      <c r="GT271" s="60"/>
      <c r="GU271" s="60"/>
      <c r="GV271" s="60"/>
      <c r="GW271" s="60"/>
      <c r="GX271" s="60"/>
      <c r="GY271" s="60"/>
      <c r="GZ271" s="60"/>
      <c r="HA271" s="60"/>
      <c r="HB271" s="60"/>
      <c r="HC271" s="60"/>
      <c r="HD271" s="60"/>
      <c r="HE271" s="60"/>
      <c r="HF271" s="60"/>
      <c r="HG271" s="60"/>
      <c r="HH271" s="60"/>
      <c r="HI271" s="60"/>
      <c r="HJ271" s="60"/>
      <c r="HK271" s="60"/>
      <c r="HL271" s="60"/>
      <c r="HM271" s="70"/>
    </row>
    <row r="272" spans="2:221" ht="18" customHeight="1" x14ac:dyDescent="0.2">
      <c r="B272" s="117"/>
      <c r="C272" s="118"/>
      <c r="D272" s="118"/>
      <c r="E272" s="118"/>
      <c r="F272" s="118"/>
      <c r="G272" s="118"/>
      <c r="H272" s="118"/>
      <c r="I272" s="118"/>
      <c r="J272" s="118"/>
      <c r="K272" s="118"/>
      <c r="L272" s="118"/>
      <c r="M272" s="118"/>
      <c r="N272" s="118"/>
      <c r="O272" s="118"/>
      <c r="P272" s="118"/>
      <c r="Q272" s="118"/>
      <c r="R272" s="118"/>
      <c r="S272" s="118"/>
      <c r="T272" s="118"/>
      <c r="U272" s="119"/>
      <c r="V272" s="123"/>
      <c r="W272" s="124"/>
      <c r="X272" s="124"/>
      <c r="Y272" s="124"/>
      <c r="Z272" s="124"/>
      <c r="AA272" s="125"/>
      <c r="AB272" s="129"/>
      <c r="AC272" s="130"/>
      <c r="AD272" s="130"/>
      <c r="AE272" s="130"/>
      <c r="AF272" s="131"/>
      <c r="AG272" s="108" t="s">
        <v>24</v>
      </c>
      <c r="AH272" s="109"/>
      <c r="AI272" s="109"/>
      <c r="AJ272" s="109"/>
      <c r="AK272" s="109"/>
      <c r="AL272" s="75">
        <f t="shared" si="7"/>
        <v>48</v>
      </c>
      <c r="AM272" s="76"/>
      <c r="AN272" s="76"/>
      <c r="AO272" s="77"/>
      <c r="AP272" s="72"/>
      <c r="AQ272" s="60"/>
      <c r="AR272" s="60"/>
      <c r="AS272" s="60"/>
      <c r="AT272" s="60"/>
      <c r="AU272" s="60"/>
      <c r="AV272" s="60"/>
      <c r="AW272" s="60"/>
      <c r="AX272" s="60"/>
      <c r="AY272" s="60"/>
      <c r="AZ272" s="60"/>
      <c r="BA272" s="60"/>
      <c r="BB272" s="60"/>
      <c r="BC272" s="60"/>
      <c r="BD272" s="60"/>
      <c r="BE272" s="60">
        <v>3</v>
      </c>
      <c r="BF272" s="60"/>
      <c r="BG272" s="60"/>
      <c r="BH272" s="60">
        <v>1</v>
      </c>
      <c r="BI272" s="60"/>
      <c r="BJ272" s="60"/>
      <c r="BK272" s="60"/>
      <c r="BL272" s="60"/>
      <c r="BM272" s="60"/>
      <c r="BN272" s="60"/>
      <c r="BO272" s="60"/>
      <c r="BP272" s="60"/>
      <c r="BQ272" s="60"/>
      <c r="BR272" s="60"/>
      <c r="BS272" s="60"/>
      <c r="BT272" s="60"/>
      <c r="BU272" s="60"/>
      <c r="BV272" s="60"/>
      <c r="BW272" s="60"/>
      <c r="BX272" s="60"/>
      <c r="BY272" s="70"/>
      <c r="BZ272" s="65">
        <v>4</v>
      </c>
      <c r="CA272" s="60"/>
      <c r="CB272" s="60"/>
      <c r="CC272" s="60">
        <v>1</v>
      </c>
      <c r="CD272" s="60"/>
      <c r="CE272" s="60"/>
      <c r="CF272" s="60">
        <v>1</v>
      </c>
      <c r="CG272" s="60"/>
      <c r="CH272" s="60"/>
      <c r="CI272" s="60">
        <v>5</v>
      </c>
      <c r="CJ272" s="60"/>
      <c r="CK272" s="60"/>
      <c r="CL272" s="60">
        <v>2</v>
      </c>
      <c r="CM272" s="60"/>
      <c r="CN272" s="60"/>
      <c r="CO272" s="60">
        <v>3</v>
      </c>
      <c r="CP272" s="60"/>
      <c r="CQ272" s="60"/>
      <c r="CR272" s="60">
        <v>0</v>
      </c>
      <c r="CS272" s="60"/>
      <c r="CT272" s="60"/>
      <c r="CU272" s="60">
        <v>0</v>
      </c>
      <c r="CV272" s="60"/>
      <c r="CW272" s="60"/>
      <c r="CX272" s="60">
        <v>3</v>
      </c>
      <c r="CY272" s="60"/>
      <c r="CZ272" s="60"/>
      <c r="DA272" s="60">
        <v>0</v>
      </c>
      <c r="DB272" s="60"/>
      <c r="DC272" s="60"/>
      <c r="DD272" s="60">
        <v>2</v>
      </c>
      <c r="DE272" s="60"/>
      <c r="DF272" s="60"/>
      <c r="DG272" s="60">
        <v>3</v>
      </c>
      <c r="DH272" s="60"/>
      <c r="DI272" s="70"/>
      <c r="DJ272" s="65">
        <v>2</v>
      </c>
      <c r="DK272" s="60"/>
      <c r="DL272" s="60"/>
      <c r="DM272" s="60">
        <v>1</v>
      </c>
      <c r="DN272" s="60"/>
      <c r="DO272" s="60"/>
      <c r="DP272" s="60">
        <v>1</v>
      </c>
      <c r="DQ272" s="60"/>
      <c r="DR272" s="60"/>
      <c r="DS272" s="60">
        <v>1</v>
      </c>
      <c r="DT272" s="60"/>
      <c r="DU272" s="60"/>
      <c r="DV272" s="60">
        <v>1</v>
      </c>
      <c r="DW272" s="60"/>
      <c r="DX272" s="60"/>
      <c r="DY272" s="60">
        <v>8</v>
      </c>
      <c r="DZ272" s="60"/>
      <c r="EA272" s="60"/>
      <c r="EB272" s="60">
        <v>3</v>
      </c>
      <c r="EC272" s="60"/>
      <c r="ED272" s="60"/>
      <c r="EE272" s="60">
        <v>2</v>
      </c>
      <c r="EF272" s="60"/>
      <c r="EG272" s="60"/>
      <c r="EH272" s="60">
        <v>1</v>
      </c>
      <c r="EI272" s="60"/>
      <c r="EJ272" s="60"/>
      <c r="EK272" s="60"/>
      <c r="EL272" s="60"/>
      <c r="EM272" s="60"/>
      <c r="EN272" s="60"/>
      <c r="EO272" s="60"/>
      <c r="EP272" s="60"/>
      <c r="EQ272" s="60"/>
      <c r="ER272" s="60"/>
      <c r="ES272" s="70"/>
      <c r="ET272" s="65"/>
      <c r="EU272" s="60"/>
      <c r="EV272" s="60"/>
      <c r="EW272" s="60"/>
      <c r="EX272" s="60"/>
      <c r="EY272" s="60"/>
      <c r="EZ272" s="60"/>
      <c r="FA272" s="60"/>
      <c r="FB272" s="60"/>
      <c r="FC272" s="60"/>
      <c r="FD272" s="60"/>
      <c r="FE272" s="60"/>
      <c r="FF272" s="60"/>
      <c r="FG272" s="60"/>
      <c r="FH272" s="60"/>
      <c r="FI272" s="60"/>
      <c r="FJ272" s="60"/>
      <c r="FK272" s="60"/>
      <c r="FL272" s="60"/>
      <c r="FM272" s="60"/>
      <c r="FN272" s="60"/>
      <c r="FO272" s="60"/>
      <c r="FP272" s="60"/>
      <c r="FQ272" s="60"/>
      <c r="FR272" s="60"/>
      <c r="FS272" s="60"/>
      <c r="FT272" s="60"/>
      <c r="FU272" s="60"/>
      <c r="FV272" s="60"/>
      <c r="FW272" s="60"/>
      <c r="FX272" s="60"/>
      <c r="FY272" s="60"/>
      <c r="FZ272" s="60"/>
      <c r="GA272" s="60"/>
      <c r="GB272" s="60"/>
      <c r="GC272" s="70"/>
      <c r="GD272" s="65"/>
      <c r="GE272" s="60"/>
      <c r="GF272" s="60"/>
      <c r="GG272" s="60"/>
      <c r="GH272" s="60"/>
      <c r="GI272" s="60"/>
      <c r="GJ272" s="60"/>
      <c r="GK272" s="60"/>
      <c r="GL272" s="60"/>
      <c r="GM272" s="60"/>
      <c r="GN272" s="60"/>
      <c r="GO272" s="60"/>
      <c r="GP272" s="60"/>
      <c r="GQ272" s="60"/>
      <c r="GR272" s="60"/>
      <c r="GS272" s="60"/>
      <c r="GT272" s="60"/>
      <c r="GU272" s="60"/>
      <c r="GV272" s="60"/>
      <c r="GW272" s="60"/>
      <c r="GX272" s="60"/>
      <c r="GY272" s="60"/>
      <c r="GZ272" s="60"/>
      <c r="HA272" s="60"/>
      <c r="HB272" s="60"/>
      <c r="HC272" s="60"/>
      <c r="HD272" s="60"/>
      <c r="HE272" s="60"/>
      <c r="HF272" s="60"/>
      <c r="HG272" s="60"/>
      <c r="HH272" s="60"/>
      <c r="HI272" s="60"/>
      <c r="HJ272" s="60"/>
      <c r="HK272" s="60"/>
      <c r="HL272" s="60"/>
      <c r="HM272" s="70"/>
    </row>
    <row r="273" spans="2:221" ht="18" customHeight="1" x14ac:dyDescent="0.2">
      <c r="B273" s="78" t="s">
        <v>536</v>
      </c>
      <c r="C273" s="79"/>
      <c r="D273" s="79"/>
      <c r="E273" s="79"/>
      <c r="F273" s="79"/>
      <c r="G273" s="79"/>
      <c r="H273" s="79"/>
      <c r="I273" s="79"/>
      <c r="J273" s="79"/>
      <c r="K273" s="79"/>
      <c r="L273" s="79"/>
      <c r="M273" s="79"/>
      <c r="N273" s="79"/>
      <c r="O273" s="79"/>
      <c r="P273" s="79"/>
      <c r="Q273" s="79"/>
      <c r="R273" s="79"/>
      <c r="S273" s="79"/>
      <c r="T273" s="79"/>
      <c r="U273" s="80"/>
      <c r="V273" s="84" t="s">
        <v>578</v>
      </c>
      <c r="W273" s="85"/>
      <c r="X273" s="85"/>
      <c r="Y273" s="85"/>
      <c r="Z273" s="85"/>
      <c r="AA273" s="86"/>
      <c r="AB273" s="90">
        <v>5.2299999999999999E-2</v>
      </c>
      <c r="AC273" s="91"/>
      <c r="AD273" s="91"/>
      <c r="AE273" s="91"/>
      <c r="AF273" s="92"/>
      <c r="AG273" s="96" t="s">
        <v>23</v>
      </c>
      <c r="AH273" s="97"/>
      <c r="AI273" s="97"/>
      <c r="AJ273" s="97"/>
      <c r="AK273" s="97"/>
      <c r="AL273" s="98">
        <f t="shared" si="7"/>
        <v>3</v>
      </c>
      <c r="AM273" s="99"/>
      <c r="AN273" s="99"/>
      <c r="AO273" s="100"/>
      <c r="AP273" s="101"/>
      <c r="AQ273" s="59"/>
      <c r="AR273" s="59"/>
      <c r="AS273" s="59"/>
      <c r="AT273" s="59"/>
      <c r="AU273" s="59"/>
      <c r="AV273" s="59"/>
      <c r="AW273" s="59"/>
      <c r="AX273" s="59"/>
      <c r="AY273" s="59"/>
      <c r="AZ273" s="59"/>
      <c r="BA273" s="59"/>
      <c r="BB273" s="59"/>
      <c r="BC273" s="59"/>
      <c r="BD273" s="59"/>
      <c r="BE273" s="508">
        <v>1</v>
      </c>
      <c r="BF273" s="67"/>
      <c r="BG273" s="67"/>
      <c r="BH273" s="67"/>
      <c r="BI273" s="67"/>
      <c r="BJ273" s="67"/>
      <c r="BK273" s="67"/>
      <c r="BL273" s="67"/>
      <c r="BM273" s="67"/>
      <c r="BN273" s="67"/>
      <c r="BO273" s="67"/>
      <c r="BP273" s="67"/>
      <c r="BQ273" s="67"/>
      <c r="BR273" s="67"/>
      <c r="BS273" s="67"/>
      <c r="BT273" s="67"/>
      <c r="BU273" s="67"/>
      <c r="BV273" s="67"/>
      <c r="BW273" s="67"/>
      <c r="BX273" s="67"/>
      <c r="BY273" s="71"/>
      <c r="BZ273" s="66">
        <v>1</v>
      </c>
      <c r="CA273" s="67"/>
      <c r="CB273" s="67"/>
      <c r="CC273" s="67"/>
      <c r="CD273" s="67"/>
      <c r="CE273" s="67"/>
      <c r="CF273" s="67"/>
      <c r="CG273" s="67"/>
      <c r="CH273" s="67"/>
      <c r="CI273" s="67"/>
      <c r="CJ273" s="67"/>
      <c r="CK273" s="67"/>
      <c r="CL273" s="67"/>
      <c r="CM273" s="67"/>
      <c r="CN273" s="67"/>
      <c r="CO273" s="67"/>
      <c r="CP273" s="67"/>
      <c r="CQ273" s="67"/>
      <c r="CR273" s="67"/>
      <c r="CS273" s="67"/>
      <c r="CT273" s="67"/>
      <c r="CU273" s="67"/>
      <c r="CV273" s="67"/>
      <c r="CW273" s="67"/>
      <c r="CX273" s="67"/>
      <c r="CY273" s="67"/>
      <c r="CZ273" s="67"/>
      <c r="DA273" s="67"/>
      <c r="DB273" s="67"/>
      <c r="DC273" s="67"/>
      <c r="DD273" s="67"/>
      <c r="DE273" s="67"/>
      <c r="DF273" s="67"/>
      <c r="DG273" s="67"/>
      <c r="DH273" s="67"/>
      <c r="DI273" s="71"/>
      <c r="DJ273" s="66">
        <v>1</v>
      </c>
      <c r="DK273" s="67"/>
      <c r="DL273" s="67"/>
      <c r="DM273" s="67"/>
      <c r="DN273" s="67"/>
      <c r="DO273" s="67"/>
      <c r="DP273" s="67"/>
      <c r="DQ273" s="67"/>
      <c r="DR273" s="67"/>
      <c r="DS273" s="67"/>
      <c r="DT273" s="67"/>
      <c r="DU273" s="67"/>
      <c r="DV273" s="67"/>
      <c r="DW273" s="67"/>
      <c r="DX273" s="67"/>
      <c r="DY273" s="67"/>
      <c r="DZ273" s="67"/>
      <c r="EA273" s="67"/>
      <c r="EB273" s="67"/>
      <c r="EC273" s="67"/>
      <c r="ED273" s="67"/>
      <c r="EE273" s="67"/>
      <c r="EF273" s="67"/>
      <c r="EG273" s="67"/>
      <c r="EH273" s="67"/>
      <c r="EI273" s="67"/>
      <c r="EJ273" s="68"/>
      <c r="EK273" s="59"/>
      <c r="EL273" s="59"/>
      <c r="EM273" s="59"/>
      <c r="EN273" s="59"/>
      <c r="EO273" s="59"/>
      <c r="EP273" s="59"/>
      <c r="EQ273" s="59"/>
      <c r="ER273" s="59"/>
      <c r="ES273" s="64"/>
      <c r="ET273" s="63"/>
      <c r="EU273" s="59"/>
      <c r="EV273" s="59"/>
      <c r="EW273" s="59"/>
      <c r="EX273" s="59"/>
      <c r="EY273" s="59"/>
      <c r="EZ273" s="59"/>
      <c r="FA273" s="59"/>
      <c r="FB273" s="59"/>
      <c r="FC273" s="59"/>
      <c r="FD273" s="59"/>
      <c r="FE273" s="59"/>
      <c r="FF273" s="59"/>
      <c r="FG273" s="59"/>
      <c r="FH273" s="59"/>
      <c r="FI273" s="59"/>
      <c r="FJ273" s="59"/>
      <c r="FK273" s="59"/>
      <c r="FL273" s="59"/>
      <c r="FM273" s="59"/>
      <c r="FN273" s="59"/>
      <c r="FO273" s="59"/>
      <c r="FP273" s="59"/>
      <c r="FQ273" s="59"/>
      <c r="FR273" s="59"/>
      <c r="FS273" s="59"/>
      <c r="FT273" s="59"/>
      <c r="FU273" s="59"/>
      <c r="FV273" s="59"/>
      <c r="FW273" s="59"/>
      <c r="FX273" s="59"/>
      <c r="FY273" s="59"/>
      <c r="FZ273" s="59"/>
      <c r="GA273" s="59"/>
      <c r="GB273" s="59"/>
      <c r="GC273" s="64"/>
      <c r="GD273" s="63"/>
      <c r="GE273" s="59"/>
      <c r="GF273" s="59"/>
      <c r="GG273" s="59"/>
      <c r="GH273" s="59"/>
      <c r="GI273" s="59"/>
      <c r="GJ273" s="59"/>
      <c r="GK273" s="59"/>
      <c r="GL273" s="59"/>
      <c r="GM273" s="59"/>
      <c r="GN273" s="59"/>
      <c r="GO273" s="59"/>
      <c r="GP273" s="59"/>
      <c r="GQ273" s="59"/>
      <c r="GR273" s="59"/>
      <c r="GS273" s="59"/>
      <c r="GT273" s="59"/>
      <c r="GU273" s="59"/>
      <c r="GV273" s="59"/>
      <c r="GW273" s="59"/>
      <c r="GX273" s="59"/>
      <c r="GY273" s="59"/>
      <c r="GZ273" s="59"/>
      <c r="HA273" s="59"/>
      <c r="HB273" s="59"/>
      <c r="HC273" s="59"/>
      <c r="HD273" s="59"/>
      <c r="HE273" s="59"/>
      <c r="HF273" s="59"/>
      <c r="HG273" s="59"/>
      <c r="HH273" s="59"/>
      <c r="HI273" s="59"/>
      <c r="HJ273" s="59"/>
      <c r="HK273" s="59"/>
      <c r="HL273" s="59"/>
      <c r="HM273" s="64"/>
    </row>
    <row r="274" spans="2:221" ht="18" customHeight="1" x14ac:dyDescent="0.2">
      <c r="B274" s="133"/>
      <c r="C274" s="134"/>
      <c r="D274" s="134"/>
      <c r="E274" s="134"/>
      <c r="F274" s="134"/>
      <c r="G274" s="134"/>
      <c r="H274" s="134"/>
      <c r="I274" s="134"/>
      <c r="J274" s="134"/>
      <c r="K274" s="134"/>
      <c r="L274" s="134"/>
      <c r="M274" s="134"/>
      <c r="N274" s="134"/>
      <c r="O274" s="134"/>
      <c r="P274" s="134"/>
      <c r="Q274" s="134"/>
      <c r="R274" s="134"/>
      <c r="S274" s="134"/>
      <c r="T274" s="134"/>
      <c r="U274" s="135"/>
      <c r="V274" s="136"/>
      <c r="W274" s="137"/>
      <c r="X274" s="137"/>
      <c r="Y274" s="137"/>
      <c r="Z274" s="137"/>
      <c r="AA274" s="138"/>
      <c r="AB274" s="139"/>
      <c r="AC274" s="140"/>
      <c r="AD274" s="140"/>
      <c r="AE274" s="140"/>
      <c r="AF274" s="141"/>
      <c r="AG274" s="96" t="s">
        <v>24</v>
      </c>
      <c r="AH274" s="97"/>
      <c r="AI274" s="97"/>
      <c r="AJ274" s="97"/>
      <c r="AK274" s="97"/>
      <c r="AL274" s="98">
        <f>SUM(AP274:HM274)</f>
        <v>2.2044999999999999</v>
      </c>
      <c r="AM274" s="99"/>
      <c r="AN274" s="99"/>
      <c r="AO274" s="100"/>
      <c r="AP274" s="142"/>
      <c r="AQ274" s="59"/>
      <c r="AR274" s="59"/>
      <c r="AS274" s="59"/>
      <c r="AT274" s="59"/>
      <c r="AU274" s="59"/>
      <c r="AV274" s="59"/>
      <c r="AW274" s="59"/>
      <c r="AX274" s="59"/>
      <c r="AY274" s="59"/>
      <c r="AZ274" s="59"/>
      <c r="BA274" s="59"/>
      <c r="BB274" s="59"/>
      <c r="BC274" s="59"/>
      <c r="BD274" s="59"/>
      <c r="BE274" s="508">
        <v>0.45450000000000002</v>
      </c>
      <c r="BF274" s="67"/>
      <c r="BG274" s="67"/>
      <c r="BH274" s="67"/>
      <c r="BI274" s="67"/>
      <c r="BJ274" s="67"/>
      <c r="BK274" s="67"/>
      <c r="BL274" s="67"/>
      <c r="BM274" s="67"/>
      <c r="BN274" s="67"/>
      <c r="BO274" s="67"/>
      <c r="BP274" s="67"/>
      <c r="BQ274" s="67"/>
      <c r="BR274" s="67"/>
      <c r="BS274" s="67"/>
      <c r="BT274" s="67"/>
      <c r="BU274" s="67"/>
      <c r="BV274" s="67"/>
      <c r="BW274" s="67"/>
      <c r="BX274" s="67"/>
      <c r="BY274" s="71"/>
      <c r="BZ274" s="66">
        <v>0.85</v>
      </c>
      <c r="CA274" s="67"/>
      <c r="CB274" s="67"/>
      <c r="CC274" s="67"/>
      <c r="CD274" s="67"/>
      <c r="CE274" s="67"/>
      <c r="CF274" s="67"/>
      <c r="CG274" s="67"/>
      <c r="CH274" s="67"/>
      <c r="CI274" s="67"/>
      <c r="CJ274" s="67"/>
      <c r="CK274" s="67"/>
      <c r="CL274" s="67"/>
      <c r="CM274" s="67"/>
      <c r="CN274" s="67"/>
      <c r="CO274" s="67"/>
      <c r="CP274" s="67"/>
      <c r="CQ274" s="67"/>
      <c r="CR274" s="67"/>
      <c r="CS274" s="67"/>
      <c r="CT274" s="67"/>
      <c r="CU274" s="67"/>
      <c r="CV274" s="67"/>
      <c r="CW274" s="67"/>
      <c r="CX274" s="67"/>
      <c r="CY274" s="67"/>
      <c r="CZ274" s="67"/>
      <c r="DA274" s="67"/>
      <c r="DB274" s="67"/>
      <c r="DC274" s="67"/>
      <c r="DD274" s="67"/>
      <c r="DE274" s="67"/>
      <c r="DF274" s="67"/>
      <c r="DG274" s="67"/>
      <c r="DH274" s="67"/>
      <c r="DI274" s="71"/>
      <c r="DJ274" s="66">
        <v>0.9</v>
      </c>
      <c r="DK274" s="67"/>
      <c r="DL274" s="67"/>
      <c r="DM274" s="67"/>
      <c r="DN274" s="67"/>
      <c r="DO274" s="67"/>
      <c r="DP274" s="67"/>
      <c r="DQ274" s="67"/>
      <c r="DR274" s="67"/>
      <c r="DS274" s="67"/>
      <c r="DT274" s="67"/>
      <c r="DU274" s="67"/>
      <c r="DV274" s="67"/>
      <c r="DW274" s="67"/>
      <c r="DX274" s="67"/>
      <c r="DY274" s="67"/>
      <c r="DZ274" s="67"/>
      <c r="EA274" s="67"/>
      <c r="EB274" s="67"/>
      <c r="EC274" s="67"/>
      <c r="ED274" s="67"/>
      <c r="EE274" s="67"/>
      <c r="EF274" s="67"/>
      <c r="EG274" s="67"/>
      <c r="EH274" s="67"/>
      <c r="EI274" s="67"/>
      <c r="EJ274" s="68"/>
      <c r="EK274" s="59"/>
      <c r="EL274" s="59"/>
      <c r="EM274" s="59"/>
      <c r="EN274" s="59"/>
      <c r="EO274" s="59"/>
      <c r="EP274" s="59"/>
      <c r="EQ274" s="59"/>
      <c r="ER274" s="59"/>
      <c r="ES274" s="64"/>
      <c r="ET274" s="63"/>
      <c r="EU274" s="59"/>
      <c r="EV274" s="59"/>
      <c r="EW274" s="59"/>
      <c r="EX274" s="59"/>
      <c r="EY274" s="59"/>
      <c r="EZ274" s="59"/>
      <c r="FA274" s="59"/>
      <c r="FB274" s="59"/>
      <c r="FC274" s="59"/>
      <c r="FD274" s="59"/>
      <c r="FE274" s="59"/>
      <c r="FF274" s="59"/>
      <c r="FG274" s="59"/>
      <c r="FH274" s="59"/>
      <c r="FI274" s="59"/>
      <c r="FJ274" s="59"/>
      <c r="FK274" s="59"/>
      <c r="FL274" s="59"/>
      <c r="FM274" s="59"/>
      <c r="FN274" s="59"/>
      <c r="FO274" s="59"/>
      <c r="FP274" s="59"/>
      <c r="FQ274" s="59"/>
      <c r="FR274" s="59"/>
      <c r="FS274" s="59"/>
      <c r="FT274" s="59"/>
      <c r="FU274" s="59"/>
      <c r="FV274" s="59"/>
      <c r="FW274" s="59"/>
      <c r="FX274" s="59"/>
      <c r="FY274" s="59"/>
      <c r="FZ274" s="59"/>
      <c r="GA274" s="59"/>
      <c r="GB274" s="59"/>
      <c r="GC274" s="64"/>
      <c r="GD274" s="63"/>
      <c r="GE274" s="59"/>
      <c r="GF274" s="59"/>
      <c r="GG274" s="59"/>
      <c r="GH274" s="59"/>
      <c r="GI274" s="59"/>
      <c r="GJ274" s="59"/>
      <c r="GK274" s="59"/>
      <c r="GL274" s="59"/>
      <c r="GM274" s="59"/>
      <c r="GN274" s="59"/>
      <c r="GO274" s="59"/>
      <c r="GP274" s="59"/>
      <c r="GQ274" s="59"/>
      <c r="GR274" s="59"/>
      <c r="GS274" s="59"/>
      <c r="GT274" s="59"/>
      <c r="GU274" s="59"/>
      <c r="GV274" s="59"/>
      <c r="GW274" s="59"/>
      <c r="GX274" s="59"/>
      <c r="GY274" s="59"/>
      <c r="GZ274" s="59"/>
      <c r="HA274" s="59"/>
      <c r="HB274" s="59"/>
      <c r="HC274" s="59"/>
      <c r="HD274" s="59"/>
      <c r="HE274" s="59"/>
      <c r="HF274" s="59"/>
      <c r="HG274" s="59"/>
      <c r="HH274" s="59"/>
      <c r="HI274" s="59"/>
      <c r="HJ274" s="59"/>
      <c r="HK274" s="59"/>
      <c r="HL274" s="59"/>
      <c r="HM274" s="64"/>
    </row>
    <row r="275" spans="2:221" ht="18" customHeight="1" x14ac:dyDescent="0.2">
      <c r="B275" s="114" t="s">
        <v>537</v>
      </c>
      <c r="C275" s="115"/>
      <c r="D275" s="115"/>
      <c r="E275" s="115"/>
      <c r="F275" s="115"/>
      <c r="G275" s="115"/>
      <c r="H275" s="115"/>
      <c r="I275" s="115"/>
      <c r="J275" s="115"/>
      <c r="K275" s="115"/>
      <c r="L275" s="115"/>
      <c r="M275" s="115"/>
      <c r="N275" s="115"/>
      <c r="O275" s="115"/>
      <c r="P275" s="115"/>
      <c r="Q275" s="115"/>
      <c r="R275" s="115"/>
      <c r="S275" s="115"/>
      <c r="T275" s="115"/>
      <c r="U275" s="116"/>
      <c r="V275" s="120" t="s">
        <v>579</v>
      </c>
      <c r="W275" s="121"/>
      <c r="X275" s="121"/>
      <c r="Y275" s="121"/>
      <c r="Z275" s="121"/>
      <c r="AA275" s="122"/>
      <c r="AB275" s="126">
        <v>6.1699999999999998E-2</v>
      </c>
      <c r="AC275" s="127"/>
      <c r="AD275" s="127"/>
      <c r="AE275" s="127"/>
      <c r="AF275" s="128"/>
      <c r="AG275" s="108" t="s">
        <v>23</v>
      </c>
      <c r="AH275" s="109"/>
      <c r="AI275" s="109"/>
      <c r="AJ275" s="109"/>
      <c r="AK275" s="109"/>
      <c r="AL275" s="75">
        <f t="shared" si="7"/>
        <v>78</v>
      </c>
      <c r="AM275" s="76"/>
      <c r="AN275" s="76"/>
      <c r="AO275" s="77"/>
      <c r="AP275" s="132"/>
      <c r="AQ275" s="60"/>
      <c r="AR275" s="60"/>
      <c r="AS275" s="60"/>
      <c r="AT275" s="60"/>
      <c r="AU275" s="60"/>
      <c r="AV275" s="60"/>
      <c r="AW275" s="60"/>
      <c r="AX275" s="60"/>
      <c r="AY275" s="60"/>
      <c r="AZ275" s="60"/>
      <c r="BA275" s="60"/>
      <c r="BB275" s="60"/>
      <c r="BC275" s="60"/>
      <c r="BD275" s="60"/>
      <c r="BE275" s="60"/>
      <c r="BF275" s="60"/>
      <c r="BG275" s="60"/>
      <c r="BH275" s="60">
        <v>7</v>
      </c>
      <c r="BI275" s="60"/>
      <c r="BJ275" s="60"/>
      <c r="BK275" s="60"/>
      <c r="BL275" s="60"/>
      <c r="BM275" s="60"/>
      <c r="BN275" s="60"/>
      <c r="BO275" s="60"/>
      <c r="BP275" s="60"/>
      <c r="BQ275" s="60"/>
      <c r="BR275" s="60"/>
      <c r="BS275" s="60"/>
      <c r="BT275" s="60"/>
      <c r="BU275" s="60"/>
      <c r="BV275" s="60"/>
      <c r="BW275" s="60"/>
      <c r="BX275" s="60"/>
      <c r="BY275" s="70"/>
      <c r="BZ275" s="65">
        <v>0</v>
      </c>
      <c r="CA275" s="60"/>
      <c r="CB275" s="60"/>
      <c r="CC275" s="60">
        <v>0</v>
      </c>
      <c r="CD275" s="60"/>
      <c r="CE275" s="60"/>
      <c r="CF275" s="60">
        <v>0</v>
      </c>
      <c r="CG275" s="60"/>
      <c r="CH275" s="60"/>
      <c r="CI275" s="60">
        <v>0</v>
      </c>
      <c r="CJ275" s="60"/>
      <c r="CK275" s="60"/>
      <c r="CL275" s="60">
        <v>0</v>
      </c>
      <c r="CM275" s="60"/>
      <c r="CN275" s="60"/>
      <c r="CO275" s="60">
        <v>0</v>
      </c>
      <c r="CP275" s="60"/>
      <c r="CQ275" s="60"/>
      <c r="CR275" s="60">
        <v>8</v>
      </c>
      <c r="CS275" s="60"/>
      <c r="CT275" s="60"/>
      <c r="CU275" s="60">
        <v>8</v>
      </c>
      <c r="CV275" s="60"/>
      <c r="CW275" s="60"/>
      <c r="CX275" s="60">
        <v>8</v>
      </c>
      <c r="CY275" s="60"/>
      <c r="CZ275" s="60"/>
      <c r="DA275" s="60">
        <v>8</v>
      </c>
      <c r="DB275" s="60"/>
      <c r="DC275" s="60"/>
      <c r="DD275" s="60">
        <v>8</v>
      </c>
      <c r="DE275" s="60"/>
      <c r="DF275" s="60"/>
      <c r="DG275" s="60">
        <v>8</v>
      </c>
      <c r="DH275" s="60"/>
      <c r="DI275" s="70"/>
      <c r="DJ275" s="65">
        <v>4</v>
      </c>
      <c r="DK275" s="60"/>
      <c r="DL275" s="60"/>
      <c r="DM275" s="60">
        <v>2</v>
      </c>
      <c r="DN275" s="60"/>
      <c r="DO275" s="60"/>
      <c r="DP275" s="60">
        <v>1</v>
      </c>
      <c r="DQ275" s="60"/>
      <c r="DR275" s="60"/>
      <c r="DS275" s="60">
        <v>2</v>
      </c>
      <c r="DT275" s="60"/>
      <c r="DU275" s="60"/>
      <c r="DV275" s="60">
        <v>0</v>
      </c>
      <c r="DW275" s="60"/>
      <c r="DX275" s="60"/>
      <c r="DY275" s="60">
        <v>8</v>
      </c>
      <c r="DZ275" s="60"/>
      <c r="EA275" s="60"/>
      <c r="EB275" s="60">
        <v>3</v>
      </c>
      <c r="EC275" s="60"/>
      <c r="ED275" s="60"/>
      <c r="EE275" s="60">
        <v>2</v>
      </c>
      <c r="EF275" s="60"/>
      <c r="EG275" s="60"/>
      <c r="EH275" s="60">
        <v>1</v>
      </c>
      <c r="EI275" s="60"/>
      <c r="EJ275" s="60"/>
      <c r="EK275" s="60"/>
      <c r="EL275" s="60"/>
      <c r="EM275" s="60"/>
      <c r="EN275" s="60"/>
      <c r="EO275" s="60"/>
      <c r="EP275" s="60"/>
      <c r="EQ275" s="60"/>
      <c r="ER275" s="60"/>
      <c r="ES275" s="70"/>
      <c r="ET275" s="65"/>
      <c r="EU275" s="60"/>
      <c r="EV275" s="60"/>
      <c r="EW275" s="60"/>
      <c r="EX275" s="60"/>
      <c r="EY275" s="60"/>
      <c r="EZ275" s="60"/>
      <c r="FA275" s="60"/>
      <c r="FB275" s="60"/>
      <c r="FC275" s="60"/>
      <c r="FD275" s="60"/>
      <c r="FE275" s="60"/>
      <c r="FF275" s="60"/>
      <c r="FG275" s="60"/>
      <c r="FH275" s="60"/>
      <c r="FI275" s="60"/>
      <c r="FJ275" s="60"/>
      <c r="FK275" s="60"/>
      <c r="FL275" s="60"/>
      <c r="FM275" s="60"/>
      <c r="FN275" s="60"/>
      <c r="FO275" s="60"/>
      <c r="FP275" s="60"/>
      <c r="FQ275" s="60"/>
      <c r="FR275" s="60"/>
      <c r="FS275" s="60"/>
      <c r="FT275" s="60"/>
      <c r="FU275" s="60"/>
      <c r="FV275" s="60"/>
      <c r="FW275" s="60"/>
      <c r="FX275" s="60"/>
      <c r="FY275" s="60"/>
      <c r="FZ275" s="60"/>
      <c r="GA275" s="60"/>
      <c r="GB275" s="60"/>
      <c r="GC275" s="70"/>
      <c r="GD275" s="65"/>
      <c r="GE275" s="60"/>
      <c r="GF275" s="60"/>
      <c r="GG275" s="60"/>
      <c r="GH275" s="60"/>
      <c r="GI275" s="60"/>
      <c r="GJ275" s="60"/>
      <c r="GK275" s="60"/>
      <c r="GL275" s="60"/>
      <c r="GM275" s="60"/>
      <c r="GN275" s="60"/>
      <c r="GO275" s="60"/>
      <c r="GP275" s="60"/>
      <c r="GQ275" s="60"/>
      <c r="GR275" s="60"/>
      <c r="GS275" s="60"/>
      <c r="GT275" s="60"/>
      <c r="GU275" s="60"/>
      <c r="GV275" s="60"/>
      <c r="GW275" s="60"/>
      <c r="GX275" s="60"/>
      <c r="GY275" s="60"/>
      <c r="GZ275" s="60"/>
      <c r="HA275" s="60"/>
      <c r="HB275" s="60"/>
      <c r="HC275" s="60"/>
      <c r="HD275" s="60"/>
      <c r="HE275" s="60"/>
      <c r="HF275" s="60"/>
      <c r="HG275" s="60"/>
      <c r="HH275" s="60"/>
      <c r="HI275" s="60"/>
      <c r="HJ275" s="60"/>
      <c r="HK275" s="60"/>
      <c r="HL275" s="60"/>
      <c r="HM275" s="70"/>
    </row>
    <row r="276" spans="2:221" ht="18" customHeight="1" thickBot="1" x14ac:dyDescent="0.25">
      <c r="B276" s="408"/>
      <c r="C276" s="409"/>
      <c r="D276" s="409"/>
      <c r="E276" s="409"/>
      <c r="F276" s="409"/>
      <c r="G276" s="409"/>
      <c r="H276" s="409"/>
      <c r="I276" s="409"/>
      <c r="J276" s="409"/>
      <c r="K276" s="409"/>
      <c r="L276" s="409"/>
      <c r="M276" s="409"/>
      <c r="N276" s="409"/>
      <c r="O276" s="409"/>
      <c r="P276" s="409"/>
      <c r="Q276" s="409"/>
      <c r="R276" s="409"/>
      <c r="S276" s="409"/>
      <c r="T276" s="409"/>
      <c r="U276" s="410"/>
      <c r="V276" s="411"/>
      <c r="W276" s="412"/>
      <c r="X276" s="412"/>
      <c r="Y276" s="412"/>
      <c r="Z276" s="412"/>
      <c r="AA276" s="413"/>
      <c r="AB276" s="414"/>
      <c r="AC276" s="415"/>
      <c r="AD276" s="415"/>
      <c r="AE276" s="415"/>
      <c r="AF276" s="416"/>
      <c r="AG276" s="401" t="s">
        <v>24</v>
      </c>
      <c r="AH276" s="402"/>
      <c r="AI276" s="402"/>
      <c r="AJ276" s="402"/>
      <c r="AK276" s="402"/>
      <c r="AL276" s="403">
        <f t="shared" si="7"/>
        <v>78</v>
      </c>
      <c r="AM276" s="404"/>
      <c r="AN276" s="404"/>
      <c r="AO276" s="405"/>
      <c r="AP276" s="509"/>
      <c r="AQ276" s="399"/>
      <c r="AR276" s="399"/>
      <c r="AS276" s="399"/>
      <c r="AT276" s="399"/>
      <c r="AU276" s="399"/>
      <c r="AV276" s="399"/>
      <c r="AW276" s="399"/>
      <c r="AX276" s="399"/>
      <c r="AY276" s="399"/>
      <c r="AZ276" s="399"/>
      <c r="BA276" s="399"/>
      <c r="BB276" s="399"/>
      <c r="BC276" s="399"/>
      <c r="BD276" s="399"/>
      <c r="BE276" s="399"/>
      <c r="BF276" s="399"/>
      <c r="BG276" s="399"/>
      <c r="BH276" s="399">
        <v>3</v>
      </c>
      <c r="BI276" s="399"/>
      <c r="BJ276" s="399"/>
      <c r="BK276" s="399"/>
      <c r="BL276" s="399"/>
      <c r="BM276" s="399"/>
      <c r="BN276" s="399"/>
      <c r="BO276" s="399"/>
      <c r="BP276" s="399"/>
      <c r="BQ276" s="399"/>
      <c r="BR276" s="399"/>
      <c r="BS276" s="399"/>
      <c r="BT276" s="399"/>
      <c r="BU276" s="399"/>
      <c r="BV276" s="399"/>
      <c r="BW276" s="399"/>
      <c r="BX276" s="399"/>
      <c r="BY276" s="400"/>
      <c r="BZ276" s="407">
        <v>2</v>
      </c>
      <c r="CA276" s="399"/>
      <c r="CB276" s="399"/>
      <c r="CC276" s="399">
        <v>1</v>
      </c>
      <c r="CD276" s="399"/>
      <c r="CE276" s="399"/>
      <c r="CF276" s="399">
        <v>0</v>
      </c>
      <c r="CG276" s="399"/>
      <c r="CH276" s="399"/>
      <c r="CI276" s="399">
        <v>0</v>
      </c>
      <c r="CJ276" s="399"/>
      <c r="CK276" s="399"/>
      <c r="CL276" s="399">
        <v>0</v>
      </c>
      <c r="CM276" s="399"/>
      <c r="CN276" s="399"/>
      <c r="CO276" s="399">
        <v>1</v>
      </c>
      <c r="CP276" s="399"/>
      <c r="CQ276" s="399"/>
      <c r="CR276" s="399">
        <v>8</v>
      </c>
      <c r="CS276" s="399"/>
      <c r="CT276" s="399"/>
      <c r="CU276" s="399">
        <v>8</v>
      </c>
      <c r="CV276" s="399"/>
      <c r="CW276" s="399"/>
      <c r="CX276" s="399">
        <v>8</v>
      </c>
      <c r="CY276" s="399"/>
      <c r="CZ276" s="399"/>
      <c r="DA276" s="399">
        <v>8</v>
      </c>
      <c r="DB276" s="399"/>
      <c r="DC276" s="399"/>
      <c r="DD276" s="399">
        <v>8</v>
      </c>
      <c r="DE276" s="399"/>
      <c r="DF276" s="399"/>
      <c r="DG276" s="399">
        <v>8</v>
      </c>
      <c r="DH276" s="399"/>
      <c r="DI276" s="400"/>
      <c r="DJ276" s="407">
        <v>4</v>
      </c>
      <c r="DK276" s="399"/>
      <c r="DL276" s="399"/>
      <c r="DM276" s="399">
        <v>1</v>
      </c>
      <c r="DN276" s="399"/>
      <c r="DO276" s="399"/>
      <c r="DP276" s="399">
        <v>2</v>
      </c>
      <c r="DQ276" s="399"/>
      <c r="DR276" s="399"/>
      <c r="DS276" s="399">
        <v>1</v>
      </c>
      <c r="DT276" s="399"/>
      <c r="DU276" s="399"/>
      <c r="DV276" s="399">
        <v>1</v>
      </c>
      <c r="DW276" s="399"/>
      <c r="DX276" s="399"/>
      <c r="DY276" s="399">
        <v>8</v>
      </c>
      <c r="DZ276" s="399"/>
      <c r="EA276" s="399"/>
      <c r="EB276" s="399">
        <v>3</v>
      </c>
      <c r="EC276" s="399"/>
      <c r="ED276" s="399"/>
      <c r="EE276" s="399">
        <v>2</v>
      </c>
      <c r="EF276" s="399"/>
      <c r="EG276" s="399"/>
      <c r="EH276" s="399">
        <v>1</v>
      </c>
      <c r="EI276" s="399"/>
      <c r="EJ276" s="399"/>
      <c r="EK276" s="399"/>
      <c r="EL276" s="399"/>
      <c r="EM276" s="399"/>
      <c r="EN276" s="399"/>
      <c r="EO276" s="399"/>
      <c r="EP276" s="399"/>
      <c r="EQ276" s="399"/>
      <c r="ER276" s="399"/>
      <c r="ES276" s="400"/>
      <c r="ET276" s="407"/>
      <c r="EU276" s="399"/>
      <c r="EV276" s="399"/>
      <c r="EW276" s="399"/>
      <c r="EX276" s="399"/>
      <c r="EY276" s="399"/>
      <c r="EZ276" s="399"/>
      <c r="FA276" s="399"/>
      <c r="FB276" s="399"/>
      <c r="FC276" s="399"/>
      <c r="FD276" s="399"/>
      <c r="FE276" s="399"/>
      <c r="FF276" s="399"/>
      <c r="FG276" s="399"/>
      <c r="FH276" s="399"/>
      <c r="FI276" s="399"/>
      <c r="FJ276" s="399"/>
      <c r="FK276" s="399"/>
      <c r="FL276" s="399"/>
      <c r="FM276" s="399"/>
      <c r="FN276" s="399"/>
      <c r="FO276" s="399"/>
      <c r="FP276" s="399"/>
      <c r="FQ276" s="399"/>
      <c r="FR276" s="399"/>
      <c r="FS276" s="399"/>
      <c r="FT276" s="399"/>
      <c r="FU276" s="399"/>
      <c r="FV276" s="399"/>
      <c r="FW276" s="399"/>
      <c r="FX276" s="399"/>
      <c r="FY276" s="399"/>
      <c r="FZ276" s="399"/>
      <c r="GA276" s="399"/>
      <c r="GB276" s="399"/>
      <c r="GC276" s="400"/>
      <c r="GD276" s="407"/>
      <c r="GE276" s="399"/>
      <c r="GF276" s="399"/>
      <c r="GG276" s="399"/>
      <c r="GH276" s="399"/>
      <c r="GI276" s="399"/>
      <c r="GJ276" s="399"/>
      <c r="GK276" s="399"/>
      <c r="GL276" s="399"/>
      <c r="GM276" s="399"/>
      <c r="GN276" s="399"/>
      <c r="GO276" s="399"/>
      <c r="GP276" s="399"/>
      <c r="GQ276" s="399"/>
      <c r="GR276" s="399"/>
      <c r="GS276" s="399"/>
      <c r="GT276" s="399"/>
      <c r="GU276" s="399"/>
      <c r="GV276" s="399"/>
      <c r="GW276" s="399"/>
      <c r="GX276" s="399"/>
      <c r="GY276" s="399"/>
      <c r="GZ276" s="399"/>
      <c r="HA276" s="399"/>
      <c r="HB276" s="399"/>
      <c r="HC276" s="399"/>
      <c r="HD276" s="399"/>
      <c r="HE276" s="399"/>
      <c r="HF276" s="399"/>
      <c r="HG276" s="399"/>
      <c r="HH276" s="399"/>
      <c r="HI276" s="399"/>
      <c r="HJ276" s="399"/>
      <c r="HK276" s="399"/>
      <c r="HL276" s="399"/>
      <c r="HM276" s="400"/>
    </row>
  </sheetData>
  <mergeCells count="11170">
    <mergeCell ref="GA36:GC36"/>
    <mergeCell ref="ET36:EV36"/>
    <mergeCell ref="B35:U36"/>
    <mergeCell ref="V35:AA36"/>
    <mergeCell ref="GM34:GO34"/>
    <mergeCell ref="GP34:GR34"/>
    <mergeCell ref="FI34:FK34"/>
    <mergeCell ref="FL34:FN34"/>
    <mergeCell ref="J21:S21"/>
    <mergeCell ref="HH34:HJ34"/>
    <mergeCell ref="GA34:GC34"/>
    <mergeCell ref="GD34:GF34"/>
    <mergeCell ref="GG34:GI34"/>
    <mergeCell ref="GJ34:GL34"/>
    <mergeCell ref="AG38:AK38"/>
    <mergeCell ref="AL38:AO38"/>
    <mergeCell ref="AP38:AR38"/>
    <mergeCell ref="AS38:AU38"/>
    <mergeCell ref="AV38:AX38"/>
    <mergeCell ref="HH36:HJ36"/>
    <mergeCell ref="CF38:CH38"/>
    <mergeCell ref="DY38:EA38"/>
    <mergeCell ref="EB38:ED38"/>
    <mergeCell ref="EE38:EG38"/>
    <mergeCell ref="EH38:EJ38"/>
    <mergeCell ref="DA38:DC38"/>
    <mergeCell ref="DD38:DF38"/>
    <mergeCell ref="EN34:EP34"/>
    <mergeCell ref="DG34:DI34"/>
    <mergeCell ref="DJ34:DL34"/>
    <mergeCell ref="EH36:EJ36"/>
    <mergeCell ref="EK36:EM36"/>
    <mergeCell ref="DV35:DX35"/>
    <mergeCell ref="DY35:EA35"/>
    <mergeCell ref="EB35:ED35"/>
    <mergeCell ref="EE35:EG35"/>
    <mergeCell ref="BK115:BM115"/>
    <mergeCell ref="BH84:BP84"/>
    <mergeCell ref="BQ84:BY84"/>
    <mergeCell ref="BH85:BP85"/>
    <mergeCell ref="BQ85:BY85"/>
    <mergeCell ref="BH86:BP86"/>
    <mergeCell ref="BQ86:BY86"/>
    <mergeCell ref="BQ107:BS107"/>
    <mergeCell ref="BT107:BV107"/>
    <mergeCell ref="BW107:BY107"/>
    <mergeCell ref="AP107:AR107"/>
    <mergeCell ref="AS107:AU107"/>
    <mergeCell ref="AP89:AX89"/>
    <mergeCell ref="AY89:BG89"/>
    <mergeCell ref="BH89:BP89"/>
    <mergeCell ref="BQ89:BY89"/>
    <mergeCell ref="AP90:AX90"/>
    <mergeCell ref="AY90:BG90"/>
    <mergeCell ref="BH90:BP90"/>
    <mergeCell ref="BQ90:BY90"/>
    <mergeCell ref="AP91:BY91"/>
    <mergeCell ref="AP92:BY92"/>
    <mergeCell ref="BK109:BM109"/>
    <mergeCell ref="BN109:BP109"/>
    <mergeCell ref="BQ109:BS109"/>
    <mergeCell ref="BT109:BV109"/>
    <mergeCell ref="BQ106:BS106"/>
    <mergeCell ref="BT106:BV106"/>
    <mergeCell ref="BW106:BY106"/>
    <mergeCell ref="BB107:BD107"/>
    <mergeCell ref="BE107:BG107"/>
    <mergeCell ref="BH107:BJ107"/>
    <mergeCell ref="B14:BX14"/>
    <mergeCell ref="B15:BX15"/>
    <mergeCell ref="B16:BX16"/>
    <mergeCell ref="C17:S17"/>
    <mergeCell ref="BT17:BU17"/>
    <mergeCell ref="BW34:BY34"/>
    <mergeCell ref="BV17:BW17"/>
    <mergeCell ref="BT35:BV35"/>
    <mergeCell ref="BQ38:BS38"/>
    <mergeCell ref="BT38:BV38"/>
    <mergeCell ref="AB37:AF38"/>
    <mergeCell ref="EH34:EJ34"/>
    <mergeCell ref="EK34:EM34"/>
    <mergeCell ref="AS113:AU113"/>
    <mergeCell ref="AV113:AX113"/>
    <mergeCell ref="AY113:BA113"/>
    <mergeCell ref="BB113:BD113"/>
    <mergeCell ref="BE113:BG113"/>
    <mergeCell ref="BE109:BG109"/>
    <mergeCell ref="BH109:BJ109"/>
    <mergeCell ref="AV94:AX94"/>
    <mergeCell ref="AY94:BA94"/>
    <mergeCell ref="AY39:BA39"/>
    <mergeCell ref="BB39:BD39"/>
    <mergeCell ref="AY46:BA46"/>
    <mergeCell ref="BB46:BD46"/>
    <mergeCell ref="AS60:AU60"/>
    <mergeCell ref="AV60:AX60"/>
    <mergeCell ref="AY60:BA60"/>
    <mergeCell ref="BQ112:BS112"/>
    <mergeCell ref="DJ73:DL73"/>
    <mergeCell ref="CU74:CW74"/>
    <mergeCell ref="CU66:CW66"/>
    <mergeCell ref="CX66:CZ66"/>
    <mergeCell ref="BT66:BV66"/>
    <mergeCell ref="BW66:BY66"/>
    <mergeCell ref="BZ66:CB66"/>
    <mergeCell ref="CC66:CE66"/>
    <mergeCell ref="CF66:CH66"/>
    <mergeCell ref="AY66:BA66"/>
    <mergeCell ref="BB66:BD66"/>
    <mergeCell ref="EE70:EG70"/>
    <mergeCell ref="EH70:EJ70"/>
    <mergeCell ref="EK70:EM70"/>
    <mergeCell ref="CF71:CH71"/>
    <mergeCell ref="CI71:CK71"/>
    <mergeCell ref="CL71:CN71"/>
    <mergeCell ref="CO71:CQ71"/>
    <mergeCell ref="DA71:DC71"/>
    <mergeCell ref="AS93:AU93"/>
    <mergeCell ref="AV93:AX93"/>
    <mergeCell ref="BW94:BY94"/>
    <mergeCell ref="BK93:BM93"/>
    <mergeCell ref="DY34:EA34"/>
    <mergeCell ref="EB34:ED34"/>
    <mergeCell ref="EE34:EG34"/>
    <mergeCell ref="AS106:AU106"/>
    <mergeCell ref="AV106:AX106"/>
    <mergeCell ref="AY106:BA106"/>
    <mergeCell ref="BB106:BD106"/>
    <mergeCell ref="BE106:BG106"/>
    <mergeCell ref="BZ34:CB34"/>
    <mergeCell ref="CC34:CE34"/>
    <mergeCell ref="CF34:CH34"/>
    <mergeCell ref="CI34:CK34"/>
    <mergeCell ref="CL34:CN34"/>
    <mergeCell ref="CX38:CZ38"/>
    <mergeCell ref="DM34:DO34"/>
    <mergeCell ref="DP34:DR34"/>
    <mergeCell ref="DS34:DU34"/>
    <mergeCell ref="CL110:CN110"/>
    <mergeCell ref="BE110:BG110"/>
    <mergeCell ref="BH110:BJ110"/>
    <mergeCell ref="BK110:BM110"/>
    <mergeCell ref="BN110:BP110"/>
    <mergeCell ref="BQ110:BS110"/>
    <mergeCell ref="DJ77:EJ77"/>
    <mergeCell ref="EB83:EJ83"/>
    <mergeCell ref="EB85:EJ85"/>
    <mergeCell ref="DJ67:EJ67"/>
    <mergeCell ref="EB84:EJ84"/>
    <mergeCell ref="EB86:EJ86"/>
    <mergeCell ref="DJ92:EJ92"/>
    <mergeCell ref="BE39:BG39"/>
    <mergeCell ref="CU42:CW42"/>
    <mergeCell ref="BQ46:BS46"/>
    <mergeCell ref="BT46:BV46"/>
    <mergeCell ref="BW46:BY46"/>
    <mergeCell ref="BZ46:CB46"/>
    <mergeCell ref="CC46:CE46"/>
    <mergeCell ref="CF46:CH46"/>
    <mergeCell ref="CR46:CT46"/>
    <mergeCell ref="BE46:BG46"/>
    <mergeCell ref="BH46:BJ46"/>
    <mergeCell ref="BK46:BM46"/>
    <mergeCell ref="BN46:BP46"/>
    <mergeCell ref="DJ66:DL66"/>
    <mergeCell ref="DM66:DO66"/>
    <mergeCell ref="DP66:DR66"/>
    <mergeCell ref="BW73:BY73"/>
    <mergeCell ref="CR59:CT59"/>
    <mergeCell ref="CU59:CW59"/>
    <mergeCell ref="CX59:CZ59"/>
    <mergeCell ref="DA59:DC59"/>
    <mergeCell ref="DD59:DF59"/>
    <mergeCell ref="DG59:DI59"/>
    <mergeCell ref="BZ59:CB59"/>
    <mergeCell ref="CC59:CE59"/>
    <mergeCell ref="CF59:CH59"/>
    <mergeCell ref="CI59:CK59"/>
    <mergeCell ref="CL59:CN59"/>
    <mergeCell ref="CO59:CQ59"/>
    <mergeCell ref="BK107:BM107"/>
    <mergeCell ref="CI61:CK61"/>
    <mergeCell ref="DG94:DI94"/>
    <mergeCell ref="DS106:DU106"/>
    <mergeCell ref="DV106:DX106"/>
    <mergeCell ref="DY106:EA106"/>
    <mergeCell ref="BN93:BP93"/>
    <mergeCell ref="AV43:BY43"/>
    <mergeCell ref="BZ43:DI43"/>
    <mergeCell ref="BE67:BG67"/>
    <mergeCell ref="CI110:CK110"/>
    <mergeCell ref="BT110:BV110"/>
    <mergeCell ref="BT108:BV108"/>
    <mergeCell ref="BW108:BY108"/>
    <mergeCell ref="BW110:BY110"/>
    <mergeCell ref="BZ110:CB110"/>
    <mergeCell ref="CC110:CE110"/>
    <mergeCell ref="CF110:CH110"/>
    <mergeCell ref="CL109:CN109"/>
    <mergeCell ref="CO109:CQ109"/>
    <mergeCell ref="CR109:CT109"/>
    <mergeCell ref="DJ91:EJ91"/>
    <mergeCell ref="FO38:FQ38"/>
    <mergeCell ref="BW40:BY40"/>
    <mergeCell ref="BZ40:CB40"/>
    <mergeCell ref="CC40:CE40"/>
    <mergeCell ref="HK36:HM36"/>
    <mergeCell ref="GD36:GF36"/>
    <mergeCell ref="GG36:GI36"/>
    <mergeCell ref="HK35:HM35"/>
    <mergeCell ref="HH35:HJ35"/>
    <mergeCell ref="GJ36:GL36"/>
    <mergeCell ref="CL35:CN35"/>
    <mergeCell ref="HB36:HD36"/>
    <mergeCell ref="HE36:HG36"/>
    <mergeCell ref="BH35:BJ35"/>
    <mergeCell ref="BK35:BM35"/>
    <mergeCell ref="FI36:FK36"/>
    <mergeCell ref="GJ35:GL35"/>
    <mergeCell ref="FI35:FK35"/>
    <mergeCell ref="EW37:EY37"/>
    <mergeCell ref="EZ37:FB37"/>
    <mergeCell ref="DG38:DI38"/>
    <mergeCell ref="DJ38:DL38"/>
    <mergeCell ref="DM38:DO38"/>
    <mergeCell ref="DP38:DR38"/>
    <mergeCell ref="CO39:CQ39"/>
    <mergeCell ref="CR39:CT39"/>
    <mergeCell ref="CU39:CW39"/>
    <mergeCell ref="EZ36:FB36"/>
    <mergeCell ref="FX35:FZ35"/>
    <mergeCell ref="GM35:GO35"/>
    <mergeCell ref="BH39:BJ39"/>
    <mergeCell ref="BK39:BM39"/>
    <mergeCell ref="GY38:HA38"/>
    <mergeCell ref="FC36:FE36"/>
    <mergeCell ref="FF36:FH36"/>
    <mergeCell ref="EB36:ED36"/>
    <mergeCell ref="EE36:EG36"/>
    <mergeCell ref="EN36:EP36"/>
    <mergeCell ref="EQ36:ES36"/>
    <mergeCell ref="GM38:GO38"/>
    <mergeCell ref="BK40:BM40"/>
    <mergeCell ref="BN40:BP40"/>
    <mergeCell ref="BQ40:BS40"/>
    <mergeCell ref="HH40:HJ40"/>
    <mergeCell ref="HK40:HM40"/>
    <mergeCell ref="EW36:EY36"/>
    <mergeCell ref="FF35:FH35"/>
    <mergeCell ref="DJ36:DL36"/>
    <mergeCell ref="DM36:DO36"/>
    <mergeCell ref="DP36:DR36"/>
    <mergeCell ref="DS36:DU36"/>
    <mergeCell ref="DV36:DX36"/>
    <mergeCell ref="DY36:EA36"/>
    <mergeCell ref="CR36:CT36"/>
    <mergeCell ref="ET37:EV37"/>
    <mergeCell ref="DM37:DO37"/>
    <mergeCell ref="HB37:HD37"/>
    <mergeCell ref="HE37:HG37"/>
    <mergeCell ref="HH37:HJ37"/>
    <mergeCell ref="HE39:HG39"/>
    <mergeCell ref="HH39:HJ39"/>
    <mergeCell ref="GY35:HA35"/>
    <mergeCell ref="HB35:HD35"/>
    <mergeCell ref="HE35:HG35"/>
    <mergeCell ref="CU34:CW34"/>
    <mergeCell ref="CX34:CZ34"/>
    <mergeCell ref="DA34:DC34"/>
    <mergeCell ref="DD34:DF34"/>
    <mergeCell ref="DV34:DX34"/>
    <mergeCell ref="GS34:GU34"/>
    <mergeCell ref="GV34:GX34"/>
    <mergeCell ref="HK37:HM37"/>
    <mergeCell ref="GM37:GO37"/>
    <mergeCell ref="GP37:GR37"/>
    <mergeCell ref="GS37:GU37"/>
    <mergeCell ref="GV37:GX37"/>
    <mergeCell ref="FO37:FQ37"/>
    <mergeCell ref="FR37:FT37"/>
    <mergeCell ref="FU37:FW37"/>
    <mergeCell ref="FX37:FZ37"/>
    <mergeCell ref="GA37:GC37"/>
    <mergeCell ref="GD37:GF37"/>
    <mergeCell ref="BH87:BP87"/>
    <mergeCell ref="BQ87:BY87"/>
    <mergeCell ref="BH88:BP88"/>
    <mergeCell ref="BQ88:BY88"/>
    <mergeCell ref="BW35:BY35"/>
    <mergeCell ref="BQ35:BS35"/>
    <mergeCell ref="CU41:CW41"/>
    <mergeCell ref="CX41:CZ41"/>
    <mergeCell ref="BQ41:BS41"/>
    <mergeCell ref="BT41:BV41"/>
    <mergeCell ref="BT39:BV39"/>
    <mergeCell ref="BW39:BY39"/>
    <mergeCell ref="BZ39:CB39"/>
    <mergeCell ref="CC39:CE39"/>
    <mergeCell ref="HB39:HD39"/>
    <mergeCell ref="GG37:GI37"/>
    <mergeCell ref="GJ37:GL37"/>
    <mergeCell ref="DP37:DR37"/>
    <mergeCell ref="DS37:DU37"/>
    <mergeCell ref="DV37:DX37"/>
    <mergeCell ref="DY37:EA37"/>
    <mergeCell ref="EB37:ED37"/>
    <mergeCell ref="CU37:CW37"/>
    <mergeCell ref="CR37:CT37"/>
    <mergeCell ref="EN37:EP37"/>
    <mergeCell ref="EQ37:ES37"/>
    <mergeCell ref="HB38:HD38"/>
    <mergeCell ref="FR38:FT38"/>
    <mergeCell ref="EK38:EM38"/>
    <mergeCell ref="EN38:EP38"/>
    <mergeCell ref="EQ38:ES38"/>
    <mergeCell ref="ET38:EV38"/>
    <mergeCell ref="EW38:EY38"/>
    <mergeCell ref="EZ38:FB38"/>
    <mergeCell ref="DS38:DU38"/>
    <mergeCell ref="DV38:DX38"/>
    <mergeCell ref="GP38:GR38"/>
    <mergeCell ref="GS38:GU38"/>
    <mergeCell ref="GV38:GX38"/>
    <mergeCell ref="FU38:FW38"/>
    <mergeCell ref="HE34:HG34"/>
    <mergeCell ref="FX38:FZ38"/>
    <mergeCell ref="GA38:GC38"/>
    <mergeCell ref="GD38:GF38"/>
    <mergeCell ref="GG38:GI38"/>
    <mergeCell ref="GJ38:GL38"/>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O26:Q26"/>
    <mergeCell ref="C27:N27"/>
    <mergeCell ref="O27:Q27"/>
    <mergeCell ref="C28:N28"/>
    <mergeCell ref="O28:BW28"/>
    <mergeCell ref="C19:I19"/>
    <mergeCell ref="J19:S19"/>
    <mergeCell ref="C21:I21"/>
    <mergeCell ref="B8:BX8"/>
    <mergeCell ref="B9:BX9"/>
    <mergeCell ref="B10:BX10"/>
    <mergeCell ref="B11:BX11"/>
    <mergeCell ref="B12:BX12"/>
    <mergeCell ref="B13:BX13"/>
    <mergeCell ref="FO34:FQ34"/>
    <mergeCell ref="FR34:FT34"/>
    <mergeCell ref="FU34:FW34"/>
    <mergeCell ref="FX34:FZ34"/>
    <mergeCell ref="EQ34:ES34"/>
    <mergeCell ref="ET34:EV34"/>
    <mergeCell ref="EW34:EY34"/>
    <mergeCell ref="EZ34:FB34"/>
    <mergeCell ref="FC34:FE34"/>
    <mergeCell ref="FF34:FH34"/>
    <mergeCell ref="C25:N25"/>
    <mergeCell ref="O25:BW25"/>
    <mergeCell ref="HK34:HM34"/>
    <mergeCell ref="CO34:CQ34"/>
    <mergeCell ref="GY34:HA34"/>
    <mergeCell ref="HB34:HD34"/>
    <mergeCell ref="CR34:CT34"/>
    <mergeCell ref="AB35:AF36"/>
    <mergeCell ref="AY36:BA36"/>
    <mergeCell ref="BB36:BD36"/>
    <mergeCell ref="CF40:CH40"/>
    <mergeCell ref="CI40:CK40"/>
    <mergeCell ref="BB40:BD40"/>
    <mergeCell ref="BE40:BG40"/>
    <mergeCell ref="CX40:CZ40"/>
    <mergeCell ref="DA40:DC40"/>
    <mergeCell ref="AV35:AX35"/>
    <mergeCell ref="BE36:BG36"/>
    <mergeCell ref="BN35:BP35"/>
    <mergeCell ref="GA35:GC35"/>
    <mergeCell ref="GD35:GF35"/>
    <mergeCell ref="GG35:GI35"/>
    <mergeCell ref="FC37:FE37"/>
    <mergeCell ref="FL35:FN35"/>
    <mergeCell ref="FO35:FQ35"/>
    <mergeCell ref="FR35:FT35"/>
    <mergeCell ref="FU35:FW35"/>
    <mergeCell ref="EN35:EP35"/>
    <mergeCell ref="EQ35:ES35"/>
    <mergeCell ref="ET35:EV35"/>
    <mergeCell ref="EW35:EY35"/>
    <mergeCell ref="AG35:AK35"/>
    <mergeCell ref="GY36:HA36"/>
    <mergeCell ref="CO38:CQ38"/>
    <mergeCell ref="CR38:CT38"/>
    <mergeCell ref="CU38:CW38"/>
    <mergeCell ref="BW38:BY38"/>
    <mergeCell ref="BZ38:CB38"/>
    <mergeCell ref="CC38:CE38"/>
    <mergeCell ref="AY38:BA38"/>
    <mergeCell ref="BB38:BD38"/>
    <mergeCell ref="BE38:BG38"/>
    <mergeCell ref="BH38:BJ38"/>
    <mergeCell ref="BK38:BM38"/>
    <mergeCell ref="BN38:BP38"/>
    <mergeCell ref="DA37:DC37"/>
    <mergeCell ref="DD37:DF37"/>
    <mergeCell ref="DG37:DI37"/>
    <mergeCell ref="DJ37:DL37"/>
    <mergeCell ref="CC37:CE37"/>
    <mergeCell ref="CF37:CH37"/>
    <mergeCell ref="CI37:CK37"/>
    <mergeCell ref="CL37:CN37"/>
    <mergeCell ref="CO37:CQ37"/>
    <mergeCell ref="FL36:FN36"/>
    <mergeCell ref="FO36:FQ36"/>
    <mergeCell ref="FR36:FT36"/>
    <mergeCell ref="FU36:FW36"/>
    <mergeCell ref="CO35:CQ35"/>
    <mergeCell ref="CR35:CT35"/>
    <mergeCell ref="CU35:CW35"/>
    <mergeCell ref="CX35:CZ35"/>
    <mergeCell ref="DA35:DC35"/>
    <mergeCell ref="CC35:CE35"/>
    <mergeCell ref="CF35:CH35"/>
    <mergeCell ref="EZ35:FB35"/>
    <mergeCell ref="FC35:FE35"/>
    <mergeCell ref="AY35:BA35"/>
    <mergeCell ref="BB35:BD35"/>
    <mergeCell ref="BE35:BG35"/>
    <mergeCell ref="BK37:BM37"/>
    <mergeCell ref="AG36:AK36"/>
    <mergeCell ref="AL36:AO36"/>
    <mergeCell ref="AP36:AR36"/>
    <mergeCell ref="AS36:AU36"/>
    <mergeCell ref="AV36:AX36"/>
    <mergeCell ref="GV36:GX36"/>
    <mergeCell ref="GP36:GR36"/>
    <mergeCell ref="GS36:GU36"/>
    <mergeCell ref="BH36:BJ36"/>
    <mergeCell ref="BK36:BM36"/>
    <mergeCell ref="BN36:BP36"/>
    <mergeCell ref="BQ36:BS36"/>
    <mergeCell ref="BT36:BV36"/>
    <mergeCell ref="BW36:BY36"/>
    <mergeCell ref="BW37:BY37"/>
    <mergeCell ref="AG37:AK37"/>
    <mergeCell ref="AL37:AO37"/>
    <mergeCell ref="AP37:AR37"/>
    <mergeCell ref="CX37:CZ37"/>
    <mergeCell ref="AY37:BA37"/>
    <mergeCell ref="BZ37:CB37"/>
    <mergeCell ref="AS37:AU37"/>
    <mergeCell ref="AV37:AX37"/>
    <mergeCell ref="BB37:BD37"/>
    <mergeCell ref="BE37:BG37"/>
    <mergeCell ref="BH37:BJ37"/>
    <mergeCell ref="AL35:AO35"/>
    <mergeCell ref="AP35:AR35"/>
    <mergeCell ref="AS35:AU35"/>
    <mergeCell ref="GP35:GR35"/>
    <mergeCell ref="GS35:GU35"/>
    <mergeCell ref="GV35:GX35"/>
    <mergeCell ref="CI38:CK38"/>
    <mergeCell ref="CL38:CN38"/>
    <mergeCell ref="BN37:BP37"/>
    <mergeCell ref="BQ37:BS37"/>
    <mergeCell ref="BT37:BV37"/>
    <mergeCell ref="EH35:EJ35"/>
    <mergeCell ref="EK35:EM35"/>
    <mergeCell ref="DD35:DF35"/>
    <mergeCell ref="DG35:DI35"/>
    <mergeCell ref="DJ35:DL35"/>
    <mergeCell ref="DM35:DO35"/>
    <mergeCell ref="DP35:DR35"/>
    <mergeCell ref="DS35:DU35"/>
    <mergeCell ref="BZ35:CB35"/>
    <mergeCell ref="CI35:CK35"/>
    <mergeCell ref="CU36:CW36"/>
    <mergeCell ref="CX36:CZ36"/>
    <mergeCell ref="DA36:DC36"/>
    <mergeCell ref="DD36:DF36"/>
    <mergeCell ref="DG36:DI36"/>
    <mergeCell ref="BZ36:CB36"/>
    <mergeCell ref="CC36:CE36"/>
    <mergeCell ref="CF36:CH36"/>
    <mergeCell ref="CI36:CK36"/>
    <mergeCell ref="CL36:CN36"/>
    <mergeCell ref="CO36:CQ36"/>
    <mergeCell ref="FX36:FZ36"/>
    <mergeCell ref="GM36:GO36"/>
    <mergeCell ref="FC38:FE38"/>
    <mergeCell ref="FF38:FH38"/>
    <mergeCell ref="FI38:FK38"/>
    <mergeCell ref="FL38:FN38"/>
    <mergeCell ref="B37:U38"/>
    <mergeCell ref="V37:AA38"/>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FF37:FH37"/>
    <mergeCell ref="FI37:FK37"/>
    <mergeCell ref="FL37:FN37"/>
    <mergeCell ref="EE37:EG37"/>
    <mergeCell ref="EH37:EJ37"/>
    <mergeCell ref="EK37:EM37"/>
    <mergeCell ref="CF39:CH39"/>
    <mergeCell ref="CI39:CK39"/>
    <mergeCell ref="CL39:CN39"/>
    <mergeCell ref="BN39:BP39"/>
    <mergeCell ref="BQ39:BS39"/>
    <mergeCell ref="HH38:HJ38"/>
    <mergeCell ref="HK38:HM38"/>
    <mergeCell ref="GY37:HA37"/>
    <mergeCell ref="B39:U40"/>
    <mergeCell ref="V39:AA40"/>
    <mergeCell ref="BT40:BV40"/>
    <mergeCell ref="HE38:HG38"/>
    <mergeCell ref="AV39:AX39"/>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2:CZ42"/>
    <mergeCell ref="DA42:DC42"/>
    <mergeCell ref="DD42:DF42"/>
    <mergeCell ref="HE42:HG42"/>
    <mergeCell ref="DP42:DR42"/>
    <mergeCell ref="DS42:DU42"/>
    <mergeCell ref="DV42:DX42"/>
    <mergeCell ref="CO42:CQ42"/>
    <mergeCell ref="CR42:CT42"/>
    <mergeCell ref="AB39:AF40"/>
    <mergeCell ref="AG39:AK39"/>
    <mergeCell ref="AL39:AO39"/>
    <mergeCell ref="AP39:AR39"/>
    <mergeCell ref="AS39:AU39"/>
    <mergeCell ref="GV42:GX42"/>
    <mergeCell ref="GY42:HA42"/>
    <mergeCell ref="HB42:HD42"/>
    <mergeCell ref="BH40:BJ40"/>
    <mergeCell ref="B41:U42"/>
    <mergeCell ref="V41:AA42"/>
    <mergeCell ref="AP44:AR44"/>
    <mergeCell ref="AS44:AU44"/>
    <mergeCell ref="GP43:GR43"/>
    <mergeCell ref="GS43:GU43"/>
    <mergeCell ref="B43:U44"/>
    <mergeCell ref="V43:AA44"/>
    <mergeCell ref="AB43:AF44"/>
    <mergeCell ref="AG43:AK43"/>
    <mergeCell ref="AL43:AO43"/>
    <mergeCell ref="AP43:AR43"/>
    <mergeCell ref="AS43:AU43"/>
    <mergeCell ref="BZ44:DI44"/>
    <mergeCell ref="CC41:CE41"/>
    <mergeCell ref="CF41:CH41"/>
    <mergeCell ref="AY41:BA41"/>
    <mergeCell ref="BW41:BY41"/>
    <mergeCell ref="BZ41:CB41"/>
    <mergeCell ref="GS42:GU42"/>
    <mergeCell ref="CI41:CK41"/>
    <mergeCell ref="BB41:BD41"/>
    <mergeCell ref="BE41:BG41"/>
    <mergeCell ref="BH41:BJ41"/>
    <mergeCell ref="BK41:BM41"/>
    <mergeCell ref="BN41:BP41"/>
    <mergeCell ref="DJ43:EJ43"/>
    <mergeCell ref="GJ42:GL42"/>
    <mergeCell ref="GM42:GO42"/>
    <mergeCell ref="GP42:GR42"/>
    <mergeCell ref="FI42:FK42"/>
    <mergeCell ref="FL42:FN42"/>
    <mergeCell ref="FO42:FQ42"/>
    <mergeCell ref="DJ41:DL41"/>
    <mergeCell ref="DM41:DO41"/>
    <mergeCell ref="DP41:DR41"/>
    <mergeCell ref="BW42:BY42"/>
    <mergeCell ref="BZ42:CB42"/>
    <mergeCell ref="CC42:CE42"/>
    <mergeCell ref="CF42:CH42"/>
    <mergeCell ref="CI42:CK42"/>
    <mergeCell ref="CL42:CN42"/>
    <mergeCell ref="BE42:BG42"/>
    <mergeCell ref="BH42:BJ42"/>
    <mergeCell ref="BK42:BM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GA43:GC43"/>
    <mergeCell ref="GD43:GF43"/>
    <mergeCell ref="GG43:GI43"/>
    <mergeCell ref="GJ43:GL43"/>
    <mergeCell ref="GM43:GO43"/>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EN42:EP42"/>
    <mergeCell ref="DG42:DI42"/>
    <mergeCell ref="DJ42:DL42"/>
    <mergeCell ref="DM42:DO42"/>
    <mergeCell ref="HK42:HM42"/>
    <mergeCell ref="CL41:CN41"/>
    <mergeCell ref="CO41:CQ41"/>
    <mergeCell ref="CR41:CT41"/>
    <mergeCell ref="HH42:HJ42"/>
    <mergeCell ref="GA42:GC42"/>
    <mergeCell ref="GD42:GF42"/>
    <mergeCell ref="GG42:GI42"/>
    <mergeCell ref="BN42:BP42"/>
    <mergeCell ref="BQ42:BS42"/>
    <mergeCell ref="BT42:BV42"/>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K44:EM44"/>
    <mergeCell ref="EN44:EP44"/>
    <mergeCell ref="EQ44:ES44"/>
    <mergeCell ref="GY45:HA45"/>
    <mergeCell ref="HB45:HD45"/>
    <mergeCell ref="HE45:HG45"/>
    <mergeCell ref="HH45:HJ45"/>
    <mergeCell ref="AV44:BY44"/>
    <mergeCell ref="HK45:HM45"/>
    <mergeCell ref="AG46:AK46"/>
    <mergeCell ref="AL46:AO46"/>
    <mergeCell ref="AP46:AR46"/>
    <mergeCell ref="AS46:AU46"/>
    <mergeCell ref="AV46:AX46"/>
    <mergeCell ref="GG45:GI45"/>
    <mergeCell ref="GJ45:GL45"/>
    <mergeCell ref="GM45:GO45"/>
    <mergeCell ref="GP45:GR45"/>
    <mergeCell ref="DA46:DC46"/>
    <mergeCell ref="DD46:DF46"/>
    <mergeCell ref="DG46:DI46"/>
    <mergeCell ref="DJ46:DL46"/>
    <mergeCell ref="DM46:DO46"/>
    <mergeCell ref="DP46:DR46"/>
    <mergeCell ref="CI46:CK46"/>
    <mergeCell ref="CL46:CN46"/>
    <mergeCell ref="CO46:CQ46"/>
    <mergeCell ref="HE46:HG46"/>
    <mergeCell ref="HH46:HJ46"/>
    <mergeCell ref="HH43:HJ43"/>
    <mergeCell ref="FI43:FK43"/>
    <mergeCell ref="FL43:FN43"/>
    <mergeCell ref="HK46:HM46"/>
    <mergeCell ref="GM46:GO46"/>
    <mergeCell ref="GP46:GR46"/>
    <mergeCell ref="GS46:GU46"/>
    <mergeCell ref="HK43:HM43"/>
    <mergeCell ref="AG44:AK44"/>
    <mergeCell ref="AL44:AO44"/>
    <mergeCell ref="GS45:GU45"/>
    <mergeCell ref="GV45:GX45"/>
    <mergeCell ref="FO45:FQ45"/>
    <mergeCell ref="FR45:FT45"/>
    <mergeCell ref="FU45:FW45"/>
    <mergeCell ref="FX45:FZ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BK45:BM45"/>
    <mergeCell ref="BN45:BP45"/>
    <mergeCell ref="BQ45:BS45"/>
    <mergeCell ref="BT45:BV45"/>
    <mergeCell ref="BW45:BY45"/>
    <mergeCell ref="BZ45:CB45"/>
    <mergeCell ref="AS45:AU45"/>
    <mergeCell ref="AV45:AX45"/>
    <mergeCell ref="AY45:BA45"/>
    <mergeCell ref="BB45:BD45"/>
    <mergeCell ref="BE45:BG45"/>
    <mergeCell ref="BH45:BJ45"/>
    <mergeCell ref="GV43:GX43"/>
    <mergeCell ref="GY43:HA43"/>
    <mergeCell ref="HB43:HD43"/>
    <mergeCell ref="HE43:HG43"/>
    <mergeCell ref="FX43:FZ43"/>
    <mergeCell ref="FR43:FT43"/>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CU46:CW46"/>
    <mergeCell ref="CX46:CZ46"/>
    <mergeCell ref="GA45:GC45"/>
    <mergeCell ref="DJ44:EJ44"/>
    <mergeCell ref="FO43:FQ43"/>
    <mergeCell ref="FU43:FW43"/>
    <mergeCell ref="EN43:EP43"/>
    <mergeCell ref="EQ43:ES43"/>
    <mergeCell ref="ET43:EV43"/>
    <mergeCell ref="EW43:EY43"/>
    <mergeCell ref="EZ43:FB43"/>
    <mergeCell ref="FC43:FE43"/>
    <mergeCell ref="EK43:EM43"/>
    <mergeCell ref="FF43:FH43"/>
    <mergeCell ref="B45:U46"/>
    <mergeCell ref="V45:AA46"/>
    <mergeCell ref="V63:AA64"/>
    <mergeCell ref="V61:AA62"/>
    <mergeCell ref="V65:AA66"/>
    <mergeCell ref="V67:AA68"/>
    <mergeCell ref="V71:AA72"/>
    <mergeCell ref="V69:AA70"/>
    <mergeCell ref="V73:AA74"/>
    <mergeCell ref="V75:AA76"/>
    <mergeCell ref="AP77:BY77"/>
    <mergeCell ref="AP78:BY78"/>
    <mergeCell ref="V79:AA80"/>
    <mergeCell ref="V77:AA78"/>
    <mergeCell ref="V81:AA82"/>
    <mergeCell ref="V83:AA84"/>
    <mergeCell ref="AP83:AX83"/>
    <mergeCell ref="CL61:CN61"/>
    <mergeCell ref="CO61:CQ61"/>
    <mergeCell ref="CR61:CT61"/>
    <mergeCell ref="CU61:CW61"/>
    <mergeCell ref="CX61:CZ61"/>
    <mergeCell ref="BZ61:CB61"/>
    <mergeCell ref="CC61:CE61"/>
    <mergeCell ref="CF61:CH61"/>
    <mergeCell ref="CR64:CT64"/>
    <mergeCell ref="CU64:CW64"/>
    <mergeCell ref="CX64:CZ64"/>
    <mergeCell ref="DA64:DC64"/>
    <mergeCell ref="DD64:DF64"/>
    <mergeCell ref="DG64:DI64"/>
    <mergeCell ref="BZ64:CB64"/>
    <mergeCell ref="CC64:CE64"/>
    <mergeCell ref="CF64:CH64"/>
    <mergeCell ref="CI64:CK64"/>
    <mergeCell ref="CL64:CN64"/>
    <mergeCell ref="CO64:CQ64"/>
    <mergeCell ref="BQ64:BS64"/>
    <mergeCell ref="BT64:BV64"/>
    <mergeCell ref="BW64:BY64"/>
    <mergeCell ref="DA66:DC66"/>
    <mergeCell ref="DD66:DF66"/>
    <mergeCell ref="DG66:DI66"/>
    <mergeCell ref="CI65:CK65"/>
    <mergeCell ref="CL65:CN65"/>
    <mergeCell ref="C54:N54"/>
    <mergeCell ref="O54:Q54"/>
    <mergeCell ref="C55:N55"/>
    <mergeCell ref="O55:BW55"/>
    <mergeCell ref="B57:U58"/>
    <mergeCell ref="C51:N51"/>
    <mergeCell ref="O51:Q51"/>
    <mergeCell ref="C52:N52"/>
    <mergeCell ref="O52:BW52"/>
    <mergeCell ref="C53:N53"/>
    <mergeCell ref="O53:R53"/>
    <mergeCell ref="C49:N49"/>
    <mergeCell ref="O49:BW49"/>
    <mergeCell ref="C50:N50"/>
    <mergeCell ref="O50:Q50"/>
    <mergeCell ref="B59:U60"/>
    <mergeCell ref="AG60:AK60"/>
    <mergeCell ref="AL60:AO60"/>
    <mergeCell ref="AP60:AR60"/>
    <mergeCell ref="AP59:AR59"/>
    <mergeCell ref="AS59:AU59"/>
    <mergeCell ref="AV59:AX59"/>
    <mergeCell ref="AY59:BA59"/>
    <mergeCell ref="AP62:AR62"/>
    <mergeCell ref="AS62:AU62"/>
    <mergeCell ref="AV62:AX62"/>
    <mergeCell ref="AY62:BA62"/>
    <mergeCell ref="BB62:BD62"/>
    <mergeCell ref="AV65:AX65"/>
    <mergeCell ref="AY65:BA65"/>
    <mergeCell ref="BB65:BD65"/>
    <mergeCell ref="BE65:BG65"/>
    <mergeCell ref="BH65:BJ65"/>
    <mergeCell ref="B73:U74"/>
    <mergeCell ref="BH66:BJ66"/>
    <mergeCell ref="BK66:BM66"/>
    <mergeCell ref="BN66:BP66"/>
    <mergeCell ref="B65:U66"/>
    <mergeCell ref="BQ61:BS61"/>
    <mergeCell ref="BT61:BV61"/>
    <mergeCell ref="BW61:BY61"/>
    <mergeCell ref="AY61:BA61"/>
    <mergeCell ref="BB61:BD61"/>
    <mergeCell ref="BE61:BG61"/>
    <mergeCell ref="BH61:BJ61"/>
    <mergeCell ref="BK61:BM61"/>
    <mergeCell ref="BN61:BP61"/>
    <mergeCell ref="AB65:AF66"/>
    <mergeCell ref="AG65:AK65"/>
    <mergeCell ref="AL65:AO65"/>
    <mergeCell ref="BE66:BG66"/>
    <mergeCell ref="AB73:AF74"/>
    <mergeCell ref="AG73:AK73"/>
    <mergeCell ref="AL73:AO73"/>
    <mergeCell ref="AP73:AR73"/>
    <mergeCell ref="AS73:AU73"/>
    <mergeCell ref="AV73:AX73"/>
    <mergeCell ref="AY73:BA73"/>
    <mergeCell ref="BB73:BD73"/>
    <mergeCell ref="BE73:BG73"/>
    <mergeCell ref="AG66:AK66"/>
    <mergeCell ref="AL66:AO66"/>
    <mergeCell ref="AP66:AR66"/>
    <mergeCell ref="AS66:AU66"/>
    <mergeCell ref="AV66:AX66"/>
    <mergeCell ref="AV68:AX68"/>
    <mergeCell ref="AY68:BA68"/>
    <mergeCell ref="AL70:AO70"/>
    <mergeCell ref="AP70:AR70"/>
    <mergeCell ref="BH59:BJ59"/>
    <mergeCell ref="BK59:BM59"/>
    <mergeCell ref="BN59:BP59"/>
    <mergeCell ref="BQ59:BS59"/>
    <mergeCell ref="BT59:BV59"/>
    <mergeCell ref="BW59:BY59"/>
    <mergeCell ref="BH60:BJ60"/>
    <mergeCell ref="BK60:BM60"/>
    <mergeCell ref="BN60:BP60"/>
    <mergeCell ref="BQ60:BS60"/>
    <mergeCell ref="BB59:BD59"/>
    <mergeCell ref="BE59:BG59"/>
    <mergeCell ref="AS65:AU65"/>
    <mergeCell ref="BQ66:BS66"/>
    <mergeCell ref="V141:AA142"/>
    <mergeCell ref="V143:AA144"/>
    <mergeCell ref="V145:AA146"/>
    <mergeCell ref="V147:AA148"/>
    <mergeCell ref="V149:AA150"/>
    <mergeCell ref="V151:AA152"/>
    <mergeCell ref="BZ57:DI57"/>
    <mergeCell ref="DJ57:ES57"/>
    <mergeCell ref="ET57:GC57"/>
    <mergeCell ref="GD57:HM57"/>
    <mergeCell ref="AP58:AR58"/>
    <mergeCell ref="AS58:AU58"/>
    <mergeCell ref="AV58:AX58"/>
    <mergeCell ref="AY58:BA58"/>
    <mergeCell ref="BB58:BD58"/>
    <mergeCell ref="BE58:BG58"/>
    <mergeCell ref="V57:AA58"/>
    <mergeCell ref="AB57:AF58"/>
    <mergeCell ref="AG57:AO58"/>
    <mergeCell ref="AP57:BY57"/>
    <mergeCell ref="BH58:BJ58"/>
    <mergeCell ref="GY58:HA58"/>
    <mergeCell ref="HB58:HD58"/>
    <mergeCell ref="HE58:HG58"/>
    <mergeCell ref="HH58:HJ58"/>
    <mergeCell ref="HK58:HM58"/>
    <mergeCell ref="V59:AA60"/>
    <mergeCell ref="AB59:AF60"/>
    <mergeCell ref="AG59:AK59"/>
    <mergeCell ref="AL59:AO59"/>
    <mergeCell ref="GG58:GI58"/>
    <mergeCell ref="GJ58:GL58"/>
    <mergeCell ref="GM58:GO58"/>
    <mergeCell ref="GP58:GR58"/>
    <mergeCell ref="GS58:GU58"/>
    <mergeCell ref="GV58:GX58"/>
    <mergeCell ref="FO58:FQ58"/>
    <mergeCell ref="FR58:FT58"/>
    <mergeCell ref="FU58:FW58"/>
    <mergeCell ref="FX58:FZ58"/>
    <mergeCell ref="GA58:GC58"/>
    <mergeCell ref="GD58:GF58"/>
    <mergeCell ref="EW58:EY58"/>
    <mergeCell ref="AS112:AU112"/>
    <mergeCell ref="AV112:AX112"/>
    <mergeCell ref="AY112:BA112"/>
    <mergeCell ref="BB112:BD112"/>
    <mergeCell ref="BE112:BG112"/>
    <mergeCell ref="BN112:BP112"/>
    <mergeCell ref="BT113:BV113"/>
    <mergeCell ref="BW113:BY113"/>
    <mergeCell ref="AY114:BA114"/>
    <mergeCell ref="BB114:BD114"/>
    <mergeCell ref="BE114:BG114"/>
    <mergeCell ref="CO65:CQ65"/>
    <mergeCell ref="BK114:BM114"/>
    <mergeCell ref="CR65:CT65"/>
    <mergeCell ref="BK65:BM65"/>
    <mergeCell ref="BN65:BP65"/>
    <mergeCell ref="BQ67:BS67"/>
    <mergeCell ref="BT67:BV67"/>
    <mergeCell ref="BW67:BY67"/>
    <mergeCell ref="AV67:AX67"/>
    <mergeCell ref="AY67:BA67"/>
    <mergeCell ref="V119:AA120"/>
    <mergeCell ref="V121:AA122"/>
    <mergeCell ref="DA70:DC70"/>
    <mergeCell ref="DD70:DF70"/>
    <mergeCell ref="DA72:DC72"/>
    <mergeCell ref="DD72:DF72"/>
    <mergeCell ref="DG72:DI72"/>
    <mergeCell ref="BQ72:BS72"/>
    <mergeCell ref="BT72:BV72"/>
    <mergeCell ref="BW72:BY72"/>
    <mergeCell ref="AB81:AF82"/>
    <mergeCell ref="AG81:AK81"/>
    <mergeCell ref="AL81:AO81"/>
    <mergeCell ref="AP81:AR81"/>
    <mergeCell ref="CL93:CN93"/>
    <mergeCell ref="CO93:CQ93"/>
    <mergeCell ref="CR93:CT93"/>
    <mergeCell ref="CU93:CW93"/>
    <mergeCell ref="CX93:CZ93"/>
    <mergeCell ref="BQ93:BS93"/>
    <mergeCell ref="BT93:BV93"/>
    <mergeCell ref="BW93:BY93"/>
    <mergeCell ref="BZ93:CB93"/>
    <mergeCell ref="CC93:CE93"/>
    <mergeCell ref="CF93:CH93"/>
    <mergeCell ref="AP65:AR65"/>
    <mergeCell ref="BZ114:CB114"/>
    <mergeCell ref="BH64:BJ64"/>
    <mergeCell ref="BK64:BM64"/>
    <mergeCell ref="BN64:BP64"/>
    <mergeCell ref="B71:U72"/>
    <mergeCell ref="AV71:AX71"/>
    <mergeCell ref="AY71:BA71"/>
    <mergeCell ref="BW71:BY71"/>
    <mergeCell ref="BB71:BD71"/>
    <mergeCell ref="BB67:BD67"/>
    <mergeCell ref="BB94:BD94"/>
    <mergeCell ref="BE108:BG108"/>
    <mergeCell ref="BH108:BJ108"/>
    <mergeCell ref="BK108:BM108"/>
    <mergeCell ref="BN108:BP108"/>
    <mergeCell ref="BQ108:BS108"/>
    <mergeCell ref="BT112:BV112"/>
    <mergeCell ref="BW112:BY112"/>
    <mergeCell ref="BB80:BD80"/>
    <mergeCell ref="BZ92:DI92"/>
    <mergeCell ref="V87:AA88"/>
    <mergeCell ref="V85:AA86"/>
    <mergeCell ref="V89:AA90"/>
    <mergeCell ref="V91:AA92"/>
    <mergeCell ref="V93:AA94"/>
    <mergeCell ref="BW114:BY114"/>
    <mergeCell ref="CC70:CE70"/>
    <mergeCell ref="CF70:CH70"/>
    <mergeCell ref="CI70:CK70"/>
    <mergeCell ref="CL70:CN70"/>
    <mergeCell ref="BE70:BG70"/>
    <mergeCell ref="BH70:BJ70"/>
    <mergeCell ref="BK70:BM70"/>
    <mergeCell ref="BN70:BP70"/>
    <mergeCell ref="BQ70:BS70"/>
    <mergeCell ref="BT70:BV70"/>
    <mergeCell ref="CR72:CT72"/>
    <mergeCell ref="CU72:CW72"/>
    <mergeCell ref="BN69:BP69"/>
    <mergeCell ref="AB71:AF72"/>
    <mergeCell ref="AG71:AK71"/>
    <mergeCell ref="AL71:AO71"/>
    <mergeCell ref="AP71:AR71"/>
    <mergeCell ref="AS71:AU71"/>
    <mergeCell ref="CO70:CQ70"/>
    <mergeCell ref="CR70:CT70"/>
    <mergeCell ref="CU70:CW70"/>
    <mergeCell ref="CX70:CZ70"/>
    <mergeCell ref="BW70:BY70"/>
    <mergeCell ref="BZ70:CB70"/>
    <mergeCell ref="CX72:CZ72"/>
    <mergeCell ref="BZ72:CB72"/>
    <mergeCell ref="CC72:CE72"/>
    <mergeCell ref="CF72:CH72"/>
    <mergeCell ref="CI72:CK72"/>
    <mergeCell ref="CL72:CN72"/>
    <mergeCell ref="CO72:CQ72"/>
    <mergeCell ref="BH72:BJ72"/>
    <mergeCell ref="BK72:BM72"/>
    <mergeCell ref="BN72:BP72"/>
    <mergeCell ref="BB68:BD68"/>
    <mergeCell ref="BE68:BG68"/>
    <mergeCell ref="BH68:BJ68"/>
    <mergeCell ref="BK68:BM68"/>
    <mergeCell ref="BN68:BP68"/>
    <mergeCell ref="BQ68:BS68"/>
    <mergeCell ref="AG72:AK72"/>
    <mergeCell ref="AL72:AO72"/>
    <mergeCell ref="AP72:AR72"/>
    <mergeCell ref="AS72:AU72"/>
    <mergeCell ref="AV72:AX72"/>
    <mergeCell ref="AY72:BA72"/>
    <mergeCell ref="BB72:BD72"/>
    <mergeCell ref="BE72:BG72"/>
    <mergeCell ref="BN71:BP71"/>
    <mergeCell ref="BQ71:BS71"/>
    <mergeCell ref="EZ58:FB58"/>
    <mergeCell ref="FC58:FE58"/>
    <mergeCell ref="FF58:FH58"/>
    <mergeCell ref="FI58:FK58"/>
    <mergeCell ref="FL58:FN58"/>
    <mergeCell ref="EE58:EG58"/>
    <mergeCell ref="EH58:EJ58"/>
    <mergeCell ref="EK58:EM58"/>
    <mergeCell ref="EN58:EP58"/>
    <mergeCell ref="EQ58:ES58"/>
    <mergeCell ref="ET58:EV58"/>
    <mergeCell ref="DM58:DO58"/>
    <mergeCell ref="DP58:DR58"/>
    <mergeCell ref="DS58:DU58"/>
    <mergeCell ref="DV58:DX58"/>
    <mergeCell ref="DY58:EA58"/>
    <mergeCell ref="EB58:ED58"/>
    <mergeCell ref="CU58:CW58"/>
    <mergeCell ref="CX58:CZ58"/>
    <mergeCell ref="DA58:DC58"/>
    <mergeCell ref="DD58:DF58"/>
    <mergeCell ref="DG58:DI58"/>
    <mergeCell ref="DJ58:DL58"/>
    <mergeCell ref="CC58:CE58"/>
    <mergeCell ref="CF58:CH58"/>
    <mergeCell ref="CI58:CK58"/>
    <mergeCell ref="CL58:CN58"/>
    <mergeCell ref="CO58:CQ58"/>
    <mergeCell ref="CR58:CT58"/>
    <mergeCell ref="BK58:BM58"/>
    <mergeCell ref="BN58:BP58"/>
    <mergeCell ref="BQ58:BS58"/>
    <mergeCell ref="BT58:BV58"/>
    <mergeCell ref="BW58:BY58"/>
    <mergeCell ref="BZ58:CB58"/>
    <mergeCell ref="GV59:GX59"/>
    <mergeCell ref="GY59:HA59"/>
    <mergeCell ref="HB59:HD59"/>
    <mergeCell ref="HE59:HG59"/>
    <mergeCell ref="HH59:HJ59"/>
    <mergeCell ref="HK59:HM59"/>
    <mergeCell ref="GD59:GF59"/>
    <mergeCell ref="GG59:GI59"/>
    <mergeCell ref="GJ59:GL59"/>
    <mergeCell ref="GM59:GO59"/>
    <mergeCell ref="GP59:GR59"/>
    <mergeCell ref="GS59:GU59"/>
    <mergeCell ref="FL59:FN59"/>
    <mergeCell ref="FO59:FQ59"/>
    <mergeCell ref="FR59:FT59"/>
    <mergeCell ref="FU59:FW59"/>
    <mergeCell ref="FX59:FZ59"/>
    <mergeCell ref="GA59:GC59"/>
    <mergeCell ref="ET59:EV59"/>
    <mergeCell ref="EW59:EY59"/>
    <mergeCell ref="EZ59:FB59"/>
    <mergeCell ref="FC59:FE59"/>
    <mergeCell ref="FF59:FH59"/>
    <mergeCell ref="FI59:FK59"/>
    <mergeCell ref="EB59:ED59"/>
    <mergeCell ref="EE59:EG59"/>
    <mergeCell ref="EH59:EJ59"/>
    <mergeCell ref="EK59:EM59"/>
    <mergeCell ref="EN59:EP59"/>
    <mergeCell ref="EQ59:ES59"/>
    <mergeCell ref="DJ59:DL59"/>
    <mergeCell ref="DM59:DO59"/>
    <mergeCell ref="DP59:DR59"/>
    <mergeCell ref="DS59:DU59"/>
    <mergeCell ref="DV59:DX59"/>
    <mergeCell ref="DY59:EA59"/>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GJ60:GL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BB60:BD60"/>
    <mergeCell ref="BE60:BG60"/>
    <mergeCell ref="HE61:HG61"/>
    <mergeCell ref="HH61:HJ61"/>
    <mergeCell ref="HK61:HM61"/>
    <mergeCell ref="AG62:AK62"/>
    <mergeCell ref="AL62:AO62"/>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ET61:EV61"/>
    <mergeCell ref="EW61:EY61"/>
    <mergeCell ref="EZ61:FB61"/>
    <mergeCell ref="DS61:DU61"/>
    <mergeCell ref="DV61:DX61"/>
    <mergeCell ref="DY61:EA61"/>
    <mergeCell ref="EB61:ED61"/>
    <mergeCell ref="EE61:EG61"/>
    <mergeCell ref="EH61:EJ61"/>
    <mergeCell ref="DA61:DC61"/>
    <mergeCell ref="DD61:DF61"/>
    <mergeCell ref="DG61:DI61"/>
    <mergeCell ref="DJ61:DL61"/>
    <mergeCell ref="DM61:DO61"/>
    <mergeCell ref="DP61:DR61"/>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FI62:FK62"/>
    <mergeCell ref="FL62:FN62"/>
    <mergeCell ref="FO62:FQ62"/>
    <mergeCell ref="FR62:FT62"/>
    <mergeCell ref="FU62:FW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G62:DI62"/>
    <mergeCell ref="DJ62:DL62"/>
    <mergeCell ref="DM62:DO62"/>
    <mergeCell ref="DP62:DR62"/>
    <mergeCell ref="DS62:DU62"/>
    <mergeCell ref="DV62:DX62"/>
    <mergeCell ref="CO62:CQ62"/>
    <mergeCell ref="CR62:CT62"/>
    <mergeCell ref="CU62:CW62"/>
    <mergeCell ref="CX62:CZ62"/>
    <mergeCell ref="DA62:DC62"/>
    <mergeCell ref="DD62:DF62"/>
    <mergeCell ref="BW62:BY62"/>
    <mergeCell ref="BZ62:CB62"/>
    <mergeCell ref="CC62:CE62"/>
    <mergeCell ref="CF62:CH62"/>
    <mergeCell ref="CI62:CK62"/>
    <mergeCell ref="CL62:CN62"/>
    <mergeCell ref="BE62:BG62"/>
    <mergeCell ref="BH62:BJ62"/>
    <mergeCell ref="BK62:BM62"/>
    <mergeCell ref="BN62:BP62"/>
    <mergeCell ref="BQ62:BS62"/>
    <mergeCell ref="BT62:BV62"/>
    <mergeCell ref="HH63:HJ63"/>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FX63:FZ63"/>
    <mergeCell ref="GA63:GC63"/>
    <mergeCell ref="GD63:GF63"/>
    <mergeCell ref="GG63:GI63"/>
    <mergeCell ref="GJ63:GL63"/>
    <mergeCell ref="GM63:GO63"/>
    <mergeCell ref="FF63:FH63"/>
    <mergeCell ref="FI63:FK63"/>
    <mergeCell ref="FL63:FN63"/>
    <mergeCell ref="FO63:FQ63"/>
    <mergeCell ref="FR63:FT63"/>
    <mergeCell ref="FU63:FW63"/>
    <mergeCell ref="EN63:EP63"/>
    <mergeCell ref="EQ63:ES63"/>
    <mergeCell ref="ET63:EV63"/>
    <mergeCell ref="EW63:EY63"/>
    <mergeCell ref="EZ63:FB63"/>
    <mergeCell ref="FC63:FE63"/>
    <mergeCell ref="DV63:DX63"/>
    <mergeCell ref="DY63:EA63"/>
    <mergeCell ref="EB63:ED63"/>
    <mergeCell ref="EE63:EG63"/>
    <mergeCell ref="EH63:EJ63"/>
    <mergeCell ref="EK63:EM63"/>
    <mergeCell ref="DD63:DF63"/>
    <mergeCell ref="DG63:DI63"/>
    <mergeCell ref="DJ63:DL63"/>
    <mergeCell ref="DM63:DO63"/>
    <mergeCell ref="DP63:DR63"/>
    <mergeCell ref="DS63:DU63"/>
    <mergeCell ref="CL63:CN63"/>
    <mergeCell ref="CO63:CQ63"/>
    <mergeCell ref="CR63:CT63"/>
    <mergeCell ref="CU63:CW63"/>
    <mergeCell ref="CX63:CZ63"/>
    <mergeCell ref="DA63:DC63"/>
    <mergeCell ref="BT63:BV63"/>
    <mergeCell ref="BW63:BY63"/>
    <mergeCell ref="BZ63:CB63"/>
    <mergeCell ref="CC63:CE63"/>
    <mergeCell ref="CF63:CH63"/>
    <mergeCell ref="CI63:CK63"/>
    <mergeCell ref="BB63:BD63"/>
    <mergeCell ref="BE63:BG63"/>
    <mergeCell ref="BH63:BJ63"/>
    <mergeCell ref="BK63:BM63"/>
    <mergeCell ref="BN63:BP63"/>
    <mergeCell ref="BQ63:BS63"/>
    <mergeCell ref="GV64:GX64"/>
    <mergeCell ref="BQ65:BS65"/>
    <mergeCell ref="BT65:BV65"/>
    <mergeCell ref="BW65:BY65"/>
    <mergeCell ref="BZ65:CB65"/>
    <mergeCell ref="BZ67:CB67"/>
    <mergeCell ref="GM69:GO69"/>
    <mergeCell ref="GP69:GR69"/>
    <mergeCell ref="GS69:GU69"/>
    <mergeCell ref="CI66:CK66"/>
    <mergeCell ref="CL66:CN66"/>
    <mergeCell ref="CO66:CQ66"/>
    <mergeCell ref="CR66:CT66"/>
    <mergeCell ref="DD68:DF68"/>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ET64:EV64"/>
    <mergeCell ref="EW64:EY64"/>
    <mergeCell ref="EZ64:FB64"/>
    <mergeCell ref="FC64:FE64"/>
    <mergeCell ref="FF64:FH64"/>
    <mergeCell ref="FI64:FK64"/>
    <mergeCell ref="EB64:ED64"/>
    <mergeCell ref="EE64:EG64"/>
    <mergeCell ref="EH64:EJ64"/>
    <mergeCell ref="EK64:EM64"/>
    <mergeCell ref="EN64:EP64"/>
    <mergeCell ref="EQ64:ES64"/>
    <mergeCell ref="DJ64:DL64"/>
    <mergeCell ref="DM64:DO64"/>
    <mergeCell ref="DP64:DR64"/>
    <mergeCell ref="DS64:DU64"/>
    <mergeCell ref="DV64:DX64"/>
    <mergeCell ref="DY64:EA64"/>
    <mergeCell ref="CI69:CK69"/>
    <mergeCell ref="CL69:CN69"/>
    <mergeCell ref="CO69:CQ69"/>
    <mergeCell ref="CR69:CT69"/>
    <mergeCell ref="CU69:CW69"/>
    <mergeCell ref="CX69:CZ69"/>
    <mergeCell ref="BQ69:BS69"/>
    <mergeCell ref="BT69:BV69"/>
    <mergeCell ref="BW69:BY69"/>
    <mergeCell ref="BZ69:CB69"/>
    <mergeCell ref="CC69:CE69"/>
    <mergeCell ref="CF69:CH69"/>
    <mergeCell ref="HH65:HJ65"/>
    <mergeCell ref="HK65:HM65"/>
    <mergeCell ref="GJ67:GL67"/>
    <mergeCell ref="GM67:GO67"/>
    <mergeCell ref="GP67:GR67"/>
    <mergeCell ref="GS67:GU67"/>
    <mergeCell ref="GV67:GX67"/>
    <mergeCell ref="GY67:HA67"/>
    <mergeCell ref="EQ67:ES67"/>
    <mergeCell ref="ET67:EV67"/>
    <mergeCell ref="CI68:CK68"/>
    <mergeCell ref="HH66:HJ66"/>
    <mergeCell ref="HK66:HM66"/>
    <mergeCell ref="HE69:HG69"/>
    <mergeCell ref="HE67:HG67"/>
    <mergeCell ref="BN67:BP67"/>
    <mergeCell ref="EW67:EY67"/>
    <mergeCell ref="GG65:GI65"/>
    <mergeCell ref="GJ65:GL65"/>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EE65:EG65"/>
    <mergeCell ref="EH65:EJ65"/>
    <mergeCell ref="EK65:EM65"/>
    <mergeCell ref="EN65:EP65"/>
    <mergeCell ref="EQ65:ES65"/>
    <mergeCell ref="ET65:EV65"/>
    <mergeCell ref="DM65:DO65"/>
    <mergeCell ref="DP65:DR65"/>
    <mergeCell ref="DS65:DU65"/>
    <mergeCell ref="DV65:DX65"/>
    <mergeCell ref="DY65:EA65"/>
    <mergeCell ref="EB65:ED65"/>
    <mergeCell ref="CU65:CW65"/>
    <mergeCell ref="CX65:CZ65"/>
    <mergeCell ref="DA65:DC65"/>
    <mergeCell ref="DD65:DF65"/>
    <mergeCell ref="DG65:DI65"/>
    <mergeCell ref="DJ65:DL65"/>
    <mergeCell ref="CC67:CE67"/>
    <mergeCell ref="FR67:FT67"/>
    <mergeCell ref="FU67:FW67"/>
    <mergeCell ref="FX67:FZ67"/>
    <mergeCell ref="GA67:GC67"/>
    <mergeCell ref="GD67:GF67"/>
    <mergeCell ref="GG67:GI67"/>
    <mergeCell ref="EZ67:FB67"/>
    <mergeCell ref="FC67:FE67"/>
    <mergeCell ref="CC65:CE65"/>
    <mergeCell ref="CF65:CH65"/>
    <mergeCell ref="GY65:HA65"/>
    <mergeCell ref="HB65:HD65"/>
    <mergeCell ref="HE65:HG65"/>
    <mergeCell ref="GM66:GO66"/>
    <mergeCell ref="GP66:GR66"/>
    <mergeCell ref="GS66:GU66"/>
    <mergeCell ref="GV66:GX66"/>
    <mergeCell ref="GY66:HA66"/>
    <mergeCell ref="HB66:HD66"/>
    <mergeCell ref="FU66:FW66"/>
    <mergeCell ref="FX66:FZ66"/>
    <mergeCell ref="GA66:GC66"/>
    <mergeCell ref="GD66:GF66"/>
    <mergeCell ref="GG66:GI66"/>
    <mergeCell ref="GJ66:GL66"/>
    <mergeCell ref="FC66:FE66"/>
    <mergeCell ref="FF66:FH66"/>
    <mergeCell ref="FI66:FK66"/>
    <mergeCell ref="FL66:FN66"/>
    <mergeCell ref="FO66:FQ66"/>
    <mergeCell ref="FR66:FT66"/>
    <mergeCell ref="EK66:EM66"/>
    <mergeCell ref="EN66:EP66"/>
    <mergeCell ref="EQ66:ES66"/>
    <mergeCell ref="ET66:EV66"/>
    <mergeCell ref="EW66:EY66"/>
    <mergeCell ref="EZ66:FB66"/>
    <mergeCell ref="DS66:DU66"/>
    <mergeCell ref="DV66:DX66"/>
    <mergeCell ref="DY66:EA66"/>
    <mergeCell ref="EB66:ED66"/>
    <mergeCell ref="EE66:EG66"/>
    <mergeCell ref="EH66:EJ66"/>
    <mergeCell ref="HE66:HG66"/>
    <mergeCell ref="B67:U68"/>
    <mergeCell ref="AB69:AF70"/>
    <mergeCell ref="AG69:AK69"/>
    <mergeCell ref="AL69:AO69"/>
    <mergeCell ref="AP69:AR69"/>
    <mergeCell ref="AS69:AU69"/>
    <mergeCell ref="AV69:AX69"/>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EQ68:ES68"/>
    <mergeCell ref="ET68:EV68"/>
    <mergeCell ref="EW68:EY68"/>
    <mergeCell ref="EZ68:FB68"/>
    <mergeCell ref="FC68:FE68"/>
    <mergeCell ref="HH70:HJ70"/>
    <mergeCell ref="AB67:AF68"/>
    <mergeCell ref="AG67:AK67"/>
    <mergeCell ref="AL67:AO67"/>
    <mergeCell ref="AP67:AR67"/>
    <mergeCell ref="AS67:AU67"/>
    <mergeCell ref="DG67:DI67"/>
    <mergeCell ref="HH69:HJ69"/>
    <mergeCell ref="FO67:FQ67"/>
    <mergeCell ref="EK67:EM67"/>
    <mergeCell ref="EN67:EP67"/>
    <mergeCell ref="EZ70:FB70"/>
    <mergeCell ref="FC70:FE70"/>
    <mergeCell ref="FF70:FH70"/>
    <mergeCell ref="DY70:EA70"/>
    <mergeCell ref="EB70:ED70"/>
    <mergeCell ref="DJ68:EJ68"/>
    <mergeCell ref="B69:U70"/>
    <mergeCell ref="DG68:DI68"/>
    <mergeCell ref="CL68:CN68"/>
    <mergeCell ref="CO68:CQ68"/>
    <mergeCell ref="CR68:CT68"/>
    <mergeCell ref="CF68:CH68"/>
    <mergeCell ref="BH67:BJ67"/>
    <mergeCell ref="BK67:BM67"/>
    <mergeCell ref="AV70:AX70"/>
    <mergeCell ref="AY70:BA70"/>
    <mergeCell ref="BB70:BD70"/>
    <mergeCell ref="AY69:BA69"/>
    <mergeCell ref="BB69:BD69"/>
    <mergeCell ref="BE69:BG69"/>
    <mergeCell ref="BH69:BJ69"/>
    <mergeCell ref="BK69:BM69"/>
    <mergeCell ref="AG70:AK70"/>
    <mergeCell ref="BZ68:CB68"/>
    <mergeCell ref="CC68:CE68"/>
    <mergeCell ref="HH68:HJ68"/>
    <mergeCell ref="HB67:HD67"/>
    <mergeCell ref="CF67:CH67"/>
    <mergeCell ref="CI67:CK67"/>
    <mergeCell ref="CL67:CN67"/>
    <mergeCell ref="CO67:CQ67"/>
    <mergeCell ref="CR67:CT67"/>
    <mergeCell ref="CU67:CW67"/>
    <mergeCell ref="CX67:CZ67"/>
    <mergeCell ref="DA67:DC67"/>
    <mergeCell ref="DD67:DF67"/>
    <mergeCell ref="EK68:EM68"/>
    <mergeCell ref="AS70:AU70"/>
    <mergeCell ref="GV69:GX69"/>
    <mergeCell ref="GY69:HA69"/>
    <mergeCell ref="HB69:HD69"/>
    <mergeCell ref="GA70:GC70"/>
    <mergeCell ref="GD70:GF70"/>
    <mergeCell ref="CU71:CW71"/>
    <mergeCell ref="CX71:CZ71"/>
    <mergeCell ref="HK70:HM70"/>
    <mergeCell ref="HH67:HJ67"/>
    <mergeCell ref="HK67:HM67"/>
    <mergeCell ref="AG68:AK68"/>
    <mergeCell ref="AL68:AO68"/>
    <mergeCell ref="AP68:AR68"/>
    <mergeCell ref="AS68:AU68"/>
    <mergeCell ref="FU69:FW69"/>
    <mergeCell ref="FX69:FZ69"/>
    <mergeCell ref="GA69:GC69"/>
    <mergeCell ref="GD69:GF69"/>
    <mergeCell ref="GG69:GI69"/>
    <mergeCell ref="GJ69:GL69"/>
    <mergeCell ref="FC69:FE69"/>
    <mergeCell ref="FF69:FH69"/>
    <mergeCell ref="FI69:FK69"/>
    <mergeCell ref="FL69:FN69"/>
    <mergeCell ref="FO69:FQ69"/>
    <mergeCell ref="FR69:FT69"/>
    <mergeCell ref="EK69:EM69"/>
    <mergeCell ref="EN69:EP69"/>
    <mergeCell ref="EQ69:ES69"/>
    <mergeCell ref="ET69:EV69"/>
    <mergeCell ref="EW69:EY69"/>
    <mergeCell ref="EZ69:FB69"/>
    <mergeCell ref="DS69:DU69"/>
    <mergeCell ref="DV69:DX69"/>
    <mergeCell ref="DY69:EA69"/>
    <mergeCell ref="EB69:ED69"/>
    <mergeCell ref="EE69:EG69"/>
    <mergeCell ref="EH69:EJ69"/>
    <mergeCell ref="DA69:DC69"/>
    <mergeCell ref="DD69:DF69"/>
    <mergeCell ref="DG69:DI69"/>
    <mergeCell ref="DJ69:DL69"/>
    <mergeCell ref="DM69:DO69"/>
    <mergeCell ref="DP69:DR69"/>
    <mergeCell ref="FF67:FH67"/>
    <mergeCell ref="FI67:FK67"/>
    <mergeCell ref="FL67:FN67"/>
    <mergeCell ref="HK68:HM68"/>
    <mergeCell ref="EB71:EJ71"/>
    <mergeCell ref="EN70:EP70"/>
    <mergeCell ref="CU68:CW68"/>
    <mergeCell ref="CX68:CZ68"/>
    <mergeCell ref="DA68:DC68"/>
    <mergeCell ref="BT68:BV68"/>
    <mergeCell ref="BW68:BY68"/>
    <mergeCell ref="HH72:HJ72"/>
    <mergeCell ref="HK72:HM72"/>
    <mergeCell ref="GD72:GF72"/>
    <mergeCell ref="GG72:GI72"/>
    <mergeCell ref="GJ72:GL72"/>
    <mergeCell ref="GM72:GO72"/>
    <mergeCell ref="GP72:GR72"/>
    <mergeCell ref="GS72:GU72"/>
    <mergeCell ref="FL72:FN72"/>
    <mergeCell ref="FO72:FQ72"/>
    <mergeCell ref="FR72:FT72"/>
    <mergeCell ref="FU72:FW72"/>
    <mergeCell ref="FX72:FZ72"/>
    <mergeCell ref="GA72:GC72"/>
    <mergeCell ref="ET72:EV72"/>
    <mergeCell ref="EW72:EY72"/>
    <mergeCell ref="EZ72:FB72"/>
    <mergeCell ref="FC72:FE72"/>
    <mergeCell ref="FF72:FH72"/>
    <mergeCell ref="FI72:FK72"/>
    <mergeCell ref="EB72:ED72"/>
    <mergeCell ref="EE72:EG72"/>
    <mergeCell ref="EH72:EJ72"/>
    <mergeCell ref="EK72:EM72"/>
    <mergeCell ref="EN72:EP72"/>
    <mergeCell ref="EQ72:ES72"/>
    <mergeCell ref="HH71:HJ71"/>
    <mergeCell ref="HK71:HM71"/>
    <mergeCell ref="GP71:GR71"/>
    <mergeCell ref="GS71:GU71"/>
    <mergeCell ref="GV71:GX71"/>
    <mergeCell ref="GY71:HA71"/>
    <mergeCell ref="HB71:HD71"/>
    <mergeCell ref="HE71:HG71"/>
    <mergeCell ref="FX71:FZ71"/>
    <mergeCell ref="GA71:GC71"/>
    <mergeCell ref="GD71:GF71"/>
    <mergeCell ref="GG71:GI71"/>
    <mergeCell ref="GJ71:GL71"/>
    <mergeCell ref="GM71:GO71"/>
    <mergeCell ref="FF71:FH71"/>
    <mergeCell ref="FI71:FK71"/>
    <mergeCell ref="FL71:FN71"/>
    <mergeCell ref="FO71:FQ71"/>
    <mergeCell ref="FR71:FT71"/>
    <mergeCell ref="FU71:FW71"/>
    <mergeCell ref="EN71:EP71"/>
    <mergeCell ref="EQ71:ES71"/>
    <mergeCell ref="ET71:EV71"/>
    <mergeCell ref="EW71:EY71"/>
    <mergeCell ref="BZ71:CB71"/>
    <mergeCell ref="CC71:CE71"/>
    <mergeCell ref="DD71:DF71"/>
    <mergeCell ref="HK69:HM69"/>
    <mergeCell ref="CR75:CT75"/>
    <mergeCell ref="CU75:CW75"/>
    <mergeCell ref="HE74:HG74"/>
    <mergeCell ref="BZ75:CB75"/>
    <mergeCell ref="CC75:CE75"/>
    <mergeCell ref="AV75:AX75"/>
    <mergeCell ref="AY75:BA75"/>
    <mergeCell ref="BB75:BD75"/>
    <mergeCell ref="BE75:BG75"/>
    <mergeCell ref="BH75:BJ75"/>
    <mergeCell ref="BK75:BM75"/>
    <mergeCell ref="DJ72:DL72"/>
    <mergeCell ref="DM72:DO72"/>
    <mergeCell ref="DP72:DR72"/>
    <mergeCell ref="DS72:DU72"/>
    <mergeCell ref="DV72:DX72"/>
    <mergeCell ref="DY72:EA72"/>
    <mergeCell ref="DG70:DI70"/>
    <mergeCell ref="DJ70:DL70"/>
    <mergeCell ref="DM70:DO70"/>
    <mergeCell ref="DP70:DR70"/>
    <mergeCell ref="DS70:DU70"/>
    <mergeCell ref="DV70:DX70"/>
    <mergeCell ref="GG70:GI70"/>
    <mergeCell ref="GJ70:GL70"/>
    <mergeCell ref="GM70:GO70"/>
    <mergeCell ref="GP70:GR70"/>
    <mergeCell ref="FI70:FK70"/>
    <mergeCell ref="FL70:FN70"/>
    <mergeCell ref="FO70:FQ70"/>
    <mergeCell ref="FR70:FT70"/>
    <mergeCell ref="FU70:FW70"/>
    <mergeCell ref="FX70:FZ70"/>
    <mergeCell ref="EQ70:ES70"/>
    <mergeCell ref="ET70:EV70"/>
    <mergeCell ref="EW70:EY70"/>
    <mergeCell ref="BZ74:CB74"/>
    <mergeCell ref="CF74:CH74"/>
    <mergeCell ref="AY74:BA74"/>
    <mergeCell ref="BB74:BD74"/>
    <mergeCell ref="BE74:BG74"/>
    <mergeCell ref="BH74:BJ74"/>
    <mergeCell ref="BK74:BM74"/>
    <mergeCell ref="BN74:BP74"/>
    <mergeCell ref="DJ71:DR71"/>
    <mergeCell ref="DS71:EA71"/>
    <mergeCell ref="GS70:GU70"/>
    <mergeCell ref="GV70:GX70"/>
    <mergeCell ref="GY70:HA70"/>
    <mergeCell ref="HB70:HD70"/>
    <mergeCell ref="HE70:HG70"/>
    <mergeCell ref="EZ71:FB71"/>
    <mergeCell ref="FC71:FE71"/>
    <mergeCell ref="EK71:EM71"/>
    <mergeCell ref="BT71:BV71"/>
    <mergeCell ref="BE71:BG71"/>
    <mergeCell ref="BH71:BJ71"/>
    <mergeCell ref="BK71:BM71"/>
    <mergeCell ref="GV72:GX72"/>
    <mergeCell ref="GY72:HA72"/>
    <mergeCell ref="HB72:HD72"/>
    <mergeCell ref="HE72:HG72"/>
    <mergeCell ref="DG71:DI71"/>
    <mergeCell ref="CR71:CT71"/>
    <mergeCell ref="GY73:HA73"/>
    <mergeCell ref="HB73:HD73"/>
    <mergeCell ref="HE73:HG73"/>
    <mergeCell ref="HH73:HJ73"/>
    <mergeCell ref="HK73:HM73"/>
    <mergeCell ref="AG74:AK74"/>
    <mergeCell ref="AL74:AO74"/>
    <mergeCell ref="AP74:AR74"/>
    <mergeCell ref="AS74:AU74"/>
    <mergeCell ref="AV74:AX74"/>
    <mergeCell ref="GG73:GI73"/>
    <mergeCell ref="GJ73:GL73"/>
    <mergeCell ref="GM73:GO73"/>
    <mergeCell ref="GP73:GR73"/>
    <mergeCell ref="GS73:GU73"/>
    <mergeCell ref="GV73:GX73"/>
    <mergeCell ref="FO73:FQ73"/>
    <mergeCell ref="FR73:FT73"/>
    <mergeCell ref="FU73:FW73"/>
    <mergeCell ref="FX73:FZ73"/>
    <mergeCell ref="GA73:GC73"/>
    <mergeCell ref="GD73:GF73"/>
    <mergeCell ref="EW73:EY73"/>
    <mergeCell ref="EZ73:FB73"/>
    <mergeCell ref="FC73:FE73"/>
    <mergeCell ref="FF73:FH73"/>
    <mergeCell ref="FI73:FK73"/>
    <mergeCell ref="FL73:FN73"/>
    <mergeCell ref="EE73:EG73"/>
    <mergeCell ref="EH73:EJ73"/>
    <mergeCell ref="EK73:EM73"/>
    <mergeCell ref="EN73:EP73"/>
    <mergeCell ref="EQ73:ES73"/>
    <mergeCell ref="ET73:EV73"/>
    <mergeCell ref="DM73:DO73"/>
    <mergeCell ref="DP73:DR73"/>
    <mergeCell ref="DS73:DU73"/>
    <mergeCell ref="DV73:DX73"/>
    <mergeCell ref="DY73:EA73"/>
    <mergeCell ref="EB73:ED73"/>
    <mergeCell ref="CU73:CW73"/>
    <mergeCell ref="CX73:CZ73"/>
    <mergeCell ref="DA73:DC73"/>
    <mergeCell ref="DD73:DF73"/>
    <mergeCell ref="DG73:DI73"/>
    <mergeCell ref="HH74:HJ74"/>
    <mergeCell ref="HK74:HM74"/>
    <mergeCell ref="CC74:CE74"/>
    <mergeCell ref="CC73:CE73"/>
    <mergeCell ref="CF73:CH73"/>
    <mergeCell ref="CI73:CK73"/>
    <mergeCell ref="CL73:CN73"/>
    <mergeCell ref="CO73:CQ73"/>
    <mergeCell ref="CR73:CT73"/>
    <mergeCell ref="BK73:BM73"/>
    <mergeCell ref="BN73:BP73"/>
    <mergeCell ref="BQ73:BS73"/>
    <mergeCell ref="BT73:BV73"/>
    <mergeCell ref="BZ73:CB73"/>
    <mergeCell ref="BH73:BJ73"/>
    <mergeCell ref="CL74:CN74"/>
    <mergeCell ref="CO74:CQ74"/>
    <mergeCell ref="CR74:CT74"/>
    <mergeCell ref="B75:U76"/>
    <mergeCell ref="AB75:AF76"/>
    <mergeCell ref="AG75:AK75"/>
    <mergeCell ref="AL75:AO75"/>
    <mergeCell ref="AP75:AR75"/>
    <mergeCell ref="AS75:AU75"/>
    <mergeCell ref="GM74:GO74"/>
    <mergeCell ref="GP74:GR74"/>
    <mergeCell ref="GS74:GU74"/>
    <mergeCell ref="GV74:GX74"/>
    <mergeCell ref="GY74:HA74"/>
    <mergeCell ref="HB74:HD74"/>
    <mergeCell ref="FU74:FW74"/>
    <mergeCell ref="FX74:FZ74"/>
    <mergeCell ref="GA74:GC74"/>
    <mergeCell ref="GD74:GF74"/>
    <mergeCell ref="GG74:GI74"/>
    <mergeCell ref="GJ74:GL74"/>
    <mergeCell ref="FC74:FE74"/>
    <mergeCell ref="FF74:FH74"/>
    <mergeCell ref="FI74:FK74"/>
    <mergeCell ref="FL74:FN74"/>
    <mergeCell ref="FO74:FQ74"/>
    <mergeCell ref="FR74:FT74"/>
    <mergeCell ref="EK74:EM74"/>
    <mergeCell ref="EN74:EP74"/>
    <mergeCell ref="EQ74:ES74"/>
    <mergeCell ref="ET74:EV74"/>
    <mergeCell ref="EW74:EY74"/>
    <mergeCell ref="EZ74:FB74"/>
    <mergeCell ref="DS74:DU74"/>
    <mergeCell ref="DV74:DX74"/>
    <mergeCell ref="DY74:EA74"/>
    <mergeCell ref="EB74:ED74"/>
    <mergeCell ref="EE74:EG74"/>
    <mergeCell ref="EH74:EJ74"/>
    <mergeCell ref="DA74:DC74"/>
    <mergeCell ref="DD74:DF74"/>
    <mergeCell ref="DG74:DI74"/>
    <mergeCell ref="DJ74:DL74"/>
    <mergeCell ref="DM74:DO74"/>
    <mergeCell ref="DP74:DR74"/>
    <mergeCell ref="CI74:CK74"/>
    <mergeCell ref="CL76:CN76"/>
    <mergeCell ref="CO76:CQ76"/>
    <mergeCell ref="CR76:CT76"/>
    <mergeCell ref="CU76:CW76"/>
    <mergeCell ref="CX76:CZ76"/>
    <mergeCell ref="CX74:CZ74"/>
    <mergeCell ref="BQ74:BS74"/>
    <mergeCell ref="BT74:BV74"/>
    <mergeCell ref="BW74:BY74"/>
    <mergeCell ref="CC76:CE76"/>
    <mergeCell ref="CF76:CH76"/>
    <mergeCell ref="CI76:CK76"/>
    <mergeCell ref="BB76:BD76"/>
    <mergeCell ref="BE76:BG76"/>
    <mergeCell ref="BH76:BJ76"/>
    <mergeCell ref="BK76:BM76"/>
    <mergeCell ref="BN76:BP76"/>
    <mergeCell ref="HB75:HD75"/>
    <mergeCell ref="CI75:CK75"/>
    <mergeCell ref="CL75:CN75"/>
    <mergeCell ref="CO75:CQ75"/>
    <mergeCell ref="HE75:HG75"/>
    <mergeCell ref="HH75:HJ75"/>
    <mergeCell ref="HK75:HM75"/>
    <mergeCell ref="AG76:AK76"/>
    <mergeCell ref="AL76:AO76"/>
    <mergeCell ref="AP76:AR76"/>
    <mergeCell ref="AS76:AU76"/>
    <mergeCell ref="AV76:AX76"/>
    <mergeCell ref="AY76:BA76"/>
    <mergeCell ref="GJ75:GL75"/>
    <mergeCell ref="GM75:GO75"/>
    <mergeCell ref="GP75:GR75"/>
    <mergeCell ref="GS75:GU75"/>
    <mergeCell ref="GV75:GX75"/>
    <mergeCell ref="GY75:HA75"/>
    <mergeCell ref="FR75:FT75"/>
    <mergeCell ref="FU75:FW75"/>
    <mergeCell ref="FX75:FZ75"/>
    <mergeCell ref="GA75:GC75"/>
    <mergeCell ref="GD75:GF75"/>
    <mergeCell ref="GG75:GI75"/>
    <mergeCell ref="EZ75:FB75"/>
    <mergeCell ref="FC75:FE75"/>
    <mergeCell ref="FF75:FH75"/>
    <mergeCell ref="FI75:FK75"/>
    <mergeCell ref="FL75:FN75"/>
    <mergeCell ref="FO75:FQ75"/>
    <mergeCell ref="EH75:EJ75"/>
    <mergeCell ref="EK75:EM75"/>
    <mergeCell ref="EN75:EP75"/>
    <mergeCell ref="EQ75:ES75"/>
    <mergeCell ref="ET75:EV75"/>
    <mergeCell ref="EW75:EY75"/>
    <mergeCell ref="DP75:DR75"/>
    <mergeCell ref="DS75:DU75"/>
    <mergeCell ref="DV75:DX75"/>
    <mergeCell ref="DY75:EA75"/>
    <mergeCell ref="EB75:ED75"/>
    <mergeCell ref="EE75:EG75"/>
    <mergeCell ref="CX75:CZ75"/>
    <mergeCell ref="DA75:DC75"/>
    <mergeCell ref="DD75:DF75"/>
    <mergeCell ref="DG75:DI75"/>
    <mergeCell ref="DJ75:DL75"/>
    <mergeCell ref="DM75:DO75"/>
    <mergeCell ref="CF75:CH75"/>
    <mergeCell ref="GP76:GR76"/>
    <mergeCell ref="GS76:GU76"/>
    <mergeCell ref="GV76:GX76"/>
    <mergeCell ref="GY76:HA76"/>
    <mergeCell ref="HB76:HD76"/>
    <mergeCell ref="BN75:BP75"/>
    <mergeCell ref="BQ75:BS75"/>
    <mergeCell ref="BT75:BV75"/>
    <mergeCell ref="BW75:BY75"/>
    <mergeCell ref="HE76:HG76"/>
    <mergeCell ref="FX76:FZ76"/>
    <mergeCell ref="GA76:GC76"/>
    <mergeCell ref="GD76:GF76"/>
    <mergeCell ref="GG76:GI76"/>
    <mergeCell ref="GJ76:GL76"/>
    <mergeCell ref="GM76:GO76"/>
    <mergeCell ref="FF76:FH76"/>
    <mergeCell ref="HH76:HJ76"/>
    <mergeCell ref="HK76:HM76"/>
    <mergeCell ref="FI76:FK76"/>
    <mergeCell ref="FL76:FN76"/>
    <mergeCell ref="FO76:FQ76"/>
    <mergeCell ref="FR76:FT76"/>
    <mergeCell ref="FU76:FW76"/>
    <mergeCell ref="EN76:EP76"/>
    <mergeCell ref="EQ76:ES76"/>
    <mergeCell ref="ET76:EV76"/>
    <mergeCell ref="EW76:EY76"/>
    <mergeCell ref="EZ76:FB76"/>
    <mergeCell ref="FC76:FE76"/>
    <mergeCell ref="DV76:DX76"/>
    <mergeCell ref="DY76:EA76"/>
    <mergeCell ref="EB76:ED76"/>
    <mergeCell ref="EE76:EG76"/>
    <mergeCell ref="EH76:EJ76"/>
    <mergeCell ref="EK76:EM76"/>
    <mergeCell ref="DD76:DF76"/>
    <mergeCell ref="DG76:DI76"/>
    <mergeCell ref="DJ76:DL76"/>
    <mergeCell ref="DM76:DO76"/>
    <mergeCell ref="DP76:DR76"/>
    <mergeCell ref="DS76:DU76"/>
    <mergeCell ref="HK77:HM77"/>
    <mergeCell ref="AG78:AK78"/>
    <mergeCell ref="AL78:AO78"/>
    <mergeCell ref="GM77:GO77"/>
    <mergeCell ref="GP77:GR77"/>
    <mergeCell ref="GS77:GU77"/>
    <mergeCell ref="GV77:GX77"/>
    <mergeCell ref="GY77:HA77"/>
    <mergeCell ref="HB77:HD77"/>
    <mergeCell ref="FU77:FW77"/>
    <mergeCell ref="FX77:FZ77"/>
    <mergeCell ref="GA77:GC77"/>
    <mergeCell ref="GD77:GF77"/>
    <mergeCell ref="GG77:GI77"/>
    <mergeCell ref="GJ77:GL77"/>
    <mergeCell ref="FC77:FE77"/>
    <mergeCell ref="FF77:FH77"/>
    <mergeCell ref="FI77:FK77"/>
    <mergeCell ref="FL77:FN77"/>
    <mergeCell ref="FO77:FQ77"/>
    <mergeCell ref="FR77:FT77"/>
    <mergeCell ref="EK77:EM77"/>
    <mergeCell ref="EN77:EP77"/>
    <mergeCell ref="EQ77:ES77"/>
    <mergeCell ref="ET77:EV77"/>
    <mergeCell ref="EW77:EY77"/>
    <mergeCell ref="EZ77:FB77"/>
    <mergeCell ref="DA76:DC76"/>
    <mergeCell ref="BT76:BV76"/>
    <mergeCell ref="BW76:BY76"/>
    <mergeCell ref="HK78:HM78"/>
    <mergeCell ref="BZ77:DI77"/>
    <mergeCell ref="BZ78:DI78"/>
    <mergeCell ref="AG77:AK77"/>
    <mergeCell ref="AL77:AO77"/>
    <mergeCell ref="BZ76:CB76"/>
    <mergeCell ref="BQ76:BS76"/>
    <mergeCell ref="HE77:HG77"/>
    <mergeCell ref="B79:U80"/>
    <mergeCell ref="AB79:AF80"/>
    <mergeCell ref="AG79:AK79"/>
    <mergeCell ref="AL79:AO79"/>
    <mergeCell ref="AP79:AR79"/>
    <mergeCell ref="AS79:AU79"/>
    <mergeCell ref="AV79:AX79"/>
    <mergeCell ref="AY79:BA79"/>
    <mergeCell ref="GS78:GU78"/>
    <mergeCell ref="GV78:GX78"/>
    <mergeCell ref="GY78:HA78"/>
    <mergeCell ref="HB78:HD78"/>
    <mergeCell ref="HE78:HG78"/>
    <mergeCell ref="HH78:HJ78"/>
    <mergeCell ref="GA78:GC78"/>
    <mergeCell ref="GD78:GF78"/>
    <mergeCell ref="GG78:GI78"/>
    <mergeCell ref="GJ78:GL78"/>
    <mergeCell ref="GM78:GO78"/>
    <mergeCell ref="GP78:GR78"/>
    <mergeCell ref="FI78:FK78"/>
    <mergeCell ref="FL78:FN78"/>
    <mergeCell ref="FO78:FQ78"/>
    <mergeCell ref="FR78:FT78"/>
    <mergeCell ref="FU78:FW78"/>
    <mergeCell ref="FX78:FZ78"/>
    <mergeCell ref="EQ78:ES78"/>
    <mergeCell ref="ET78:EV78"/>
    <mergeCell ref="EW78:EY78"/>
    <mergeCell ref="EZ78:FB78"/>
    <mergeCell ref="FC78:FE78"/>
    <mergeCell ref="FF78:FH78"/>
    <mergeCell ref="EK78:EM78"/>
    <mergeCell ref="EN78:EP78"/>
    <mergeCell ref="HH79:HJ79"/>
    <mergeCell ref="HB80:HD80"/>
    <mergeCell ref="HE80:HG80"/>
    <mergeCell ref="HH80:HJ80"/>
    <mergeCell ref="CI80:CK80"/>
    <mergeCell ref="CL80:CN80"/>
    <mergeCell ref="CO80:CQ80"/>
    <mergeCell ref="BH80:BJ80"/>
    <mergeCell ref="BK80:BM80"/>
    <mergeCell ref="BN80:BP80"/>
    <mergeCell ref="BQ80:BS80"/>
    <mergeCell ref="BT80:BV80"/>
    <mergeCell ref="BW80:BY80"/>
    <mergeCell ref="BE80:BG80"/>
    <mergeCell ref="BZ80:CB80"/>
    <mergeCell ref="CC80:CE80"/>
    <mergeCell ref="B77:U78"/>
    <mergeCell ref="AB77:AF78"/>
    <mergeCell ref="HH77:HJ77"/>
    <mergeCell ref="DJ78:EJ78"/>
    <mergeCell ref="HK79:HM79"/>
    <mergeCell ref="AG80:AK80"/>
    <mergeCell ref="AL80:AO80"/>
    <mergeCell ref="AP80:AR80"/>
    <mergeCell ref="AS80:AU80"/>
    <mergeCell ref="AV80:AX80"/>
    <mergeCell ref="AY80:BA80"/>
    <mergeCell ref="GP79:GR79"/>
    <mergeCell ref="GS79:GU79"/>
    <mergeCell ref="GV79:GX79"/>
    <mergeCell ref="GY79:HA79"/>
    <mergeCell ref="HB79:HD79"/>
    <mergeCell ref="BT79:BV79"/>
    <mergeCell ref="CF80:CH80"/>
    <mergeCell ref="HE79:HG79"/>
    <mergeCell ref="FX79:FZ79"/>
    <mergeCell ref="GA79:GC79"/>
    <mergeCell ref="GD79:GF79"/>
    <mergeCell ref="GG79:GI79"/>
    <mergeCell ref="GJ79:GL79"/>
    <mergeCell ref="GM79:GO79"/>
    <mergeCell ref="FF79:FH79"/>
    <mergeCell ref="FI79:FK79"/>
    <mergeCell ref="FL79:FN79"/>
    <mergeCell ref="FO79:FQ79"/>
    <mergeCell ref="FR79:FT79"/>
    <mergeCell ref="FU79:FW79"/>
    <mergeCell ref="EN79:EP79"/>
    <mergeCell ref="EQ79:ES79"/>
    <mergeCell ref="ET79:EV79"/>
    <mergeCell ref="EW79:EY79"/>
    <mergeCell ref="EZ79:FB79"/>
    <mergeCell ref="FC79:FE79"/>
    <mergeCell ref="DV79:DX79"/>
    <mergeCell ref="DY79:EA79"/>
    <mergeCell ref="EB79:ED79"/>
    <mergeCell ref="EE79:EG79"/>
    <mergeCell ref="EH79:EJ79"/>
    <mergeCell ref="EK79:EM79"/>
    <mergeCell ref="DD79:DF79"/>
    <mergeCell ref="DG79:DI79"/>
    <mergeCell ref="DJ79:DL79"/>
    <mergeCell ref="DM79:DO79"/>
    <mergeCell ref="DP79:DR79"/>
    <mergeCell ref="DS79:DU79"/>
    <mergeCell ref="CL79:CN79"/>
    <mergeCell ref="CO79:CQ79"/>
    <mergeCell ref="CR79:CT79"/>
    <mergeCell ref="CU79:CW79"/>
    <mergeCell ref="CX79:CZ79"/>
    <mergeCell ref="DA79:DC79"/>
    <mergeCell ref="BW79:BY79"/>
    <mergeCell ref="BZ79:CB79"/>
    <mergeCell ref="CC79:CE79"/>
    <mergeCell ref="CF79:CH79"/>
    <mergeCell ref="CI79:CK79"/>
    <mergeCell ref="BB79:BD79"/>
    <mergeCell ref="BE79:BG79"/>
    <mergeCell ref="BH79:BJ79"/>
    <mergeCell ref="BK79:BM79"/>
    <mergeCell ref="BN79:BP79"/>
    <mergeCell ref="BQ79:BS79"/>
    <mergeCell ref="GV80:GX80"/>
    <mergeCell ref="GY80:HA80"/>
    <mergeCell ref="HK80:HM80"/>
    <mergeCell ref="GD80:GF80"/>
    <mergeCell ref="GG80:GI80"/>
    <mergeCell ref="GJ80:GL80"/>
    <mergeCell ref="GM80:GO80"/>
    <mergeCell ref="GP80:GR80"/>
    <mergeCell ref="GS80:GU80"/>
    <mergeCell ref="FL80:FN80"/>
    <mergeCell ref="FO80:FQ80"/>
    <mergeCell ref="FR80:FT80"/>
    <mergeCell ref="FU80:FW80"/>
    <mergeCell ref="FX80:FZ80"/>
    <mergeCell ref="GA80:GC80"/>
    <mergeCell ref="ET80:EV80"/>
    <mergeCell ref="EW80:EY80"/>
    <mergeCell ref="EZ80:FB80"/>
    <mergeCell ref="FC80:FE80"/>
    <mergeCell ref="FF80:FH80"/>
    <mergeCell ref="FI80:FK80"/>
    <mergeCell ref="EB80:ED80"/>
    <mergeCell ref="EE80:EG80"/>
    <mergeCell ref="EH80:EJ80"/>
    <mergeCell ref="EK80:EM80"/>
    <mergeCell ref="EN80:EP80"/>
    <mergeCell ref="EQ80:ES80"/>
    <mergeCell ref="DJ80:DL80"/>
    <mergeCell ref="DM80:DO80"/>
    <mergeCell ref="DP80:DR80"/>
    <mergeCell ref="DS80:DU80"/>
    <mergeCell ref="DV80:DX80"/>
    <mergeCell ref="DY80:EA80"/>
    <mergeCell ref="CR80:CT80"/>
    <mergeCell ref="CU80:CW80"/>
    <mergeCell ref="CX80:CZ80"/>
    <mergeCell ref="DA80:DC80"/>
    <mergeCell ref="DD80:DF80"/>
    <mergeCell ref="DG80:DI80"/>
    <mergeCell ref="GY81:HA81"/>
    <mergeCell ref="HB81:HD81"/>
    <mergeCell ref="HE81:HG81"/>
    <mergeCell ref="HH81:HJ81"/>
    <mergeCell ref="HK81:HM81"/>
    <mergeCell ref="AG82:AK82"/>
    <mergeCell ref="AL82:AO82"/>
    <mergeCell ref="AP82:AR82"/>
    <mergeCell ref="AS82:AU82"/>
    <mergeCell ref="AV82:AX82"/>
    <mergeCell ref="GG81:GI81"/>
    <mergeCell ref="GJ81:GL81"/>
    <mergeCell ref="GM81:GO81"/>
    <mergeCell ref="GP81:GR81"/>
    <mergeCell ref="GS81:GU81"/>
    <mergeCell ref="GV81:GX81"/>
    <mergeCell ref="FO81:FQ81"/>
    <mergeCell ref="FR81:FT81"/>
    <mergeCell ref="FU81:FW81"/>
    <mergeCell ref="FX81:FZ81"/>
    <mergeCell ref="GA81:GC81"/>
    <mergeCell ref="GD81:GF81"/>
    <mergeCell ref="EW81:EY81"/>
    <mergeCell ref="EZ81:FB81"/>
    <mergeCell ref="FC81:FE81"/>
    <mergeCell ref="FF81:FH81"/>
    <mergeCell ref="FI81:FK81"/>
    <mergeCell ref="FL81:FN81"/>
    <mergeCell ref="EE81:EG81"/>
    <mergeCell ref="EH81:EJ81"/>
    <mergeCell ref="EK81:EM81"/>
    <mergeCell ref="EN81:EP81"/>
    <mergeCell ref="EQ81:ES81"/>
    <mergeCell ref="ET81:EV81"/>
    <mergeCell ref="DM81:DO81"/>
    <mergeCell ref="DP81:DR81"/>
    <mergeCell ref="DS81:DU81"/>
    <mergeCell ref="DV81:DX81"/>
    <mergeCell ref="DY81:EA81"/>
    <mergeCell ref="EB81:ED81"/>
    <mergeCell ref="DJ81:DL81"/>
    <mergeCell ref="BK81:BM81"/>
    <mergeCell ref="BN81:BP81"/>
    <mergeCell ref="BQ81:BS81"/>
    <mergeCell ref="BT81:BV81"/>
    <mergeCell ref="BW81:BY81"/>
    <mergeCell ref="AY82:BA82"/>
    <mergeCell ref="BB82:BD82"/>
    <mergeCell ref="BE82:BG82"/>
    <mergeCell ref="BH82:BJ82"/>
    <mergeCell ref="BK82:BM82"/>
    <mergeCell ref="BN82:BP82"/>
    <mergeCell ref="BZ81:DI81"/>
    <mergeCell ref="AS81:AU81"/>
    <mergeCell ref="AV81:AX81"/>
    <mergeCell ref="AY81:BA81"/>
    <mergeCell ref="BB81:BD81"/>
    <mergeCell ref="BE81:BG81"/>
    <mergeCell ref="BH81:BJ81"/>
    <mergeCell ref="HE82:HG82"/>
    <mergeCell ref="HH82:HJ82"/>
    <mergeCell ref="HK82:HM82"/>
    <mergeCell ref="B83:U84"/>
    <mergeCell ref="AB83:AF84"/>
    <mergeCell ref="AG83:AK83"/>
    <mergeCell ref="AL83:AO83"/>
    <mergeCell ref="GM82:GO82"/>
    <mergeCell ref="GP82:GR82"/>
    <mergeCell ref="GS82:GU82"/>
    <mergeCell ref="GV82:GX82"/>
    <mergeCell ref="GY82:HA82"/>
    <mergeCell ref="HB82:HD82"/>
    <mergeCell ref="FU82:FW82"/>
    <mergeCell ref="FX82:FZ82"/>
    <mergeCell ref="GA82:GC82"/>
    <mergeCell ref="GD82:GF82"/>
    <mergeCell ref="GG82:GI82"/>
    <mergeCell ref="GJ82:GL82"/>
    <mergeCell ref="FC82:FE82"/>
    <mergeCell ref="FF82:FH82"/>
    <mergeCell ref="FI82:FK82"/>
    <mergeCell ref="FL82:FN82"/>
    <mergeCell ref="FO82:FQ82"/>
    <mergeCell ref="FR82:FT82"/>
    <mergeCell ref="EK82:EM82"/>
    <mergeCell ref="EN82:EP82"/>
    <mergeCell ref="EQ82:ES82"/>
    <mergeCell ref="ET82:EV82"/>
    <mergeCell ref="EW82:EY82"/>
    <mergeCell ref="EZ82:FB82"/>
    <mergeCell ref="DS82:DU82"/>
    <mergeCell ref="DV82:DX82"/>
    <mergeCell ref="DY82:EA82"/>
    <mergeCell ref="EB82:ED82"/>
    <mergeCell ref="EE82:EG82"/>
    <mergeCell ref="EH82:EJ82"/>
    <mergeCell ref="DA82:DC82"/>
    <mergeCell ref="DD82:DF82"/>
    <mergeCell ref="DG82:DI82"/>
    <mergeCell ref="DJ82:DL82"/>
    <mergeCell ref="DM82:DO82"/>
    <mergeCell ref="DP82:DR82"/>
    <mergeCell ref="CI82:CK82"/>
    <mergeCell ref="CL82:CN82"/>
    <mergeCell ref="CO82:CQ82"/>
    <mergeCell ref="CR82:CT82"/>
    <mergeCell ref="CU82:CW82"/>
    <mergeCell ref="CX82:CZ82"/>
    <mergeCell ref="BQ82:BS82"/>
    <mergeCell ref="BT82:BV82"/>
    <mergeCell ref="BW82:BY82"/>
    <mergeCell ref="BZ82:CB82"/>
    <mergeCell ref="CC82:CE82"/>
    <mergeCell ref="CF82:CH82"/>
    <mergeCell ref="HB83:HD83"/>
    <mergeCell ref="B81:U82"/>
    <mergeCell ref="AY84:BG84"/>
    <mergeCell ref="FF84:FH84"/>
    <mergeCell ref="FI84:FK84"/>
    <mergeCell ref="FL84:FN84"/>
    <mergeCell ref="FO84:FQ84"/>
    <mergeCell ref="FR84:FT84"/>
    <mergeCell ref="FU84:FW84"/>
    <mergeCell ref="EN84:EP84"/>
    <mergeCell ref="EQ84:ES84"/>
    <mergeCell ref="ET84:EV84"/>
    <mergeCell ref="HE83:HG83"/>
    <mergeCell ref="CO84:CQ84"/>
    <mergeCell ref="CR84:CT84"/>
    <mergeCell ref="CU84:CW84"/>
    <mergeCell ref="CX84:CZ84"/>
    <mergeCell ref="DA84:DC84"/>
    <mergeCell ref="BZ84:CB84"/>
    <mergeCell ref="CC84:CE84"/>
    <mergeCell ref="CF84:CH84"/>
    <mergeCell ref="CI84:CK84"/>
    <mergeCell ref="HE85:HG85"/>
    <mergeCell ref="HH83:HJ83"/>
    <mergeCell ref="HK83:HM83"/>
    <mergeCell ref="AG84:AK84"/>
    <mergeCell ref="AL84:AO84"/>
    <mergeCell ref="GJ83:GL83"/>
    <mergeCell ref="GM83:GO83"/>
    <mergeCell ref="GP83:GR83"/>
    <mergeCell ref="GS83:GU83"/>
    <mergeCell ref="GV83:GX83"/>
    <mergeCell ref="GY83:HA83"/>
    <mergeCell ref="FR83:FT83"/>
    <mergeCell ref="FU83:FW83"/>
    <mergeCell ref="FX83:FZ83"/>
    <mergeCell ref="GA83:GC83"/>
    <mergeCell ref="GD83:GF83"/>
    <mergeCell ref="GG83:GI83"/>
    <mergeCell ref="EZ83:FB83"/>
    <mergeCell ref="FC83:FE83"/>
    <mergeCell ref="FF83:FH83"/>
    <mergeCell ref="FI83:FK83"/>
    <mergeCell ref="FL83:FN83"/>
    <mergeCell ref="FO83:FQ83"/>
    <mergeCell ref="EK83:EM83"/>
    <mergeCell ref="EN83:EP83"/>
    <mergeCell ref="EQ83:ES83"/>
    <mergeCell ref="ET83:EV83"/>
    <mergeCell ref="EW83:EY83"/>
    <mergeCell ref="HH84:HJ84"/>
    <mergeCell ref="HK84:HM84"/>
    <mergeCell ref="AY83:BG83"/>
    <mergeCell ref="BH83:BP83"/>
    <mergeCell ref="BQ83:BY83"/>
    <mergeCell ref="GP84:GR84"/>
    <mergeCell ref="GS84:GU84"/>
    <mergeCell ref="GV84:GX84"/>
    <mergeCell ref="GY84:HA84"/>
    <mergeCell ref="HB84:HD84"/>
    <mergeCell ref="HE84:HG84"/>
    <mergeCell ref="FX84:FZ84"/>
    <mergeCell ref="GA84:GC84"/>
    <mergeCell ref="GD84:GF84"/>
    <mergeCell ref="GG84:GI84"/>
    <mergeCell ref="AP85:AX85"/>
    <mergeCell ref="AY85:BG85"/>
    <mergeCell ref="CI83:CK83"/>
    <mergeCell ref="CL83:CN83"/>
    <mergeCell ref="DA83:DC83"/>
    <mergeCell ref="EK84:EM84"/>
    <mergeCell ref="DD84:DF84"/>
    <mergeCell ref="DG84:DI84"/>
    <mergeCell ref="HK85:HM85"/>
    <mergeCell ref="DS83:EA83"/>
    <mergeCell ref="CC83:CE83"/>
    <mergeCell ref="DG87:DI87"/>
    <mergeCell ref="DS85:EA85"/>
    <mergeCell ref="DS87:EA87"/>
    <mergeCell ref="AG86:AK86"/>
    <mergeCell ref="AL86:AO86"/>
    <mergeCell ref="GM85:GO85"/>
    <mergeCell ref="GP85:GR85"/>
    <mergeCell ref="GS85:GU85"/>
    <mergeCell ref="GV85:GX85"/>
    <mergeCell ref="GY85:HA85"/>
    <mergeCell ref="HB85:HD85"/>
    <mergeCell ref="FU85:FW85"/>
    <mergeCell ref="FX85:FZ85"/>
    <mergeCell ref="GA85:GC85"/>
    <mergeCell ref="GD85:GF85"/>
    <mergeCell ref="GG85:GI85"/>
    <mergeCell ref="GJ85:GL85"/>
    <mergeCell ref="FC85:FE85"/>
    <mergeCell ref="FF85:FH85"/>
    <mergeCell ref="FI85:FK85"/>
    <mergeCell ref="FL85:FN85"/>
    <mergeCell ref="FO85:FQ85"/>
    <mergeCell ref="FR85:FT85"/>
    <mergeCell ref="EK85:EM85"/>
    <mergeCell ref="EN85:EP85"/>
    <mergeCell ref="EQ85:ES85"/>
    <mergeCell ref="ET85:EV85"/>
    <mergeCell ref="EW85:EY85"/>
    <mergeCell ref="EZ85:FB85"/>
    <mergeCell ref="HK86:HM86"/>
    <mergeCell ref="AG85:AK85"/>
    <mergeCell ref="AL85:AO85"/>
    <mergeCell ref="CL84:CN84"/>
    <mergeCell ref="CU85:CW85"/>
    <mergeCell ref="CX85:CZ85"/>
    <mergeCell ref="AP84:AX84"/>
    <mergeCell ref="GJ84:GL84"/>
    <mergeCell ref="GM84:GO84"/>
    <mergeCell ref="EW84:EY84"/>
    <mergeCell ref="EZ84:FB84"/>
    <mergeCell ref="FC84:FE84"/>
    <mergeCell ref="DJ84:DR84"/>
    <mergeCell ref="DJ86:DR86"/>
    <mergeCell ref="CF85:CH85"/>
    <mergeCell ref="AP86:AX86"/>
    <mergeCell ref="AY86:BG86"/>
    <mergeCell ref="CL85:CN85"/>
    <mergeCell ref="DS84:EA84"/>
    <mergeCell ref="DS86:EA86"/>
    <mergeCell ref="GS88:GU88"/>
    <mergeCell ref="HH90:HJ90"/>
    <mergeCell ref="HK90:HM90"/>
    <mergeCell ref="B87:U88"/>
    <mergeCell ref="AB87:AF88"/>
    <mergeCell ref="AG87:AK87"/>
    <mergeCell ref="AL87:AO87"/>
    <mergeCell ref="GS86:GU86"/>
    <mergeCell ref="GV86:GX86"/>
    <mergeCell ref="GY86:HA86"/>
    <mergeCell ref="HB86:HD86"/>
    <mergeCell ref="HE86:HG86"/>
    <mergeCell ref="HH86:HJ86"/>
    <mergeCell ref="GA86:GC86"/>
    <mergeCell ref="GD86:GF86"/>
    <mergeCell ref="GG86:GI86"/>
    <mergeCell ref="GJ86:GL86"/>
    <mergeCell ref="GM86:GO86"/>
    <mergeCell ref="GP86:GR86"/>
    <mergeCell ref="FI86:FK86"/>
    <mergeCell ref="FL86:FN86"/>
    <mergeCell ref="FO86:FQ86"/>
    <mergeCell ref="FR86:FT86"/>
    <mergeCell ref="FU86:FW86"/>
    <mergeCell ref="FX86:FZ86"/>
    <mergeCell ref="EQ86:ES86"/>
    <mergeCell ref="ET86:EV86"/>
    <mergeCell ref="EW86:EY86"/>
    <mergeCell ref="EZ86:FB86"/>
    <mergeCell ref="FC86:FE86"/>
    <mergeCell ref="FF86:FH86"/>
    <mergeCell ref="EK86:EM86"/>
    <mergeCell ref="EN86:EP86"/>
    <mergeCell ref="DG86:DI86"/>
    <mergeCell ref="CO86:CQ86"/>
    <mergeCell ref="CR86:CT86"/>
    <mergeCell ref="CU86:CW86"/>
    <mergeCell ref="CX86:CZ86"/>
    <mergeCell ref="DA86:DC86"/>
    <mergeCell ref="DD86:DF86"/>
    <mergeCell ref="BZ86:CB86"/>
    <mergeCell ref="CC86:CE86"/>
    <mergeCell ref="CF86:CH86"/>
    <mergeCell ref="CI86:CK86"/>
    <mergeCell ref="CL86:CN86"/>
    <mergeCell ref="HH87:HJ87"/>
    <mergeCell ref="B85:U86"/>
    <mergeCell ref="AB85:AF86"/>
    <mergeCell ref="HH85:HJ85"/>
    <mergeCell ref="CR88:CT88"/>
    <mergeCell ref="CU88:CW88"/>
    <mergeCell ref="FX88:FZ88"/>
    <mergeCell ref="GA88:GC88"/>
    <mergeCell ref="ET88:EV88"/>
    <mergeCell ref="EW88:EY88"/>
    <mergeCell ref="AP87:AX87"/>
    <mergeCell ref="AY87:BG87"/>
    <mergeCell ref="AP88:AX88"/>
    <mergeCell ref="AY88:BG88"/>
    <mergeCell ref="CF87:CH87"/>
    <mergeCell ref="DG88:DI88"/>
    <mergeCell ref="EB88:ED88"/>
    <mergeCell ref="EE88:EG88"/>
    <mergeCell ref="CI85:CK85"/>
    <mergeCell ref="CF88:CH88"/>
    <mergeCell ref="FI92:FK92"/>
    <mergeCell ref="FL92:FN92"/>
    <mergeCell ref="FO92:FQ92"/>
    <mergeCell ref="FR92:FT92"/>
    <mergeCell ref="FU92:FW92"/>
    <mergeCell ref="HH89:HJ89"/>
    <mergeCell ref="HK89:HM89"/>
    <mergeCell ref="AG90:AK90"/>
    <mergeCell ref="AL90:AO90"/>
    <mergeCell ref="GG89:GI89"/>
    <mergeCell ref="GJ89:GL89"/>
    <mergeCell ref="GM89:GO89"/>
    <mergeCell ref="GP89:GR89"/>
    <mergeCell ref="GS89:GU89"/>
    <mergeCell ref="GV89:GX89"/>
    <mergeCell ref="HK87:HM87"/>
    <mergeCell ref="AG88:AK88"/>
    <mergeCell ref="AL88:AO88"/>
    <mergeCell ref="GP87:GR87"/>
    <mergeCell ref="GS87:GU87"/>
    <mergeCell ref="GV87:GX87"/>
    <mergeCell ref="GY87:HA87"/>
    <mergeCell ref="HB87:HD87"/>
    <mergeCell ref="HE87:HG87"/>
    <mergeCell ref="FX87:FZ87"/>
    <mergeCell ref="GA87:GC87"/>
    <mergeCell ref="GD87:GF87"/>
    <mergeCell ref="GG87:GI87"/>
    <mergeCell ref="GJ87:GL87"/>
    <mergeCell ref="GM87:GO87"/>
    <mergeCell ref="FF87:FH87"/>
    <mergeCell ref="FI87:FK87"/>
    <mergeCell ref="FL87:FN87"/>
    <mergeCell ref="FO87:FQ87"/>
    <mergeCell ref="FR87:FT87"/>
    <mergeCell ref="FU87:FW87"/>
    <mergeCell ref="EN87:EP87"/>
    <mergeCell ref="EQ87:ES87"/>
    <mergeCell ref="ET87:EV87"/>
    <mergeCell ref="EW87:EY87"/>
    <mergeCell ref="EZ87:FB87"/>
    <mergeCell ref="FC87:FE87"/>
    <mergeCell ref="EB87:ED87"/>
    <mergeCell ref="EE87:EG87"/>
    <mergeCell ref="EH87:EJ87"/>
    <mergeCell ref="EK87:EM87"/>
    <mergeCell ref="GV88:GX88"/>
    <mergeCell ref="GY88:HA88"/>
    <mergeCell ref="HB88:HD88"/>
    <mergeCell ref="HE88:HG88"/>
    <mergeCell ref="HH88:HJ88"/>
    <mergeCell ref="HK88:HM88"/>
    <mergeCell ref="GD88:GF88"/>
    <mergeCell ref="GG88:GI88"/>
    <mergeCell ref="GJ88:GL88"/>
    <mergeCell ref="GM88:GO88"/>
    <mergeCell ref="GP88:GR88"/>
    <mergeCell ref="HE90:HG90"/>
    <mergeCell ref="FU88:FW88"/>
    <mergeCell ref="CX88:CZ88"/>
    <mergeCell ref="EZ88:FB88"/>
    <mergeCell ref="FC88:FE88"/>
    <mergeCell ref="FF88:FH88"/>
    <mergeCell ref="EH88:EJ88"/>
    <mergeCell ref="EK88:EM88"/>
    <mergeCell ref="EN88:EP88"/>
    <mergeCell ref="EQ88:ES88"/>
    <mergeCell ref="DJ88:DL88"/>
    <mergeCell ref="DM88:DO88"/>
    <mergeCell ref="DP88:DR88"/>
    <mergeCell ref="DS88:DU88"/>
    <mergeCell ref="DV88:DX88"/>
    <mergeCell ref="DY88:EA88"/>
    <mergeCell ref="EH90:EJ90"/>
    <mergeCell ref="FL88:FN88"/>
    <mergeCell ref="FO88:FQ88"/>
    <mergeCell ref="FR88:FT88"/>
    <mergeCell ref="DA90:DC90"/>
    <mergeCell ref="DD90:DF90"/>
    <mergeCell ref="DG90:DI90"/>
    <mergeCell ref="DJ90:DL90"/>
    <mergeCell ref="DM90:DO90"/>
    <mergeCell ref="DP90:DR90"/>
    <mergeCell ref="EW89:EY89"/>
    <mergeCell ref="EZ89:FB89"/>
    <mergeCell ref="FC89:FE89"/>
    <mergeCell ref="FF89:FH89"/>
    <mergeCell ref="FI89:FK89"/>
    <mergeCell ref="FL89:FN89"/>
    <mergeCell ref="EE89:EG89"/>
    <mergeCell ref="EH89:EJ89"/>
    <mergeCell ref="EK89:EM89"/>
    <mergeCell ref="EN89:EP89"/>
    <mergeCell ref="EQ89:ES89"/>
    <mergeCell ref="ET89:EV89"/>
    <mergeCell ref="EB89:ED89"/>
    <mergeCell ref="DA88:DC88"/>
    <mergeCell ref="DD88:DF88"/>
    <mergeCell ref="FI88:FK88"/>
    <mergeCell ref="AP93:AR93"/>
    <mergeCell ref="BZ94:CB94"/>
    <mergeCell ref="CC94:CE94"/>
    <mergeCell ref="DJ93:DL93"/>
    <mergeCell ref="DJ94:DL94"/>
    <mergeCell ref="DM94:DO94"/>
    <mergeCell ref="DP94:DR94"/>
    <mergeCell ref="DS94:DU94"/>
    <mergeCell ref="DV94:DX94"/>
    <mergeCell ref="DA94:DC94"/>
    <mergeCell ref="DD94:DF94"/>
    <mergeCell ref="CO94:CQ94"/>
    <mergeCell ref="CR94:CT94"/>
    <mergeCell ref="CU94:CW94"/>
    <mergeCell ref="CX94:CZ94"/>
    <mergeCell ref="HE93:HG93"/>
    <mergeCell ref="HB94:HD94"/>
    <mergeCell ref="HE94:HG94"/>
    <mergeCell ref="EB90:ED90"/>
    <mergeCell ref="EE90:EG90"/>
    <mergeCell ref="FI91:FK91"/>
    <mergeCell ref="FL91:FN91"/>
    <mergeCell ref="FO91:FQ91"/>
    <mergeCell ref="EK91:EM91"/>
    <mergeCell ref="EN91:EP91"/>
    <mergeCell ref="EQ91:ES91"/>
    <mergeCell ref="ET91:EV91"/>
    <mergeCell ref="EW91:EY91"/>
    <mergeCell ref="CF89:CH89"/>
    <mergeCell ref="GY89:HA89"/>
    <mergeCell ref="CI90:CK90"/>
    <mergeCell ref="CL90:CN90"/>
    <mergeCell ref="CO90:CQ90"/>
    <mergeCell ref="CR90:CT90"/>
    <mergeCell ref="CU90:CW90"/>
    <mergeCell ref="CX90:CZ90"/>
    <mergeCell ref="CX89:CZ89"/>
    <mergeCell ref="GD89:GF89"/>
    <mergeCell ref="HB89:HD89"/>
    <mergeCell ref="HE89:HG89"/>
    <mergeCell ref="FU89:FW89"/>
    <mergeCell ref="FX89:FZ89"/>
    <mergeCell ref="GA89:GC89"/>
    <mergeCell ref="B91:U92"/>
    <mergeCell ref="AB91:AF92"/>
    <mergeCell ref="AG91:AK91"/>
    <mergeCell ref="AL91:AO91"/>
    <mergeCell ref="GM90:GO90"/>
    <mergeCell ref="GP90:GR90"/>
    <mergeCell ref="GS90:GU90"/>
    <mergeCell ref="GV90:GX90"/>
    <mergeCell ref="GY90:HA90"/>
    <mergeCell ref="HB90:HD90"/>
    <mergeCell ref="FU90:FW90"/>
    <mergeCell ref="FX90:FZ90"/>
    <mergeCell ref="GA90:GC90"/>
    <mergeCell ref="GD90:GF90"/>
    <mergeCell ref="GG90:GI90"/>
    <mergeCell ref="GJ90:GL90"/>
    <mergeCell ref="FC90:FE90"/>
    <mergeCell ref="FF90:FH90"/>
    <mergeCell ref="FI90:FK90"/>
    <mergeCell ref="FL90:FN90"/>
    <mergeCell ref="FO90:FQ90"/>
    <mergeCell ref="FR90:FT90"/>
    <mergeCell ref="EK90:EM90"/>
    <mergeCell ref="EN90:EP90"/>
    <mergeCell ref="EQ90:ES90"/>
    <mergeCell ref="ET90:EV90"/>
    <mergeCell ref="EW90:EY90"/>
    <mergeCell ref="EZ90:FB90"/>
    <mergeCell ref="DS90:DU90"/>
    <mergeCell ref="DV90:DX90"/>
    <mergeCell ref="DY90:EA90"/>
    <mergeCell ref="HH92:HJ92"/>
    <mergeCell ref="HK92:HM92"/>
    <mergeCell ref="BZ90:CB90"/>
    <mergeCell ref="CC90:CE90"/>
    <mergeCell ref="CF90:CH90"/>
    <mergeCell ref="HB91:HD91"/>
    <mergeCell ref="B89:U90"/>
    <mergeCell ref="HE91:HG91"/>
    <mergeCell ref="HH91:HJ91"/>
    <mergeCell ref="HK91:HM91"/>
    <mergeCell ref="AG92:AK92"/>
    <mergeCell ref="AL92:AO92"/>
    <mergeCell ref="GJ91:GL91"/>
    <mergeCell ref="GM91:GO91"/>
    <mergeCell ref="GP91:GR91"/>
    <mergeCell ref="GS91:GU91"/>
    <mergeCell ref="FO89:FQ89"/>
    <mergeCell ref="FR89:FT89"/>
    <mergeCell ref="AB89:AF90"/>
    <mergeCell ref="AG89:AK89"/>
    <mergeCell ref="AL89:AO89"/>
    <mergeCell ref="GV91:GX91"/>
    <mergeCell ref="GY91:HA91"/>
    <mergeCell ref="FR91:FT91"/>
    <mergeCell ref="FU91:FW91"/>
    <mergeCell ref="FX91:FZ91"/>
    <mergeCell ref="CI89:CK89"/>
    <mergeCell ref="CL89:CN89"/>
    <mergeCell ref="CO89:CQ89"/>
    <mergeCell ref="DP93:DR93"/>
    <mergeCell ref="CI93:CK93"/>
    <mergeCell ref="AY93:BA93"/>
    <mergeCell ref="BB93:BD93"/>
    <mergeCell ref="BE93:BG93"/>
    <mergeCell ref="BH93:BJ93"/>
    <mergeCell ref="GP92:GR92"/>
    <mergeCell ref="GS92:GU92"/>
    <mergeCell ref="GV92:GX92"/>
    <mergeCell ref="GY92:HA92"/>
    <mergeCell ref="HB92:HD92"/>
    <mergeCell ref="AB93:AF94"/>
    <mergeCell ref="DS89:EA89"/>
    <mergeCell ref="HE92:HG92"/>
    <mergeCell ref="FX92:FZ92"/>
    <mergeCell ref="GA92:GC92"/>
    <mergeCell ref="GD92:GF92"/>
    <mergeCell ref="GG92:GI92"/>
    <mergeCell ref="GJ92:GL92"/>
    <mergeCell ref="GM92:GO92"/>
    <mergeCell ref="FF92:FH92"/>
    <mergeCell ref="EN92:EP92"/>
    <mergeCell ref="EQ92:ES92"/>
    <mergeCell ref="ET92:EV92"/>
    <mergeCell ref="EW92:EY92"/>
    <mergeCell ref="EZ92:FB92"/>
    <mergeCell ref="FC92:FE92"/>
    <mergeCell ref="EK92:EM92"/>
    <mergeCell ref="B93:U94"/>
    <mergeCell ref="GA91:GC91"/>
    <mergeCell ref="GD91:GF91"/>
    <mergeCell ref="GG91:GI91"/>
    <mergeCell ref="EZ91:FB91"/>
    <mergeCell ref="FC91:FE91"/>
    <mergeCell ref="FF91:FH91"/>
    <mergeCell ref="CF106:CH106"/>
    <mergeCell ref="HH93:HJ93"/>
    <mergeCell ref="HK93:HM93"/>
    <mergeCell ref="AG94:AK94"/>
    <mergeCell ref="AL94:AO94"/>
    <mergeCell ref="AP94:AR94"/>
    <mergeCell ref="AS94:AU94"/>
    <mergeCell ref="GM93:GO93"/>
    <mergeCell ref="GP93:GR93"/>
    <mergeCell ref="GS93:GU93"/>
    <mergeCell ref="GV93:GX93"/>
    <mergeCell ref="GY93:HA93"/>
    <mergeCell ref="HB93:HD93"/>
    <mergeCell ref="FU93:FW93"/>
    <mergeCell ref="FX93:FZ93"/>
    <mergeCell ref="GA93:GC93"/>
    <mergeCell ref="GD93:GF93"/>
    <mergeCell ref="GG93:GI93"/>
    <mergeCell ref="GJ93:GL93"/>
    <mergeCell ref="FC93:FE93"/>
    <mergeCell ref="FF93:FH93"/>
    <mergeCell ref="FI93:FK93"/>
    <mergeCell ref="FL93:FN93"/>
    <mergeCell ref="FO93:FQ93"/>
    <mergeCell ref="FR93:FT93"/>
    <mergeCell ref="EK93:EM93"/>
    <mergeCell ref="EN93:EP93"/>
    <mergeCell ref="EQ93:ES93"/>
    <mergeCell ref="ET93:EV93"/>
    <mergeCell ref="EW93:EY93"/>
    <mergeCell ref="EZ93:FB93"/>
    <mergeCell ref="DS93:DU93"/>
    <mergeCell ref="DV93:DX93"/>
    <mergeCell ref="DY93:EA93"/>
    <mergeCell ref="EB93:ED93"/>
    <mergeCell ref="EE93:EG93"/>
    <mergeCell ref="AP106:AR106"/>
    <mergeCell ref="HH94:HJ94"/>
    <mergeCell ref="GA94:GC94"/>
    <mergeCell ref="GD94:GF94"/>
    <mergeCell ref="GG94:GI94"/>
    <mergeCell ref="GJ94:GL94"/>
    <mergeCell ref="EH93:EJ93"/>
    <mergeCell ref="DA93:DC93"/>
    <mergeCell ref="DD93:DF93"/>
    <mergeCell ref="DG93:DI93"/>
    <mergeCell ref="DM93:DO93"/>
    <mergeCell ref="AG93:AK93"/>
    <mergeCell ref="AL93:AO93"/>
    <mergeCell ref="CF94:CH94"/>
    <mergeCell ref="CI94:CK94"/>
    <mergeCell ref="CL94:CN94"/>
    <mergeCell ref="BE94:BG94"/>
    <mergeCell ref="BH94:BJ94"/>
    <mergeCell ref="BK94:BM94"/>
    <mergeCell ref="BN94:BP94"/>
    <mergeCell ref="BQ94:BS94"/>
    <mergeCell ref="BT94:BV94"/>
    <mergeCell ref="FR94:FT94"/>
    <mergeCell ref="FU94:FW94"/>
    <mergeCell ref="GM94:GO94"/>
    <mergeCell ref="GP94:GR94"/>
    <mergeCell ref="FI94:FK94"/>
    <mergeCell ref="FL94:FN94"/>
    <mergeCell ref="C103:N103"/>
    <mergeCell ref="O103:BW103"/>
    <mergeCell ref="B105:U106"/>
    <mergeCell ref="V105:AA106"/>
    <mergeCell ref="AB105:AF106"/>
    <mergeCell ref="AG105:AO106"/>
    <mergeCell ref="AP105:BY105"/>
    <mergeCell ref="BH106:BJ106"/>
    <mergeCell ref="BK106:BM106"/>
    <mergeCell ref="BN106:BP106"/>
    <mergeCell ref="C100:N100"/>
    <mergeCell ref="O100:BW100"/>
    <mergeCell ref="C101:N101"/>
    <mergeCell ref="O101:R101"/>
    <mergeCell ref="C102:N102"/>
    <mergeCell ref="O102:Q102"/>
    <mergeCell ref="C97:N97"/>
    <mergeCell ref="O97:BW97"/>
    <mergeCell ref="C98:N98"/>
    <mergeCell ref="O98:Q98"/>
    <mergeCell ref="C99:N99"/>
    <mergeCell ref="O99:Q99"/>
    <mergeCell ref="HE106:HG106"/>
    <mergeCell ref="HH106:HJ106"/>
    <mergeCell ref="HK106:HM106"/>
    <mergeCell ref="GM106:GO106"/>
    <mergeCell ref="GP106:GR106"/>
    <mergeCell ref="GS106:GU106"/>
    <mergeCell ref="GV106:GX106"/>
    <mergeCell ref="GY106:HA106"/>
    <mergeCell ref="HB106:HD106"/>
    <mergeCell ref="FU106:FW106"/>
    <mergeCell ref="BZ105:DI105"/>
    <mergeCell ref="DJ105:ES105"/>
    <mergeCell ref="ET105:GC105"/>
    <mergeCell ref="GD105:HM105"/>
    <mergeCell ref="EB106:ED106"/>
    <mergeCell ref="EE106:EG106"/>
    <mergeCell ref="EH106:EJ106"/>
    <mergeCell ref="DA106:DC106"/>
    <mergeCell ref="DD106:DF106"/>
    <mergeCell ref="DG106:DI106"/>
    <mergeCell ref="DJ106:DL106"/>
    <mergeCell ref="DM106:DO106"/>
    <mergeCell ref="DP106:DR106"/>
    <mergeCell ref="FX106:FZ106"/>
    <mergeCell ref="GA106:GC106"/>
    <mergeCell ref="CO106:CQ106"/>
    <mergeCell ref="CR106:CT106"/>
    <mergeCell ref="CU106:CW106"/>
    <mergeCell ref="CX106:CZ106"/>
    <mergeCell ref="FF106:FH106"/>
    <mergeCell ref="FI106:FK106"/>
    <mergeCell ref="FL106:FN106"/>
    <mergeCell ref="FO106:FQ106"/>
    <mergeCell ref="FR106:FT106"/>
    <mergeCell ref="EK106:EM106"/>
    <mergeCell ref="EN106:EP106"/>
    <mergeCell ref="EQ106:ES106"/>
    <mergeCell ref="ET106:EV106"/>
    <mergeCell ref="EW106:EY106"/>
    <mergeCell ref="EZ106:FB106"/>
    <mergeCell ref="BZ106:CB106"/>
    <mergeCell ref="CC106:CE106"/>
    <mergeCell ref="HK109:HM109"/>
    <mergeCell ref="B107:U108"/>
    <mergeCell ref="V107:AA108"/>
    <mergeCell ref="AB107:AF108"/>
    <mergeCell ref="AL110:AO110"/>
    <mergeCell ref="AP110:AR110"/>
    <mergeCell ref="AS110:AU110"/>
    <mergeCell ref="AV110:AX110"/>
    <mergeCell ref="AY110:BA110"/>
    <mergeCell ref="BB110:BD110"/>
    <mergeCell ref="GM109:GO109"/>
    <mergeCell ref="GP109:GR109"/>
    <mergeCell ref="HH108:HJ108"/>
    <mergeCell ref="GJ109:GL109"/>
    <mergeCell ref="FC109:FE109"/>
    <mergeCell ref="FU107:FW107"/>
    <mergeCell ref="FX107:FZ107"/>
    <mergeCell ref="GA107:GC107"/>
    <mergeCell ref="GD107:GF107"/>
    <mergeCell ref="GG107:GI107"/>
    <mergeCell ref="EZ107:FB107"/>
    <mergeCell ref="FC107:FE107"/>
    <mergeCell ref="FF107:FH107"/>
    <mergeCell ref="FI107:FK107"/>
    <mergeCell ref="FL107:FN107"/>
    <mergeCell ref="FO107:FQ107"/>
    <mergeCell ref="EH107:EJ107"/>
    <mergeCell ref="EK107:EM107"/>
    <mergeCell ref="EN107:EP107"/>
    <mergeCell ref="EQ107:ES107"/>
    <mergeCell ref="ET107:EV107"/>
    <mergeCell ref="EW107:EY107"/>
    <mergeCell ref="DP107:DR107"/>
    <mergeCell ref="DS107:DU107"/>
    <mergeCell ref="AG107:AK107"/>
    <mergeCell ref="AL107:AO107"/>
    <mergeCell ref="BW109:BY109"/>
    <mergeCell ref="AS109:AU109"/>
    <mergeCell ref="AV109:AX109"/>
    <mergeCell ref="AY109:BA109"/>
    <mergeCell ref="BB109:BD109"/>
    <mergeCell ref="BN107:BP107"/>
    <mergeCell ref="AV107:AX107"/>
    <mergeCell ref="AY107:BA107"/>
    <mergeCell ref="HB107:HD107"/>
    <mergeCell ref="HE107:HG107"/>
    <mergeCell ref="HH107:HJ107"/>
    <mergeCell ref="HK108:HM108"/>
    <mergeCell ref="B109:U110"/>
    <mergeCell ref="AB109:AF110"/>
    <mergeCell ref="AG109:AK109"/>
    <mergeCell ref="AL109:AO109"/>
    <mergeCell ref="AP109:AR109"/>
    <mergeCell ref="GY107:HA107"/>
    <mergeCell ref="FR107:FT107"/>
    <mergeCell ref="DV107:DX107"/>
    <mergeCell ref="DY107:EA107"/>
    <mergeCell ref="GG108:GI108"/>
    <mergeCell ref="GJ108:GL108"/>
    <mergeCell ref="GM108:GO108"/>
    <mergeCell ref="FF108:FH108"/>
    <mergeCell ref="FI108:FK108"/>
    <mergeCell ref="FL108:FN108"/>
    <mergeCell ref="FO108:FQ108"/>
    <mergeCell ref="EN108:EP108"/>
    <mergeCell ref="EQ108:ES108"/>
    <mergeCell ref="ET108:EV108"/>
    <mergeCell ref="EW108:EY108"/>
    <mergeCell ref="EZ108:FB108"/>
    <mergeCell ref="FC108:FE108"/>
    <mergeCell ref="DV108:DX108"/>
    <mergeCell ref="DY108:EA108"/>
    <mergeCell ref="EB108:ED108"/>
    <mergeCell ref="EE108:EG108"/>
    <mergeCell ref="EH108:EJ108"/>
    <mergeCell ref="EK108:EM108"/>
    <mergeCell ref="DJ108:DL108"/>
    <mergeCell ref="DM108:DO108"/>
    <mergeCell ref="DP108:DR108"/>
    <mergeCell ref="DS108:DU108"/>
    <mergeCell ref="EB107:ED107"/>
    <mergeCell ref="EE107:EG107"/>
    <mergeCell ref="DJ107:DL107"/>
    <mergeCell ref="HK94:HM94"/>
    <mergeCell ref="GS94:GU94"/>
    <mergeCell ref="GV94:GX94"/>
    <mergeCell ref="GY94:HA94"/>
    <mergeCell ref="GD106:GF106"/>
    <mergeCell ref="GG106:GI106"/>
    <mergeCell ref="GJ106:GL106"/>
    <mergeCell ref="FC106:FE106"/>
    <mergeCell ref="FX94:FZ94"/>
    <mergeCell ref="EQ94:ES94"/>
    <mergeCell ref="ET94:EV94"/>
    <mergeCell ref="EW94:EY94"/>
    <mergeCell ref="EZ94:FB94"/>
    <mergeCell ref="FC94:FE94"/>
    <mergeCell ref="FF94:FH94"/>
    <mergeCell ref="DY94:EA94"/>
    <mergeCell ref="EB94:ED94"/>
    <mergeCell ref="EE94:EG94"/>
    <mergeCell ref="EH94:EJ94"/>
    <mergeCell ref="EK94:EM94"/>
    <mergeCell ref="EN94:EP94"/>
    <mergeCell ref="FO94:FQ94"/>
    <mergeCell ref="GS109:GU109"/>
    <mergeCell ref="HK107:HM107"/>
    <mergeCell ref="DM107:DO107"/>
    <mergeCell ref="GJ107:GL107"/>
    <mergeCell ref="GM107:GO107"/>
    <mergeCell ref="GP107:GR107"/>
    <mergeCell ref="GS107:GU107"/>
    <mergeCell ref="GV107:GX107"/>
    <mergeCell ref="GV109:GX109"/>
    <mergeCell ref="GY109:HA109"/>
    <mergeCell ref="HB109:HD109"/>
    <mergeCell ref="FU109:FW109"/>
    <mergeCell ref="FX109:FZ109"/>
    <mergeCell ref="GA109:GC109"/>
    <mergeCell ref="GD109:GF109"/>
    <mergeCell ref="GG109:GI109"/>
    <mergeCell ref="B111:U112"/>
    <mergeCell ref="AB111:AF112"/>
    <mergeCell ref="AG111:AK111"/>
    <mergeCell ref="AL111:AO111"/>
    <mergeCell ref="GS110:GU110"/>
    <mergeCell ref="GV110:GX110"/>
    <mergeCell ref="GY110:HA110"/>
    <mergeCell ref="HB110:HD110"/>
    <mergeCell ref="HE110:HG110"/>
    <mergeCell ref="HH110:HJ110"/>
    <mergeCell ref="GA110:GC110"/>
    <mergeCell ref="GD110:GF110"/>
    <mergeCell ref="GG110:GI110"/>
    <mergeCell ref="GJ110:GL110"/>
    <mergeCell ref="GM110:GO110"/>
    <mergeCell ref="GP110:GR110"/>
    <mergeCell ref="FI110:FK110"/>
    <mergeCell ref="FL110:FN110"/>
    <mergeCell ref="FO110:FQ110"/>
    <mergeCell ref="FR110:FT110"/>
    <mergeCell ref="FU110:FW110"/>
    <mergeCell ref="FX110:FZ110"/>
    <mergeCell ref="EQ110:ES110"/>
    <mergeCell ref="ET110:EV110"/>
    <mergeCell ref="EW110:EY110"/>
    <mergeCell ref="EZ110:FB110"/>
    <mergeCell ref="FC110:FE110"/>
    <mergeCell ref="FF110:FH110"/>
    <mergeCell ref="DY110:EA110"/>
    <mergeCell ref="EB110:ED110"/>
    <mergeCell ref="EE110:EG110"/>
    <mergeCell ref="EH110:EJ110"/>
    <mergeCell ref="EK110:EM110"/>
    <mergeCell ref="EN110:EP110"/>
    <mergeCell ref="DG110:DI110"/>
    <mergeCell ref="DJ110:DL110"/>
    <mergeCell ref="DM110:DO110"/>
    <mergeCell ref="GP108:GR108"/>
    <mergeCell ref="GS108:GU108"/>
    <mergeCell ref="GV108:GX108"/>
    <mergeCell ref="GY108:HA108"/>
    <mergeCell ref="HB108:HD108"/>
    <mergeCell ref="HE108:HG108"/>
    <mergeCell ref="FX108:FZ108"/>
    <mergeCell ref="GA108:GC108"/>
    <mergeCell ref="GD108:GF108"/>
    <mergeCell ref="FR108:FT108"/>
    <mergeCell ref="FU108:FW108"/>
    <mergeCell ref="V111:AA112"/>
    <mergeCell ref="AP111:AR111"/>
    <mergeCell ref="AS111:AU111"/>
    <mergeCell ref="BN111:BP111"/>
    <mergeCell ref="BQ111:BS111"/>
    <mergeCell ref="CR110:CT110"/>
    <mergeCell ref="AG108:AK108"/>
    <mergeCell ref="AL108:AO108"/>
    <mergeCell ref="AP108:AR108"/>
    <mergeCell ref="AS108:AU108"/>
    <mergeCell ref="AV108:AX108"/>
    <mergeCell ref="AY108:BA108"/>
    <mergeCell ref="HK111:HM111"/>
    <mergeCell ref="AG112:AK112"/>
    <mergeCell ref="AL112:AO112"/>
    <mergeCell ref="AP112:AR112"/>
    <mergeCell ref="GP111:GR111"/>
    <mergeCell ref="GS111:GU111"/>
    <mergeCell ref="GV111:GX111"/>
    <mergeCell ref="GY111:HA111"/>
    <mergeCell ref="HB111:HD111"/>
    <mergeCell ref="HE111:HG111"/>
    <mergeCell ref="FX111:FZ111"/>
    <mergeCell ref="GA111:GC111"/>
    <mergeCell ref="GD111:GF111"/>
    <mergeCell ref="GG111:GI111"/>
    <mergeCell ref="GJ111:GL111"/>
    <mergeCell ref="GM111:GO111"/>
    <mergeCell ref="FF111:FH111"/>
    <mergeCell ref="FI111:FK111"/>
    <mergeCell ref="FL111:FN111"/>
    <mergeCell ref="FO111:FQ111"/>
    <mergeCell ref="FR111:FT111"/>
    <mergeCell ref="FU111:FW111"/>
    <mergeCell ref="EN111:EP111"/>
    <mergeCell ref="EQ111:ES111"/>
    <mergeCell ref="ET111:EV111"/>
    <mergeCell ref="EW111:EY111"/>
    <mergeCell ref="EZ111:FB111"/>
    <mergeCell ref="FC111:FE111"/>
    <mergeCell ref="DV111:DX111"/>
    <mergeCell ref="DY111:EA111"/>
    <mergeCell ref="EB111:ED111"/>
    <mergeCell ref="EE111:EG111"/>
    <mergeCell ref="EH111:EJ111"/>
    <mergeCell ref="EK111:EM111"/>
    <mergeCell ref="DD111:DF111"/>
    <mergeCell ref="DG111:DI111"/>
    <mergeCell ref="DJ111:DL111"/>
    <mergeCell ref="DM111:DO111"/>
    <mergeCell ref="DP111:DR111"/>
    <mergeCell ref="DS111:DU111"/>
    <mergeCell ref="BB108:BD108"/>
    <mergeCell ref="V109:AA110"/>
    <mergeCell ref="HE109:HG109"/>
    <mergeCell ref="HH109:HJ109"/>
    <mergeCell ref="DG109:DI109"/>
    <mergeCell ref="DJ109:DL109"/>
    <mergeCell ref="DM109:DO109"/>
    <mergeCell ref="HK110:HM110"/>
    <mergeCell ref="FF109:FH109"/>
    <mergeCell ref="FI109:FK109"/>
    <mergeCell ref="FL109:FN109"/>
    <mergeCell ref="AG110:AK110"/>
    <mergeCell ref="HH111:HJ111"/>
    <mergeCell ref="FO109:FQ109"/>
    <mergeCell ref="FR109:FT109"/>
    <mergeCell ref="EK109:EM109"/>
    <mergeCell ref="EN109:EP109"/>
    <mergeCell ref="EQ109:ES109"/>
    <mergeCell ref="ET109:EV109"/>
    <mergeCell ref="EW109:EY109"/>
    <mergeCell ref="EZ109:FB109"/>
    <mergeCell ref="DS109:DU109"/>
    <mergeCell ref="DV109:DX109"/>
    <mergeCell ref="DY109:EA109"/>
    <mergeCell ref="EB109:ED109"/>
    <mergeCell ref="EE109:EG109"/>
    <mergeCell ref="EH109:EJ109"/>
    <mergeCell ref="AB113:AF114"/>
    <mergeCell ref="AG113:AK113"/>
    <mergeCell ref="AL113:AO113"/>
    <mergeCell ref="AP113:AR113"/>
    <mergeCell ref="GV112:GX112"/>
    <mergeCell ref="GY112:HA112"/>
    <mergeCell ref="HB112:HD112"/>
    <mergeCell ref="HE112:HG112"/>
    <mergeCell ref="HH112:HJ112"/>
    <mergeCell ref="HK112:HM112"/>
    <mergeCell ref="GD112:GF112"/>
    <mergeCell ref="GG112:GI112"/>
    <mergeCell ref="GJ112:GL112"/>
    <mergeCell ref="GM112:GO112"/>
    <mergeCell ref="GP112:GR112"/>
    <mergeCell ref="GS112:GU112"/>
    <mergeCell ref="FL112:FN112"/>
    <mergeCell ref="FO112:FQ112"/>
    <mergeCell ref="FR112:FT112"/>
    <mergeCell ref="FU112:FW112"/>
    <mergeCell ref="FX112:FZ112"/>
    <mergeCell ref="GA112:GC112"/>
    <mergeCell ref="ET112:EV112"/>
    <mergeCell ref="EW112:EY112"/>
    <mergeCell ref="EZ112:FB112"/>
    <mergeCell ref="FC112:FE112"/>
    <mergeCell ref="FF112:FH112"/>
    <mergeCell ref="FI112:FK112"/>
    <mergeCell ref="EB112:ED112"/>
    <mergeCell ref="EE112:EG112"/>
    <mergeCell ref="EH112:EJ112"/>
    <mergeCell ref="EK112:EM112"/>
    <mergeCell ref="EN112:EP112"/>
    <mergeCell ref="EQ112:ES112"/>
    <mergeCell ref="DJ112:DL112"/>
    <mergeCell ref="DM112:DO112"/>
    <mergeCell ref="DP112:DR112"/>
    <mergeCell ref="DS112:DU112"/>
    <mergeCell ref="DV112:DX112"/>
    <mergeCell ref="DY112:EA112"/>
    <mergeCell ref="CR112:CT112"/>
    <mergeCell ref="CU112:CW112"/>
    <mergeCell ref="CX112:CZ112"/>
    <mergeCell ref="DA112:DC112"/>
    <mergeCell ref="DD112:DF112"/>
    <mergeCell ref="BH112:BJ112"/>
    <mergeCell ref="EB113:ED113"/>
    <mergeCell ref="CU113:CW113"/>
    <mergeCell ref="CX113:CZ113"/>
    <mergeCell ref="CL111:CN111"/>
    <mergeCell ref="CO111:CQ111"/>
    <mergeCell ref="CR111:CT111"/>
    <mergeCell ref="CU111:CW111"/>
    <mergeCell ref="CX111:CZ111"/>
    <mergeCell ref="DA111:DC111"/>
    <mergeCell ref="BZ111:CB111"/>
    <mergeCell ref="CC111:CE111"/>
    <mergeCell ref="CF111:CH111"/>
    <mergeCell ref="CI111:CK111"/>
    <mergeCell ref="BT111:BV111"/>
    <mergeCell ref="BW111:BY111"/>
    <mergeCell ref="AV111:AX111"/>
    <mergeCell ref="AY111:BA111"/>
    <mergeCell ref="BB111:BD111"/>
    <mergeCell ref="BE111:BG111"/>
    <mergeCell ref="BH111:BJ111"/>
    <mergeCell ref="BK111:BM111"/>
    <mergeCell ref="EB114:ED114"/>
    <mergeCell ref="EE114:EG114"/>
    <mergeCell ref="EH114:EJ114"/>
    <mergeCell ref="DA114:DC114"/>
    <mergeCell ref="DD114:DF114"/>
    <mergeCell ref="DG114:DI114"/>
    <mergeCell ref="DJ114:DL114"/>
    <mergeCell ref="DM114:DO114"/>
    <mergeCell ref="DP114:DR114"/>
    <mergeCell ref="CI114:CK114"/>
    <mergeCell ref="CL114:CN114"/>
    <mergeCell ref="CO114:CQ114"/>
    <mergeCell ref="CR114:CT114"/>
    <mergeCell ref="CU114:CW114"/>
    <mergeCell ref="CX114:CZ114"/>
    <mergeCell ref="BQ114:BS114"/>
    <mergeCell ref="BT114:BV114"/>
    <mergeCell ref="CC114:CE114"/>
    <mergeCell ref="BZ113:CB113"/>
    <mergeCell ref="BN114:BP114"/>
    <mergeCell ref="BH113:BJ113"/>
    <mergeCell ref="DG112:DI112"/>
    <mergeCell ref="BZ112:CB112"/>
    <mergeCell ref="CC112:CE112"/>
    <mergeCell ref="CF112:CH112"/>
    <mergeCell ref="CI112:CK112"/>
    <mergeCell ref="CL112:CN112"/>
    <mergeCell ref="BQ113:BS113"/>
    <mergeCell ref="DA113:DC113"/>
    <mergeCell ref="CF114:CH114"/>
    <mergeCell ref="BH114:BJ114"/>
    <mergeCell ref="BK112:BM112"/>
    <mergeCell ref="DD113:DF113"/>
    <mergeCell ref="DG113:DI113"/>
    <mergeCell ref="DJ113:DL113"/>
    <mergeCell ref="CC113:CE113"/>
    <mergeCell ref="CF113:CH113"/>
    <mergeCell ref="CI113:CK113"/>
    <mergeCell ref="CL113:CN113"/>
    <mergeCell ref="GY113:HA113"/>
    <mergeCell ref="HB113:HD113"/>
    <mergeCell ref="HE113:HG113"/>
    <mergeCell ref="HH113:HJ113"/>
    <mergeCell ref="HK113:HM113"/>
    <mergeCell ref="AG114:AK114"/>
    <mergeCell ref="AL114:AO114"/>
    <mergeCell ref="AP114:AR114"/>
    <mergeCell ref="AS114:AU114"/>
    <mergeCell ref="AV114:AX114"/>
    <mergeCell ref="GG113:GI113"/>
    <mergeCell ref="GJ113:GL113"/>
    <mergeCell ref="GM113:GO113"/>
    <mergeCell ref="GP113:GR113"/>
    <mergeCell ref="GS113:GU113"/>
    <mergeCell ref="GV113:GX113"/>
    <mergeCell ref="FO113:FQ113"/>
    <mergeCell ref="FR113:FT113"/>
    <mergeCell ref="FU113:FW113"/>
    <mergeCell ref="FX113:FZ113"/>
    <mergeCell ref="GA113:GC113"/>
    <mergeCell ref="GD113:GF113"/>
    <mergeCell ref="EW113:EY113"/>
    <mergeCell ref="EZ113:FB113"/>
    <mergeCell ref="FC113:FE113"/>
    <mergeCell ref="FF113:FH113"/>
    <mergeCell ref="FI113:FK113"/>
    <mergeCell ref="FL113:FN113"/>
    <mergeCell ref="EE113:EG113"/>
    <mergeCell ref="EH113:EJ113"/>
    <mergeCell ref="EK113:EM113"/>
    <mergeCell ref="EN113:EP113"/>
    <mergeCell ref="EQ113:ES113"/>
    <mergeCell ref="CR113:CT113"/>
    <mergeCell ref="BK113:BM113"/>
    <mergeCell ref="BN113:BP113"/>
    <mergeCell ref="ET113:EV113"/>
    <mergeCell ref="HE114:HG114"/>
    <mergeCell ref="HH114:HJ114"/>
    <mergeCell ref="DY113:EA113"/>
    <mergeCell ref="B115:U116"/>
    <mergeCell ref="AB115:AF116"/>
    <mergeCell ref="AG115:AK115"/>
    <mergeCell ref="AL115:AO115"/>
    <mergeCell ref="AP115:AR115"/>
    <mergeCell ref="AS115:AU115"/>
    <mergeCell ref="GM114:GO114"/>
    <mergeCell ref="GP114:GR114"/>
    <mergeCell ref="GS114:GU114"/>
    <mergeCell ref="GV114:GX114"/>
    <mergeCell ref="GY114:HA114"/>
    <mergeCell ref="HB114:HD114"/>
    <mergeCell ref="FU114:FW114"/>
    <mergeCell ref="FX114:FZ114"/>
    <mergeCell ref="GA114:GC114"/>
    <mergeCell ref="GD114:GF114"/>
    <mergeCell ref="GG114:GI114"/>
    <mergeCell ref="GJ114:GL114"/>
    <mergeCell ref="FC114:FE114"/>
    <mergeCell ref="FF114:FH114"/>
    <mergeCell ref="FI114:FK114"/>
    <mergeCell ref="FL114:FN114"/>
    <mergeCell ref="FO114:FQ114"/>
    <mergeCell ref="FR114:FT114"/>
    <mergeCell ref="EK114:EM114"/>
    <mergeCell ref="EN114:EP114"/>
    <mergeCell ref="EQ114:ES114"/>
    <mergeCell ref="ET114:EV114"/>
    <mergeCell ref="EW114:EY114"/>
    <mergeCell ref="EZ114:FB114"/>
    <mergeCell ref="DS114:DU114"/>
    <mergeCell ref="DV114:DX114"/>
    <mergeCell ref="DY114:EA114"/>
    <mergeCell ref="BN115:BP115"/>
    <mergeCell ref="BQ115:BS115"/>
    <mergeCell ref="BT115:BV115"/>
    <mergeCell ref="BW115:BY115"/>
    <mergeCell ref="BZ115:CB115"/>
    <mergeCell ref="CC115:CE115"/>
    <mergeCell ref="AV115:AX115"/>
    <mergeCell ref="BB115:BD115"/>
    <mergeCell ref="BE115:BG115"/>
    <mergeCell ref="BH115:BJ115"/>
    <mergeCell ref="GJ115:GL115"/>
    <mergeCell ref="GM115:GO115"/>
    <mergeCell ref="GP115:GR115"/>
    <mergeCell ref="GS115:GU115"/>
    <mergeCell ref="GV115:GX115"/>
    <mergeCell ref="GY115:HA115"/>
    <mergeCell ref="AY115:BA115"/>
    <mergeCell ref="HB115:HD115"/>
    <mergeCell ref="B113:U114"/>
    <mergeCell ref="AG116:AK116"/>
    <mergeCell ref="AL116:AO116"/>
    <mergeCell ref="AP116:AR116"/>
    <mergeCell ref="AS116:AU116"/>
    <mergeCell ref="AV116:AX116"/>
    <mergeCell ref="AY116:BA116"/>
    <mergeCell ref="FR115:FT115"/>
    <mergeCell ref="FU115:FW115"/>
    <mergeCell ref="FX115:FZ115"/>
    <mergeCell ref="GA115:GC115"/>
    <mergeCell ref="GD115:GF115"/>
    <mergeCell ref="GG115:GI115"/>
    <mergeCell ref="CL116:CN116"/>
    <mergeCell ref="CO116:CQ116"/>
    <mergeCell ref="CR116:CT116"/>
    <mergeCell ref="CU116:CW116"/>
    <mergeCell ref="CX116:CZ116"/>
    <mergeCell ref="BT116:BV116"/>
    <mergeCell ref="BW116:BY116"/>
    <mergeCell ref="BZ116:CB116"/>
    <mergeCell ref="CC116:CE116"/>
    <mergeCell ref="CF116:CH116"/>
    <mergeCell ref="CI116:CK116"/>
    <mergeCell ref="BB116:BD116"/>
    <mergeCell ref="BE116:BG116"/>
    <mergeCell ref="BH116:BJ116"/>
    <mergeCell ref="BK116:BM116"/>
    <mergeCell ref="BN116:BP116"/>
    <mergeCell ref="BQ116:BS116"/>
    <mergeCell ref="HE117:HG117"/>
    <mergeCell ref="V115:AA116"/>
    <mergeCell ref="V117:AA118"/>
    <mergeCell ref="DP115:DR115"/>
    <mergeCell ref="DS115:DU115"/>
    <mergeCell ref="DV115:DX115"/>
    <mergeCell ref="DY115:EA115"/>
    <mergeCell ref="EB115:ED115"/>
    <mergeCell ref="EE115:EG115"/>
    <mergeCell ref="CX115:CZ115"/>
    <mergeCell ref="DA115:DC115"/>
    <mergeCell ref="DD115:DF115"/>
    <mergeCell ref="DG115:DI115"/>
    <mergeCell ref="DJ115:DL115"/>
    <mergeCell ref="DM115:DO115"/>
    <mergeCell ref="HK114:HM114"/>
    <mergeCell ref="HH116:HJ116"/>
    <mergeCell ref="HK116:HM116"/>
    <mergeCell ref="HE115:HG115"/>
    <mergeCell ref="HH115:HJ115"/>
    <mergeCell ref="HK115:HM115"/>
    <mergeCell ref="EZ115:FB115"/>
    <mergeCell ref="FC115:FE115"/>
    <mergeCell ref="FF115:FH115"/>
    <mergeCell ref="FI115:FK115"/>
    <mergeCell ref="FL115:FN115"/>
    <mergeCell ref="FO115:FQ115"/>
    <mergeCell ref="EH115:EJ115"/>
    <mergeCell ref="EK115:EM115"/>
    <mergeCell ref="EN115:EP115"/>
    <mergeCell ref="EQ115:ES115"/>
    <mergeCell ref="ET115:EV115"/>
    <mergeCell ref="EW115:EY115"/>
    <mergeCell ref="V113:AA114"/>
    <mergeCell ref="GP116:GR116"/>
    <mergeCell ref="GS116:GU116"/>
    <mergeCell ref="GV116:GX116"/>
    <mergeCell ref="GY116:HA116"/>
    <mergeCell ref="HB116:HD116"/>
    <mergeCell ref="HE116:HG116"/>
    <mergeCell ref="FX116:FZ116"/>
    <mergeCell ref="GA116:GC116"/>
    <mergeCell ref="GD116:GF116"/>
    <mergeCell ref="GG116:GI116"/>
    <mergeCell ref="GJ116:GL116"/>
    <mergeCell ref="GM116:GO116"/>
    <mergeCell ref="FF116:FH116"/>
    <mergeCell ref="FI116:FK116"/>
    <mergeCell ref="FL116:FN116"/>
    <mergeCell ref="FO116:FQ116"/>
    <mergeCell ref="FR116:FT116"/>
    <mergeCell ref="FU116:FW116"/>
    <mergeCell ref="EN116:EP116"/>
    <mergeCell ref="EQ116:ES116"/>
    <mergeCell ref="ET116:EV116"/>
    <mergeCell ref="EW116:EY116"/>
    <mergeCell ref="EZ116:FB116"/>
    <mergeCell ref="FC116:FE116"/>
    <mergeCell ref="DV116:DX116"/>
    <mergeCell ref="DY116:EA116"/>
    <mergeCell ref="EB116:ED116"/>
    <mergeCell ref="EE116:EG116"/>
    <mergeCell ref="EH116:EJ116"/>
    <mergeCell ref="EK116:EM116"/>
    <mergeCell ref="DD116:DF116"/>
    <mergeCell ref="DG116:DI116"/>
    <mergeCell ref="DJ116:DL116"/>
    <mergeCell ref="DM116:DO116"/>
    <mergeCell ref="DP116:DR116"/>
    <mergeCell ref="DS116:DU116"/>
    <mergeCell ref="HK119:HM119"/>
    <mergeCell ref="AG120:AK120"/>
    <mergeCell ref="AL120:AO120"/>
    <mergeCell ref="AP120:AR120"/>
    <mergeCell ref="AS120:AU120"/>
    <mergeCell ref="AV120:AX120"/>
    <mergeCell ref="AY120:BA120"/>
    <mergeCell ref="AL118:AO118"/>
    <mergeCell ref="BB120:BD120"/>
    <mergeCell ref="BE120:BG120"/>
    <mergeCell ref="DA120:DC120"/>
    <mergeCell ref="DD120:DF120"/>
    <mergeCell ref="DG120:DI120"/>
    <mergeCell ref="GP119:GR119"/>
    <mergeCell ref="GS119:GU119"/>
    <mergeCell ref="GV119:GX119"/>
    <mergeCell ref="GY119:HA119"/>
    <mergeCell ref="HB119:HD119"/>
    <mergeCell ref="HE119:HG119"/>
    <mergeCell ref="GM117:GO117"/>
    <mergeCell ref="GP117:GR117"/>
    <mergeCell ref="GS117:GU117"/>
    <mergeCell ref="GV117:GX117"/>
    <mergeCell ref="GY117:HA117"/>
    <mergeCell ref="HB117:HD117"/>
    <mergeCell ref="FU117:FW117"/>
    <mergeCell ref="FX117:FZ117"/>
    <mergeCell ref="GA117:GC117"/>
    <mergeCell ref="GD117:GF117"/>
    <mergeCell ref="GG117:GI117"/>
    <mergeCell ref="GJ117:GL117"/>
    <mergeCell ref="FC117:FE117"/>
    <mergeCell ref="FF117:FH117"/>
    <mergeCell ref="FI117:FK117"/>
    <mergeCell ref="FL117:FN117"/>
    <mergeCell ref="FO117:FQ117"/>
    <mergeCell ref="FR117:FT117"/>
    <mergeCell ref="EK117:EM117"/>
    <mergeCell ref="BB119:BD119"/>
    <mergeCell ref="BE119:BG119"/>
    <mergeCell ref="BZ118:DI118"/>
    <mergeCell ref="DJ117:EJ117"/>
    <mergeCell ref="DJ118:EJ118"/>
    <mergeCell ref="AG117:AK117"/>
    <mergeCell ref="AL117:AO117"/>
    <mergeCell ref="AB121:AF122"/>
    <mergeCell ref="AG121:AK121"/>
    <mergeCell ref="AL121:AO121"/>
    <mergeCell ref="AP121:AR121"/>
    <mergeCell ref="GV120:GX120"/>
    <mergeCell ref="GY120:HA120"/>
    <mergeCell ref="HB120:HD120"/>
    <mergeCell ref="HE120:HG120"/>
    <mergeCell ref="HH120:HJ120"/>
    <mergeCell ref="HK120:HM120"/>
    <mergeCell ref="GD120:GF120"/>
    <mergeCell ref="GG120:GI120"/>
    <mergeCell ref="GJ120:GL120"/>
    <mergeCell ref="GM120:GO120"/>
    <mergeCell ref="GP120:GR120"/>
    <mergeCell ref="GS120:GU120"/>
    <mergeCell ref="FL120:FN120"/>
    <mergeCell ref="FO120:FQ120"/>
    <mergeCell ref="EN117:EP117"/>
    <mergeCell ref="EQ117:ES117"/>
    <mergeCell ref="ET117:EV117"/>
    <mergeCell ref="EW117:EY117"/>
    <mergeCell ref="EZ117:FB117"/>
    <mergeCell ref="AP117:BY117"/>
    <mergeCell ref="AP118:BY118"/>
    <mergeCell ref="BZ117:DI117"/>
    <mergeCell ref="FU119:FW119"/>
    <mergeCell ref="EN119:EP119"/>
    <mergeCell ref="EQ119:ES119"/>
    <mergeCell ref="ET119:EV119"/>
    <mergeCell ref="EW119:EY119"/>
    <mergeCell ref="EZ119:FB119"/>
    <mergeCell ref="FC119:FE119"/>
    <mergeCell ref="DV119:DX119"/>
    <mergeCell ref="DY119:EA119"/>
    <mergeCell ref="EB119:ED119"/>
    <mergeCell ref="EE119:EG119"/>
    <mergeCell ref="EH119:EJ119"/>
    <mergeCell ref="EK119:EM119"/>
    <mergeCell ref="DD119:DF119"/>
    <mergeCell ref="DG119:DI119"/>
    <mergeCell ref="DJ119:DL119"/>
    <mergeCell ref="DM119:DO119"/>
    <mergeCell ref="DP119:DR119"/>
    <mergeCell ref="DS119:DU119"/>
    <mergeCell ref="HK118:HM118"/>
    <mergeCell ref="AY122:BA122"/>
    <mergeCell ref="BB122:BD122"/>
    <mergeCell ref="BE122:BG122"/>
    <mergeCell ref="CI120:CK120"/>
    <mergeCell ref="CL120:CN120"/>
    <mergeCell ref="CO120:CQ120"/>
    <mergeCell ref="FO122:FQ122"/>
    <mergeCell ref="FR122:FT122"/>
    <mergeCell ref="EK122:EM122"/>
    <mergeCell ref="HH117:HJ117"/>
    <mergeCell ref="HK117:HM117"/>
    <mergeCell ref="AG118:AK118"/>
    <mergeCell ref="EK118:EM118"/>
    <mergeCell ref="EN118:EP118"/>
    <mergeCell ref="AP119:AR119"/>
    <mergeCell ref="AS119:AU119"/>
    <mergeCell ref="AV119:AX119"/>
    <mergeCell ref="AY119:BA119"/>
    <mergeCell ref="GS118:GU118"/>
    <mergeCell ref="GV118:GX118"/>
    <mergeCell ref="GY118:HA118"/>
    <mergeCell ref="HB118:HD118"/>
    <mergeCell ref="HE118:HG118"/>
    <mergeCell ref="HH118:HJ118"/>
    <mergeCell ref="GA118:GC118"/>
    <mergeCell ref="GD118:GF118"/>
    <mergeCell ref="GG118:GI118"/>
    <mergeCell ref="GJ118:GL118"/>
    <mergeCell ref="GM118:GO118"/>
    <mergeCell ref="GP118:GR118"/>
    <mergeCell ref="FI118:FK118"/>
    <mergeCell ref="FL118:FN118"/>
    <mergeCell ref="FO118:FQ118"/>
    <mergeCell ref="FR118:FT118"/>
    <mergeCell ref="FU118:FW118"/>
    <mergeCell ref="FX118:FZ118"/>
    <mergeCell ref="EQ118:ES118"/>
    <mergeCell ref="ET118:EV118"/>
    <mergeCell ref="EW118:EY118"/>
    <mergeCell ref="EZ118:FB118"/>
    <mergeCell ref="FC118:FE118"/>
    <mergeCell ref="FF118:FH118"/>
    <mergeCell ref="BQ119:BS119"/>
    <mergeCell ref="FR120:FT120"/>
    <mergeCell ref="FU120:FW120"/>
    <mergeCell ref="FX120:FZ120"/>
    <mergeCell ref="GA120:GC120"/>
    <mergeCell ref="ET120:EV120"/>
    <mergeCell ref="EW120:EY120"/>
    <mergeCell ref="EZ120:FB120"/>
    <mergeCell ref="FC120:FE120"/>
    <mergeCell ref="FF120:FH120"/>
    <mergeCell ref="FI120:FK120"/>
    <mergeCell ref="EB120:ED120"/>
    <mergeCell ref="EE120:EG120"/>
    <mergeCell ref="EH120:EJ120"/>
    <mergeCell ref="EK120:EM120"/>
    <mergeCell ref="EN120:EP120"/>
    <mergeCell ref="EQ120:ES120"/>
    <mergeCell ref="DJ120:DL120"/>
    <mergeCell ref="DM120:DO120"/>
    <mergeCell ref="DP120:DR120"/>
    <mergeCell ref="DS120:DU120"/>
    <mergeCell ref="DV120:DX120"/>
    <mergeCell ref="DY120:EA120"/>
    <mergeCell ref="CR120:CT120"/>
    <mergeCell ref="CU120:CW120"/>
    <mergeCell ref="CX120:CZ120"/>
    <mergeCell ref="BZ120:CB120"/>
    <mergeCell ref="CC120:CE120"/>
    <mergeCell ref="CF120:CH120"/>
    <mergeCell ref="HH119:HJ119"/>
    <mergeCell ref="B117:U118"/>
    <mergeCell ref="AB117:AF118"/>
    <mergeCell ref="DM122:DO122"/>
    <mergeCell ref="DP122:DR122"/>
    <mergeCell ref="CI122:CK122"/>
    <mergeCell ref="CL122:CN122"/>
    <mergeCell ref="CO122:CQ122"/>
    <mergeCell ref="CR122:CT122"/>
    <mergeCell ref="CU122:CW122"/>
    <mergeCell ref="CX122:CZ122"/>
    <mergeCell ref="BQ122:BS122"/>
    <mergeCell ref="BT122:BV122"/>
    <mergeCell ref="BW122:BY122"/>
    <mergeCell ref="BZ122:CB122"/>
    <mergeCell ref="CC122:CE122"/>
    <mergeCell ref="CF122:CH122"/>
    <mergeCell ref="BH122:BJ122"/>
    <mergeCell ref="BK122:BM122"/>
    <mergeCell ref="BN122:BP122"/>
    <mergeCell ref="CL121:CN121"/>
    <mergeCell ref="FX119:FZ119"/>
    <mergeCell ref="GA119:GC119"/>
    <mergeCell ref="GD119:GF119"/>
    <mergeCell ref="GG119:GI119"/>
    <mergeCell ref="GJ119:GL119"/>
    <mergeCell ref="GM119:GO119"/>
    <mergeCell ref="FF119:FH119"/>
    <mergeCell ref="FI119:FK119"/>
    <mergeCell ref="FL119:FN119"/>
    <mergeCell ref="FO119:FQ119"/>
    <mergeCell ref="FR119:FT119"/>
    <mergeCell ref="BK121:BM121"/>
    <mergeCell ref="BT119:BV119"/>
    <mergeCell ref="BW119:BY119"/>
    <mergeCell ref="BZ119:CB119"/>
    <mergeCell ref="CC119:CE119"/>
    <mergeCell ref="CF119:CH119"/>
    <mergeCell ref="CI119:CK119"/>
    <mergeCell ref="BH119:BJ119"/>
    <mergeCell ref="BK119:BM119"/>
    <mergeCell ref="BN119:BP119"/>
    <mergeCell ref="CO121:CQ121"/>
    <mergeCell ref="CR121:CT121"/>
    <mergeCell ref="CL119:CN119"/>
    <mergeCell ref="CO119:CQ119"/>
    <mergeCell ref="CR119:CT119"/>
    <mergeCell ref="CU119:CW119"/>
    <mergeCell ref="CX119:CZ119"/>
    <mergeCell ref="DA119:DC119"/>
    <mergeCell ref="GY121:HA121"/>
    <mergeCell ref="HB121:HD121"/>
    <mergeCell ref="HE121:HG121"/>
    <mergeCell ref="HH121:HJ121"/>
    <mergeCell ref="B121:U122"/>
    <mergeCell ref="EQ122:ES122"/>
    <mergeCell ref="BN121:BP121"/>
    <mergeCell ref="EE122:EG122"/>
    <mergeCell ref="EH122:EJ122"/>
    <mergeCell ref="B119:U120"/>
    <mergeCell ref="AB119:AF120"/>
    <mergeCell ref="AG119:AK119"/>
    <mergeCell ref="AL119:AO119"/>
    <mergeCell ref="AL122:AO122"/>
    <mergeCell ref="AP122:AR122"/>
    <mergeCell ref="AS122:AU122"/>
    <mergeCell ref="AV122:AX122"/>
    <mergeCell ref="GG121:GI121"/>
    <mergeCell ref="GJ121:GL121"/>
    <mergeCell ref="GM121:GO121"/>
    <mergeCell ref="GP121:GR121"/>
    <mergeCell ref="GS121:GU121"/>
    <mergeCell ref="GV121:GX121"/>
    <mergeCell ref="FO121:FQ121"/>
    <mergeCell ref="FR121:FT121"/>
    <mergeCell ref="FU121:FW121"/>
    <mergeCell ref="FX121:FZ121"/>
    <mergeCell ref="GA121:GC121"/>
    <mergeCell ref="GD121:GF121"/>
    <mergeCell ref="EW121:EY121"/>
    <mergeCell ref="EZ121:FB121"/>
    <mergeCell ref="FC121:FE121"/>
    <mergeCell ref="FF121:FH121"/>
    <mergeCell ref="FI121:FK121"/>
    <mergeCell ref="FL121:FN121"/>
    <mergeCell ref="EE121:EG121"/>
    <mergeCell ref="EH121:EJ121"/>
    <mergeCell ref="EK121:EM121"/>
    <mergeCell ref="EN121:EP121"/>
    <mergeCell ref="EQ121:ES121"/>
    <mergeCell ref="ET121:EV121"/>
    <mergeCell ref="DM121:DO121"/>
    <mergeCell ref="DP121:DR121"/>
    <mergeCell ref="DS121:DU121"/>
    <mergeCell ref="DV121:DX121"/>
    <mergeCell ref="DY121:EA121"/>
    <mergeCell ref="EB121:ED121"/>
    <mergeCell ref="CU121:CW121"/>
    <mergeCell ref="CX121:CZ121"/>
    <mergeCell ref="DA121:DC121"/>
    <mergeCell ref="DD121:DF121"/>
    <mergeCell ref="DG121:DI121"/>
    <mergeCell ref="DJ121:DL121"/>
    <mergeCell ref="CC121:CE121"/>
    <mergeCell ref="CF121:CH121"/>
    <mergeCell ref="CI121:CK121"/>
    <mergeCell ref="FC122:FE122"/>
    <mergeCell ref="FF122:FH122"/>
    <mergeCell ref="FI122:FK122"/>
    <mergeCell ref="FL122:FN122"/>
    <mergeCell ref="GD122:GF122"/>
    <mergeCell ref="GG122:GI122"/>
    <mergeCell ref="GJ122:GL122"/>
    <mergeCell ref="ET122:EV122"/>
    <mergeCell ref="EW122:EY122"/>
    <mergeCell ref="EZ122:FB122"/>
    <mergeCell ref="DS122:DU122"/>
    <mergeCell ref="DV122:DX122"/>
    <mergeCell ref="DY122:EA122"/>
    <mergeCell ref="EB122:ED122"/>
    <mergeCell ref="EN122:EP122"/>
    <mergeCell ref="DJ133:ES133"/>
    <mergeCell ref="ET133:GC133"/>
    <mergeCell ref="BH120:BJ120"/>
    <mergeCell ref="BK120:BM120"/>
    <mergeCell ref="BN120:BP120"/>
    <mergeCell ref="BQ120:BS120"/>
    <mergeCell ref="BT120:BV120"/>
    <mergeCell ref="BW120:BY120"/>
    <mergeCell ref="GD133:HM133"/>
    <mergeCell ref="AP134:AR134"/>
    <mergeCell ref="AS134:AU134"/>
    <mergeCell ref="AV134:AX134"/>
    <mergeCell ref="AY134:BA134"/>
    <mergeCell ref="BB134:BD134"/>
    <mergeCell ref="BE134:BG134"/>
    <mergeCell ref="C131:N131"/>
    <mergeCell ref="O131:BW131"/>
    <mergeCell ref="B133:U134"/>
    <mergeCell ref="V133:AA134"/>
    <mergeCell ref="AB133:AF134"/>
    <mergeCell ref="AG133:AO134"/>
    <mergeCell ref="AP133:BY133"/>
    <mergeCell ref="BH134:BJ134"/>
    <mergeCell ref="BK134:BM134"/>
    <mergeCell ref="BN134:BP134"/>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HE134:HG134"/>
    <mergeCell ref="HH134:HJ134"/>
    <mergeCell ref="HK134:HM134"/>
    <mergeCell ref="BQ121:BS121"/>
    <mergeCell ref="BT121:BV121"/>
    <mergeCell ref="BW121:BY121"/>
    <mergeCell ref="BZ121:CB121"/>
    <mergeCell ref="AS121:AU121"/>
    <mergeCell ref="AV121:AX121"/>
    <mergeCell ref="AY121:BA121"/>
    <mergeCell ref="BB121:BD121"/>
    <mergeCell ref="BE121:BG121"/>
    <mergeCell ref="BH121:BJ121"/>
    <mergeCell ref="HE122:HG122"/>
    <mergeCell ref="HH122:HJ122"/>
    <mergeCell ref="HK122:HM122"/>
    <mergeCell ref="GM122:GO122"/>
    <mergeCell ref="GP122:GR122"/>
    <mergeCell ref="GS122:GU122"/>
    <mergeCell ref="GV122:GX122"/>
    <mergeCell ref="GY122:HA122"/>
    <mergeCell ref="HB122:HD122"/>
    <mergeCell ref="FU122:FW122"/>
    <mergeCell ref="FX122:FZ122"/>
    <mergeCell ref="GA122:GC122"/>
    <mergeCell ref="HK121:HM121"/>
    <mergeCell ref="AG122:AK122"/>
    <mergeCell ref="V135:AA136"/>
    <mergeCell ref="AB135:AF136"/>
    <mergeCell ref="AG135:AK135"/>
    <mergeCell ref="AL135:AO135"/>
    <mergeCell ref="AP135:AR135"/>
    <mergeCell ref="AS135:AU135"/>
    <mergeCell ref="GM134:GO134"/>
    <mergeCell ref="GP134:GR134"/>
    <mergeCell ref="GS134:GU134"/>
    <mergeCell ref="GV134:GX134"/>
    <mergeCell ref="GY134:HA134"/>
    <mergeCell ref="HB134:HD134"/>
    <mergeCell ref="FU134:FW134"/>
    <mergeCell ref="FX134:FZ134"/>
    <mergeCell ref="GA134:GC134"/>
    <mergeCell ref="GD134:GF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DA134:DC134"/>
    <mergeCell ref="DD134:DF134"/>
    <mergeCell ref="DG134:DI134"/>
    <mergeCell ref="DJ134:DL134"/>
    <mergeCell ref="DM134:DO134"/>
    <mergeCell ref="DP134:DR134"/>
    <mergeCell ref="CI134:CK134"/>
    <mergeCell ref="CL134:CN134"/>
    <mergeCell ref="CO134:CQ134"/>
    <mergeCell ref="CR134:CT134"/>
    <mergeCell ref="CU134:CW134"/>
    <mergeCell ref="CX134:CZ134"/>
    <mergeCell ref="BQ134:BS134"/>
    <mergeCell ref="BT134:BV134"/>
    <mergeCell ref="BW134:BY134"/>
    <mergeCell ref="BZ134:CB134"/>
    <mergeCell ref="CC134:CE134"/>
    <mergeCell ref="CF134:CH134"/>
    <mergeCell ref="HB135:HD135"/>
    <mergeCell ref="BE136:BG136"/>
    <mergeCell ref="BQ136:BS136"/>
    <mergeCell ref="HE135:HG135"/>
    <mergeCell ref="HH135:HJ135"/>
    <mergeCell ref="HK135:HM135"/>
    <mergeCell ref="AG136:AK136"/>
    <mergeCell ref="AL136:AO136"/>
    <mergeCell ref="AP136:AR136"/>
    <mergeCell ref="AS136:AU136"/>
    <mergeCell ref="AV136:AX136"/>
    <mergeCell ref="AY136:BA136"/>
    <mergeCell ref="GJ135:GL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EH135:EJ135"/>
    <mergeCell ref="EK135:EM135"/>
    <mergeCell ref="EN135:EP135"/>
    <mergeCell ref="EQ135:ES135"/>
    <mergeCell ref="ET135:EV135"/>
    <mergeCell ref="EW135:EY135"/>
    <mergeCell ref="DP135:DR135"/>
    <mergeCell ref="DS135:DU135"/>
    <mergeCell ref="DV135:DX135"/>
    <mergeCell ref="DY135:EA135"/>
    <mergeCell ref="EB135:ED135"/>
    <mergeCell ref="EE135:EG135"/>
    <mergeCell ref="CX135:CZ135"/>
    <mergeCell ref="DA135:DC135"/>
    <mergeCell ref="DD135:DF135"/>
    <mergeCell ref="DG135:DI135"/>
    <mergeCell ref="DJ135:DL135"/>
    <mergeCell ref="DM135:DO135"/>
    <mergeCell ref="CF135:CH135"/>
    <mergeCell ref="CI135:CK135"/>
    <mergeCell ref="CL135:CN135"/>
    <mergeCell ref="CO135:CQ135"/>
    <mergeCell ref="CR135:CT135"/>
    <mergeCell ref="CU135:CW135"/>
    <mergeCell ref="BN135:BP135"/>
    <mergeCell ref="BQ135:BS135"/>
    <mergeCell ref="BT135:BV135"/>
    <mergeCell ref="BW135:BY135"/>
    <mergeCell ref="BZ135:CB135"/>
    <mergeCell ref="AV135:AX135"/>
    <mergeCell ref="AY135:BA135"/>
    <mergeCell ref="BB135:BD135"/>
    <mergeCell ref="BE135:BG135"/>
    <mergeCell ref="BH135:BJ135"/>
    <mergeCell ref="BK135:BM135"/>
    <mergeCell ref="HH136:HJ136"/>
    <mergeCell ref="CC135:CE135"/>
    <mergeCell ref="HK138:HM138"/>
    <mergeCell ref="HK136:HM136"/>
    <mergeCell ref="B137:U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DJ136:DL136"/>
    <mergeCell ref="DM136:DO136"/>
    <mergeCell ref="DP136:DR136"/>
    <mergeCell ref="DS136:DU136"/>
    <mergeCell ref="CL136:CN136"/>
    <mergeCell ref="CO136:CQ136"/>
    <mergeCell ref="CR136:CT136"/>
    <mergeCell ref="CU136:CW136"/>
    <mergeCell ref="CX136:CZ136"/>
    <mergeCell ref="DA136:DC136"/>
    <mergeCell ref="BT136:BV136"/>
    <mergeCell ref="BW136:BY136"/>
    <mergeCell ref="BZ136:CB136"/>
    <mergeCell ref="CC136:CE136"/>
    <mergeCell ref="CF136:CH136"/>
    <mergeCell ref="CI136:CK136"/>
    <mergeCell ref="BB136:BD136"/>
    <mergeCell ref="CL138:CN138"/>
    <mergeCell ref="V137:AA138"/>
    <mergeCell ref="HE137:HG137"/>
    <mergeCell ref="BT138:BV138"/>
    <mergeCell ref="HB138:HD138"/>
    <mergeCell ref="HE138:HG138"/>
    <mergeCell ref="HH138:HJ138"/>
    <mergeCell ref="HH137:HJ137"/>
    <mergeCell ref="HH139:HJ139"/>
    <mergeCell ref="HK137:HM137"/>
    <mergeCell ref="AG138:AK138"/>
    <mergeCell ref="AL138:AO138"/>
    <mergeCell ref="AP138:AR138"/>
    <mergeCell ref="AS138:AU138"/>
    <mergeCell ref="AV138:AX138"/>
    <mergeCell ref="AY138:BA138"/>
    <mergeCell ref="BB138:BD138"/>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FF137:FH137"/>
    <mergeCell ref="FI137:FK137"/>
    <mergeCell ref="FL137:FN137"/>
    <mergeCell ref="FO137:FQ137"/>
    <mergeCell ref="FR137:FT137"/>
    <mergeCell ref="EK137:EM137"/>
    <mergeCell ref="EN137:EP137"/>
    <mergeCell ref="EQ137:ES137"/>
    <mergeCell ref="ET137:EV137"/>
    <mergeCell ref="EW137:EY137"/>
    <mergeCell ref="EZ137:FB137"/>
    <mergeCell ref="DS137:DU137"/>
    <mergeCell ref="DV137:DX137"/>
    <mergeCell ref="DY137:EA137"/>
    <mergeCell ref="EB137:ED137"/>
    <mergeCell ref="EE137:EG137"/>
    <mergeCell ref="EH137:EJ137"/>
    <mergeCell ref="DA137:DC137"/>
    <mergeCell ref="DJ137:DL137"/>
    <mergeCell ref="DM137:DO137"/>
    <mergeCell ref="DP137:DR137"/>
    <mergeCell ref="CI137:CK137"/>
    <mergeCell ref="CL137:CN137"/>
    <mergeCell ref="CO137:CQ137"/>
    <mergeCell ref="CR137:CT137"/>
    <mergeCell ref="CU137:CW137"/>
    <mergeCell ref="CX137:CZ137"/>
    <mergeCell ref="BQ137:BS137"/>
    <mergeCell ref="BT137:BV137"/>
    <mergeCell ref="BW137:BY137"/>
    <mergeCell ref="BZ137:CB137"/>
    <mergeCell ref="CC137:CE137"/>
    <mergeCell ref="CF137:CH137"/>
    <mergeCell ref="CC139:CE139"/>
    <mergeCell ref="BB137:BD137"/>
    <mergeCell ref="BE137:BG137"/>
    <mergeCell ref="AY137:BA137"/>
    <mergeCell ref="BE139:BG139"/>
    <mergeCell ref="BN137:BP137"/>
    <mergeCell ref="BH139:BJ139"/>
    <mergeCell ref="BK139:BM139"/>
    <mergeCell ref="BN139:BP139"/>
    <mergeCell ref="B139:U140"/>
    <mergeCell ref="AB139:AF140"/>
    <mergeCell ref="AG139:AK139"/>
    <mergeCell ref="AL139:AO139"/>
    <mergeCell ref="AP139:AR139"/>
    <mergeCell ref="AS139:AU139"/>
    <mergeCell ref="AV139:AX139"/>
    <mergeCell ref="AY139:BA139"/>
    <mergeCell ref="CO138:CQ138"/>
    <mergeCell ref="CR138:CT138"/>
    <mergeCell ref="CU138:CW138"/>
    <mergeCell ref="CX138:CZ138"/>
    <mergeCell ref="DA138:DC138"/>
    <mergeCell ref="DD138:DF138"/>
    <mergeCell ref="BW138:BY138"/>
    <mergeCell ref="BZ138:CB138"/>
    <mergeCell ref="CC138:CE138"/>
    <mergeCell ref="CF138:CH138"/>
    <mergeCell ref="CI138:CK138"/>
    <mergeCell ref="BN140:BP140"/>
    <mergeCell ref="BE138:BG138"/>
    <mergeCell ref="BH138:BJ138"/>
    <mergeCell ref="BK138:BM138"/>
    <mergeCell ref="BQ138:BS138"/>
    <mergeCell ref="V139:AA140"/>
    <mergeCell ref="GS138:GU138"/>
    <mergeCell ref="BH136:BJ136"/>
    <mergeCell ref="BK136:BM136"/>
    <mergeCell ref="BN136:BP136"/>
    <mergeCell ref="BN138:BP138"/>
    <mergeCell ref="GV138:GX138"/>
    <mergeCell ref="GY138:HA138"/>
    <mergeCell ref="GA138:GC138"/>
    <mergeCell ref="GD138:GF138"/>
    <mergeCell ref="GG138:GI138"/>
    <mergeCell ref="GJ138:GL138"/>
    <mergeCell ref="GM138:GO138"/>
    <mergeCell ref="GP138:GR138"/>
    <mergeCell ref="FI138:FK138"/>
    <mergeCell ref="FL138:FN138"/>
    <mergeCell ref="FO138:FQ138"/>
    <mergeCell ref="FR138:FT138"/>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G138:DI138"/>
    <mergeCell ref="DJ138:DL138"/>
    <mergeCell ref="DM138:DO138"/>
    <mergeCell ref="DP138:DR138"/>
    <mergeCell ref="DS138:DU138"/>
    <mergeCell ref="DV138:DX138"/>
    <mergeCell ref="BK137:BM137"/>
    <mergeCell ref="B135:U136"/>
    <mergeCell ref="GY141:HA141"/>
    <mergeCell ref="HB141:HD141"/>
    <mergeCell ref="HE141:HG141"/>
    <mergeCell ref="HH141:HJ141"/>
    <mergeCell ref="HK141:HM141"/>
    <mergeCell ref="AG142:AK142"/>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GA139:GC139"/>
    <mergeCell ref="GD139:GF139"/>
    <mergeCell ref="GG139:GI139"/>
    <mergeCell ref="GJ139:GL139"/>
    <mergeCell ref="GM139:GO139"/>
    <mergeCell ref="FF139:FH139"/>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EE139:EG139"/>
    <mergeCell ref="EH139:EJ139"/>
    <mergeCell ref="EK139:EM139"/>
    <mergeCell ref="DD139:DF139"/>
    <mergeCell ref="DG139:DI139"/>
    <mergeCell ref="DJ139:DL139"/>
    <mergeCell ref="DM139:DO139"/>
    <mergeCell ref="DP139:DR139"/>
    <mergeCell ref="DS139:DU139"/>
    <mergeCell ref="CL139:CN139"/>
    <mergeCell ref="CO139:CQ139"/>
    <mergeCell ref="CR139:CT139"/>
    <mergeCell ref="CU139:CW139"/>
    <mergeCell ref="CX139:CZ139"/>
    <mergeCell ref="DA139:DC139"/>
    <mergeCell ref="BT139:BV139"/>
    <mergeCell ref="BW139:BY139"/>
    <mergeCell ref="BZ139:CB139"/>
    <mergeCell ref="BQ141:BS141"/>
    <mergeCell ref="CF139:CH139"/>
    <mergeCell ref="CI139:CK139"/>
    <mergeCell ref="BB139:BD139"/>
    <mergeCell ref="AS141:AU141"/>
    <mergeCell ref="AV141:AX141"/>
    <mergeCell ref="AY141:BA141"/>
    <mergeCell ref="BB141:BD141"/>
    <mergeCell ref="BE141:BG141"/>
    <mergeCell ref="BH141:BJ141"/>
    <mergeCell ref="AB141:AF142"/>
    <mergeCell ref="AG141:AK141"/>
    <mergeCell ref="AL141:AO141"/>
    <mergeCell ref="AP141:AR141"/>
    <mergeCell ref="GV140:GX140"/>
    <mergeCell ref="GY140:HA140"/>
    <mergeCell ref="HB140:HD140"/>
    <mergeCell ref="HE140:HG140"/>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ET140:EV140"/>
    <mergeCell ref="EW140:EY140"/>
    <mergeCell ref="EZ140:FB140"/>
    <mergeCell ref="FC140:FE140"/>
    <mergeCell ref="FF140:FH140"/>
    <mergeCell ref="FI140:FK140"/>
    <mergeCell ref="EB140:ED140"/>
    <mergeCell ref="EE140:EG140"/>
    <mergeCell ref="EH140:EJ140"/>
    <mergeCell ref="EK140:EM140"/>
    <mergeCell ref="EN140:EP140"/>
    <mergeCell ref="EQ140:ES140"/>
    <mergeCell ref="DJ140:DL140"/>
    <mergeCell ref="DM140:DO140"/>
    <mergeCell ref="DP140:DR140"/>
    <mergeCell ref="DS140:DU140"/>
    <mergeCell ref="DV140:DX140"/>
    <mergeCell ref="DY140:EA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O140:CQ140"/>
    <mergeCell ref="BH140:BJ140"/>
    <mergeCell ref="BK140:BM140"/>
    <mergeCell ref="CR142:CT142"/>
    <mergeCell ref="BQ140:BS140"/>
    <mergeCell ref="BT140:BV140"/>
    <mergeCell ref="BW140:BY140"/>
    <mergeCell ref="EZ141:FB141"/>
    <mergeCell ref="FC141:FE141"/>
    <mergeCell ref="FF141:FH141"/>
    <mergeCell ref="FI141:FK141"/>
    <mergeCell ref="FL141:FN141"/>
    <mergeCell ref="EE141:EG141"/>
    <mergeCell ref="EH141:EJ141"/>
    <mergeCell ref="EK141:EM141"/>
    <mergeCell ref="EN141:EP141"/>
    <mergeCell ref="EQ141:ES141"/>
    <mergeCell ref="ET141:EV141"/>
    <mergeCell ref="DM141:DO141"/>
    <mergeCell ref="DP141:DR141"/>
    <mergeCell ref="DS141:DU141"/>
    <mergeCell ref="DV141:DX141"/>
    <mergeCell ref="DY141:EA141"/>
    <mergeCell ref="EB141:ED141"/>
    <mergeCell ref="CU141:CW141"/>
    <mergeCell ref="CX141:CZ141"/>
    <mergeCell ref="DA141:DC141"/>
    <mergeCell ref="DD141:DF141"/>
    <mergeCell ref="DG141:DI141"/>
    <mergeCell ref="DJ141:DL141"/>
    <mergeCell ref="CC141:CE141"/>
    <mergeCell ref="CF141:CH141"/>
    <mergeCell ref="CI141:CK141"/>
    <mergeCell ref="CL141:CN141"/>
    <mergeCell ref="CO141:CQ141"/>
    <mergeCell ref="CR141:CT141"/>
    <mergeCell ref="BK141:BM141"/>
    <mergeCell ref="BN141:BP141"/>
    <mergeCell ref="GV142:GX142"/>
    <mergeCell ref="BT141:BV141"/>
    <mergeCell ref="BW141:BY141"/>
    <mergeCell ref="BZ141:CB141"/>
    <mergeCell ref="CO142:CQ142"/>
    <mergeCell ref="CI142:CK142"/>
    <mergeCell ref="CL142:CN142"/>
    <mergeCell ref="GY142:HA142"/>
    <mergeCell ref="HB142:HD142"/>
    <mergeCell ref="FU142:FW142"/>
    <mergeCell ref="FX142:FZ142"/>
    <mergeCell ref="GA142:GC142"/>
    <mergeCell ref="GD142:GF142"/>
    <mergeCell ref="GG142:GI142"/>
    <mergeCell ref="GJ142:GL142"/>
    <mergeCell ref="FC142:FE142"/>
    <mergeCell ref="FF142:FH142"/>
    <mergeCell ref="FI142:FK142"/>
    <mergeCell ref="FL142:FN142"/>
    <mergeCell ref="FO142:FQ142"/>
    <mergeCell ref="FR142:FT142"/>
    <mergeCell ref="EK142:EM142"/>
    <mergeCell ref="EN142:EP142"/>
    <mergeCell ref="EQ142:ES142"/>
    <mergeCell ref="ET142:EV142"/>
    <mergeCell ref="EW142:EY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B141:U142"/>
    <mergeCell ref="CU142:CW142"/>
    <mergeCell ref="CX142:CZ142"/>
    <mergeCell ref="BQ142:BS142"/>
    <mergeCell ref="BT142:BV142"/>
    <mergeCell ref="BW142:BY142"/>
    <mergeCell ref="BZ142:CB142"/>
    <mergeCell ref="CC142:CE142"/>
    <mergeCell ref="CF142:CH142"/>
    <mergeCell ref="AY142:BA142"/>
    <mergeCell ref="BB142:BD142"/>
    <mergeCell ref="BE142:BG142"/>
    <mergeCell ref="BH142:BJ142"/>
    <mergeCell ref="BK142:BM142"/>
    <mergeCell ref="BN142:BP142"/>
    <mergeCell ref="AL142:AO142"/>
    <mergeCell ref="AP142:AR142"/>
    <mergeCell ref="AS142:AU142"/>
    <mergeCell ref="AV142:AX142"/>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HE143:HG143"/>
    <mergeCell ref="HH143:HJ143"/>
    <mergeCell ref="HK143:HM143"/>
    <mergeCell ref="AG144:AK144"/>
    <mergeCell ref="AL144:AO144"/>
    <mergeCell ref="AP144:AR144"/>
    <mergeCell ref="AS144:AU144"/>
    <mergeCell ref="AV144:AX144"/>
    <mergeCell ref="AY144:BA144"/>
    <mergeCell ref="GJ143:GL143"/>
    <mergeCell ref="GM143:GO143"/>
    <mergeCell ref="GP143:GR143"/>
    <mergeCell ref="GS143:GU143"/>
    <mergeCell ref="GV143:GX143"/>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FO143:FQ143"/>
    <mergeCell ref="EH143:EJ143"/>
    <mergeCell ref="EK143:EM143"/>
    <mergeCell ref="EN143:EP143"/>
    <mergeCell ref="EQ143:ES143"/>
    <mergeCell ref="ET143:EV143"/>
    <mergeCell ref="EW143:EY143"/>
    <mergeCell ref="DP143:DR143"/>
    <mergeCell ref="DS143:DU143"/>
    <mergeCell ref="DV143:DX143"/>
    <mergeCell ref="DY143:EA143"/>
    <mergeCell ref="EB143:ED143"/>
    <mergeCell ref="EE143:EG143"/>
    <mergeCell ref="DJ143:DL143"/>
    <mergeCell ref="DM143:DO143"/>
    <mergeCell ref="BN143:BP143"/>
    <mergeCell ref="BQ143:BS143"/>
    <mergeCell ref="BT143:BV143"/>
    <mergeCell ref="BW143:BY143"/>
    <mergeCell ref="AV143:AX143"/>
    <mergeCell ref="AY143:BA143"/>
    <mergeCell ref="BB143:BD143"/>
    <mergeCell ref="BE143:BG143"/>
    <mergeCell ref="BH143:BJ143"/>
    <mergeCell ref="BK143:BM143"/>
    <mergeCell ref="BW144:BY144"/>
    <mergeCell ref="BZ144:CB144"/>
    <mergeCell ref="CC144:CE144"/>
    <mergeCell ref="CF144:CH144"/>
    <mergeCell ref="CI144:CK144"/>
    <mergeCell ref="BB144:BD144"/>
    <mergeCell ref="BE144:BG144"/>
    <mergeCell ref="BH144:BJ144"/>
    <mergeCell ref="BK144:BM144"/>
    <mergeCell ref="BN144:BP144"/>
    <mergeCell ref="BQ144:BS144"/>
    <mergeCell ref="HB143:HD143"/>
    <mergeCell ref="CF143:CH143"/>
    <mergeCell ref="HE142:HG142"/>
    <mergeCell ref="HH142:HJ142"/>
    <mergeCell ref="HK142:HM142"/>
    <mergeCell ref="B143:U144"/>
    <mergeCell ref="AB143:AF144"/>
    <mergeCell ref="AG143:AK143"/>
    <mergeCell ref="AL143:AO143"/>
    <mergeCell ref="AP143:AR143"/>
    <mergeCell ref="AS143:AU143"/>
    <mergeCell ref="GM142:GO142"/>
    <mergeCell ref="GP142:GR142"/>
    <mergeCell ref="GS142:GU142"/>
    <mergeCell ref="HH144:HJ144"/>
    <mergeCell ref="HK144:HM144"/>
    <mergeCell ref="B145:U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FF144:FH144"/>
    <mergeCell ref="FI144:FK144"/>
    <mergeCell ref="FL144:FN144"/>
    <mergeCell ref="FO144:FQ144"/>
    <mergeCell ref="FR144:FT144"/>
    <mergeCell ref="FU144:FW144"/>
    <mergeCell ref="EN144:EP144"/>
    <mergeCell ref="EQ144:ES144"/>
    <mergeCell ref="ET144:EV144"/>
    <mergeCell ref="EW144:EY144"/>
    <mergeCell ref="EZ144:FB144"/>
    <mergeCell ref="FC144:FE144"/>
    <mergeCell ref="DV144:DX144"/>
    <mergeCell ref="DY144:EA144"/>
    <mergeCell ref="EB144:ED144"/>
    <mergeCell ref="EE144:EG144"/>
    <mergeCell ref="EH144:EJ144"/>
    <mergeCell ref="EK144:EM144"/>
    <mergeCell ref="DD144:DF144"/>
    <mergeCell ref="DG144:DI144"/>
    <mergeCell ref="DJ144:DL144"/>
    <mergeCell ref="DM144:DO144"/>
    <mergeCell ref="DP144:DR144"/>
    <mergeCell ref="DS144:DU144"/>
    <mergeCell ref="CL144:CN144"/>
    <mergeCell ref="CO144:CQ144"/>
    <mergeCell ref="CR144:CT144"/>
    <mergeCell ref="CU144:CW144"/>
    <mergeCell ref="CX144:CZ144"/>
    <mergeCell ref="DA144:DC144"/>
    <mergeCell ref="BT144:BV144"/>
    <mergeCell ref="HE145:HG145"/>
    <mergeCell ref="HH145:HJ145"/>
    <mergeCell ref="HK145:HM145"/>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FI145:FK145"/>
    <mergeCell ref="FL145:FN145"/>
    <mergeCell ref="FO145:FQ145"/>
    <mergeCell ref="FR145:FT145"/>
    <mergeCell ref="EK145:EM145"/>
    <mergeCell ref="EN145:EP145"/>
    <mergeCell ref="EQ145:ES145"/>
    <mergeCell ref="ET145:EV145"/>
    <mergeCell ref="EW145:EY145"/>
    <mergeCell ref="EZ145:FB145"/>
    <mergeCell ref="DS145:DU145"/>
    <mergeCell ref="DV145:DX145"/>
    <mergeCell ref="DY145:EA145"/>
    <mergeCell ref="EB145:ED145"/>
    <mergeCell ref="EE145:EG145"/>
    <mergeCell ref="EH145:EJ145"/>
    <mergeCell ref="DJ145:DL145"/>
    <mergeCell ref="DM145:DO145"/>
    <mergeCell ref="DP145:DR145"/>
    <mergeCell ref="BQ145:BS145"/>
    <mergeCell ref="BT145:BV145"/>
    <mergeCell ref="BW145:BY145"/>
    <mergeCell ref="AY145:BA145"/>
    <mergeCell ref="BB145:BD145"/>
    <mergeCell ref="BE145:BG145"/>
    <mergeCell ref="BH145:BJ145"/>
    <mergeCell ref="BK145:BM145"/>
    <mergeCell ref="BN145:BP145"/>
    <mergeCell ref="HK146:HM146"/>
    <mergeCell ref="CL145:CN145"/>
    <mergeCell ref="CO145:CQ145"/>
    <mergeCell ref="CC145:CE145"/>
    <mergeCell ref="CF145:CH145"/>
    <mergeCell ref="CI145:CK145"/>
    <mergeCell ref="B147:U148"/>
    <mergeCell ref="AB147:AF148"/>
    <mergeCell ref="AG147:AK147"/>
    <mergeCell ref="AL147:AO147"/>
    <mergeCell ref="AP147:AR147"/>
    <mergeCell ref="AS147:AU147"/>
    <mergeCell ref="AV147:AX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EQ146:ES146"/>
    <mergeCell ref="ET146:EV146"/>
    <mergeCell ref="EW146:EY146"/>
    <mergeCell ref="EZ146:FB146"/>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O146:CQ146"/>
    <mergeCell ref="CR146:CT146"/>
    <mergeCell ref="CU146:CW146"/>
    <mergeCell ref="CX146:CZ146"/>
    <mergeCell ref="DA146:DC146"/>
    <mergeCell ref="DD146:DF146"/>
    <mergeCell ref="BW146:BY146"/>
    <mergeCell ref="BZ146:CB146"/>
    <mergeCell ref="CC146:CE146"/>
    <mergeCell ref="CF146:CH146"/>
    <mergeCell ref="CI146:CK146"/>
    <mergeCell ref="CL146:CN146"/>
    <mergeCell ref="BE146:BG146"/>
    <mergeCell ref="BH146:BJ146"/>
    <mergeCell ref="BK146:BM146"/>
    <mergeCell ref="BN146:BP146"/>
    <mergeCell ref="BQ146:BS146"/>
    <mergeCell ref="BT146:BV146"/>
    <mergeCell ref="HH147:HJ147"/>
    <mergeCell ref="AY147:BY147"/>
    <mergeCell ref="AY148:BY148"/>
    <mergeCell ref="HH149:HJ149"/>
    <mergeCell ref="HK149:HM149"/>
    <mergeCell ref="AG150:AK150"/>
    <mergeCell ref="AL150:AO150"/>
    <mergeCell ref="AP150:AR150"/>
    <mergeCell ref="AS150:AU150"/>
    <mergeCell ref="AV150:AX150"/>
    <mergeCell ref="GG149:GI149"/>
    <mergeCell ref="GJ149:GL149"/>
    <mergeCell ref="GM149:GO149"/>
    <mergeCell ref="GP149:GR149"/>
    <mergeCell ref="GS149:GU149"/>
    <mergeCell ref="GV149:GX149"/>
    <mergeCell ref="FO149:FQ149"/>
    <mergeCell ref="FR149:FT149"/>
    <mergeCell ref="HK147:HM147"/>
    <mergeCell ref="AG148:AK148"/>
    <mergeCell ref="AL148:AO148"/>
    <mergeCell ref="AP148:AR148"/>
    <mergeCell ref="AS148:AU148"/>
    <mergeCell ref="AV148:AX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FL147:FN147"/>
    <mergeCell ref="FO147:FQ147"/>
    <mergeCell ref="FR147:FT147"/>
    <mergeCell ref="FU147:FW147"/>
    <mergeCell ref="EN147:EP147"/>
    <mergeCell ref="EQ147:ES147"/>
    <mergeCell ref="ET147:EV147"/>
    <mergeCell ref="EW147:EY147"/>
    <mergeCell ref="EZ147:FB147"/>
    <mergeCell ref="FC147:FE147"/>
    <mergeCell ref="EK147:EM147"/>
    <mergeCell ref="GY148:HA148"/>
    <mergeCell ref="HB148:HD148"/>
    <mergeCell ref="HE148:HG148"/>
    <mergeCell ref="HH148:HJ148"/>
    <mergeCell ref="HK148:HM148"/>
    <mergeCell ref="ET148:EV148"/>
    <mergeCell ref="FF148:FH148"/>
    <mergeCell ref="FI148:FK148"/>
    <mergeCell ref="BZ148:DI148"/>
    <mergeCell ref="EK148:EM148"/>
    <mergeCell ref="EN148:EP148"/>
    <mergeCell ref="EQ148:ES148"/>
    <mergeCell ref="HB149:HD149"/>
    <mergeCell ref="HE149:HG149"/>
    <mergeCell ref="HH150:HJ150"/>
    <mergeCell ref="HK150:HM150"/>
    <mergeCell ref="AB149:AF150"/>
    <mergeCell ref="AG149:AK149"/>
    <mergeCell ref="AL149:AO149"/>
    <mergeCell ref="AP149:AR149"/>
    <mergeCell ref="GV148:GX148"/>
    <mergeCell ref="AS149:AU149"/>
    <mergeCell ref="AV149:AX149"/>
    <mergeCell ref="AY149:BA149"/>
    <mergeCell ref="BB149:BD149"/>
    <mergeCell ref="BE149:BG149"/>
    <mergeCell ref="BH149:BJ149"/>
    <mergeCell ref="HE150:HG150"/>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EW148:EY148"/>
    <mergeCell ref="EZ148:FB148"/>
    <mergeCell ref="FC148:FE148"/>
    <mergeCell ref="FU149:FW149"/>
    <mergeCell ref="FX149:FZ149"/>
    <mergeCell ref="GA149:GC149"/>
    <mergeCell ref="GD149:GF149"/>
    <mergeCell ref="GJ150:GL150"/>
    <mergeCell ref="FC150:FE150"/>
    <mergeCell ref="FF150:FH150"/>
    <mergeCell ref="HB150:HD150"/>
    <mergeCell ref="FU150:FW150"/>
    <mergeCell ref="FX150:FZ150"/>
    <mergeCell ref="GA150:GC150"/>
    <mergeCell ref="GD150:GF150"/>
    <mergeCell ref="GG150:GI150"/>
    <mergeCell ref="HK152:HM152"/>
    <mergeCell ref="FI150:FK150"/>
    <mergeCell ref="FL150:FN150"/>
    <mergeCell ref="FO150:FQ150"/>
    <mergeCell ref="FR150:FT150"/>
    <mergeCell ref="EK150:EM150"/>
    <mergeCell ref="EN150:EP150"/>
    <mergeCell ref="EQ150:ES150"/>
    <mergeCell ref="ET150:EV150"/>
    <mergeCell ref="EW150:EY150"/>
    <mergeCell ref="EZ150:FB150"/>
    <mergeCell ref="DS150:DU150"/>
    <mergeCell ref="DV150:DX150"/>
    <mergeCell ref="CL150:CN150"/>
    <mergeCell ref="CO150:CQ150"/>
    <mergeCell ref="CR150:CT150"/>
    <mergeCell ref="CU150:CW150"/>
    <mergeCell ref="CX150:CZ150"/>
    <mergeCell ref="BQ150:BS150"/>
    <mergeCell ref="CX151:CZ151"/>
    <mergeCell ref="DA151:DC151"/>
    <mergeCell ref="DD151:DF151"/>
    <mergeCell ref="DG151:DI151"/>
    <mergeCell ref="AY150:BA150"/>
    <mergeCell ref="BB150:BD150"/>
    <mergeCell ref="BE150:BG150"/>
    <mergeCell ref="BH150:BJ150"/>
    <mergeCell ref="BK150:BM150"/>
    <mergeCell ref="BN150:BP150"/>
    <mergeCell ref="HB151:HD151"/>
    <mergeCell ref="HE151:HG151"/>
    <mergeCell ref="HH151:HJ151"/>
    <mergeCell ref="HK151:HM151"/>
    <mergeCell ref="GJ151:GL151"/>
    <mergeCell ref="GM151:GO151"/>
    <mergeCell ref="GP151:GR151"/>
    <mergeCell ref="GS151:GU151"/>
    <mergeCell ref="GV151:GX151"/>
    <mergeCell ref="GY151:HA151"/>
    <mergeCell ref="FR151:FT151"/>
    <mergeCell ref="FU151:FW151"/>
    <mergeCell ref="FX151:FZ151"/>
    <mergeCell ref="GA151:GC151"/>
    <mergeCell ref="GD151:GF151"/>
    <mergeCell ref="GG151:GI151"/>
    <mergeCell ref="EZ151:FB151"/>
    <mergeCell ref="FC151:FE151"/>
    <mergeCell ref="FF151:FH151"/>
    <mergeCell ref="FI151:FK151"/>
    <mergeCell ref="FL151:FN151"/>
    <mergeCell ref="FO151:FQ151"/>
    <mergeCell ref="EK151:EM151"/>
    <mergeCell ref="EN151:EP151"/>
    <mergeCell ref="EQ151:ES151"/>
    <mergeCell ref="ET151:EV151"/>
    <mergeCell ref="EW151:EY151"/>
    <mergeCell ref="CF149:CH149"/>
    <mergeCell ref="CI149:CK149"/>
    <mergeCell ref="CL149:CN149"/>
    <mergeCell ref="FC164:FE164"/>
    <mergeCell ref="FF164:FH164"/>
    <mergeCell ref="CC149:CE149"/>
    <mergeCell ref="CX149:CZ149"/>
    <mergeCell ref="DA149:DC149"/>
    <mergeCell ref="DD149:DF149"/>
    <mergeCell ref="DG149:DI149"/>
    <mergeCell ref="GP152:GR152"/>
    <mergeCell ref="GS152:GU152"/>
    <mergeCell ref="GV152:GX152"/>
    <mergeCell ref="GY152:HA152"/>
    <mergeCell ref="CR149:CT149"/>
    <mergeCell ref="FC149:FE149"/>
    <mergeCell ref="FF149:FH149"/>
    <mergeCell ref="FI149:FK149"/>
    <mergeCell ref="FL149:FN149"/>
    <mergeCell ref="EE149:EG149"/>
    <mergeCell ref="EH149:EJ149"/>
    <mergeCell ref="EK149:EM149"/>
    <mergeCell ref="EN149:EP149"/>
    <mergeCell ref="EQ149:ES149"/>
    <mergeCell ref="ET149:EV149"/>
    <mergeCell ref="DM149:DO149"/>
    <mergeCell ref="DP149:DR149"/>
    <mergeCell ref="DS149:DU149"/>
    <mergeCell ref="DV149:DX149"/>
    <mergeCell ref="DY149:EA149"/>
    <mergeCell ref="EB149:ED149"/>
    <mergeCell ref="GY149:HA149"/>
    <mergeCell ref="DJ151:EJ151"/>
    <mergeCell ref="GM150:GO150"/>
    <mergeCell ref="GP150:GR150"/>
    <mergeCell ref="GS150:GU150"/>
    <mergeCell ref="GV150:GX150"/>
    <mergeCell ref="GY150:HA150"/>
    <mergeCell ref="C161:N161"/>
    <mergeCell ref="O161:BW161"/>
    <mergeCell ref="B163:U164"/>
    <mergeCell ref="V163:AA164"/>
    <mergeCell ref="AB163:AF164"/>
    <mergeCell ref="AG163:AO164"/>
    <mergeCell ref="AP163:BY163"/>
    <mergeCell ref="BH164:BJ164"/>
    <mergeCell ref="BK164:BM164"/>
    <mergeCell ref="BN164:BP164"/>
    <mergeCell ref="C158:N158"/>
    <mergeCell ref="O158:BW158"/>
    <mergeCell ref="C159:N159"/>
    <mergeCell ref="O159:R159"/>
    <mergeCell ref="C160:N160"/>
    <mergeCell ref="O160:Q160"/>
    <mergeCell ref="C155:N155"/>
    <mergeCell ref="O155:BW155"/>
    <mergeCell ref="C156:N156"/>
    <mergeCell ref="O156:Q156"/>
    <mergeCell ref="C157:N157"/>
    <mergeCell ref="O157:Q157"/>
    <mergeCell ref="DJ164:DL164"/>
    <mergeCell ref="DM164:DO164"/>
    <mergeCell ref="DP164:DR164"/>
    <mergeCell ref="CF152:CH152"/>
    <mergeCell ref="CI152:CK152"/>
    <mergeCell ref="BB152:BD152"/>
    <mergeCell ref="BE152:BG152"/>
    <mergeCell ref="BH152:BJ152"/>
    <mergeCell ref="BK152:BM152"/>
    <mergeCell ref="BN152:BP152"/>
    <mergeCell ref="BQ152:BS152"/>
    <mergeCell ref="BZ163:DI163"/>
    <mergeCell ref="DJ163:ES163"/>
    <mergeCell ref="CF164:CH164"/>
    <mergeCell ref="AV152:AX152"/>
    <mergeCell ref="AY152:BA152"/>
    <mergeCell ref="CX164:CZ164"/>
    <mergeCell ref="B151:U152"/>
    <mergeCell ref="AB151:AF152"/>
    <mergeCell ref="AG151:AK151"/>
    <mergeCell ref="AL151:AO151"/>
    <mergeCell ref="AP151:AR151"/>
    <mergeCell ref="AV151:AX151"/>
    <mergeCell ref="AY151:BA151"/>
    <mergeCell ref="BB151:BD151"/>
    <mergeCell ref="BE151:BG151"/>
    <mergeCell ref="BH151:BJ151"/>
    <mergeCell ref="AS151:AU151"/>
    <mergeCell ref="AG152:AK152"/>
    <mergeCell ref="AL152:AO152"/>
    <mergeCell ref="AP152:AR152"/>
    <mergeCell ref="AS152:AU152"/>
    <mergeCell ref="B149:U150"/>
    <mergeCell ref="FU164:FW164"/>
    <mergeCell ref="FX164:FZ164"/>
    <mergeCell ref="GA164:GC164"/>
    <mergeCell ref="GD164:GF164"/>
    <mergeCell ref="GG164:GI164"/>
    <mergeCell ref="GJ164:GL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BZ152:CB152"/>
    <mergeCell ref="CC152:CE152"/>
    <mergeCell ref="BK149:BM149"/>
    <mergeCell ref="BN149:BP149"/>
    <mergeCell ref="BQ149:BS149"/>
    <mergeCell ref="BT149:BV149"/>
    <mergeCell ref="BW149:BY149"/>
    <mergeCell ref="BZ149:CB149"/>
    <mergeCell ref="DY150:EA150"/>
    <mergeCell ref="EB150:ED150"/>
    <mergeCell ref="EE150:EG150"/>
    <mergeCell ref="EH150:EJ150"/>
    <mergeCell ref="DA150:DC150"/>
    <mergeCell ref="DD150:DF150"/>
    <mergeCell ref="DG150:DI150"/>
    <mergeCell ref="DJ150:DL150"/>
    <mergeCell ref="DM150:DO150"/>
    <mergeCell ref="DP150:DR150"/>
    <mergeCell ref="CI150:CK150"/>
    <mergeCell ref="EW149:EY149"/>
    <mergeCell ref="EZ149:FB149"/>
    <mergeCell ref="BT150:BV150"/>
    <mergeCell ref="BW150:BY150"/>
    <mergeCell ref="BZ150:CB150"/>
    <mergeCell ref="CC150:CE150"/>
    <mergeCell ref="CF150:CH150"/>
    <mergeCell ref="CF151:CH151"/>
    <mergeCell ref="CI151:CK151"/>
    <mergeCell ref="CL151:CN151"/>
    <mergeCell ref="CO151:CQ151"/>
    <mergeCell ref="CR151:CT151"/>
    <mergeCell ref="CU151:CW151"/>
    <mergeCell ref="BN151:BP151"/>
    <mergeCell ref="BQ151:BS151"/>
    <mergeCell ref="BT151:BV151"/>
    <mergeCell ref="BW151:BY151"/>
    <mergeCell ref="BZ151:CB151"/>
    <mergeCell ref="CC151:CE151"/>
    <mergeCell ref="BK151:BM151"/>
    <mergeCell ref="CU149:CW149"/>
    <mergeCell ref="DJ149:DL149"/>
    <mergeCell ref="HB152:HD152"/>
    <mergeCell ref="HE152:HG152"/>
    <mergeCell ref="FX152:FZ152"/>
    <mergeCell ref="GA152:GC152"/>
    <mergeCell ref="GD152:GF152"/>
    <mergeCell ref="GG152:GI152"/>
    <mergeCell ref="GJ152:GL152"/>
    <mergeCell ref="GM152:GO152"/>
    <mergeCell ref="FF152:FH152"/>
    <mergeCell ref="FI152:FK152"/>
    <mergeCell ref="FL152:FN152"/>
    <mergeCell ref="FO152:FQ152"/>
    <mergeCell ref="FR152:FT152"/>
    <mergeCell ref="FU152:FW152"/>
    <mergeCell ref="EN152:EP152"/>
    <mergeCell ref="ET163:GC163"/>
    <mergeCell ref="GD163:HM163"/>
    <mergeCell ref="AP164:AR164"/>
    <mergeCell ref="AS164:AU164"/>
    <mergeCell ref="AV164:AX164"/>
    <mergeCell ref="AY164:BA164"/>
    <mergeCell ref="BB164:BD164"/>
    <mergeCell ref="BE164:BG164"/>
    <mergeCell ref="EQ152:ES152"/>
    <mergeCell ref="ET152:EV152"/>
    <mergeCell ref="EW152:EY152"/>
    <mergeCell ref="EZ152:FB152"/>
    <mergeCell ref="FC152:FE152"/>
    <mergeCell ref="EK152:EM152"/>
    <mergeCell ref="DD152:DF152"/>
    <mergeCell ref="DG152:DI152"/>
    <mergeCell ref="CL152:CN152"/>
    <mergeCell ref="CO152:CQ152"/>
    <mergeCell ref="CR152:CT152"/>
    <mergeCell ref="CU152:CW152"/>
    <mergeCell ref="CX152:CZ152"/>
    <mergeCell ref="DA152:DC152"/>
    <mergeCell ref="BT152:BV152"/>
    <mergeCell ref="BW152:BY152"/>
    <mergeCell ref="GM164:GO164"/>
    <mergeCell ref="GP164:GR164"/>
    <mergeCell ref="GS164:GU164"/>
    <mergeCell ref="GV164:GX164"/>
    <mergeCell ref="GY164:HA164"/>
    <mergeCell ref="HB164:HD164"/>
    <mergeCell ref="FI164:FK164"/>
    <mergeCell ref="FL164:FN164"/>
    <mergeCell ref="FO164:FQ164"/>
    <mergeCell ref="HE164:HG164"/>
    <mergeCell ref="HH164:HJ164"/>
    <mergeCell ref="CI164:CK164"/>
    <mergeCell ref="CL164:CN164"/>
    <mergeCell ref="CO164:CQ164"/>
    <mergeCell ref="CR164:CT164"/>
    <mergeCell ref="CU164:CW164"/>
    <mergeCell ref="HK164:HM164"/>
    <mergeCell ref="BQ164:BS164"/>
    <mergeCell ref="BT164:BV164"/>
    <mergeCell ref="BW164:BY164"/>
    <mergeCell ref="BZ164:CB164"/>
    <mergeCell ref="CC164:CE164"/>
    <mergeCell ref="HH152:HJ152"/>
    <mergeCell ref="HE165:HG165"/>
    <mergeCell ref="HH165:HJ165"/>
    <mergeCell ref="HK165:HM165"/>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AV165:AX165"/>
    <mergeCell ref="AY165:BA165"/>
    <mergeCell ref="BB165:BD165"/>
    <mergeCell ref="BN165:BP165"/>
    <mergeCell ref="BQ165:BS165"/>
    <mergeCell ref="BT165:BV165"/>
    <mergeCell ref="BW165:BY165"/>
    <mergeCell ref="HB165:HD165"/>
    <mergeCell ref="BZ165:CQ165"/>
    <mergeCell ref="AG165:AK165"/>
    <mergeCell ref="AL165:AO165"/>
    <mergeCell ref="DD165:DF165"/>
    <mergeCell ref="DG165:DI165"/>
    <mergeCell ref="CL166:CN166"/>
    <mergeCell ref="HK169:HM169"/>
    <mergeCell ref="B167:U168"/>
    <mergeCell ref="V167:AA168"/>
    <mergeCell ref="AB167:AF168"/>
    <mergeCell ref="AG167:AK167"/>
    <mergeCell ref="AL167:AO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GJ169:GL169"/>
    <mergeCell ref="CR166:CT166"/>
    <mergeCell ref="HH169:HJ169"/>
    <mergeCell ref="AP168:BY168"/>
    <mergeCell ref="BW169:BY169"/>
    <mergeCell ref="BH166:BJ166"/>
    <mergeCell ref="BK166:BM166"/>
    <mergeCell ref="BN166:BP166"/>
    <mergeCell ref="BQ166:BS166"/>
    <mergeCell ref="HE167:HG167"/>
    <mergeCell ref="B165:U166"/>
    <mergeCell ref="V165:AA166"/>
    <mergeCell ref="AB165:AF166"/>
    <mergeCell ref="HH167:HJ167"/>
    <mergeCell ref="HK167:HM167"/>
    <mergeCell ref="AG168:AK168"/>
    <mergeCell ref="AL168:AO168"/>
    <mergeCell ref="GM167:GO167"/>
    <mergeCell ref="GP167:GR167"/>
    <mergeCell ref="GS167:GU167"/>
    <mergeCell ref="GV167:GX167"/>
    <mergeCell ref="GY167:HA167"/>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K167:EM167"/>
    <mergeCell ref="EN167:EP167"/>
    <mergeCell ref="EQ167:ES167"/>
    <mergeCell ref="ET167:EV167"/>
    <mergeCell ref="EW167:EY167"/>
    <mergeCell ref="EZ167:FB167"/>
    <mergeCell ref="HK168:HM168"/>
    <mergeCell ref="AP167:BY167"/>
    <mergeCell ref="BE165:BG165"/>
    <mergeCell ref="BH165:BJ165"/>
    <mergeCell ref="AP165:AR165"/>
    <mergeCell ref="AS165:AU165"/>
    <mergeCell ref="HK166:HM166"/>
    <mergeCell ref="CO166:CQ166"/>
    <mergeCell ref="CC166:CE166"/>
    <mergeCell ref="CF166:CH166"/>
    <mergeCell ref="CI166:CK166"/>
    <mergeCell ref="BT166:BV166"/>
    <mergeCell ref="BW166:BY166"/>
    <mergeCell ref="BZ166:CB166"/>
    <mergeCell ref="BB166:BD166"/>
    <mergeCell ref="BE166:BG166"/>
    <mergeCell ref="BZ167:DI167"/>
    <mergeCell ref="CX165:CZ165"/>
    <mergeCell ref="HH166:HJ166"/>
    <mergeCell ref="GS168:GU168"/>
    <mergeCell ref="GV168:GX168"/>
    <mergeCell ref="GY168:HA168"/>
    <mergeCell ref="DA165:DC165"/>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Q168:ES168"/>
    <mergeCell ref="ET168:EV168"/>
    <mergeCell ref="EW168:EY168"/>
    <mergeCell ref="EZ168:FB168"/>
    <mergeCell ref="FC168:FE168"/>
    <mergeCell ref="FF168:FH168"/>
    <mergeCell ref="EK168:EM168"/>
    <mergeCell ref="EN168:EP168"/>
    <mergeCell ref="FX169:FZ169"/>
    <mergeCell ref="GA169:GC169"/>
    <mergeCell ref="GD169:GF169"/>
    <mergeCell ref="GG169:GI169"/>
    <mergeCell ref="GM169:GO169"/>
    <mergeCell ref="FF169:FH169"/>
    <mergeCell ref="FI169:FK169"/>
    <mergeCell ref="FL169:FN169"/>
    <mergeCell ref="FO169:FQ169"/>
    <mergeCell ref="FC169:FE169"/>
    <mergeCell ref="DV169:DX169"/>
    <mergeCell ref="DY169:EA169"/>
    <mergeCell ref="FU169:FW169"/>
    <mergeCell ref="ET169:EV169"/>
    <mergeCell ref="EW169:EY169"/>
    <mergeCell ref="EZ169:FB169"/>
    <mergeCell ref="EB169:ED169"/>
    <mergeCell ref="EE169:EG169"/>
    <mergeCell ref="EH169:EJ169"/>
    <mergeCell ref="EK169:EM169"/>
    <mergeCell ref="AG170:AK170"/>
    <mergeCell ref="AL170:AO170"/>
    <mergeCell ref="AP170:AR170"/>
    <mergeCell ref="AS170:AU170"/>
    <mergeCell ref="AV170:AX170"/>
    <mergeCell ref="AY170:BA170"/>
    <mergeCell ref="BB170:BD170"/>
    <mergeCell ref="BE170:BG170"/>
    <mergeCell ref="BZ168:DI168"/>
    <mergeCell ref="DJ168:EJ168"/>
    <mergeCell ref="AB171:AF172"/>
    <mergeCell ref="AG171:AK171"/>
    <mergeCell ref="AL171:AO171"/>
    <mergeCell ref="AP171:AR171"/>
    <mergeCell ref="CR170:CT170"/>
    <mergeCell ref="CU170:CW170"/>
    <mergeCell ref="CX170:CZ170"/>
    <mergeCell ref="DA170:DC170"/>
    <mergeCell ref="DD170:DF170"/>
    <mergeCell ref="DG170:DI170"/>
    <mergeCell ref="BZ170:CB170"/>
    <mergeCell ref="BK171:BM171"/>
    <mergeCell ref="BN171:BP171"/>
    <mergeCell ref="BQ171:BS171"/>
    <mergeCell ref="BT171:BV171"/>
    <mergeCell ref="BW171:BY171"/>
    <mergeCell ref="BZ171:CB171"/>
    <mergeCell ref="CF171:CH171"/>
    <mergeCell ref="CI171:CK171"/>
    <mergeCell ref="CL171:CN171"/>
    <mergeCell ref="CO171:CQ171"/>
    <mergeCell ref="CR171:CT171"/>
    <mergeCell ref="DJ169:DL169"/>
    <mergeCell ref="FL170:FN170"/>
    <mergeCell ref="FO170:FQ170"/>
    <mergeCell ref="FR170:FT170"/>
    <mergeCell ref="FU170:FW170"/>
    <mergeCell ref="FX170:FZ170"/>
    <mergeCell ref="GA170:GC170"/>
    <mergeCell ref="ET170:EV170"/>
    <mergeCell ref="EW170:EY170"/>
    <mergeCell ref="EZ170:FB170"/>
    <mergeCell ref="FC170:FE170"/>
    <mergeCell ref="EK170:EM170"/>
    <mergeCell ref="EN170:EP170"/>
    <mergeCell ref="EQ170:ES170"/>
    <mergeCell ref="DJ170:DL170"/>
    <mergeCell ref="DM170:DO170"/>
    <mergeCell ref="DP170:DR170"/>
    <mergeCell ref="DS170:DU170"/>
    <mergeCell ref="DV170:DX170"/>
    <mergeCell ref="DY170:EA170"/>
    <mergeCell ref="CC170:CE170"/>
    <mergeCell ref="CF170:CH170"/>
    <mergeCell ref="CI170:CK170"/>
    <mergeCell ref="CL170:CN170"/>
    <mergeCell ref="CO170:CQ170"/>
    <mergeCell ref="DM169:DO169"/>
    <mergeCell ref="DP169:DR169"/>
    <mergeCell ref="DS169:DU169"/>
    <mergeCell ref="EE172:EG172"/>
    <mergeCell ref="EH172:EJ172"/>
    <mergeCell ref="DA172:DC172"/>
    <mergeCell ref="DD172:DF172"/>
    <mergeCell ref="DG172:DI172"/>
    <mergeCell ref="DJ172:DL172"/>
    <mergeCell ref="DM172:DO172"/>
    <mergeCell ref="DP172:DR172"/>
    <mergeCell ref="BQ172:BS172"/>
    <mergeCell ref="B169:U170"/>
    <mergeCell ref="V169:AA170"/>
    <mergeCell ref="AB169:AF170"/>
    <mergeCell ref="AG169:AK169"/>
    <mergeCell ref="AL169:AO169"/>
    <mergeCell ref="AP169:AR169"/>
    <mergeCell ref="AS169:AU169"/>
    <mergeCell ref="AV169:AX169"/>
    <mergeCell ref="AY169:BA169"/>
    <mergeCell ref="BH170:BJ170"/>
    <mergeCell ref="BK170:BM170"/>
    <mergeCell ref="BN170:BP170"/>
    <mergeCell ref="BQ170:BS170"/>
    <mergeCell ref="BT170:BV170"/>
    <mergeCell ref="BW170:BY170"/>
    <mergeCell ref="BT169:BV169"/>
    <mergeCell ref="BZ169:CB169"/>
    <mergeCell ref="CC169:CE169"/>
    <mergeCell ref="CF169:CH169"/>
    <mergeCell ref="CI169:CK169"/>
    <mergeCell ref="BB169:BD169"/>
    <mergeCell ref="BE169:BG169"/>
    <mergeCell ref="BH169:BJ169"/>
    <mergeCell ref="BK169:BM169"/>
    <mergeCell ref="BN169:BP169"/>
    <mergeCell ref="BQ169:BS169"/>
    <mergeCell ref="BB171:BD171"/>
    <mergeCell ref="BE171:BG171"/>
    <mergeCell ref="BH171:BJ171"/>
    <mergeCell ref="FR169:FT169"/>
    <mergeCell ref="CL169:CN169"/>
    <mergeCell ref="CO169:CQ169"/>
    <mergeCell ref="CR169:CT169"/>
    <mergeCell ref="EN169:EP169"/>
    <mergeCell ref="EQ169:ES169"/>
    <mergeCell ref="GP169:GR169"/>
    <mergeCell ref="DD169:DF169"/>
    <mergeCell ref="DG169:DI169"/>
    <mergeCell ref="GS169:GU169"/>
    <mergeCell ref="GV169:GX169"/>
    <mergeCell ref="GY169:HA169"/>
    <mergeCell ref="HB169:HD169"/>
    <mergeCell ref="HE169:HG169"/>
    <mergeCell ref="GY171:HA171"/>
    <mergeCell ref="HB171:HD171"/>
    <mergeCell ref="HE171:HG171"/>
    <mergeCell ref="HH171:HJ171"/>
    <mergeCell ref="HK171:HM171"/>
    <mergeCell ref="AG172:AK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J171:DL171"/>
    <mergeCell ref="CC171:CE171"/>
    <mergeCell ref="GV170:GX170"/>
    <mergeCell ref="GY170:HA170"/>
    <mergeCell ref="HB170:HD170"/>
    <mergeCell ref="HE170:HG170"/>
    <mergeCell ref="HH170:HJ170"/>
    <mergeCell ref="HK170:HM170"/>
    <mergeCell ref="GD170:GF170"/>
    <mergeCell ref="GG170:GI170"/>
    <mergeCell ref="GJ170:GL170"/>
    <mergeCell ref="GM170:GO170"/>
    <mergeCell ref="GP170:GR170"/>
    <mergeCell ref="GS170:GU170"/>
    <mergeCell ref="EB172:ED172"/>
    <mergeCell ref="AY175:BA175"/>
    <mergeCell ref="BB175:BD175"/>
    <mergeCell ref="BE175:BG175"/>
    <mergeCell ref="BH175:BJ175"/>
    <mergeCell ref="HH174:HJ174"/>
    <mergeCell ref="AP173:BY173"/>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BK175:BM175"/>
    <mergeCell ref="BN175:BP175"/>
    <mergeCell ref="CU175:CW175"/>
    <mergeCell ref="CX175:CZ175"/>
    <mergeCell ref="BZ174:DI174"/>
    <mergeCell ref="HB173:HD173"/>
    <mergeCell ref="DJ173:EJ173"/>
    <mergeCell ref="HB175:HD175"/>
    <mergeCell ref="FU175:FW175"/>
    <mergeCell ref="FX175:FZ175"/>
    <mergeCell ref="GA175:GC175"/>
    <mergeCell ref="GD175:GF175"/>
    <mergeCell ref="GG175:GI175"/>
    <mergeCell ref="GJ175:GL175"/>
    <mergeCell ref="FC175:FE175"/>
    <mergeCell ref="FF175:FH175"/>
    <mergeCell ref="FI175:FK175"/>
    <mergeCell ref="HE175:HG175"/>
    <mergeCell ref="EK174:EM174"/>
    <mergeCell ref="GM175:GO175"/>
    <mergeCell ref="GP175:GR175"/>
    <mergeCell ref="GS175:GU175"/>
    <mergeCell ref="GV175:GX175"/>
    <mergeCell ref="FF170:FH170"/>
    <mergeCell ref="FI170:FK170"/>
    <mergeCell ref="EB170:ED170"/>
    <mergeCell ref="EE170:EG170"/>
    <mergeCell ref="EH170:EJ170"/>
    <mergeCell ref="HK174:HM174"/>
    <mergeCell ref="DS172:DU172"/>
    <mergeCell ref="DV172:DX172"/>
    <mergeCell ref="DY172:EA172"/>
    <mergeCell ref="BT172:BV172"/>
    <mergeCell ref="BW172:BY172"/>
    <mergeCell ref="BZ172:CB172"/>
    <mergeCell ref="CC172:CE172"/>
    <mergeCell ref="CF172:CH172"/>
    <mergeCell ref="CI172:CK172"/>
    <mergeCell ref="CL172:CN172"/>
    <mergeCell ref="CO172:CQ172"/>
    <mergeCell ref="CR172:CT172"/>
    <mergeCell ref="CU172:CW172"/>
    <mergeCell ref="CX172:CZ172"/>
    <mergeCell ref="AY172:BA172"/>
    <mergeCell ref="BB172:BD172"/>
    <mergeCell ref="BE172:BG172"/>
    <mergeCell ref="BH172:BJ172"/>
    <mergeCell ref="BK172:BM172"/>
    <mergeCell ref="BN172:BP172"/>
    <mergeCell ref="FC172:FE172"/>
    <mergeCell ref="FF172:FH172"/>
    <mergeCell ref="FI172:FK172"/>
    <mergeCell ref="FL172:FN172"/>
    <mergeCell ref="FO172:FQ172"/>
    <mergeCell ref="FR172:FT172"/>
    <mergeCell ref="EK172:EM172"/>
    <mergeCell ref="EN172:EP172"/>
    <mergeCell ref="EQ172:ES172"/>
    <mergeCell ref="ET172:EV172"/>
    <mergeCell ref="EW172:EY172"/>
    <mergeCell ref="AP174:BY174"/>
    <mergeCell ref="GS174:GU174"/>
    <mergeCell ref="GV174:GX174"/>
    <mergeCell ref="GY174:HA174"/>
    <mergeCell ref="HB174:HD174"/>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N174:EP174"/>
    <mergeCell ref="EQ174:ES174"/>
    <mergeCell ref="ET174:EV174"/>
    <mergeCell ref="EW174:EY174"/>
    <mergeCell ref="EZ174:FB174"/>
    <mergeCell ref="FC174:FE174"/>
    <mergeCell ref="EZ172:FB172"/>
    <mergeCell ref="GY175:HA175"/>
    <mergeCell ref="BB176:BD176"/>
    <mergeCell ref="AY176:BA176"/>
    <mergeCell ref="BE176:BG176"/>
    <mergeCell ref="B171:U172"/>
    <mergeCell ref="V171:AA172"/>
    <mergeCell ref="HE173:HG173"/>
    <mergeCell ref="HH173:HJ173"/>
    <mergeCell ref="HK173:HM173"/>
    <mergeCell ref="AG174:AK174"/>
    <mergeCell ref="AL174:AO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K173:EM173"/>
    <mergeCell ref="EN173:EP173"/>
    <mergeCell ref="EQ173:ES173"/>
    <mergeCell ref="ET173:EV173"/>
    <mergeCell ref="EW173:EY173"/>
    <mergeCell ref="HE172:HG172"/>
    <mergeCell ref="HH172:HJ172"/>
    <mergeCell ref="HK172:HM172"/>
    <mergeCell ref="B173:U174"/>
    <mergeCell ref="GP172:GR172"/>
    <mergeCell ref="V173:AA174"/>
    <mergeCell ref="AB173:AF174"/>
    <mergeCell ref="AG173:AK173"/>
    <mergeCell ref="AL173:AO173"/>
    <mergeCell ref="GS172:GU172"/>
    <mergeCell ref="GV172:GX172"/>
    <mergeCell ref="AS171:AU171"/>
    <mergeCell ref="GY172:HA172"/>
    <mergeCell ref="HB172:HD172"/>
    <mergeCell ref="FU172:FW172"/>
    <mergeCell ref="FX172:FZ172"/>
    <mergeCell ref="GA172:GC172"/>
    <mergeCell ref="GD172:GF172"/>
    <mergeCell ref="GG172:GI172"/>
    <mergeCell ref="GJ172:GL172"/>
    <mergeCell ref="DS176:DU176"/>
    <mergeCell ref="DV176:DX176"/>
    <mergeCell ref="CO176:CQ176"/>
    <mergeCell ref="CR176:CT176"/>
    <mergeCell ref="CU176:CW176"/>
    <mergeCell ref="CX176:CZ176"/>
    <mergeCell ref="GP174:GR174"/>
    <mergeCell ref="GM172:GO172"/>
    <mergeCell ref="AV171:AX171"/>
    <mergeCell ref="AY171:BA171"/>
    <mergeCell ref="HK175:HM175"/>
    <mergeCell ref="AG176:AK176"/>
    <mergeCell ref="CI175:CK175"/>
    <mergeCell ref="CL175:CN175"/>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CF176:CH176"/>
    <mergeCell ref="AL176:AO176"/>
    <mergeCell ref="AP176:AR176"/>
    <mergeCell ref="AS176:AU176"/>
    <mergeCell ref="AV176:AX176"/>
    <mergeCell ref="B175:U176"/>
    <mergeCell ref="V175:AA176"/>
    <mergeCell ref="AB175:AF176"/>
    <mergeCell ref="AG175:AK175"/>
    <mergeCell ref="AL175:AO175"/>
    <mergeCell ref="AP175:AR175"/>
    <mergeCell ref="AS175:AU175"/>
    <mergeCell ref="AV175:AX175"/>
    <mergeCell ref="DA176:DC176"/>
    <mergeCell ref="DD176:DF176"/>
    <mergeCell ref="BW176:BY176"/>
    <mergeCell ref="BZ176:CB176"/>
    <mergeCell ref="CC176:CE176"/>
    <mergeCell ref="HH175:HJ175"/>
    <mergeCell ref="HH177:HJ177"/>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J177:DL177"/>
    <mergeCell ref="DM177:DO177"/>
    <mergeCell ref="DS177:DU177"/>
    <mergeCell ref="CL177:CN177"/>
    <mergeCell ref="CO177:CQ177"/>
    <mergeCell ref="BT177:BV177"/>
    <mergeCell ref="BW177:BY177"/>
    <mergeCell ref="BZ177:CB177"/>
    <mergeCell ref="BB177:BD177"/>
    <mergeCell ref="BE177:BG177"/>
    <mergeCell ref="GV178:GX178"/>
    <mergeCell ref="GY178:HA178"/>
    <mergeCell ref="HB178:HD178"/>
    <mergeCell ref="HE178:HG178"/>
    <mergeCell ref="HH178:HJ178"/>
    <mergeCell ref="HK178:HM178"/>
    <mergeCell ref="GD178:GF178"/>
    <mergeCell ref="GG178:GI178"/>
    <mergeCell ref="GJ178:GL178"/>
    <mergeCell ref="FC178:FE178"/>
    <mergeCell ref="FF178:FH178"/>
    <mergeCell ref="BQ178:BS178"/>
    <mergeCell ref="BT178:BV178"/>
    <mergeCell ref="BW178:BY178"/>
    <mergeCell ref="HK190:HM190"/>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HK176:HM176"/>
    <mergeCell ref="HK191:HM191"/>
    <mergeCell ref="AG192:AK192"/>
    <mergeCell ref="AL192:AO192"/>
    <mergeCell ref="BZ189:DI189"/>
    <mergeCell ref="DJ189:ES189"/>
    <mergeCell ref="ET189:GC189"/>
    <mergeCell ref="GD189:HM189"/>
    <mergeCell ref="AP190:AR190"/>
    <mergeCell ref="AS190:AU190"/>
    <mergeCell ref="AV190:AX190"/>
    <mergeCell ref="AY190:BA190"/>
    <mergeCell ref="BB190:BD190"/>
    <mergeCell ref="BE190:BG190"/>
    <mergeCell ref="DY190:EA190"/>
    <mergeCell ref="EB190:ED190"/>
    <mergeCell ref="EE190:EG190"/>
    <mergeCell ref="EH190:EJ190"/>
    <mergeCell ref="DA190:DC190"/>
    <mergeCell ref="DD190:DF190"/>
    <mergeCell ref="DG190:DI190"/>
    <mergeCell ref="DJ190:DL190"/>
    <mergeCell ref="DM190:DO190"/>
    <mergeCell ref="DP190:DR190"/>
    <mergeCell ref="CI190:CK190"/>
    <mergeCell ref="CL190:CN190"/>
    <mergeCell ref="CO190:CQ190"/>
    <mergeCell ref="CR190:CT190"/>
    <mergeCell ref="CU190:CW190"/>
    <mergeCell ref="CX190:CZ190"/>
    <mergeCell ref="BQ190:BS190"/>
    <mergeCell ref="BT190:BV190"/>
    <mergeCell ref="BW190:BY190"/>
    <mergeCell ref="BZ190:CB190"/>
    <mergeCell ref="BH192:BJ192"/>
    <mergeCell ref="BK192:BM192"/>
    <mergeCell ref="BN192:BP192"/>
    <mergeCell ref="BQ192:BS192"/>
    <mergeCell ref="HH192:HJ192"/>
    <mergeCell ref="FL191:FN191"/>
    <mergeCell ref="FO191:FQ191"/>
    <mergeCell ref="AP192:AR192"/>
    <mergeCell ref="GM178:GO178"/>
    <mergeCell ref="GP178:GR178"/>
    <mergeCell ref="GS178:GU178"/>
    <mergeCell ref="FL178:FN178"/>
    <mergeCell ref="FO178:FQ178"/>
    <mergeCell ref="FR178:FT178"/>
    <mergeCell ref="FU178:FW178"/>
    <mergeCell ref="FX178:FZ178"/>
    <mergeCell ref="GA178:GC178"/>
    <mergeCell ref="EK190:EM190"/>
    <mergeCell ref="EN190:EP190"/>
    <mergeCell ref="EQ190:ES190"/>
    <mergeCell ref="ET190:EV190"/>
    <mergeCell ref="EW190:EY190"/>
    <mergeCell ref="EZ190:FB190"/>
    <mergeCell ref="DS190:DU190"/>
    <mergeCell ref="DV190:DX190"/>
    <mergeCell ref="FR191:FT191"/>
    <mergeCell ref="FU191:FW191"/>
    <mergeCell ref="FX191:FZ191"/>
    <mergeCell ref="GA191:GC191"/>
    <mergeCell ref="GD191:GF191"/>
    <mergeCell ref="GG191:GI191"/>
    <mergeCell ref="EZ191:FB191"/>
    <mergeCell ref="FC191:FE191"/>
    <mergeCell ref="FF191:FH191"/>
    <mergeCell ref="FI191:FK191"/>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HE191:HG191"/>
    <mergeCell ref="HH191:HJ191"/>
    <mergeCell ref="HB191:HD191"/>
    <mergeCell ref="GS191:GU191"/>
    <mergeCell ref="GV191:GX191"/>
    <mergeCell ref="GY191:HA191"/>
    <mergeCell ref="EQ191:ES191"/>
    <mergeCell ref="ET191:EV191"/>
    <mergeCell ref="EW191:EY191"/>
    <mergeCell ref="DP191:DR191"/>
    <mergeCell ref="DS191:DU191"/>
    <mergeCell ref="DV191:DX191"/>
    <mergeCell ref="DY191:EA191"/>
    <mergeCell ref="EB191:ED191"/>
    <mergeCell ref="EE191:EG191"/>
    <mergeCell ref="DJ191:DL191"/>
    <mergeCell ref="DM191:DO191"/>
    <mergeCell ref="ET178:EV178"/>
    <mergeCell ref="EW178:EY178"/>
    <mergeCell ref="EZ178:FB178"/>
    <mergeCell ref="HK192:HM192"/>
    <mergeCell ref="GJ191:GL191"/>
    <mergeCell ref="GM191:GO191"/>
    <mergeCell ref="GP191:GR191"/>
    <mergeCell ref="DP192:DR192"/>
    <mergeCell ref="DS192:DU192"/>
    <mergeCell ref="CL192:CN192"/>
    <mergeCell ref="CO192:CQ192"/>
    <mergeCell ref="C187:N187"/>
    <mergeCell ref="O187:BW187"/>
    <mergeCell ref="B189:U190"/>
    <mergeCell ref="V189:AA190"/>
    <mergeCell ref="AB189:AF190"/>
    <mergeCell ref="AG189:AO190"/>
    <mergeCell ref="AP189:BY189"/>
    <mergeCell ref="BH190:BJ190"/>
    <mergeCell ref="BK190:BM190"/>
    <mergeCell ref="BN190:BP190"/>
    <mergeCell ref="BN191:BP191"/>
    <mergeCell ref="BQ191:BS191"/>
    <mergeCell ref="BT191:BV191"/>
    <mergeCell ref="BW191:BY191"/>
    <mergeCell ref="BZ191:CB191"/>
    <mergeCell ref="CC191:CE191"/>
    <mergeCell ref="CF191:CH191"/>
    <mergeCell ref="CI191:CK191"/>
    <mergeCell ref="CL191:CN191"/>
    <mergeCell ref="CO191:CQ191"/>
    <mergeCell ref="CR191:CT191"/>
    <mergeCell ref="CU191:CW191"/>
    <mergeCell ref="C184:N184"/>
    <mergeCell ref="O184:BW184"/>
    <mergeCell ref="C185:N185"/>
    <mergeCell ref="O185:R185"/>
    <mergeCell ref="C186:N186"/>
    <mergeCell ref="O186:Q186"/>
    <mergeCell ref="EN191:EP191"/>
    <mergeCell ref="CU192:CW192"/>
    <mergeCell ref="CX192:CZ192"/>
    <mergeCell ref="DA192:DC192"/>
    <mergeCell ref="B191:U192"/>
    <mergeCell ref="V191:AA192"/>
    <mergeCell ref="AB191:AF192"/>
    <mergeCell ref="AG191:AK191"/>
    <mergeCell ref="AL191:AO191"/>
    <mergeCell ref="AP191:AR191"/>
    <mergeCell ref="AS191:AU191"/>
    <mergeCell ref="GM190:GO190"/>
    <mergeCell ref="GP190:GR190"/>
    <mergeCell ref="GS190:GU190"/>
    <mergeCell ref="GV190:GX190"/>
    <mergeCell ref="GY190:HA190"/>
    <mergeCell ref="HB190:HD190"/>
    <mergeCell ref="FU190:FW190"/>
    <mergeCell ref="FX190:FZ190"/>
    <mergeCell ref="GA190:GC190"/>
    <mergeCell ref="GD190:GF190"/>
    <mergeCell ref="GG190:GI190"/>
    <mergeCell ref="GJ190:GL190"/>
    <mergeCell ref="FC190:FE190"/>
    <mergeCell ref="FF190:FH190"/>
    <mergeCell ref="FI190:FK190"/>
    <mergeCell ref="FL190:FN190"/>
    <mergeCell ref="FO190:FQ190"/>
    <mergeCell ref="AS192:AU192"/>
    <mergeCell ref="AV192:AX192"/>
    <mergeCell ref="AY192:BA192"/>
    <mergeCell ref="HE190:HG190"/>
    <mergeCell ref="HH190:HJ190"/>
    <mergeCell ref="C181:N181"/>
    <mergeCell ref="O181:BW181"/>
    <mergeCell ref="C182:N182"/>
    <mergeCell ref="O182:Q182"/>
    <mergeCell ref="C183:N183"/>
    <mergeCell ref="O183:Q183"/>
    <mergeCell ref="AV191:AX191"/>
    <mergeCell ref="AY191:BA191"/>
    <mergeCell ref="BB191:BD191"/>
    <mergeCell ref="BE191:BG191"/>
    <mergeCell ref="BH191:BJ191"/>
    <mergeCell ref="BK191:BM191"/>
    <mergeCell ref="HE193:HG193"/>
    <mergeCell ref="HH193:HJ193"/>
    <mergeCell ref="V193:AA194"/>
    <mergeCell ref="AB193:AF194"/>
    <mergeCell ref="AG193:AK193"/>
    <mergeCell ref="AL193:AO193"/>
    <mergeCell ref="AP193:AR193"/>
    <mergeCell ref="AS193:AU193"/>
    <mergeCell ref="AV193:AX193"/>
    <mergeCell ref="GP192:GR192"/>
    <mergeCell ref="GS192:GU192"/>
    <mergeCell ref="GV192:GX192"/>
    <mergeCell ref="GY192:HA192"/>
    <mergeCell ref="HB192:HD192"/>
    <mergeCell ref="HE192:HG192"/>
    <mergeCell ref="FX192:FZ192"/>
    <mergeCell ref="GA192:GC192"/>
    <mergeCell ref="GD192:GF192"/>
    <mergeCell ref="GG192:GI192"/>
    <mergeCell ref="GJ192:GL192"/>
    <mergeCell ref="GM192:GO192"/>
    <mergeCell ref="FF192:FH192"/>
    <mergeCell ref="FI192:FK192"/>
    <mergeCell ref="FL192:FN192"/>
    <mergeCell ref="FO192:FQ192"/>
    <mergeCell ref="FR192:FT192"/>
    <mergeCell ref="FU192:FW192"/>
    <mergeCell ref="EN192:EP192"/>
    <mergeCell ref="EQ192:ES192"/>
    <mergeCell ref="ET192:EV192"/>
    <mergeCell ref="EW192:EY192"/>
    <mergeCell ref="EZ192:FB192"/>
    <mergeCell ref="FC192:FE192"/>
    <mergeCell ref="DV192:DX192"/>
    <mergeCell ref="DY192:EA192"/>
    <mergeCell ref="EB192:ED192"/>
    <mergeCell ref="EE192:EG192"/>
    <mergeCell ref="EH192:EJ192"/>
    <mergeCell ref="EK192:EM192"/>
    <mergeCell ref="DD192:DF192"/>
    <mergeCell ref="DG192:DI192"/>
    <mergeCell ref="DJ192:DL192"/>
    <mergeCell ref="DM192:DO192"/>
    <mergeCell ref="GM193:GO193"/>
    <mergeCell ref="GP193:GR193"/>
    <mergeCell ref="GS193:GU193"/>
    <mergeCell ref="FR190:FT190"/>
    <mergeCell ref="GV193:GX193"/>
    <mergeCell ref="GY193:HA193"/>
    <mergeCell ref="HB193:HD193"/>
    <mergeCell ref="FU193:FW193"/>
    <mergeCell ref="FX193:FZ193"/>
    <mergeCell ref="GA193:GC193"/>
    <mergeCell ref="GD193:GF193"/>
    <mergeCell ref="GG193:GI193"/>
    <mergeCell ref="GJ193:GL193"/>
    <mergeCell ref="FC193:FE193"/>
    <mergeCell ref="FF193:FH193"/>
    <mergeCell ref="FI193:FK193"/>
    <mergeCell ref="FL193:FN193"/>
    <mergeCell ref="FO193:FQ193"/>
    <mergeCell ref="FR193:FT193"/>
    <mergeCell ref="EK193:EM193"/>
    <mergeCell ref="EN193:EP193"/>
    <mergeCell ref="EQ193:ES193"/>
    <mergeCell ref="ET193:EV193"/>
    <mergeCell ref="EW193:EY193"/>
    <mergeCell ref="EZ193:FB193"/>
    <mergeCell ref="DS193:DU193"/>
    <mergeCell ref="DV193:DX193"/>
    <mergeCell ref="DY193:EA193"/>
    <mergeCell ref="EB193:ED193"/>
    <mergeCell ref="EE193:EG193"/>
    <mergeCell ref="EH193:EJ193"/>
    <mergeCell ref="DA193:DC193"/>
    <mergeCell ref="DD193:DF193"/>
    <mergeCell ref="DG193:DI193"/>
    <mergeCell ref="DJ193:DL193"/>
    <mergeCell ref="DM193:DO193"/>
    <mergeCell ref="DP193:DR193"/>
    <mergeCell ref="GS194:GU194"/>
    <mergeCell ref="GV194:GX194"/>
    <mergeCell ref="GY194:HA194"/>
    <mergeCell ref="HB194:HD194"/>
    <mergeCell ref="HE194:HG194"/>
    <mergeCell ref="HH194:HJ194"/>
    <mergeCell ref="GA194:GC194"/>
    <mergeCell ref="GD194:GF194"/>
    <mergeCell ref="GG194:GI194"/>
    <mergeCell ref="GJ194:GL194"/>
    <mergeCell ref="GM194:GO194"/>
    <mergeCell ref="GP194:GR194"/>
    <mergeCell ref="FI194:FK194"/>
    <mergeCell ref="FL194:FN194"/>
    <mergeCell ref="FO194:FQ194"/>
    <mergeCell ref="FR194:FT194"/>
    <mergeCell ref="FU194:FW194"/>
    <mergeCell ref="FX194:FZ194"/>
    <mergeCell ref="EQ194:ES194"/>
    <mergeCell ref="ET194:EV194"/>
    <mergeCell ref="EW194:EY194"/>
    <mergeCell ref="EZ194:FB194"/>
    <mergeCell ref="FC194:FE194"/>
    <mergeCell ref="FF194:FH194"/>
    <mergeCell ref="DY194:EA194"/>
    <mergeCell ref="EB194:ED194"/>
    <mergeCell ref="EE194:EG194"/>
    <mergeCell ref="EH194:EJ194"/>
    <mergeCell ref="EK194:EM194"/>
    <mergeCell ref="EN194:EP194"/>
    <mergeCell ref="DG194:DI194"/>
    <mergeCell ref="DJ194:DL194"/>
    <mergeCell ref="DM194:DO194"/>
    <mergeCell ref="DP194:DR194"/>
    <mergeCell ref="DS194:DU194"/>
    <mergeCell ref="HK193:HM193"/>
    <mergeCell ref="AG194:AK194"/>
    <mergeCell ref="BB195:BD195"/>
    <mergeCell ref="BE195:BG195"/>
    <mergeCell ref="BH195:BJ195"/>
    <mergeCell ref="BK195:BM195"/>
    <mergeCell ref="BN195:BP195"/>
    <mergeCell ref="BW194:BY194"/>
    <mergeCell ref="BZ194:CB194"/>
    <mergeCell ref="CC194:CE194"/>
    <mergeCell ref="CF194:CH194"/>
    <mergeCell ref="CI194:CK194"/>
    <mergeCell ref="CL194:CN194"/>
    <mergeCell ref="BE194:BG194"/>
    <mergeCell ref="B193:U194"/>
    <mergeCell ref="DY195:EA195"/>
    <mergeCell ref="EB195:ED195"/>
    <mergeCell ref="EE195:EG195"/>
    <mergeCell ref="EH195:EJ195"/>
    <mergeCell ref="EK195:EM195"/>
    <mergeCell ref="DD195:DF195"/>
    <mergeCell ref="DG195:DI195"/>
    <mergeCell ref="DJ195:DL195"/>
    <mergeCell ref="DM195:DO195"/>
    <mergeCell ref="DP195:DR195"/>
    <mergeCell ref="DS195:DU195"/>
    <mergeCell ref="CL195:CN195"/>
    <mergeCell ref="CO195:CQ195"/>
    <mergeCell ref="CR195:CT195"/>
    <mergeCell ref="CU195:CW195"/>
    <mergeCell ref="EH191:EJ191"/>
    <mergeCell ref="EK191:EM191"/>
    <mergeCell ref="AL194:AO194"/>
    <mergeCell ref="AP194:AR194"/>
    <mergeCell ref="AS194:AU194"/>
    <mergeCell ref="AV194:AX194"/>
    <mergeCell ref="AY194:BA194"/>
    <mergeCell ref="BB194:BD194"/>
    <mergeCell ref="DV194:DX194"/>
    <mergeCell ref="CO194:CQ194"/>
    <mergeCell ref="CR194:CT194"/>
    <mergeCell ref="CU194:CW194"/>
    <mergeCell ref="CX194:CZ194"/>
    <mergeCell ref="DA194:DC194"/>
    <mergeCell ref="DD194:DF194"/>
    <mergeCell ref="BH194:BJ194"/>
    <mergeCell ref="BK194:BM194"/>
    <mergeCell ref="BN194:BP194"/>
    <mergeCell ref="BQ194:BS194"/>
    <mergeCell ref="BT194:BV194"/>
    <mergeCell ref="BW192:BY192"/>
    <mergeCell ref="BZ192:CB192"/>
    <mergeCell ref="DA195:DC195"/>
    <mergeCell ref="BT195:BV195"/>
    <mergeCell ref="BW195:BY195"/>
    <mergeCell ref="HK194:HM194"/>
    <mergeCell ref="B195:U196"/>
    <mergeCell ref="V195:AA196"/>
    <mergeCell ref="AB195:AF196"/>
    <mergeCell ref="AG195:AK195"/>
    <mergeCell ref="AL195:AO195"/>
    <mergeCell ref="AP195:AR195"/>
    <mergeCell ref="AS195:AU195"/>
    <mergeCell ref="AV195:AX195"/>
    <mergeCell ref="AL197:AO197"/>
    <mergeCell ref="CF198:CH198"/>
    <mergeCell ref="CO196:CQ196"/>
    <mergeCell ref="BH196:BJ196"/>
    <mergeCell ref="BK196:BM196"/>
    <mergeCell ref="BN196:BP196"/>
    <mergeCell ref="BQ196:BS196"/>
    <mergeCell ref="BT196:BV196"/>
    <mergeCell ref="BW196:BY196"/>
    <mergeCell ref="GY197:HA197"/>
    <mergeCell ref="HB197:HD197"/>
    <mergeCell ref="HE197:HG197"/>
    <mergeCell ref="HH197:HJ197"/>
    <mergeCell ref="AY193:BA193"/>
    <mergeCell ref="BB193:BD193"/>
    <mergeCell ref="BE193:BG193"/>
    <mergeCell ref="BH193:BJ193"/>
    <mergeCell ref="BK193:BM193"/>
    <mergeCell ref="BN193:BP193"/>
    <mergeCell ref="DM198:DO198"/>
    <mergeCell ref="HK197:HM197"/>
    <mergeCell ref="DP197:DR197"/>
    <mergeCell ref="DS197:DU197"/>
    <mergeCell ref="DV197:DX197"/>
    <mergeCell ref="DY197:EA197"/>
    <mergeCell ref="EB197:ED197"/>
    <mergeCell ref="CU197:CW197"/>
    <mergeCell ref="CX197:CZ197"/>
    <mergeCell ref="DA197:DC197"/>
    <mergeCell ref="DD197:DF197"/>
    <mergeCell ref="DG197:DI197"/>
    <mergeCell ref="DJ197:DL197"/>
    <mergeCell ref="CC197:CE197"/>
    <mergeCell ref="CF197:CH197"/>
    <mergeCell ref="CI197:CK197"/>
    <mergeCell ref="CL197:CN197"/>
    <mergeCell ref="DP198:DR198"/>
    <mergeCell ref="CI198:CK198"/>
    <mergeCell ref="CL198:CN198"/>
    <mergeCell ref="CO198:CQ198"/>
    <mergeCell ref="CR198:CT198"/>
    <mergeCell ref="CU198:CW198"/>
    <mergeCell ref="CX198:CZ198"/>
    <mergeCell ref="BQ198:BS198"/>
    <mergeCell ref="BT198:BV198"/>
    <mergeCell ref="BW198:BY198"/>
    <mergeCell ref="BZ198:CB198"/>
    <mergeCell ref="CC198:CE198"/>
    <mergeCell ref="EN196:EP196"/>
    <mergeCell ref="EQ196:ES196"/>
    <mergeCell ref="DJ196:DL196"/>
    <mergeCell ref="DM196:DO196"/>
    <mergeCell ref="DP196:DR196"/>
    <mergeCell ref="DS196:DU196"/>
    <mergeCell ref="DV196:DX196"/>
    <mergeCell ref="DY196:EA196"/>
    <mergeCell ref="BK197:BM197"/>
    <mergeCell ref="BN197:BP197"/>
    <mergeCell ref="BQ197:BS197"/>
    <mergeCell ref="BT197:BV197"/>
    <mergeCell ref="BW197:BY197"/>
    <mergeCell ref="BZ197:CB197"/>
    <mergeCell ref="FO198:FQ198"/>
    <mergeCell ref="DJ198:DL198"/>
    <mergeCell ref="AG198:AK198"/>
    <mergeCell ref="HH195:HJ195"/>
    <mergeCell ref="HK195:HM195"/>
    <mergeCell ref="AG196:AK196"/>
    <mergeCell ref="AL196:AO196"/>
    <mergeCell ref="AP196:AR196"/>
    <mergeCell ref="AS196:AU196"/>
    <mergeCell ref="AV196:AX196"/>
    <mergeCell ref="AY196:BA196"/>
    <mergeCell ref="BB196:BD196"/>
    <mergeCell ref="BE196:BG196"/>
    <mergeCell ref="GP195:GR195"/>
    <mergeCell ref="GS195:GU195"/>
    <mergeCell ref="GV195:GX195"/>
    <mergeCell ref="GY195:HA195"/>
    <mergeCell ref="HB195:HD195"/>
    <mergeCell ref="HE195:HG195"/>
    <mergeCell ref="FX195:FZ195"/>
    <mergeCell ref="GA195:GC195"/>
    <mergeCell ref="GD195:GF195"/>
    <mergeCell ref="GG195:GI195"/>
    <mergeCell ref="GJ195:GL195"/>
    <mergeCell ref="GM195:GO195"/>
    <mergeCell ref="FF195:FH195"/>
    <mergeCell ref="FI195:FK195"/>
    <mergeCell ref="FL195:FN195"/>
    <mergeCell ref="FO195:FQ195"/>
    <mergeCell ref="FR195:FT195"/>
    <mergeCell ref="FU195:FW195"/>
    <mergeCell ref="EN195:EP195"/>
    <mergeCell ref="EQ195:ES195"/>
    <mergeCell ref="ET195:EV195"/>
    <mergeCell ref="EW195:EY195"/>
    <mergeCell ref="EZ195:FB195"/>
    <mergeCell ref="FC195:FE195"/>
    <mergeCell ref="DV195:DX195"/>
    <mergeCell ref="GV196:GX196"/>
    <mergeCell ref="GY196:HA196"/>
    <mergeCell ref="HB196:HD196"/>
    <mergeCell ref="HE196:HG196"/>
    <mergeCell ref="HH196:HJ196"/>
    <mergeCell ref="HK196:HM196"/>
    <mergeCell ref="GD196:GF196"/>
    <mergeCell ref="GG196:GI196"/>
    <mergeCell ref="GJ196:GL196"/>
    <mergeCell ref="GM196:GO196"/>
    <mergeCell ref="GP196:GR196"/>
    <mergeCell ref="GS196:GU196"/>
    <mergeCell ref="FL196:FN196"/>
    <mergeCell ref="FO196:FQ196"/>
    <mergeCell ref="FR196:FT196"/>
    <mergeCell ref="FU196:FW196"/>
    <mergeCell ref="FX196:FZ196"/>
    <mergeCell ref="GA196:GC196"/>
    <mergeCell ref="ET196:EV196"/>
    <mergeCell ref="EW196:EY196"/>
    <mergeCell ref="EZ196:FB196"/>
    <mergeCell ref="FC196:FE196"/>
    <mergeCell ref="FF196:FH196"/>
    <mergeCell ref="FI196:FK196"/>
    <mergeCell ref="EB196:ED196"/>
    <mergeCell ref="EE196:EG196"/>
    <mergeCell ref="EH196:EJ196"/>
    <mergeCell ref="EK196:EM196"/>
    <mergeCell ref="B197:U198"/>
    <mergeCell ref="V197:AA198"/>
    <mergeCell ref="BN198:BP198"/>
    <mergeCell ref="AL198:AO198"/>
    <mergeCell ref="AP198:AR198"/>
    <mergeCell ref="AS198:AU198"/>
    <mergeCell ref="AV198:AX198"/>
    <mergeCell ref="GG197:GI197"/>
    <mergeCell ref="GJ197:GL197"/>
    <mergeCell ref="GM197:GO197"/>
    <mergeCell ref="GP197:GR197"/>
    <mergeCell ref="GS197:GU197"/>
    <mergeCell ref="GV197:GX197"/>
    <mergeCell ref="FO197:FQ197"/>
    <mergeCell ref="FR197:FT197"/>
    <mergeCell ref="FU197:FW197"/>
    <mergeCell ref="FX197:FZ197"/>
    <mergeCell ref="GA197:GC197"/>
    <mergeCell ref="GD197:GF197"/>
    <mergeCell ref="EW197:EY197"/>
    <mergeCell ref="EZ197:FB197"/>
    <mergeCell ref="FC197:FE197"/>
    <mergeCell ref="FF197:FH197"/>
    <mergeCell ref="FI197:FK197"/>
    <mergeCell ref="FL197:FN197"/>
    <mergeCell ref="EE197:EG197"/>
    <mergeCell ref="EH197:EJ197"/>
    <mergeCell ref="EK197:EM197"/>
    <mergeCell ref="EN197:EP197"/>
    <mergeCell ref="EQ197:ES197"/>
    <mergeCell ref="ET197:EV197"/>
    <mergeCell ref="DM197:DO197"/>
    <mergeCell ref="AY198:BA198"/>
    <mergeCell ref="BK198:BM198"/>
    <mergeCell ref="AS197:AU197"/>
    <mergeCell ref="AV197:AX197"/>
    <mergeCell ref="AY197:BA197"/>
    <mergeCell ref="BB197:BD197"/>
    <mergeCell ref="BE197:BG197"/>
    <mergeCell ref="BH197:BJ197"/>
    <mergeCell ref="FC198:FE198"/>
    <mergeCell ref="FF198:FH198"/>
    <mergeCell ref="FI198:FK198"/>
    <mergeCell ref="FL198:FN198"/>
    <mergeCell ref="BB198:BD198"/>
    <mergeCell ref="BE198:BG198"/>
    <mergeCell ref="BH198:BJ198"/>
    <mergeCell ref="FR198:FT198"/>
    <mergeCell ref="EK198:EM198"/>
    <mergeCell ref="EN198:EP198"/>
    <mergeCell ref="EQ198:ES198"/>
    <mergeCell ref="ET198:EV198"/>
    <mergeCell ref="EW198:EY198"/>
    <mergeCell ref="EZ198:FB198"/>
    <mergeCell ref="DS198:DU198"/>
    <mergeCell ref="AP197:AR197"/>
    <mergeCell ref="DV198:DX198"/>
    <mergeCell ref="DY198:EA198"/>
    <mergeCell ref="EB198:ED198"/>
    <mergeCell ref="EE198:EG198"/>
    <mergeCell ref="EH198:EJ198"/>
    <mergeCell ref="DA198:DC198"/>
    <mergeCell ref="DD198:DF198"/>
    <mergeCell ref="DG198:DI198"/>
    <mergeCell ref="HE199:HG199"/>
    <mergeCell ref="HH199:HJ199"/>
    <mergeCell ref="HK199:HM199"/>
    <mergeCell ref="AG200:AK200"/>
    <mergeCell ref="AL200:AO200"/>
    <mergeCell ref="GJ199:GL199"/>
    <mergeCell ref="GM199:GO199"/>
    <mergeCell ref="GP199:GR199"/>
    <mergeCell ref="GS199:GU199"/>
    <mergeCell ref="GV199:GX199"/>
    <mergeCell ref="GY199:HA199"/>
    <mergeCell ref="FR199:FT199"/>
    <mergeCell ref="FU199:FW199"/>
    <mergeCell ref="FX199:FZ199"/>
    <mergeCell ref="GA199:GC199"/>
    <mergeCell ref="GD199:GF199"/>
    <mergeCell ref="GG199:GI199"/>
    <mergeCell ref="EZ199:FB199"/>
    <mergeCell ref="FC199:FE199"/>
    <mergeCell ref="FF199:FH199"/>
    <mergeCell ref="FI199:FK199"/>
    <mergeCell ref="FL199:FN199"/>
    <mergeCell ref="FO199:FQ199"/>
    <mergeCell ref="EK199:EM199"/>
    <mergeCell ref="EN199:EP199"/>
    <mergeCell ref="EQ199:ES199"/>
    <mergeCell ref="ET199:EV199"/>
    <mergeCell ref="EW199:EY199"/>
    <mergeCell ref="AV199:BY199"/>
    <mergeCell ref="HB199:HD199"/>
    <mergeCell ref="EK200:EM200"/>
    <mergeCell ref="DJ199:EJ199"/>
    <mergeCell ref="DJ200:EJ200"/>
    <mergeCell ref="HE198:HG198"/>
    <mergeCell ref="HH198:HJ198"/>
    <mergeCell ref="HK198:HM198"/>
    <mergeCell ref="AP200:BY200"/>
    <mergeCell ref="B199:U200"/>
    <mergeCell ref="V199:AA200"/>
    <mergeCell ref="AB199:AF200"/>
    <mergeCell ref="AG199:AK199"/>
    <mergeCell ref="AL199:AO199"/>
    <mergeCell ref="AP199:AR199"/>
    <mergeCell ref="AS199:AU199"/>
    <mergeCell ref="GM198:GO198"/>
    <mergeCell ref="GP198:GR198"/>
    <mergeCell ref="GS198:GU198"/>
    <mergeCell ref="GV198:GX198"/>
    <mergeCell ref="GY198:HA198"/>
    <mergeCell ref="HB198:HD198"/>
    <mergeCell ref="FU198:FW198"/>
    <mergeCell ref="FX198:FZ198"/>
    <mergeCell ref="GA198:GC198"/>
    <mergeCell ref="GD198:GF198"/>
    <mergeCell ref="GG198:GI198"/>
    <mergeCell ref="GJ198:GL198"/>
    <mergeCell ref="HH200:HJ200"/>
    <mergeCell ref="HK200:HM200"/>
    <mergeCell ref="B201:U202"/>
    <mergeCell ref="V201:AA202"/>
    <mergeCell ref="AB201:AF202"/>
    <mergeCell ref="AG201:AK201"/>
    <mergeCell ref="AL201:AO201"/>
    <mergeCell ref="AP201:AR201"/>
    <mergeCell ref="AS201:AU201"/>
    <mergeCell ref="AV201:AX201"/>
    <mergeCell ref="GP200:GR200"/>
    <mergeCell ref="GS200:GU200"/>
    <mergeCell ref="GV200:GX200"/>
    <mergeCell ref="GY200:HA200"/>
    <mergeCell ref="HB200:HD200"/>
    <mergeCell ref="HE200:HG200"/>
    <mergeCell ref="FX200:FZ200"/>
    <mergeCell ref="GA200:GC200"/>
    <mergeCell ref="GD200:GF200"/>
    <mergeCell ref="GG200:GI200"/>
    <mergeCell ref="GJ200:GL200"/>
    <mergeCell ref="GM200:GO200"/>
    <mergeCell ref="FF200:FH200"/>
    <mergeCell ref="FI200:FK200"/>
    <mergeCell ref="FL200:FN200"/>
    <mergeCell ref="FO200:FQ200"/>
    <mergeCell ref="FR200:FT200"/>
    <mergeCell ref="FU200:FW200"/>
    <mergeCell ref="EN200:EP200"/>
    <mergeCell ref="EQ200:ES200"/>
    <mergeCell ref="ET200:EV200"/>
    <mergeCell ref="EW200:EY200"/>
    <mergeCell ref="EZ200:FB200"/>
    <mergeCell ref="FC200:FE200"/>
    <mergeCell ref="AB197:AF198"/>
    <mergeCell ref="AG197:AK197"/>
    <mergeCell ref="HE201:HG201"/>
    <mergeCell ref="HH201:HJ201"/>
    <mergeCell ref="HK201:HM201"/>
    <mergeCell ref="AG202:AK202"/>
    <mergeCell ref="AL202:AO202"/>
    <mergeCell ref="AP202:AR202"/>
    <mergeCell ref="AS202:AU202"/>
    <mergeCell ref="AV202:AX202"/>
    <mergeCell ref="AY202:BA202"/>
    <mergeCell ref="BB202:BD202"/>
    <mergeCell ref="GM201:GO201"/>
    <mergeCell ref="BZ200:DI200"/>
    <mergeCell ref="GP201:GR201"/>
    <mergeCell ref="GS201:GU201"/>
    <mergeCell ref="GV201:GX201"/>
    <mergeCell ref="GY201:HA201"/>
    <mergeCell ref="HB201:HD201"/>
    <mergeCell ref="FU201:FW201"/>
    <mergeCell ref="FX201:FZ201"/>
    <mergeCell ref="GA201:GC201"/>
    <mergeCell ref="GD201:GF201"/>
    <mergeCell ref="GG201:GI201"/>
    <mergeCell ref="GJ201:GL201"/>
    <mergeCell ref="FC201:FE201"/>
    <mergeCell ref="FF201:FH201"/>
    <mergeCell ref="FI201:FK201"/>
    <mergeCell ref="FL201:FN201"/>
    <mergeCell ref="FO201:FQ201"/>
    <mergeCell ref="FR201:FT201"/>
    <mergeCell ref="EK201:EM201"/>
    <mergeCell ref="EN201:EP201"/>
    <mergeCell ref="EQ201:ES201"/>
    <mergeCell ref="ET201:EV201"/>
    <mergeCell ref="EW201:EY201"/>
    <mergeCell ref="EZ201:FB201"/>
    <mergeCell ref="DS201:DU201"/>
    <mergeCell ref="DV201:DX201"/>
    <mergeCell ref="DY201:EA201"/>
    <mergeCell ref="EB201:ED201"/>
    <mergeCell ref="EE201:EG201"/>
    <mergeCell ref="EH201:EJ201"/>
    <mergeCell ref="DA201:DC201"/>
    <mergeCell ref="DD201:DF201"/>
    <mergeCell ref="DG201:DI201"/>
    <mergeCell ref="DJ201:DL201"/>
    <mergeCell ref="DM201:DO201"/>
    <mergeCell ref="DP201:DR201"/>
    <mergeCell ref="HK202:HM202"/>
    <mergeCell ref="AY201:BA201"/>
    <mergeCell ref="BQ201:BS201"/>
    <mergeCell ref="BT201:BV201"/>
    <mergeCell ref="BW201:BY201"/>
    <mergeCell ref="BB201:BD201"/>
    <mergeCell ref="BE201:BG201"/>
    <mergeCell ref="BH201:BJ201"/>
    <mergeCell ref="BK201:BM201"/>
    <mergeCell ref="BN201:BP201"/>
    <mergeCell ref="CI201:CK201"/>
    <mergeCell ref="CL201:CN201"/>
    <mergeCell ref="CO201:CQ201"/>
    <mergeCell ref="CR201:CT201"/>
    <mergeCell ref="CU201:CW201"/>
    <mergeCell ref="B203:U204"/>
    <mergeCell ref="V203:AA204"/>
    <mergeCell ref="AB203:AF204"/>
    <mergeCell ref="AG203:AK203"/>
    <mergeCell ref="AL203:AO203"/>
    <mergeCell ref="AP203:AR203"/>
    <mergeCell ref="AS203:AU203"/>
    <mergeCell ref="AV203:AX203"/>
    <mergeCell ref="AY203:BA203"/>
    <mergeCell ref="GS202:GU202"/>
    <mergeCell ref="GV202:GX202"/>
    <mergeCell ref="GY202:HA202"/>
    <mergeCell ref="HB202:HD202"/>
    <mergeCell ref="HE202:HG202"/>
    <mergeCell ref="HH202:HJ202"/>
    <mergeCell ref="GA202:GC202"/>
    <mergeCell ref="GD202:GF202"/>
    <mergeCell ref="GG202:GI202"/>
    <mergeCell ref="GJ202:GL202"/>
    <mergeCell ref="GM202:GO202"/>
    <mergeCell ref="GP202:GR202"/>
    <mergeCell ref="FI202:FK202"/>
    <mergeCell ref="FL202:FN202"/>
    <mergeCell ref="FO202:FQ202"/>
    <mergeCell ref="FR202:FT202"/>
    <mergeCell ref="FU202:FW202"/>
    <mergeCell ref="FX202:FZ202"/>
    <mergeCell ref="EQ202:ES202"/>
    <mergeCell ref="ET202:EV202"/>
    <mergeCell ref="EW202:EY202"/>
    <mergeCell ref="EZ202:FB202"/>
    <mergeCell ref="FC202:FE202"/>
    <mergeCell ref="FF202:FH202"/>
    <mergeCell ref="DY202:EA202"/>
    <mergeCell ref="EB202:ED202"/>
    <mergeCell ref="EE202:EG202"/>
    <mergeCell ref="EH202:EJ202"/>
    <mergeCell ref="EK202:EM202"/>
    <mergeCell ref="EN202:EP202"/>
    <mergeCell ref="DG202:DI202"/>
    <mergeCell ref="DJ202:DL202"/>
    <mergeCell ref="DM202:DO202"/>
    <mergeCell ref="DP202:DR202"/>
    <mergeCell ref="DS202:DU202"/>
    <mergeCell ref="DV202:DX202"/>
    <mergeCell ref="HH203:HJ203"/>
    <mergeCell ref="DD202:DF202"/>
    <mergeCell ref="HK203:HM203"/>
    <mergeCell ref="AG204:AK204"/>
    <mergeCell ref="AL204:AO204"/>
    <mergeCell ref="AP204:AR204"/>
    <mergeCell ref="AS204:AU204"/>
    <mergeCell ref="AV204:AX204"/>
    <mergeCell ref="AY204:BA204"/>
    <mergeCell ref="BB204:BD204"/>
    <mergeCell ref="BE204:BG204"/>
    <mergeCell ref="GP203:GR203"/>
    <mergeCell ref="GS203:GU203"/>
    <mergeCell ref="GV203:GX203"/>
    <mergeCell ref="GY203:HA203"/>
    <mergeCell ref="HB203:HD203"/>
    <mergeCell ref="HE203:HG203"/>
    <mergeCell ref="FX203:FZ203"/>
    <mergeCell ref="GA203:GC203"/>
    <mergeCell ref="GD203:GF203"/>
    <mergeCell ref="GG203:GI203"/>
    <mergeCell ref="GJ203:GL203"/>
    <mergeCell ref="GM203:GO203"/>
    <mergeCell ref="FF203:FH203"/>
    <mergeCell ref="FI203:FK203"/>
    <mergeCell ref="FL203:FN203"/>
    <mergeCell ref="FO203:FQ203"/>
    <mergeCell ref="FR203:FT203"/>
    <mergeCell ref="FU203:FW203"/>
    <mergeCell ref="EN203:EP203"/>
    <mergeCell ref="EQ203:ES203"/>
    <mergeCell ref="ET203:EV203"/>
    <mergeCell ref="EW203:EY203"/>
    <mergeCell ref="EZ203:FB203"/>
    <mergeCell ref="FC203:FE203"/>
    <mergeCell ref="DV203:DX203"/>
    <mergeCell ref="DY203:EA203"/>
    <mergeCell ref="EB203:ED203"/>
    <mergeCell ref="EE203:EG203"/>
    <mergeCell ref="EH203:EJ203"/>
    <mergeCell ref="EK203:EM203"/>
    <mergeCell ref="DJ203:DL203"/>
    <mergeCell ref="DM203:DO203"/>
    <mergeCell ref="DP203:DR203"/>
    <mergeCell ref="DS203:DU203"/>
    <mergeCell ref="BB203:BD203"/>
    <mergeCell ref="BE203:BG203"/>
    <mergeCell ref="BH203:BJ203"/>
    <mergeCell ref="BK203:BY203"/>
    <mergeCell ref="BZ203:DI203"/>
    <mergeCell ref="AP205:AR205"/>
    <mergeCell ref="GV204:GX204"/>
    <mergeCell ref="GY204:HA204"/>
    <mergeCell ref="HB204:HD204"/>
    <mergeCell ref="HE204:HG204"/>
    <mergeCell ref="HH204:HJ204"/>
    <mergeCell ref="HK204:HM204"/>
    <mergeCell ref="GD204:GF204"/>
    <mergeCell ref="GG204:GI204"/>
    <mergeCell ref="GJ204:GL204"/>
    <mergeCell ref="GM204:GO204"/>
    <mergeCell ref="GP204:GR204"/>
    <mergeCell ref="GS204:GU204"/>
    <mergeCell ref="FL204:FN204"/>
    <mergeCell ref="FO204:FQ204"/>
    <mergeCell ref="FR204:FT204"/>
    <mergeCell ref="FU204:FW204"/>
    <mergeCell ref="FX204:FZ204"/>
    <mergeCell ref="GA204:GC204"/>
    <mergeCell ref="ET204:EV204"/>
    <mergeCell ref="EW204:EY204"/>
    <mergeCell ref="EZ204:FB204"/>
    <mergeCell ref="FC204:FE204"/>
    <mergeCell ref="FF204:FH204"/>
    <mergeCell ref="FI204:FK204"/>
    <mergeCell ref="EB204:ED204"/>
    <mergeCell ref="EE204:EG204"/>
    <mergeCell ref="EH204:EJ204"/>
    <mergeCell ref="EK204:EM204"/>
    <mergeCell ref="EN204:EP204"/>
    <mergeCell ref="EQ204:ES204"/>
    <mergeCell ref="DJ204:DL204"/>
    <mergeCell ref="DM204:DO204"/>
    <mergeCell ref="DP204:DR204"/>
    <mergeCell ref="DS204:DU204"/>
    <mergeCell ref="DV204:DX204"/>
    <mergeCell ref="DY204:EA204"/>
    <mergeCell ref="BH204:BJ204"/>
    <mergeCell ref="GY205:HA205"/>
    <mergeCell ref="HB205:HD205"/>
    <mergeCell ref="HE205:HG205"/>
    <mergeCell ref="HH205:HJ205"/>
    <mergeCell ref="BZ205:CB205"/>
    <mergeCell ref="CC205:CE205"/>
    <mergeCell ref="CF205:CH205"/>
    <mergeCell ref="CI205:CK205"/>
    <mergeCell ref="BK204:BY204"/>
    <mergeCell ref="BZ204:DI204"/>
    <mergeCell ref="B205:U206"/>
    <mergeCell ref="V205:AA206"/>
    <mergeCell ref="HK205:HM205"/>
    <mergeCell ref="AG206:AK206"/>
    <mergeCell ref="AL206:AO206"/>
    <mergeCell ref="AP206:AR206"/>
    <mergeCell ref="AS206:AU206"/>
    <mergeCell ref="AV206:AX206"/>
    <mergeCell ref="GG205:GI205"/>
    <mergeCell ref="GJ205:GL205"/>
    <mergeCell ref="GM205:GO205"/>
    <mergeCell ref="GP205:GR205"/>
    <mergeCell ref="GS205:GU205"/>
    <mergeCell ref="GV205:GX205"/>
    <mergeCell ref="FO205:FQ205"/>
    <mergeCell ref="FR205:FT205"/>
    <mergeCell ref="FU205:FW205"/>
    <mergeCell ref="FX205:FZ205"/>
    <mergeCell ref="GA205:GC205"/>
    <mergeCell ref="GD205:GF205"/>
    <mergeCell ref="EW205:EY205"/>
    <mergeCell ref="EZ205:FB205"/>
    <mergeCell ref="FC205:FE205"/>
    <mergeCell ref="FF205:FH205"/>
    <mergeCell ref="FI205:FK205"/>
    <mergeCell ref="FL205:FN205"/>
    <mergeCell ref="EE205:EG205"/>
    <mergeCell ref="EH205:EJ205"/>
    <mergeCell ref="EK205:EM205"/>
    <mergeCell ref="EN205:EP205"/>
    <mergeCell ref="EQ205:ES205"/>
    <mergeCell ref="ET205:EV205"/>
    <mergeCell ref="DM205:DO205"/>
    <mergeCell ref="DP205:DR205"/>
    <mergeCell ref="DS205:DU205"/>
    <mergeCell ref="DV205:DX205"/>
    <mergeCell ref="DY205:EA205"/>
    <mergeCell ref="EB205:ED205"/>
    <mergeCell ref="CU205:CW205"/>
    <mergeCell ref="CX205:CZ205"/>
    <mergeCell ref="DA205:DC205"/>
    <mergeCell ref="DD205:DF205"/>
    <mergeCell ref="DG205:DI205"/>
    <mergeCell ref="DJ205:DL205"/>
    <mergeCell ref="CL205:CN205"/>
    <mergeCell ref="CO205:CQ205"/>
    <mergeCell ref="CR205:CT205"/>
    <mergeCell ref="BK205:BM205"/>
    <mergeCell ref="BN205:BP205"/>
    <mergeCell ref="BQ205:BS205"/>
    <mergeCell ref="BT205:BV205"/>
    <mergeCell ref="BW205:BY205"/>
    <mergeCell ref="AS205:AU205"/>
    <mergeCell ref="AV205:AX205"/>
    <mergeCell ref="AY205:BA205"/>
    <mergeCell ref="BB205:BD205"/>
    <mergeCell ref="BE205:BG205"/>
    <mergeCell ref="BH205:BJ205"/>
    <mergeCell ref="HE206:HG206"/>
    <mergeCell ref="HH206:HJ206"/>
    <mergeCell ref="HK206:HM206"/>
    <mergeCell ref="AB205:AF206"/>
    <mergeCell ref="AG205:AK205"/>
    <mergeCell ref="AL205:AO205"/>
    <mergeCell ref="HH208:HJ208"/>
    <mergeCell ref="AG207:AK207"/>
    <mergeCell ref="AL207:AO207"/>
    <mergeCell ref="AP207:AR207"/>
    <mergeCell ref="AS207:AU207"/>
    <mergeCell ref="GM206:GO206"/>
    <mergeCell ref="GP206:GR206"/>
    <mergeCell ref="GS206:GU206"/>
    <mergeCell ref="GV206:GX206"/>
    <mergeCell ref="GY206:HA206"/>
    <mergeCell ref="HB206:HD206"/>
    <mergeCell ref="FU206:FW206"/>
    <mergeCell ref="FX206:FZ206"/>
    <mergeCell ref="GA206:GC206"/>
    <mergeCell ref="GD206:GF206"/>
    <mergeCell ref="GG206:GI206"/>
    <mergeCell ref="GJ206:GL206"/>
    <mergeCell ref="FC206:FE206"/>
    <mergeCell ref="FF206:FH206"/>
    <mergeCell ref="FI206:FK206"/>
    <mergeCell ref="FL206:FN206"/>
    <mergeCell ref="FO206:FQ206"/>
    <mergeCell ref="FR206:FT206"/>
    <mergeCell ref="EK206:EM206"/>
    <mergeCell ref="EN206:EP206"/>
    <mergeCell ref="EQ206:ES206"/>
    <mergeCell ref="ET206:EV206"/>
    <mergeCell ref="EW206:EY206"/>
    <mergeCell ref="EZ206:FB206"/>
    <mergeCell ref="DS206:DU206"/>
    <mergeCell ref="DV206:DX206"/>
    <mergeCell ref="DY206:EA206"/>
    <mergeCell ref="EB206:ED206"/>
    <mergeCell ref="EE206:EG206"/>
    <mergeCell ref="EH206:EJ206"/>
    <mergeCell ref="DA206:DC206"/>
    <mergeCell ref="DD206:DF206"/>
    <mergeCell ref="DG206:DI206"/>
    <mergeCell ref="DJ206:DL206"/>
    <mergeCell ref="DM206:DO206"/>
    <mergeCell ref="DP206:DR206"/>
    <mergeCell ref="CI206:CK206"/>
    <mergeCell ref="CL206:CN206"/>
    <mergeCell ref="CO206:CQ206"/>
    <mergeCell ref="CR206:CT206"/>
    <mergeCell ref="CU206:CW206"/>
    <mergeCell ref="CX206:CZ206"/>
    <mergeCell ref="BQ206:BS206"/>
    <mergeCell ref="BT206:BV206"/>
    <mergeCell ref="BW206:BY206"/>
    <mergeCell ref="BZ206:CB206"/>
    <mergeCell ref="CC206:CE206"/>
    <mergeCell ref="CF206:CH206"/>
    <mergeCell ref="AY206:BA206"/>
    <mergeCell ref="BB206:BD206"/>
    <mergeCell ref="BE206:BG206"/>
    <mergeCell ref="BH206:BJ206"/>
    <mergeCell ref="BK206:BM206"/>
    <mergeCell ref="BN206:BP206"/>
    <mergeCell ref="HB207:HD207"/>
    <mergeCell ref="GS207:GU207"/>
    <mergeCell ref="GV207:GX207"/>
    <mergeCell ref="GY207:HA207"/>
    <mergeCell ref="FR207:FT207"/>
    <mergeCell ref="FU207:FW207"/>
    <mergeCell ref="FX207:FZ207"/>
    <mergeCell ref="GA207:GC207"/>
    <mergeCell ref="GD207:GF207"/>
    <mergeCell ref="GG207:GI207"/>
    <mergeCell ref="EZ207:FB207"/>
    <mergeCell ref="FC207:FE207"/>
    <mergeCell ref="FF207:FH207"/>
    <mergeCell ref="FI207:FK207"/>
    <mergeCell ref="FL207:FN207"/>
    <mergeCell ref="FO207:FQ207"/>
    <mergeCell ref="EH207:EJ207"/>
    <mergeCell ref="EK207:EM207"/>
    <mergeCell ref="EN207:EP207"/>
    <mergeCell ref="EQ207:ES207"/>
    <mergeCell ref="ET207:EV207"/>
    <mergeCell ref="EW207:EY207"/>
    <mergeCell ref="DP207:DR207"/>
    <mergeCell ref="DS207:DU207"/>
    <mergeCell ref="DV207:DX207"/>
    <mergeCell ref="DY207:EA207"/>
    <mergeCell ref="EB207:ED207"/>
    <mergeCell ref="EE207:EG207"/>
    <mergeCell ref="DJ207:DL207"/>
    <mergeCell ref="DM207:DO207"/>
    <mergeCell ref="BN207:BP207"/>
    <mergeCell ref="BQ207:BS207"/>
    <mergeCell ref="BT207:BV207"/>
    <mergeCell ref="BW207:BY207"/>
    <mergeCell ref="HK208:HM208"/>
    <mergeCell ref="B209:U210"/>
    <mergeCell ref="V209:AA210"/>
    <mergeCell ref="AB209:AF210"/>
    <mergeCell ref="AG209:AK209"/>
    <mergeCell ref="AL209:AO209"/>
    <mergeCell ref="AP209:AR209"/>
    <mergeCell ref="AS209:AU209"/>
    <mergeCell ref="AV209:AX209"/>
    <mergeCell ref="GP208:GR208"/>
    <mergeCell ref="GS208:GU208"/>
    <mergeCell ref="GV208:GX208"/>
    <mergeCell ref="GY208:HA208"/>
    <mergeCell ref="HB208:HD208"/>
    <mergeCell ref="HE208:HG208"/>
    <mergeCell ref="FX208:FZ208"/>
    <mergeCell ref="GA208:GC208"/>
    <mergeCell ref="GD208:GF208"/>
    <mergeCell ref="GG208:GI208"/>
    <mergeCell ref="GJ208:GL208"/>
    <mergeCell ref="GM208:GO208"/>
    <mergeCell ref="FF208:FH208"/>
    <mergeCell ref="FI208:FK208"/>
    <mergeCell ref="FL208:FN208"/>
    <mergeCell ref="FO208:FQ208"/>
    <mergeCell ref="FR208:FT208"/>
    <mergeCell ref="FU208:FW208"/>
    <mergeCell ref="EN208:EP208"/>
    <mergeCell ref="EQ208:ES208"/>
    <mergeCell ref="ET208:EV208"/>
    <mergeCell ref="EW208:EY208"/>
    <mergeCell ref="EZ208:FB208"/>
    <mergeCell ref="FC208:FE208"/>
    <mergeCell ref="DV208:DX208"/>
    <mergeCell ref="DY208:EA208"/>
    <mergeCell ref="EB208:ED208"/>
    <mergeCell ref="EE208:EG208"/>
    <mergeCell ref="EH208:EJ208"/>
    <mergeCell ref="EK208:EM208"/>
    <mergeCell ref="DJ208:DL208"/>
    <mergeCell ref="DM208:DO208"/>
    <mergeCell ref="DP208:DR208"/>
    <mergeCell ref="DS208:DU208"/>
    <mergeCell ref="BT208:BV208"/>
    <mergeCell ref="BW208:BY208"/>
    <mergeCell ref="BN208:BP208"/>
    <mergeCell ref="BQ208:BS208"/>
    <mergeCell ref="HE209:HG209"/>
    <mergeCell ref="B207:U208"/>
    <mergeCell ref="V207:AA208"/>
    <mergeCell ref="AB207:AF208"/>
    <mergeCell ref="HH209:HJ209"/>
    <mergeCell ref="HE207:HG207"/>
    <mergeCell ref="HH207:HJ207"/>
    <mergeCell ref="HK207:HM207"/>
    <mergeCell ref="AG208:AK208"/>
    <mergeCell ref="AL208:AO208"/>
    <mergeCell ref="AP208:AR208"/>
    <mergeCell ref="AS208:AU208"/>
    <mergeCell ref="AV208:AX208"/>
    <mergeCell ref="AY208:BA208"/>
    <mergeCell ref="GJ207:GL207"/>
    <mergeCell ref="GM207:GO207"/>
    <mergeCell ref="GP207:GR207"/>
    <mergeCell ref="HK209:HM209"/>
    <mergeCell ref="AG210:AK210"/>
    <mergeCell ref="AL210:AO210"/>
    <mergeCell ref="AP210:AR210"/>
    <mergeCell ref="AS210:AU210"/>
    <mergeCell ref="AV210:AX210"/>
    <mergeCell ref="AY210:BA210"/>
    <mergeCell ref="BB210:BD210"/>
    <mergeCell ref="GM209:GO209"/>
    <mergeCell ref="GP209:GR209"/>
    <mergeCell ref="GS209:GU209"/>
    <mergeCell ref="GV209:GX209"/>
    <mergeCell ref="GY209:HA209"/>
    <mergeCell ref="HB209:HD209"/>
    <mergeCell ref="FU209:FW209"/>
    <mergeCell ref="FX209:FZ209"/>
    <mergeCell ref="GA209:GC209"/>
    <mergeCell ref="GD209:GF209"/>
    <mergeCell ref="GG209:GI209"/>
    <mergeCell ref="GJ209:GL209"/>
    <mergeCell ref="FC209:FE209"/>
    <mergeCell ref="FF209:FH209"/>
    <mergeCell ref="FI209:FK209"/>
    <mergeCell ref="FL209:FN209"/>
    <mergeCell ref="FO209:FQ209"/>
    <mergeCell ref="FR209:FT209"/>
    <mergeCell ref="EK209:EM209"/>
    <mergeCell ref="EN209:EP209"/>
    <mergeCell ref="EQ209:ES209"/>
    <mergeCell ref="ET209:EV209"/>
    <mergeCell ref="EW209:EY209"/>
    <mergeCell ref="EZ209:FB209"/>
    <mergeCell ref="DS209:DU209"/>
    <mergeCell ref="DV209:DX209"/>
    <mergeCell ref="DY209:EA209"/>
    <mergeCell ref="EB209:ED209"/>
    <mergeCell ref="EE209:EG209"/>
    <mergeCell ref="EH209:EJ209"/>
    <mergeCell ref="DJ209:DL209"/>
    <mergeCell ref="DM209:DO209"/>
    <mergeCell ref="DP209:DR209"/>
    <mergeCell ref="BQ209:BS209"/>
    <mergeCell ref="BT209:BV209"/>
    <mergeCell ref="BW209:BY209"/>
    <mergeCell ref="AY209:BA209"/>
    <mergeCell ref="BB209:BD209"/>
    <mergeCell ref="BE209:BG209"/>
    <mergeCell ref="BH209:BJ209"/>
    <mergeCell ref="BK209:BM209"/>
    <mergeCell ref="BN209:BP209"/>
    <mergeCell ref="HK210:HM210"/>
    <mergeCell ref="B211:U212"/>
    <mergeCell ref="V211:AA212"/>
    <mergeCell ref="AB211:AF212"/>
    <mergeCell ref="AG211:AK211"/>
    <mergeCell ref="AL211:AO211"/>
    <mergeCell ref="AP211:AR211"/>
    <mergeCell ref="AS211:AU211"/>
    <mergeCell ref="AV211:AX211"/>
    <mergeCell ref="AY211:BA211"/>
    <mergeCell ref="GS210:GU210"/>
    <mergeCell ref="GV210:GX210"/>
    <mergeCell ref="GY210:HA210"/>
    <mergeCell ref="HB210:HD210"/>
    <mergeCell ref="HE210:HG210"/>
    <mergeCell ref="HH210:HJ210"/>
    <mergeCell ref="GA210:GC210"/>
    <mergeCell ref="GD210:GF210"/>
    <mergeCell ref="GG210:GI210"/>
    <mergeCell ref="GJ210:GL210"/>
    <mergeCell ref="GM210:GO210"/>
    <mergeCell ref="GP210:GR210"/>
    <mergeCell ref="FI210:FK210"/>
    <mergeCell ref="FL210:FN210"/>
    <mergeCell ref="FO210:FQ210"/>
    <mergeCell ref="FR210:FT210"/>
    <mergeCell ref="FU210:FW210"/>
    <mergeCell ref="FX210:FZ210"/>
    <mergeCell ref="EQ210:ES210"/>
    <mergeCell ref="ET210:EV210"/>
    <mergeCell ref="EW210:EY210"/>
    <mergeCell ref="EZ210:FB210"/>
    <mergeCell ref="FC210:FE210"/>
    <mergeCell ref="FF210:FH210"/>
    <mergeCell ref="DY210:EA210"/>
    <mergeCell ref="EB210:ED210"/>
    <mergeCell ref="EE210:EG210"/>
    <mergeCell ref="EH210:EJ210"/>
    <mergeCell ref="EK210:EM210"/>
    <mergeCell ref="EN210:EP210"/>
    <mergeCell ref="DG210:DI210"/>
    <mergeCell ref="DJ210:DL210"/>
    <mergeCell ref="DM210:DO210"/>
    <mergeCell ref="DP210:DR210"/>
    <mergeCell ref="DS210:DU210"/>
    <mergeCell ref="DV210:DX210"/>
    <mergeCell ref="CO210:CQ210"/>
    <mergeCell ref="BW210:BY210"/>
    <mergeCell ref="BZ210:CB210"/>
    <mergeCell ref="HE213:HG213"/>
    <mergeCell ref="HH213:HJ213"/>
    <mergeCell ref="BN212:BP212"/>
    <mergeCell ref="BQ212:BS212"/>
    <mergeCell ref="BT212:BV212"/>
    <mergeCell ref="BW212:BY212"/>
    <mergeCell ref="BZ214:DI214"/>
    <mergeCell ref="CO212:CQ212"/>
    <mergeCell ref="AS213:AU213"/>
    <mergeCell ref="AV213:AX213"/>
    <mergeCell ref="AY213:BA213"/>
    <mergeCell ref="HH211:HJ211"/>
    <mergeCell ref="HK211:HM211"/>
    <mergeCell ref="AG212:AK212"/>
    <mergeCell ref="AL212:AO212"/>
    <mergeCell ref="AP212:AR212"/>
    <mergeCell ref="AS212:AU212"/>
    <mergeCell ref="AV212:AX212"/>
    <mergeCell ref="AY212:BA212"/>
    <mergeCell ref="BB212:BD212"/>
    <mergeCell ref="BE212:BG212"/>
    <mergeCell ref="GP211:GR211"/>
    <mergeCell ref="GS211:GU211"/>
    <mergeCell ref="GV211:GX211"/>
    <mergeCell ref="GY211:HA211"/>
    <mergeCell ref="HB211:HD211"/>
    <mergeCell ref="HE211:HG211"/>
    <mergeCell ref="FX211:FZ211"/>
    <mergeCell ref="GA211:GC211"/>
    <mergeCell ref="GD211:GF211"/>
    <mergeCell ref="GG211:GI211"/>
    <mergeCell ref="GJ211:GL211"/>
    <mergeCell ref="GM211:GO211"/>
    <mergeCell ref="FF211:FH211"/>
    <mergeCell ref="FI211:FK211"/>
    <mergeCell ref="FL211:FN211"/>
    <mergeCell ref="FO211:FQ211"/>
    <mergeCell ref="FR211:FT211"/>
    <mergeCell ref="FU211:FW211"/>
    <mergeCell ref="EN211:EP211"/>
    <mergeCell ref="EQ211:ES211"/>
    <mergeCell ref="ET211:EV211"/>
    <mergeCell ref="EW211:EY211"/>
    <mergeCell ref="EZ211:FB211"/>
    <mergeCell ref="FC211:FE211"/>
    <mergeCell ref="DV211:DX211"/>
    <mergeCell ref="DY211:EA211"/>
    <mergeCell ref="EB211:ED211"/>
    <mergeCell ref="EE211:EG211"/>
    <mergeCell ref="EH211:EJ211"/>
    <mergeCell ref="EK211:EM211"/>
    <mergeCell ref="DJ211:DL211"/>
    <mergeCell ref="DM211:DO211"/>
    <mergeCell ref="DP211:DR211"/>
    <mergeCell ref="DS211:DU211"/>
    <mergeCell ref="CL211:CN211"/>
    <mergeCell ref="CO211:CQ211"/>
    <mergeCell ref="CR211:CT211"/>
    <mergeCell ref="BT211:BV211"/>
    <mergeCell ref="BW211:BY211"/>
    <mergeCell ref="BB211:BD211"/>
    <mergeCell ref="BK211:BM211"/>
    <mergeCell ref="BN211:BP211"/>
    <mergeCell ref="BQ211:BS211"/>
    <mergeCell ref="GV213:GX213"/>
    <mergeCell ref="FO213:FQ213"/>
    <mergeCell ref="FR213:FT213"/>
    <mergeCell ref="FU213:FW213"/>
    <mergeCell ref="FX213:FZ213"/>
    <mergeCell ref="GA213:GC213"/>
    <mergeCell ref="GD213:GF213"/>
    <mergeCell ref="EW213:EY213"/>
    <mergeCell ref="EZ213:FB213"/>
    <mergeCell ref="FC213:FE213"/>
    <mergeCell ref="FF213:FH213"/>
    <mergeCell ref="FI213:FK213"/>
    <mergeCell ref="FL213:FN213"/>
    <mergeCell ref="EE213:EG213"/>
    <mergeCell ref="GM214:GO214"/>
    <mergeCell ref="GP214:GR214"/>
    <mergeCell ref="GS214:GU214"/>
    <mergeCell ref="AB213:AF214"/>
    <mergeCell ref="AG213:AK213"/>
    <mergeCell ref="AL213:AO213"/>
    <mergeCell ref="AP213:AR213"/>
    <mergeCell ref="GV212:GX212"/>
    <mergeCell ref="GY212:HA212"/>
    <mergeCell ref="HB212:HD212"/>
    <mergeCell ref="HE212:HG212"/>
    <mergeCell ref="HH212:HJ212"/>
    <mergeCell ref="HK212:HM212"/>
    <mergeCell ref="GD212:GF212"/>
    <mergeCell ref="GG212:GI212"/>
    <mergeCell ref="GJ212:GL212"/>
    <mergeCell ref="GM212:GO212"/>
    <mergeCell ref="GP212:GR212"/>
    <mergeCell ref="GS212:GU212"/>
    <mergeCell ref="FL212:FN212"/>
    <mergeCell ref="FO212:FQ212"/>
    <mergeCell ref="FR212:FT212"/>
    <mergeCell ref="FU212:FW212"/>
    <mergeCell ref="FX212:FZ212"/>
    <mergeCell ref="GA212:GC212"/>
    <mergeCell ref="ET212:EV212"/>
    <mergeCell ref="EW212:EY212"/>
    <mergeCell ref="EZ212:FB212"/>
    <mergeCell ref="FC212:FE212"/>
    <mergeCell ref="FF212:FH212"/>
    <mergeCell ref="FI212:FK212"/>
    <mergeCell ref="EB212:ED212"/>
    <mergeCell ref="EE212:EG212"/>
    <mergeCell ref="EH212:EJ212"/>
    <mergeCell ref="EK212:EM212"/>
    <mergeCell ref="EN212:EP212"/>
    <mergeCell ref="EQ212:ES212"/>
    <mergeCell ref="DJ212:DL212"/>
    <mergeCell ref="DM212:DO212"/>
    <mergeCell ref="DP212:DR212"/>
    <mergeCell ref="DS212:DU212"/>
    <mergeCell ref="DV212:DX212"/>
    <mergeCell ref="DY212:EA212"/>
    <mergeCell ref="CR212:CT212"/>
    <mergeCell ref="CU212:CW212"/>
    <mergeCell ref="CX212:CZ212"/>
    <mergeCell ref="DA212:DC212"/>
    <mergeCell ref="DD212:DF212"/>
    <mergeCell ref="DG212:DI212"/>
    <mergeCell ref="BZ212:CB212"/>
    <mergeCell ref="GY213:HA213"/>
    <mergeCell ref="HB213:HD213"/>
    <mergeCell ref="EH213:EJ213"/>
    <mergeCell ref="EK213:EM213"/>
    <mergeCell ref="EN213:EP213"/>
    <mergeCell ref="EQ213:ES213"/>
    <mergeCell ref="ET213:EV213"/>
    <mergeCell ref="DM213:DO213"/>
    <mergeCell ref="DP213:DR213"/>
    <mergeCell ref="DS213:DU213"/>
    <mergeCell ref="DV213:DX213"/>
    <mergeCell ref="DY213:EA213"/>
    <mergeCell ref="EB213:ED213"/>
    <mergeCell ref="DJ213:DL213"/>
    <mergeCell ref="BK213:BM213"/>
    <mergeCell ref="BN213:BP213"/>
    <mergeCell ref="BQ213:BS213"/>
    <mergeCell ref="BB213:BD213"/>
    <mergeCell ref="BE213:BG213"/>
    <mergeCell ref="HE214:HG214"/>
    <mergeCell ref="HH214:HJ214"/>
    <mergeCell ref="HK214:HM214"/>
    <mergeCell ref="BE217:BG217"/>
    <mergeCell ref="BH217:BJ217"/>
    <mergeCell ref="BK217:BM217"/>
    <mergeCell ref="BN217:BP217"/>
    <mergeCell ref="BH215:BJ215"/>
    <mergeCell ref="BK215:BM215"/>
    <mergeCell ref="DJ215:DR215"/>
    <mergeCell ref="B213:U214"/>
    <mergeCell ref="V213:AA214"/>
    <mergeCell ref="BT217:BV217"/>
    <mergeCell ref="BW217:BY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HK213:HM213"/>
    <mergeCell ref="AG214:AK214"/>
    <mergeCell ref="AY214:BA214"/>
    <mergeCell ref="BB214:BD214"/>
    <mergeCell ref="BE214:BG214"/>
    <mergeCell ref="BH214:BJ214"/>
    <mergeCell ref="BK214:BM214"/>
    <mergeCell ref="BN214:BP214"/>
    <mergeCell ref="AL214:AO214"/>
    <mergeCell ref="AP214:AR214"/>
    <mergeCell ref="AS214:AU214"/>
    <mergeCell ref="AV214:AX214"/>
    <mergeCell ref="GG213:GI213"/>
    <mergeCell ref="GJ213:GL213"/>
    <mergeCell ref="GM213:GO213"/>
    <mergeCell ref="GP213:GR213"/>
    <mergeCell ref="GS213:GU213"/>
    <mergeCell ref="GV214:GX214"/>
    <mergeCell ref="GY214:HA214"/>
    <mergeCell ref="HB214:HD214"/>
    <mergeCell ref="FU214:FW214"/>
    <mergeCell ref="FX214:FZ214"/>
    <mergeCell ref="GA214:GC214"/>
    <mergeCell ref="GD214:GF214"/>
    <mergeCell ref="GG214:GI214"/>
    <mergeCell ref="GJ214:GL214"/>
    <mergeCell ref="FC214:FE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DJ214:DL214"/>
    <mergeCell ref="DM214:DO214"/>
    <mergeCell ref="DP214:DR214"/>
    <mergeCell ref="BQ214:BS214"/>
    <mergeCell ref="BT214:BV214"/>
    <mergeCell ref="BW214:BY214"/>
    <mergeCell ref="DV217:DX217"/>
    <mergeCell ref="DY217:EA217"/>
    <mergeCell ref="EB217:ED217"/>
    <mergeCell ref="EE217:EG217"/>
    <mergeCell ref="EH217:EJ217"/>
    <mergeCell ref="HB215:HD215"/>
    <mergeCell ref="BN216:BP216"/>
    <mergeCell ref="GM217:GO217"/>
    <mergeCell ref="GP217:GR217"/>
    <mergeCell ref="GS217:GU217"/>
    <mergeCell ref="HE215:HG215"/>
    <mergeCell ref="HH215:HJ215"/>
    <mergeCell ref="HK215:HM215"/>
    <mergeCell ref="AG216:AK216"/>
    <mergeCell ref="AL216:AO216"/>
    <mergeCell ref="AP216:AR216"/>
    <mergeCell ref="AS216:AU216"/>
    <mergeCell ref="AV216:AX216"/>
    <mergeCell ref="AY216:BA216"/>
    <mergeCell ref="GJ215:GL215"/>
    <mergeCell ref="GM215:GO215"/>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ET215:EV215"/>
    <mergeCell ref="EW215:EY215"/>
    <mergeCell ref="DS215:DU215"/>
    <mergeCell ref="DV215:DX215"/>
    <mergeCell ref="DY215:EA215"/>
    <mergeCell ref="EB215:ED215"/>
    <mergeCell ref="EE215:EG215"/>
    <mergeCell ref="BN215:BP215"/>
    <mergeCell ref="BQ215:BS215"/>
    <mergeCell ref="AG215:AK215"/>
    <mergeCell ref="AL215:AO215"/>
    <mergeCell ref="AP215:AR215"/>
    <mergeCell ref="AS215:AU215"/>
    <mergeCell ref="BQ216:BS216"/>
    <mergeCell ref="HH216:HJ216"/>
    <mergeCell ref="HK216:HM216"/>
    <mergeCell ref="DJ217:DL217"/>
    <mergeCell ref="DM217:DO217"/>
    <mergeCell ref="DP217:DR217"/>
    <mergeCell ref="AV215:AX215"/>
    <mergeCell ref="AY215:BA215"/>
    <mergeCell ref="BB215:BD215"/>
    <mergeCell ref="BZ216:DI216"/>
    <mergeCell ref="AP220:AR220"/>
    <mergeCell ref="BW220:BY220"/>
    <mergeCell ref="AS220:AU220"/>
    <mergeCell ref="BB218:BD218"/>
    <mergeCell ref="AY217:BA217"/>
    <mergeCell ref="BB217:BD217"/>
    <mergeCell ref="HH219:HJ219"/>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Z216:FB216"/>
    <mergeCell ref="FC216:FE216"/>
    <mergeCell ref="DV216:DX216"/>
    <mergeCell ref="DY216:EA216"/>
    <mergeCell ref="EB216:ED216"/>
    <mergeCell ref="EE216:EG216"/>
    <mergeCell ref="EH216:EJ216"/>
    <mergeCell ref="EK216:EM216"/>
    <mergeCell ref="DJ216:DL216"/>
    <mergeCell ref="DM216:DO216"/>
    <mergeCell ref="DP216:DR216"/>
    <mergeCell ref="DS216:DU216"/>
    <mergeCell ref="BT216:BV216"/>
    <mergeCell ref="BW216:BY216"/>
    <mergeCell ref="BB216:BD216"/>
    <mergeCell ref="BE216:BG216"/>
    <mergeCell ref="B215:U216"/>
    <mergeCell ref="V215:AA216"/>
    <mergeCell ref="AB215:AF216"/>
    <mergeCell ref="FR217:FT217"/>
    <mergeCell ref="EK217:EM217"/>
    <mergeCell ref="EN217:EP217"/>
    <mergeCell ref="EQ217:ES217"/>
    <mergeCell ref="ET217:EV217"/>
    <mergeCell ref="EW217:EY217"/>
    <mergeCell ref="EZ217:FB217"/>
    <mergeCell ref="DS217:DU217"/>
    <mergeCell ref="EZ219:FB219"/>
    <mergeCell ref="FC219:FE219"/>
    <mergeCell ref="DV219:DX219"/>
    <mergeCell ref="EQ221:ES221"/>
    <mergeCell ref="DM222:DO222"/>
    <mergeCell ref="DP222:DR222"/>
    <mergeCell ref="BH220:BJ220"/>
    <mergeCell ref="HK218:HM218"/>
    <mergeCell ref="HE217:HG217"/>
    <mergeCell ref="HH217:HJ217"/>
    <mergeCell ref="HK217:HM217"/>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FO218:FQ218"/>
    <mergeCell ref="FR218:FT218"/>
    <mergeCell ref="FU218:FW218"/>
    <mergeCell ref="FX218:FZ218"/>
    <mergeCell ref="EQ218:ES218"/>
    <mergeCell ref="ET218:EV218"/>
    <mergeCell ref="EW218:EY218"/>
    <mergeCell ref="EZ218:FB218"/>
    <mergeCell ref="FC218:FE218"/>
    <mergeCell ref="FF218:FH218"/>
    <mergeCell ref="DY218:EA218"/>
    <mergeCell ref="EB218:ED218"/>
    <mergeCell ref="EE218:EG218"/>
    <mergeCell ref="EH218:EJ218"/>
    <mergeCell ref="EK218:EM218"/>
    <mergeCell ref="EN218:EP218"/>
    <mergeCell ref="DJ218:DL218"/>
    <mergeCell ref="DM218:DO218"/>
    <mergeCell ref="DP218:DR218"/>
    <mergeCell ref="DS218:DU218"/>
    <mergeCell ref="DV218:DX218"/>
    <mergeCell ref="AG218:AK218"/>
    <mergeCell ref="AL218:AO218"/>
    <mergeCell ref="AP218:AR218"/>
    <mergeCell ref="AS218:AU218"/>
    <mergeCell ref="AV218:AX218"/>
    <mergeCell ref="AY218:BA218"/>
    <mergeCell ref="HK219:HM219"/>
    <mergeCell ref="AG220:AK220"/>
    <mergeCell ref="AL220:AO220"/>
    <mergeCell ref="FF223:FH223"/>
    <mergeCell ref="FI223:FK223"/>
    <mergeCell ref="FL223:FN223"/>
    <mergeCell ref="FO223:FQ223"/>
    <mergeCell ref="EH223:EJ223"/>
    <mergeCell ref="EK223:EM223"/>
    <mergeCell ref="AV223:AX223"/>
    <mergeCell ref="AY223:BA223"/>
    <mergeCell ref="BB223:BD223"/>
    <mergeCell ref="BE223:BG223"/>
    <mergeCell ref="BH223:BJ223"/>
    <mergeCell ref="EB223:ED223"/>
    <mergeCell ref="EE223:EG223"/>
    <mergeCell ref="CX223:CZ223"/>
    <mergeCell ref="DA223:DC223"/>
    <mergeCell ref="DD223:DF223"/>
    <mergeCell ref="DG223:DI223"/>
    <mergeCell ref="DJ223:DL223"/>
    <mergeCell ref="DM223:DO223"/>
    <mergeCell ref="CI223:CK223"/>
    <mergeCell ref="CL223:CN223"/>
    <mergeCell ref="CO223:CQ223"/>
    <mergeCell ref="CR223:CT223"/>
    <mergeCell ref="BN223:BP223"/>
    <mergeCell ref="FF221:FH221"/>
    <mergeCell ref="FI221:FK221"/>
    <mergeCell ref="FL221:FN221"/>
    <mergeCell ref="AS222:AU222"/>
    <mergeCell ref="AV222:AX222"/>
    <mergeCell ref="GG221:GI221"/>
    <mergeCell ref="GJ221:GL221"/>
    <mergeCell ref="GM221:GO221"/>
    <mergeCell ref="GP221:GR221"/>
    <mergeCell ref="FO221:FQ221"/>
    <mergeCell ref="FR221:FT221"/>
    <mergeCell ref="EN221:EP221"/>
    <mergeCell ref="BH222:BY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FU221:FW221"/>
    <mergeCell ref="FX221:FZ221"/>
    <mergeCell ref="ET221:EV221"/>
    <mergeCell ref="DM221:DO221"/>
    <mergeCell ref="DP221:DR221"/>
    <mergeCell ref="DS221:DU221"/>
    <mergeCell ref="GA223:GC223"/>
    <mergeCell ref="GD223:GF223"/>
    <mergeCell ref="GG223:GI223"/>
    <mergeCell ref="EZ223:FB223"/>
    <mergeCell ref="FC223:FE223"/>
    <mergeCell ref="HB221:HD221"/>
    <mergeCell ref="HE221:HG221"/>
    <mergeCell ref="HH221:HJ221"/>
    <mergeCell ref="HK221:HM221"/>
    <mergeCell ref="GV221:GX221"/>
    <mergeCell ref="AY220:BA220"/>
    <mergeCell ref="EE221:EG221"/>
    <mergeCell ref="EH221:EJ221"/>
    <mergeCell ref="EK221:EM221"/>
    <mergeCell ref="AG222:AK222"/>
    <mergeCell ref="AL222:AO222"/>
    <mergeCell ref="AP222:AR222"/>
    <mergeCell ref="GP222:GR222"/>
    <mergeCell ref="GS222:GU222"/>
    <mergeCell ref="DY219:EA219"/>
    <mergeCell ref="EB219:ED219"/>
    <mergeCell ref="EE219:EG219"/>
    <mergeCell ref="EH219:EJ219"/>
    <mergeCell ref="EK219:EM219"/>
    <mergeCell ref="DJ219:DL219"/>
    <mergeCell ref="DM219:DO219"/>
    <mergeCell ref="DP219:DR219"/>
    <mergeCell ref="DS219:DU219"/>
    <mergeCell ref="BT219:BV219"/>
    <mergeCell ref="DV221:DX221"/>
    <mergeCell ref="DY221:EA221"/>
    <mergeCell ref="EB221:ED221"/>
    <mergeCell ref="DJ221:DL221"/>
    <mergeCell ref="AS221:AU221"/>
    <mergeCell ref="AV221:AX221"/>
    <mergeCell ref="AY221:BA221"/>
    <mergeCell ref="BB221:BD221"/>
    <mergeCell ref="BE221:BG221"/>
    <mergeCell ref="GS221:GU221"/>
    <mergeCell ref="AV220:AX220"/>
    <mergeCell ref="GP219:GR219"/>
    <mergeCell ref="GS219:GU219"/>
    <mergeCell ref="GV219:GX219"/>
    <mergeCell ref="GY219:HA219"/>
    <mergeCell ref="HB219:HD219"/>
    <mergeCell ref="HE219:HG219"/>
    <mergeCell ref="FX219:FZ219"/>
    <mergeCell ref="GA219:GC219"/>
    <mergeCell ref="GD219:GF219"/>
    <mergeCell ref="GG219:GI219"/>
    <mergeCell ref="GJ219:GL219"/>
    <mergeCell ref="GM219:GO219"/>
    <mergeCell ref="FF219:FH219"/>
    <mergeCell ref="FI219:FK219"/>
    <mergeCell ref="FL219:FN219"/>
    <mergeCell ref="BQ219:BS219"/>
    <mergeCell ref="HE222:HG222"/>
    <mergeCell ref="HH222:HJ222"/>
    <mergeCell ref="HK222:HM222"/>
    <mergeCell ref="HB222:HD222"/>
    <mergeCell ref="FO219:FQ219"/>
    <mergeCell ref="FR219:FT219"/>
    <mergeCell ref="FU219:FW219"/>
    <mergeCell ref="EN219:EP219"/>
    <mergeCell ref="EQ219:ES219"/>
    <mergeCell ref="ET219:EV219"/>
    <mergeCell ref="EW219:EY219"/>
    <mergeCell ref="GV220:GX220"/>
    <mergeCell ref="GY220:HA220"/>
    <mergeCell ref="HB220:HD220"/>
    <mergeCell ref="HE220:HG220"/>
    <mergeCell ref="HH220:HJ220"/>
    <mergeCell ref="HK220:HM220"/>
    <mergeCell ref="GD220:GF220"/>
    <mergeCell ref="GG220:GI220"/>
    <mergeCell ref="GJ220:GL220"/>
    <mergeCell ref="GM220:GO220"/>
    <mergeCell ref="GP220:GR220"/>
    <mergeCell ref="GS220:GU220"/>
    <mergeCell ref="FL220:FN220"/>
    <mergeCell ref="FO220:FQ220"/>
    <mergeCell ref="FR220:FT220"/>
    <mergeCell ref="FU220:FW220"/>
    <mergeCell ref="FX220:FZ220"/>
    <mergeCell ref="GA220:GC220"/>
    <mergeCell ref="ET220:EV220"/>
    <mergeCell ref="EW220:EY220"/>
    <mergeCell ref="EZ220:FB220"/>
    <mergeCell ref="FC220:FE220"/>
    <mergeCell ref="FF220:FH220"/>
    <mergeCell ref="FI220:FK220"/>
    <mergeCell ref="EB220:ED220"/>
    <mergeCell ref="EE220:EG220"/>
    <mergeCell ref="EH220:EJ220"/>
    <mergeCell ref="EK220:EM220"/>
    <mergeCell ref="EN220:EP220"/>
    <mergeCell ref="EQ220:ES220"/>
    <mergeCell ref="DJ220:DL220"/>
    <mergeCell ref="DM220:DO220"/>
    <mergeCell ref="DP220:DR220"/>
    <mergeCell ref="DS220:DU220"/>
    <mergeCell ref="DV220:DX220"/>
    <mergeCell ref="DY220:EA220"/>
    <mergeCell ref="HK226:HM226"/>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FL224:FN224"/>
    <mergeCell ref="FO224:FQ224"/>
    <mergeCell ref="FR224:FT224"/>
    <mergeCell ref="FU224:FW224"/>
    <mergeCell ref="EN224:EP224"/>
    <mergeCell ref="EQ224:ES224"/>
    <mergeCell ref="ET224:EV224"/>
    <mergeCell ref="EW224:EY224"/>
    <mergeCell ref="HH224:HJ224"/>
    <mergeCell ref="DY225:EA225"/>
    <mergeCell ref="EB225:ED225"/>
    <mergeCell ref="EE225:EG225"/>
    <mergeCell ref="EH225:EJ225"/>
    <mergeCell ref="DA225:DC225"/>
    <mergeCell ref="DD225:DF225"/>
    <mergeCell ref="DG225:DI225"/>
    <mergeCell ref="EB226:ED226"/>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AY225:BA225"/>
    <mergeCell ref="CF224:CH224"/>
    <mergeCell ref="CC224:CE224"/>
    <mergeCell ref="AB221:AF222"/>
    <mergeCell ref="AG221:AK221"/>
    <mergeCell ref="AL221:AO221"/>
    <mergeCell ref="AP221:AR221"/>
    <mergeCell ref="DY223:EA223"/>
    <mergeCell ref="DJ224:DL224"/>
    <mergeCell ref="DM224:DO224"/>
    <mergeCell ref="EZ224:FB224"/>
    <mergeCell ref="FC224:FE224"/>
    <mergeCell ref="DV224:DX224"/>
    <mergeCell ref="DY224:EA224"/>
    <mergeCell ref="EB224:ED224"/>
    <mergeCell ref="FU222:FW222"/>
    <mergeCell ref="BQ223:BS223"/>
    <mergeCell ref="AG224:AK224"/>
    <mergeCell ref="B223:U224"/>
    <mergeCell ref="BT224:BV224"/>
    <mergeCell ref="BW224:BY224"/>
    <mergeCell ref="V223:AA224"/>
    <mergeCell ref="AB223:AF224"/>
    <mergeCell ref="AG223:AK223"/>
    <mergeCell ref="AL224:AO224"/>
    <mergeCell ref="AP224:AR224"/>
    <mergeCell ref="AS224:AU224"/>
    <mergeCell ref="AV224:AX224"/>
    <mergeCell ref="AL223:AO223"/>
    <mergeCell ref="AP223:AR223"/>
    <mergeCell ref="AS223:AU223"/>
    <mergeCell ref="GM222:GO222"/>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EQ225:ES225"/>
    <mergeCell ref="ET225:EV225"/>
    <mergeCell ref="EW225:EY225"/>
    <mergeCell ref="EZ225:FB225"/>
    <mergeCell ref="DS225:DU225"/>
    <mergeCell ref="DV225:DX225"/>
    <mergeCell ref="HH223:HJ223"/>
    <mergeCell ref="HK223:HM223"/>
    <mergeCell ref="BH224:BJ224"/>
    <mergeCell ref="BK224:BM224"/>
    <mergeCell ref="BN224:BP224"/>
    <mergeCell ref="AY222:BA222"/>
    <mergeCell ref="BB222:BD222"/>
    <mergeCell ref="BE222:BG222"/>
    <mergeCell ref="HE223:HG223"/>
    <mergeCell ref="AY224:BA224"/>
    <mergeCell ref="GJ223:GL223"/>
    <mergeCell ref="GM223:GO223"/>
    <mergeCell ref="GP223:GR223"/>
    <mergeCell ref="GS223:GU223"/>
    <mergeCell ref="GV223:GX223"/>
    <mergeCell ref="GY223:HA223"/>
    <mergeCell ref="FR223:FT223"/>
    <mergeCell ref="FU223:FW223"/>
    <mergeCell ref="B221:U222"/>
    <mergeCell ref="V221:AA222"/>
    <mergeCell ref="DJ225:DL225"/>
    <mergeCell ref="DM225:DO225"/>
    <mergeCell ref="GA221:GC221"/>
    <mergeCell ref="GD221:GF221"/>
    <mergeCell ref="EW221:EY221"/>
    <mergeCell ref="EZ221:FB221"/>
    <mergeCell ref="FC221:FE221"/>
    <mergeCell ref="GV222:GX222"/>
    <mergeCell ref="GY222:HA222"/>
    <mergeCell ref="GY221:HA221"/>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FC226:FE226"/>
    <mergeCell ref="FF226:FH226"/>
    <mergeCell ref="DY226:EA226"/>
    <mergeCell ref="EW228:EY228"/>
    <mergeCell ref="EZ228:FB228"/>
    <mergeCell ref="EH227:EJ227"/>
    <mergeCell ref="EK227:EM227"/>
    <mergeCell ref="DD227:DF227"/>
    <mergeCell ref="DS227:DU227"/>
    <mergeCell ref="BT227:BV227"/>
    <mergeCell ref="BW227:BY227"/>
    <mergeCell ref="BZ227:CB227"/>
    <mergeCell ref="FO228:FQ228"/>
    <mergeCell ref="FR228:FT228"/>
    <mergeCell ref="FU228:FW228"/>
    <mergeCell ref="FX228:FZ228"/>
    <mergeCell ref="GA228:GC228"/>
    <mergeCell ref="ET228:EV228"/>
    <mergeCell ref="DP225:DR225"/>
    <mergeCell ref="CI225:CK225"/>
    <mergeCell ref="CL225:CN225"/>
    <mergeCell ref="CO225:CQ225"/>
    <mergeCell ref="CR225:CT225"/>
    <mergeCell ref="BQ225:BS225"/>
    <mergeCell ref="BT225:BV225"/>
    <mergeCell ref="EZ222:FB222"/>
    <mergeCell ref="DS222:DU222"/>
    <mergeCell ref="DV222:DX222"/>
    <mergeCell ref="HE225:HG225"/>
    <mergeCell ref="HB223:HD223"/>
    <mergeCell ref="EN223:EP223"/>
    <mergeCell ref="EQ223:ES223"/>
    <mergeCell ref="ET223:EV223"/>
    <mergeCell ref="EW223:EY223"/>
    <mergeCell ref="DP223:DR223"/>
    <mergeCell ref="DS223:DU223"/>
    <mergeCell ref="DV223:DX223"/>
    <mergeCell ref="DS228:DU228"/>
    <mergeCell ref="DV228:DX228"/>
    <mergeCell ref="DY228:EA228"/>
    <mergeCell ref="CR228:CT228"/>
    <mergeCell ref="CU228:CW228"/>
    <mergeCell ref="CX228:CZ228"/>
    <mergeCell ref="DA228:DC228"/>
    <mergeCell ref="DD228:DF228"/>
    <mergeCell ref="DP224:DR224"/>
    <mergeCell ref="DS224:DU224"/>
    <mergeCell ref="CL224:CN224"/>
    <mergeCell ref="DY222:EA222"/>
    <mergeCell ref="EB222:ED222"/>
    <mergeCell ref="EE222:EG222"/>
    <mergeCell ref="EH222:EJ222"/>
    <mergeCell ref="DJ222:DL222"/>
    <mergeCell ref="EE224:EG224"/>
    <mergeCell ref="EH224:EJ224"/>
    <mergeCell ref="EK224:EM224"/>
    <mergeCell ref="CC226:CE226"/>
    <mergeCell ref="CF226:CH226"/>
    <mergeCell ref="CC225:CE225"/>
    <mergeCell ref="CF225:CH225"/>
    <mergeCell ref="DD224:DF224"/>
    <mergeCell ref="DG224:DI224"/>
    <mergeCell ref="BQ224:BS224"/>
    <mergeCell ref="CX224:CZ224"/>
    <mergeCell ref="DA224:DC224"/>
    <mergeCell ref="CU223:CW223"/>
    <mergeCell ref="FX223:FZ223"/>
    <mergeCell ref="GD230:GF230"/>
    <mergeCell ref="GG230:GI230"/>
    <mergeCell ref="GJ230:GL230"/>
    <mergeCell ref="FC230:FE230"/>
    <mergeCell ref="FF230:FH230"/>
    <mergeCell ref="FI230:FK230"/>
    <mergeCell ref="FL230:FN230"/>
    <mergeCell ref="FO230:FQ230"/>
    <mergeCell ref="FR230:FT230"/>
    <mergeCell ref="EK230:EM230"/>
    <mergeCell ref="HK229:HM229"/>
    <mergeCell ref="AG230:AK230"/>
    <mergeCell ref="HK227:HM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FR227:FT227"/>
    <mergeCell ref="FU227:FW227"/>
    <mergeCell ref="EN227:EP227"/>
    <mergeCell ref="EQ227:ES227"/>
    <mergeCell ref="ET227:EV227"/>
    <mergeCell ref="EW227:EY227"/>
    <mergeCell ref="EZ227:FB227"/>
    <mergeCell ref="FC227:FE227"/>
    <mergeCell ref="DV227:DX227"/>
    <mergeCell ref="DY227:EA227"/>
    <mergeCell ref="EB227:ED227"/>
    <mergeCell ref="EE227:EG227"/>
    <mergeCell ref="BK227:BM227"/>
    <mergeCell ref="BN227:BP227"/>
    <mergeCell ref="FL229:FN229"/>
    <mergeCell ref="EE229:EG229"/>
    <mergeCell ref="EH229:EJ229"/>
    <mergeCell ref="EK229:EM229"/>
    <mergeCell ref="CU229:CW229"/>
    <mergeCell ref="HK228:HM228"/>
    <mergeCell ref="GD228:GF228"/>
    <mergeCell ref="GG228:GI228"/>
    <mergeCell ref="GJ228:GL228"/>
    <mergeCell ref="GM228:GO228"/>
    <mergeCell ref="GP228:GR228"/>
    <mergeCell ref="GS228:GU228"/>
    <mergeCell ref="FL228:FN228"/>
    <mergeCell ref="AB229:AF230"/>
    <mergeCell ref="AG229:AK229"/>
    <mergeCell ref="AL229:AO229"/>
    <mergeCell ref="AP229:AR229"/>
    <mergeCell ref="GV228:GX228"/>
    <mergeCell ref="GY228:HA228"/>
    <mergeCell ref="HB228:HD228"/>
    <mergeCell ref="HE228:HG228"/>
    <mergeCell ref="HH228:HJ228"/>
    <mergeCell ref="BK228:BM228"/>
    <mergeCell ref="BN228:BP228"/>
    <mergeCell ref="BQ228:BS228"/>
    <mergeCell ref="BT228:BV228"/>
    <mergeCell ref="BW228:BY228"/>
    <mergeCell ref="GY229:HA229"/>
    <mergeCell ref="GS229:GU229"/>
    <mergeCell ref="GY230:HA230"/>
    <mergeCell ref="HB230:HD230"/>
    <mergeCell ref="EN230:EP230"/>
    <mergeCell ref="EQ230:ES230"/>
    <mergeCell ref="ET230:EV230"/>
    <mergeCell ref="BH228:BJ228"/>
    <mergeCell ref="HH227:HJ227"/>
    <mergeCell ref="CI227:CK227"/>
    <mergeCell ref="HE229:HG229"/>
    <mergeCell ref="HH229:HJ229"/>
    <mergeCell ref="DY229:EA229"/>
    <mergeCell ref="EB229:ED229"/>
    <mergeCell ref="HB229:HD229"/>
    <mergeCell ref="DA229:DC229"/>
    <mergeCell ref="DD229:DF229"/>
    <mergeCell ref="DG229:DI229"/>
    <mergeCell ref="DJ229:DL229"/>
    <mergeCell ref="GV229:GX229"/>
    <mergeCell ref="FO229:FQ229"/>
    <mergeCell ref="FR229:FT229"/>
    <mergeCell ref="FU229:FW229"/>
    <mergeCell ref="FX229:FZ229"/>
    <mergeCell ref="GA229:GC229"/>
    <mergeCell ref="GD229:GF229"/>
    <mergeCell ref="EW229:EY229"/>
    <mergeCell ref="EZ229:FB229"/>
    <mergeCell ref="FC229:FE229"/>
    <mergeCell ref="FF229:FH229"/>
    <mergeCell ref="FI229:FK229"/>
    <mergeCell ref="FC228:FE228"/>
    <mergeCell ref="FF228:FH228"/>
    <mergeCell ref="FI228:FK228"/>
    <mergeCell ref="EB228:ED228"/>
    <mergeCell ref="EE228:EG228"/>
    <mergeCell ref="EH228:EJ228"/>
    <mergeCell ref="EK228:EM228"/>
    <mergeCell ref="EN228:EP228"/>
    <mergeCell ref="EQ228:ES228"/>
    <mergeCell ref="DJ228:DL228"/>
    <mergeCell ref="DM228:DO228"/>
    <mergeCell ref="DP228:DR228"/>
    <mergeCell ref="GG229:GI229"/>
    <mergeCell ref="GJ229:GL229"/>
    <mergeCell ref="GM229:GO229"/>
    <mergeCell ref="GP229:GR229"/>
    <mergeCell ref="FU230:FW230"/>
    <mergeCell ref="FX230:FZ230"/>
    <mergeCell ref="GA230:GC230"/>
    <mergeCell ref="AG231:AK231"/>
    <mergeCell ref="AL231:AO231"/>
    <mergeCell ref="AP231:AR231"/>
    <mergeCell ref="AS231:AU231"/>
    <mergeCell ref="GM230:GO230"/>
    <mergeCell ref="CL230:CN230"/>
    <mergeCell ref="CO230:CQ230"/>
    <mergeCell ref="CR230:CT230"/>
    <mergeCell ref="CU230:CW230"/>
    <mergeCell ref="CX230:CZ230"/>
    <mergeCell ref="AV229:AX229"/>
    <mergeCell ref="AY229:BA229"/>
    <mergeCell ref="BB229:BD229"/>
    <mergeCell ref="BE229:BG229"/>
    <mergeCell ref="BH229:BJ229"/>
    <mergeCell ref="GP230:GR230"/>
    <mergeCell ref="GS230:GU230"/>
    <mergeCell ref="GV230:GX230"/>
    <mergeCell ref="BQ230:BS230"/>
    <mergeCell ref="BT230:BV230"/>
    <mergeCell ref="BW230:BY230"/>
    <mergeCell ref="BZ230:CB230"/>
    <mergeCell ref="CC230:CE230"/>
    <mergeCell ref="CF230:CH230"/>
    <mergeCell ref="AY230:BA230"/>
    <mergeCell ref="BB230:BD230"/>
    <mergeCell ref="BE230:BG230"/>
    <mergeCell ref="BH230:BJ230"/>
    <mergeCell ref="BK230:BM230"/>
    <mergeCell ref="BN230:BP230"/>
    <mergeCell ref="AL230:AO230"/>
    <mergeCell ref="AP230:AR230"/>
    <mergeCell ref="AS230:AU230"/>
    <mergeCell ref="AV230:AX230"/>
    <mergeCell ref="BH231:BJ231"/>
    <mergeCell ref="BK231:BM231"/>
    <mergeCell ref="BK229:BM229"/>
    <mergeCell ref="BN229:BP229"/>
    <mergeCell ref="BQ229:BS229"/>
    <mergeCell ref="BT229:BV229"/>
    <mergeCell ref="BW229:BY229"/>
    <mergeCell ref="AS229:AU229"/>
    <mergeCell ref="CI230:CK230"/>
    <mergeCell ref="CI229:CK229"/>
    <mergeCell ref="CL229:CN229"/>
    <mergeCell ref="EW230:EY230"/>
    <mergeCell ref="EZ230:FB230"/>
    <mergeCell ref="DS230:DU230"/>
    <mergeCell ref="DV230:DX230"/>
    <mergeCell ref="DY230:EA230"/>
    <mergeCell ref="EB230:ED230"/>
    <mergeCell ref="EE230:EG230"/>
    <mergeCell ref="EH230:EJ230"/>
    <mergeCell ref="DJ230:DL230"/>
    <mergeCell ref="DM230:DO230"/>
    <mergeCell ref="DP230:DR230"/>
    <mergeCell ref="EN229:EP229"/>
    <mergeCell ref="EQ229:ES229"/>
    <mergeCell ref="ET229:EV229"/>
    <mergeCell ref="DM229:DO229"/>
    <mergeCell ref="DP229:DR229"/>
    <mergeCell ref="DS229:DU229"/>
    <mergeCell ref="DV229:DX229"/>
    <mergeCell ref="CU231:CW231"/>
    <mergeCell ref="HB231:HD231"/>
    <mergeCell ref="B229:U230"/>
    <mergeCell ref="V229:AA230"/>
    <mergeCell ref="HE231:HG231"/>
    <mergeCell ref="HH231:HJ231"/>
    <mergeCell ref="HK231:HM231"/>
    <mergeCell ref="AG232:AK232"/>
    <mergeCell ref="AL232:AO232"/>
    <mergeCell ref="AP232:AR232"/>
    <mergeCell ref="AS232:AU232"/>
    <mergeCell ref="AV232:AX232"/>
    <mergeCell ref="AY232:BA232"/>
    <mergeCell ref="GJ231:GL231"/>
    <mergeCell ref="GM231:GO231"/>
    <mergeCell ref="GP231:GR231"/>
    <mergeCell ref="GS231:GU231"/>
    <mergeCell ref="GV231:GX231"/>
    <mergeCell ref="GY231:HA231"/>
    <mergeCell ref="FR231:FT231"/>
    <mergeCell ref="FU231:FW231"/>
    <mergeCell ref="FX231:FZ231"/>
    <mergeCell ref="GA231:GC231"/>
    <mergeCell ref="GD231:GF231"/>
    <mergeCell ref="GG231:GI231"/>
    <mergeCell ref="EZ231:FB231"/>
    <mergeCell ref="FC231:FE231"/>
    <mergeCell ref="FF231:FH231"/>
    <mergeCell ref="FI231:FK231"/>
    <mergeCell ref="FL231:FN231"/>
    <mergeCell ref="FO231:FQ231"/>
    <mergeCell ref="EH231:EJ231"/>
    <mergeCell ref="EK231:EM231"/>
    <mergeCell ref="EN231:EP231"/>
    <mergeCell ref="EQ231:ES231"/>
    <mergeCell ref="ET231:EV231"/>
    <mergeCell ref="EW231:EY231"/>
    <mergeCell ref="DP231:DR231"/>
    <mergeCell ref="DS231:DU231"/>
    <mergeCell ref="DV231:DX231"/>
    <mergeCell ref="DY231:EA231"/>
    <mergeCell ref="EB231:ED231"/>
    <mergeCell ref="EE231:EG231"/>
    <mergeCell ref="DA231:DC231"/>
    <mergeCell ref="DD231:DF231"/>
    <mergeCell ref="DG231:DI231"/>
    <mergeCell ref="DJ231:DL231"/>
    <mergeCell ref="DM231:DO231"/>
    <mergeCell ref="CF231:CH231"/>
    <mergeCell ref="BN231:BP231"/>
    <mergeCell ref="BQ231:BS231"/>
    <mergeCell ref="BT231:BV231"/>
    <mergeCell ref="BW231:BY231"/>
    <mergeCell ref="BZ231:CB231"/>
    <mergeCell ref="CC231:CE231"/>
    <mergeCell ref="AV231:AX231"/>
    <mergeCell ref="AY231:BA231"/>
    <mergeCell ref="BB231:BD231"/>
    <mergeCell ref="BE231:BG231"/>
    <mergeCell ref="HE230:HG230"/>
    <mergeCell ref="HH230:HJ230"/>
    <mergeCell ref="HK230:HM230"/>
    <mergeCell ref="B231:U232"/>
    <mergeCell ref="V231:AA232"/>
    <mergeCell ref="AB231:AF232"/>
    <mergeCell ref="HH232:HJ232"/>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GG232:GI232"/>
    <mergeCell ref="GJ232:GL232"/>
    <mergeCell ref="GM232:GO232"/>
    <mergeCell ref="FF232:FH232"/>
    <mergeCell ref="FI232:FK232"/>
    <mergeCell ref="FL232:FN232"/>
    <mergeCell ref="FO232:FQ232"/>
    <mergeCell ref="FR232:FT232"/>
    <mergeCell ref="FU232:FW232"/>
    <mergeCell ref="EN232:EP232"/>
    <mergeCell ref="EQ232:ES232"/>
    <mergeCell ref="ET232:EV232"/>
    <mergeCell ref="EW232:EY232"/>
    <mergeCell ref="EZ232:FB232"/>
    <mergeCell ref="FC232:FE232"/>
    <mergeCell ref="DV232:DX232"/>
    <mergeCell ref="DY232:EA232"/>
    <mergeCell ref="EB232:ED232"/>
    <mergeCell ref="EE232:EG232"/>
    <mergeCell ref="EH232:EJ232"/>
    <mergeCell ref="EK232:EM232"/>
    <mergeCell ref="DD232:DF232"/>
    <mergeCell ref="DG232:DI232"/>
    <mergeCell ref="DJ232:DL232"/>
    <mergeCell ref="DM232:DO232"/>
    <mergeCell ref="DP232:DR232"/>
    <mergeCell ref="DS232:DU232"/>
    <mergeCell ref="CL232:CN232"/>
    <mergeCell ref="CO232:CQ232"/>
    <mergeCell ref="CR232:CT232"/>
    <mergeCell ref="CU232:CW232"/>
    <mergeCell ref="CX232:CZ232"/>
    <mergeCell ref="DA232:DC232"/>
    <mergeCell ref="BT232:BV232"/>
    <mergeCell ref="BW232:BY232"/>
    <mergeCell ref="BZ232:CB232"/>
    <mergeCell ref="CC232:CE232"/>
    <mergeCell ref="CF232:CH232"/>
    <mergeCell ref="CI232:CK232"/>
    <mergeCell ref="BB232:BD232"/>
    <mergeCell ref="BE232:BG232"/>
    <mergeCell ref="BH232:BJ232"/>
    <mergeCell ref="BK232:BM232"/>
    <mergeCell ref="BN232:BP232"/>
    <mergeCell ref="BQ232:BS232"/>
    <mergeCell ref="HE233:HG233"/>
    <mergeCell ref="HH233:HJ233"/>
    <mergeCell ref="HK233:HM233"/>
    <mergeCell ref="AG234:AK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K233:EM233"/>
    <mergeCell ref="EN233:EP233"/>
    <mergeCell ref="EQ233:ES233"/>
    <mergeCell ref="ET233:EV233"/>
    <mergeCell ref="EW233:EY233"/>
    <mergeCell ref="EZ233:FB233"/>
    <mergeCell ref="DS233:DU233"/>
    <mergeCell ref="DV233:DX233"/>
    <mergeCell ref="DY233:EA233"/>
    <mergeCell ref="EB233:ED233"/>
    <mergeCell ref="EE233:EG233"/>
    <mergeCell ref="EH233:EJ233"/>
    <mergeCell ref="DJ233:DL233"/>
    <mergeCell ref="DM233:DO233"/>
    <mergeCell ref="DP233:DR233"/>
    <mergeCell ref="CI233:CK233"/>
    <mergeCell ref="CL233:CN233"/>
    <mergeCell ref="CO233:CQ233"/>
    <mergeCell ref="CR233:CT233"/>
    <mergeCell ref="CU233:CW233"/>
    <mergeCell ref="CX233:CZ233"/>
    <mergeCell ref="BQ233:BS233"/>
    <mergeCell ref="BT233:BV233"/>
    <mergeCell ref="BW233:BY233"/>
    <mergeCell ref="BZ233:CB233"/>
    <mergeCell ref="CC233:CE233"/>
    <mergeCell ref="CF233:CH233"/>
    <mergeCell ref="AY233:BA233"/>
    <mergeCell ref="BB233:BD233"/>
    <mergeCell ref="BE233:BG233"/>
    <mergeCell ref="BH233:BJ233"/>
    <mergeCell ref="BK233:BM233"/>
    <mergeCell ref="BN233:BP233"/>
    <mergeCell ref="HK234:HM234"/>
    <mergeCell ref="DA233:DC233"/>
    <mergeCell ref="DD233:DF233"/>
    <mergeCell ref="B235:U236"/>
    <mergeCell ref="V235:AA236"/>
    <mergeCell ref="AB235:AF236"/>
    <mergeCell ref="AG235:AK235"/>
    <mergeCell ref="AL235:AO235"/>
    <mergeCell ref="AP235:AR235"/>
    <mergeCell ref="AS235:AU235"/>
    <mergeCell ref="AV235:AX235"/>
    <mergeCell ref="AY235:BA235"/>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EQ234:ES234"/>
    <mergeCell ref="ET234:EV234"/>
    <mergeCell ref="EW234:EY234"/>
    <mergeCell ref="EZ234:FB234"/>
    <mergeCell ref="FC234:FE234"/>
    <mergeCell ref="FF234:FH234"/>
    <mergeCell ref="DY234:EA234"/>
    <mergeCell ref="EB234:ED234"/>
    <mergeCell ref="EE234:EG234"/>
    <mergeCell ref="EH234:EJ234"/>
    <mergeCell ref="EK234:EM234"/>
    <mergeCell ref="EN234:EP234"/>
    <mergeCell ref="DG234:DI234"/>
    <mergeCell ref="DJ234:DL234"/>
    <mergeCell ref="DM234:DO234"/>
    <mergeCell ref="DP234:DR234"/>
    <mergeCell ref="DS234:DU234"/>
    <mergeCell ref="DV234:DX234"/>
    <mergeCell ref="CO234:CQ234"/>
    <mergeCell ref="CR234:CT234"/>
    <mergeCell ref="CU234:CW234"/>
    <mergeCell ref="CX234:CZ234"/>
    <mergeCell ref="DA234:DC234"/>
    <mergeCell ref="DD234:DF234"/>
    <mergeCell ref="BW234:BY234"/>
    <mergeCell ref="BZ234:CB234"/>
    <mergeCell ref="CC234:CE234"/>
    <mergeCell ref="CF234:CH234"/>
    <mergeCell ref="CI234:CK234"/>
    <mergeCell ref="CL234:CN234"/>
    <mergeCell ref="BE234:BG234"/>
    <mergeCell ref="BH234:BJ234"/>
    <mergeCell ref="BK234:BM234"/>
    <mergeCell ref="BN234:BP234"/>
    <mergeCell ref="BQ234:BS234"/>
    <mergeCell ref="BT234:BV234"/>
    <mergeCell ref="HH235:HJ235"/>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D235:GF235"/>
    <mergeCell ref="GG235:GI235"/>
    <mergeCell ref="GJ235:GL235"/>
    <mergeCell ref="GM235:GO235"/>
    <mergeCell ref="FF235:FH235"/>
    <mergeCell ref="FI235:FK235"/>
    <mergeCell ref="FL235:FN235"/>
    <mergeCell ref="FO235:FQ235"/>
    <mergeCell ref="FR235:FT235"/>
    <mergeCell ref="FU235:FW235"/>
    <mergeCell ref="EN235:EP235"/>
    <mergeCell ref="EQ235:ES235"/>
    <mergeCell ref="ET235:EV235"/>
    <mergeCell ref="EW235:EY235"/>
    <mergeCell ref="EZ235:FB235"/>
    <mergeCell ref="FC235:FE235"/>
    <mergeCell ref="DV235:DX235"/>
    <mergeCell ref="DY235:EA235"/>
    <mergeCell ref="EB235:ED235"/>
    <mergeCell ref="EE235:EG235"/>
    <mergeCell ref="EH235:EJ235"/>
    <mergeCell ref="EK235:EM235"/>
    <mergeCell ref="DD235:DF235"/>
    <mergeCell ref="DG235:DI235"/>
    <mergeCell ref="DJ235:DL235"/>
    <mergeCell ref="DM235:DO235"/>
    <mergeCell ref="DP235:DR235"/>
    <mergeCell ref="DS235:DU235"/>
    <mergeCell ref="CL235:CN235"/>
    <mergeCell ref="CO235:CQ235"/>
    <mergeCell ref="CR235:CT235"/>
    <mergeCell ref="CU235:CW235"/>
    <mergeCell ref="CX235:CZ235"/>
    <mergeCell ref="DA235:DC235"/>
    <mergeCell ref="BT235:BV235"/>
    <mergeCell ref="BW235:BY235"/>
    <mergeCell ref="CI235:CK235"/>
    <mergeCell ref="BB235:BD235"/>
    <mergeCell ref="BE235:BG235"/>
    <mergeCell ref="BH235:BJ235"/>
    <mergeCell ref="BK235:BM235"/>
    <mergeCell ref="BW236:BY236"/>
    <mergeCell ref="BN235:BP235"/>
    <mergeCell ref="BQ235:BS235"/>
    <mergeCell ref="CC235:CE235"/>
    <mergeCell ref="AB237:AF238"/>
    <mergeCell ref="AG237:AK237"/>
    <mergeCell ref="AL237:AO237"/>
    <mergeCell ref="AP237:AR237"/>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FR236:FT236"/>
    <mergeCell ref="FU236:FW236"/>
    <mergeCell ref="FX236:FZ236"/>
    <mergeCell ref="GA236:GC236"/>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CR236:CT236"/>
    <mergeCell ref="CU236:CW236"/>
    <mergeCell ref="CX236:CZ236"/>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GY237:HA237"/>
    <mergeCell ref="HB237:HD237"/>
    <mergeCell ref="HE237:HG237"/>
    <mergeCell ref="HH237:HJ237"/>
    <mergeCell ref="HK237:HM237"/>
    <mergeCell ref="AG238:AK238"/>
    <mergeCell ref="BZ238:DI238"/>
    <mergeCell ref="HH239:HJ239"/>
    <mergeCell ref="HK239:HM239"/>
    <mergeCell ref="AG240:AK240"/>
    <mergeCell ref="AL240:AO240"/>
    <mergeCell ref="AP240:AR240"/>
    <mergeCell ref="AS240:AU240"/>
    <mergeCell ref="AV240:AX240"/>
    <mergeCell ref="AY240:BA240"/>
    <mergeCell ref="AL238:AO238"/>
    <mergeCell ref="AP238:AR238"/>
    <mergeCell ref="AS238:AU238"/>
    <mergeCell ref="AV238:AX238"/>
    <mergeCell ref="GG237:GI237"/>
    <mergeCell ref="GJ237:GL237"/>
    <mergeCell ref="GM237:GO237"/>
    <mergeCell ref="GP237:GR237"/>
    <mergeCell ref="GS237:GU237"/>
    <mergeCell ref="GV237:GX237"/>
    <mergeCell ref="FO237:FQ237"/>
    <mergeCell ref="FR237:FT237"/>
    <mergeCell ref="FU237:FW237"/>
    <mergeCell ref="FX237:FZ237"/>
    <mergeCell ref="GA237:GC237"/>
    <mergeCell ref="GD237:GF237"/>
    <mergeCell ref="EW237:EY237"/>
    <mergeCell ref="EZ237:FB237"/>
    <mergeCell ref="FC237:FE237"/>
    <mergeCell ref="FF237:FH237"/>
    <mergeCell ref="FI237:FK237"/>
    <mergeCell ref="FL237:FN237"/>
    <mergeCell ref="EE237:EG237"/>
    <mergeCell ref="EH237:EJ237"/>
    <mergeCell ref="EK237:EM237"/>
    <mergeCell ref="EN237:EP237"/>
    <mergeCell ref="EQ237:ES237"/>
    <mergeCell ref="ET237:EV237"/>
    <mergeCell ref="DM237:DO237"/>
    <mergeCell ref="DP237:DR237"/>
    <mergeCell ref="DS237:DU237"/>
    <mergeCell ref="DV237:DX237"/>
    <mergeCell ref="DY237:EA237"/>
    <mergeCell ref="EB237:ED237"/>
    <mergeCell ref="DJ237:DL237"/>
    <mergeCell ref="BK237:BM237"/>
    <mergeCell ref="BN237:BP237"/>
    <mergeCell ref="AS237:AU237"/>
    <mergeCell ref="AV237:AX237"/>
    <mergeCell ref="AY237:BA237"/>
    <mergeCell ref="BB237:BD237"/>
    <mergeCell ref="BE237:BG237"/>
    <mergeCell ref="BH237:BJ237"/>
    <mergeCell ref="BQ237:BY237"/>
    <mergeCell ref="BQ238:BY238"/>
    <mergeCell ref="DS239:DU239"/>
    <mergeCell ref="DV239:DX239"/>
    <mergeCell ref="DY239:EA239"/>
    <mergeCell ref="EB239:ED239"/>
    <mergeCell ref="EE239:EG239"/>
    <mergeCell ref="CX239:CZ239"/>
    <mergeCell ref="DA239:DC239"/>
    <mergeCell ref="DD239:DF239"/>
    <mergeCell ref="DG239:DI239"/>
    <mergeCell ref="DJ239:DL239"/>
    <mergeCell ref="HE238:HG238"/>
    <mergeCell ref="HH238:HJ238"/>
    <mergeCell ref="HK238:HM238"/>
    <mergeCell ref="B239:U240"/>
    <mergeCell ref="V239:AA240"/>
    <mergeCell ref="AB239:AF240"/>
    <mergeCell ref="AG239:AK239"/>
    <mergeCell ref="AL239:AO239"/>
    <mergeCell ref="AP239:AR239"/>
    <mergeCell ref="AS239:AU239"/>
    <mergeCell ref="GM238:GO238"/>
    <mergeCell ref="GP238:GR238"/>
    <mergeCell ref="GS238:GU238"/>
    <mergeCell ref="GV238:GX238"/>
    <mergeCell ref="GY238:HA238"/>
    <mergeCell ref="HB238:HD238"/>
    <mergeCell ref="FU238:FW238"/>
    <mergeCell ref="FX238:FZ238"/>
    <mergeCell ref="GA238:GC238"/>
    <mergeCell ref="GD238:GF238"/>
    <mergeCell ref="GG238:GI238"/>
    <mergeCell ref="GJ238:GL238"/>
    <mergeCell ref="FC238:FE238"/>
    <mergeCell ref="FF238:FH238"/>
    <mergeCell ref="FI238:FK238"/>
    <mergeCell ref="FL238:FN238"/>
    <mergeCell ref="FO238:FQ238"/>
    <mergeCell ref="FR238:FT238"/>
    <mergeCell ref="EK238:EM238"/>
    <mergeCell ref="EN238:EP238"/>
    <mergeCell ref="EQ238:ES238"/>
    <mergeCell ref="ET238:EV238"/>
    <mergeCell ref="EW238:EY238"/>
    <mergeCell ref="EZ238:FB238"/>
    <mergeCell ref="DS238:DU238"/>
    <mergeCell ref="DV238:DX238"/>
    <mergeCell ref="DY238:EA238"/>
    <mergeCell ref="EB238:ED238"/>
    <mergeCell ref="EE238:EG238"/>
    <mergeCell ref="EH238:EJ238"/>
    <mergeCell ref="DJ238:DL238"/>
    <mergeCell ref="DM238:DO238"/>
    <mergeCell ref="DP238:DR238"/>
    <mergeCell ref="AY238:BA238"/>
    <mergeCell ref="BB238:BD238"/>
    <mergeCell ref="BE238:BG238"/>
    <mergeCell ref="BH238:BJ238"/>
    <mergeCell ref="BK238:BM238"/>
    <mergeCell ref="BN238:BP238"/>
    <mergeCell ref="HB239:HD239"/>
    <mergeCell ref="B237:U238"/>
    <mergeCell ref="V237:AA238"/>
    <mergeCell ref="BZ237:DI237"/>
    <mergeCell ref="AV239:AX239"/>
    <mergeCell ref="AY239:BA239"/>
    <mergeCell ref="BB239:BD239"/>
    <mergeCell ref="BE239:BG239"/>
    <mergeCell ref="BH239:BJ239"/>
    <mergeCell ref="BK239:BM239"/>
    <mergeCell ref="HH240:HJ240"/>
    <mergeCell ref="HK240:HM240"/>
    <mergeCell ref="GJ239:GL239"/>
    <mergeCell ref="GM239:GO239"/>
    <mergeCell ref="HE239:HG239"/>
    <mergeCell ref="GP240:GR240"/>
    <mergeCell ref="GS240:GU240"/>
    <mergeCell ref="GV240:GX240"/>
    <mergeCell ref="GY240:HA240"/>
    <mergeCell ref="HB240:HD240"/>
    <mergeCell ref="HE240:HG240"/>
    <mergeCell ref="FX240:FZ240"/>
    <mergeCell ref="GA240:GC240"/>
    <mergeCell ref="GD240:GF240"/>
    <mergeCell ref="GG240:GI240"/>
    <mergeCell ref="GJ240:GL240"/>
    <mergeCell ref="GM240:GO240"/>
    <mergeCell ref="FF240:FH240"/>
    <mergeCell ref="FI240:FK240"/>
    <mergeCell ref="FL240:FN240"/>
    <mergeCell ref="FO240:FQ240"/>
    <mergeCell ref="FR240:FT240"/>
    <mergeCell ref="FU240:FW240"/>
    <mergeCell ref="EN240:EP240"/>
    <mergeCell ref="EQ240:ES240"/>
    <mergeCell ref="ET240:EV240"/>
    <mergeCell ref="EW240:EY240"/>
    <mergeCell ref="EZ240:FB240"/>
    <mergeCell ref="FC240:FE240"/>
    <mergeCell ref="DV240:DX240"/>
    <mergeCell ref="DY240:EA240"/>
    <mergeCell ref="EB240:ED240"/>
    <mergeCell ref="EE240:EG240"/>
    <mergeCell ref="EH240:EJ240"/>
    <mergeCell ref="EK240:EM240"/>
    <mergeCell ref="DD240:DF240"/>
    <mergeCell ref="DG240:DI240"/>
    <mergeCell ref="DJ240:DL240"/>
    <mergeCell ref="DM240:DO240"/>
    <mergeCell ref="DP240:DR240"/>
    <mergeCell ref="DS240:DU240"/>
    <mergeCell ref="GP239:GR239"/>
    <mergeCell ref="GS239:GU239"/>
    <mergeCell ref="GV239:GX239"/>
    <mergeCell ref="GY239:HA239"/>
    <mergeCell ref="FR239:FT239"/>
    <mergeCell ref="FU239:FW239"/>
    <mergeCell ref="FX239:FZ239"/>
    <mergeCell ref="HE241:HG241"/>
    <mergeCell ref="HH241:HJ241"/>
    <mergeCell ref="HK241:HM241"/>
    <mergeCell ref="AG242:AK242"/>
    <mergeCell ref="AL242:AO242"/>
    <mergeCell ref="AP242:AR242"/>
    <mergeCell ref="AS242:AU242"/>
    <mergeCell ref="AV242:AX242"/>
    <mergeCell ref="AY242:BA242"/>
    <mergeCell ref="BB242:BD242"/>
    <mergeCell ref="GM241:GO241"/>
    <mergeCell ref="GP241:GR241"/>
    <mergeCell ref="GS241:GU241"/>
    <mergeCell ref="GV241:GX241"/>
    <mergeCell ref="GY241:HA241"/>
    <mergeCell ref="HB241:HD241"/>
    <mergeCell ref="FU241:FW241"/>
    <mergeCell ref="FX241:FZ241"/>
    <mergeCell ref="GA241:GC241"/>
    <mergeCell ref="GD241:GF241"/>
    <mergeCell ref="GG241:GI241"/>
    <mergeCell ref="GJ241:GL241"/>
    <mergeCell ref="FC241:FE241"/>
    <mergeCell ref="FF241:FH241"/>
    <mergeCell ref="FI241:FK241"/>
    <mergeCell ref="FL241:FN241"/>
    <mergeCell ref="FO241:FQ241"/>
    <mergeCell ref="FR241:FT241"/>
    <mergeCell ref="EK241:EM241"/>
    <mergeCell ref="EN241:EP241"/>
    <mergeCell ref="EQ241:ES241"/>
    <mergeCell ref="ET241:EV241"/>
    <mergeCell ref="EW241:EY241"/>
    <mergeCell ref="EZ241:FB241"/>
    <mergeCell ref="DS241:DU241"/>
    <mergeCell ref="DV241:DX241"/>
    <mergeCell ref="DY241:EA241"/>
    <mergeCell ref="EB241:ED241"/>
    <mergeCell ref="EE241:EG241"/>
    <mergeCell ref="EH241:EJ241"/>
    <mergeCell ref="DJ241:DL241"/>
    <mergeCell ref="DM241:DO241"/>
    <mergeCell ref="DP241:DR241"/>
    <mergeCell ref="BQ241:BS241"/>
    <mergeCell ref="BT241:BV241"/>
    <mergeCell ref="BW241:BY241"/>
    <mergeCell ref="AY241:BA241"/>
    <mergeCell ref="BB241:BD241"/>
    <mergeCell ref="BE241:BG241"/>
    <mergeCell ref="BH241:BJ241"/>
    <mergeCell ref="BK241:BM241"/>
    <mergeCell ref="BN241:BP241"/>
    <mergeCell ref="HK242:HM242"/>
    <mergeCell ref="AG241:AK241"/>
    <mergeCell ref="AL241:AO241"/>
    <mergeCell ref="AP241:AR241"/>
    <mergeCell ref="AS241:AU241"/>
    <mergeCell ref="B243:U244"/>
    <mergeCell ref="V243:AA244"/>
    <mergeCell ref="AB243:AF244"/>
    <mergeCell ref="AG243:AK243"/>
    <mergeCell ref="AL243:AO243"/>
    <mergeCell ref="AP243:AR243"/>
    <mergeCell ref="AS243:AU243"/>
    <mergeCell ref="AV243:AX243"/>
    <mergeCell ref="AY243:BA243"/>
    <mergeCell ref="GS242:GU242"/>
    <mergeCell ref="GV242:GX242"/>
    <mergeCell ref="GY242:HA242"/>
    <mergeCell ref="HB242:HD242"/>
    <mergeCell ref="HE242:HG242"/>
    <mergeCell ref="HH242:HJ242"/>
    <mergeCell ref="GA242:GC242"/>
    <mergeCell ref="GD242:GF242"/>
    <mergeCell ref="GG242:GI242"/>
    <mergeCell ref="GJ242:GL242"/>
    <mergeCell ref="GM242:GO242"/>
    <mergeCell ref="GP242:GR242"/>
    <mergeCell ref="FI242:FK242"/>
    <mergeCell ref="FL242:FN242"/>
    <mergeCell ref="FO242:FQ242"/>
    <mergeCell ref="FR242:FT242"/>
    <mergeCell ref="FU242:FW242"/>
    <mergeCell ref="FX242:FZ242"/>
    <mergeCell ref="EQ242:ES242"/>
    <mergeCell ref="ET242:EV242"/>
    <mergeCell ref="EW242:EY242"/>
    <mergeCell ref="EZ242:FB242"/>
    <mergeCell ref="FC242:FE242"/>
    <mergeCell ref="FF242:FH242"/>
    <mergeCell ref="DY242:EA242"/>
    <mergeCell ref="EB242:ED242"/>
    <mergeCell ref="EE242:EG242"/>
    <mergeCell ref="EH242:EJ242"/>
    <mergeCell ref="EK242:EM242"/>
    <mergeCell ref="EN242:EP242"/>
    <mergeCell ref="DJ242:DL242"/>
    <mergeCell ref="DM242:DO242"/>
    <mergeCell ref="DP242:DR242"/>
    <mergeCell ref="DS242:DU242"/>
    <mergeCell ref="DV242:DX242"/>
    <mergeCell ref="BW242:BY242"/>
    <mergeCell ref="BE242:BG242"/>
    <mergeCell ref="BH242:BJ242"/>
    <mergeCell ref="BK242:BM242"/>
    <mergeCell ref="BN242:BP242"/>
    <mergeCell ref="BQ242:BS242"/>
    <mergeCell ref="BT242:BV242"/>
    <mergeCell ref="HH243:HJ243"/>
    <mergeCell ref="B241:U242"/>
    <mergeCell ref="V241:AA242"/>
    <mergeCell ref="AB241:AF242"/>
    <mergeCell ref="AV241:AX241"/>
    <mergeCell ref="CC242:CE242"/>
    <mergeCell ref="CF242:CH242"/>
    <mergeCell ref="CI242:CK242"/>
    <mergeCell ref="CL242:CN242"/>
    <mergeCell ref="CO242:CQ242"/>
    <mergeCell ref="CR242:CT242"/>
    <mergeCell ref="CU242:CW242"/>
    <mergeCell ref="CX242:CZ242"/>
    <mergeCell ref="HK243:HM243"/>
    <mergeCell ref="AG244:AK244"/>
    <mergeCell ref="AL244:AO244"/>
    <mergeCell ref="AP244:AR244"/>
    <mergeCell ref="AS244:AU244"/>
    <mergeCell ref="AV244:AX244"/>
    <mergeCell ref="AY244:BA244"/>
    <mergeCell ref="BB244:BD244"/>
    <mergeCell ref="BE244:BG244"/>
    <mergeCell ref="GP243:GR243"/>
    <mergeCell ref="GS243:GU243"/>
    <mergeCell ref="GV243:GX243"/>
    <mergeCell ref="GY243:HA243"/>
    <mergeCell ref="HB243:HD243"/>
    <mergeCell ref="HE243:HG243"/>
    <mergeCell ref="FX243:FZ243"/>
    <mergeCell ref="GA243:GC243"/>
    <mergeCell ref="GD243:GF243"/>
    <mergeCell ref="GG243:GI243"/>
    <mergeCell ref="GJ243:GL243"/>
    <mergeCell ref="GM243:GO243"/>
    <mergeCell ref="FF243:FH243"/>
    <mergeCell ref="FI243:FK243"/>
    <mergeCell ref="FL243:FN243"/>
    <mergeCell ref="FO243:FQ243"/>
    <mergeCell ref="FR243:FT243"/>
    <mergeCell ref="FU243:FW243"/>
    <mergeCell ref="EN243:EP243"/>
    <mergeCell ref="EQ243:ES243"/>
    <mergeCell ref="ET243:EV243"/>
    <mergeCell ref="EW243:EY243"/>
    <mergeCell ref="EZ243:FB243"/>
    <mergeCell ref="FC243:FE243"/>
    <mergeCell ref="DV243:DX243"/>
    <mergeCell ref="DY243:EA243"/>
    <mergeCell ref="EB243:ED243"/>
    <mergeCell ref="EE243:EG243"/>
    <mergeCell ref="EH243:EJ243"/>
    <mergeCell ref="EK243:EM243"/>
    <mergeCell ref="DD243:DF243"/>
    <mergeCell ref="DG243:DI243"/>
    <mergeCell ref="DJ243:DL243"/>
    <mergeCell ref="DM243:DO243"/>
    <mergeCell ref="DP243:DR243"/>
    <mergeCell ref="DS243:DU243"/>
    <mergeCell ref="CL243:CN243"/>
    <mergeCell ref="CO243:CQ243"/>
    <mergeCell ref="CR243:CT243"/>
    <mergeCell ref="CU243:CW243"/>
    <mergeCell ref="CX243:CZ243"/>
    <mergeCell ref="DA243:DC243"/>
    <mergeCell ref="BT243:BV243"/>
    <mergeCell ref="BW243:BY243"/>
    <mergeCell ref="BZ243:CB243"/>
    <mergeCell ref="CC243:CE243"/>
    <mergeCell ref="CF243:CH243"/>
    <mergeCell ref="CI243:CK243"/>
    <mergeCell ref="BB243:BD243"/>
    <mergeCell ref="BE243:BG243"/>
    <mergeCell ref="BH243:BJ243"/>
    <mergeCell ref="BK243:BM243"/>
    <mergeCell ref="BN243:BP243"/>
    <mergeCell ref="BQ243:BS243"/>
    <mergeCell ref="AB245:AF246"/>
    <mergeCell ref="AG245:AK245"/>
    <mergeCell ref="AL245:AO245"/>
    <mergeCell ref="AP245:AR245"/>
    <mergeCell ref="GV244:GX244"/>
    <mergeCell ref="GY244:HA244"/>
    <mergeCell ref="HB244:HD244"/>
    <mergeCell ref="HE244:HG244"/>
    <mergeCell ref="HH244:HJ244"/>
    <mergeCell ref="HK244:HM244"/>
    <mergeCell ref="GD244:GF244"/>
    <mergeCell ref="GG244:GI244"/>
    <mergeCell ref="GJ244:GL244"/>
    <mergeCell ref="GM244:GO244"/>
    <mergeCell ref="GP244:GR244"/>
    <mergeCell ref="GS244:GU244"/>
    <mergeCell ref="FL244:FN244"/>
    <mergeCell ref="FO244:FQ244"/>
    <mergeCell ref="FR244:FT244"/>
    <mergeCell ref="FU244:FW244"/>
    <mergeCell ref="FX244:FZ244"/>
    <mergeCell ref="GA244:GC244"/>
    <mergeCell ref="ET244:EV244"/>
    <mergeCell ref="EW244:EY244"/>
    <mergeCell ref="EZ244:FB244"/>
    <mergeCell ref="FC244:FE244"/>
    <mergeCell ref="FF244:FH244"/>
    <mergeCell ref="FI244:FK244"/>
    <mergeCell ref="EB244:ED244"/>
    <mergeCell ref="EE244:EG244"/>
    <mergeCell ref="EH244:EJ244"/>
    <mergeCell ref="EK244:EM244"/>
    <mergeCell ref="EN244:EP244"/>
    <mergeCell ref="EQ244:ES244"/>
    <mergeCell ref="DJ244:DL244"/>
    <mergeCell ref="DM244:DO244"/>
    <mergeCell ref="DP244:DR244"/>
    <mergeCell ref="DS244:DU244"/>
    <mergeCell ref="DV244:DX244"/>
    <mergeCell ref="DY244:EA244"/>
    <mergeCell ref="CR244:CT244"/>
    <mergeCell ref="CU244:CW244"/>
    <mergeCell ref="CX244:CZ244"/>
    <mergeCell ref="DA244:DC244"/>
    <mergeCell ref="DD244:DF244"/>
    <mergeCell ref="DG244:DI244"/>
    <mergeCell ref="BZ244:CB244"/>
    <mergeCell ref="CC244:CE244"/>
    <mergeCell ref="CF244:CH244"/>
    <mergeCell ref="CI244:CK244"/>
    <mergeCell ref="CL244:CN244"/>
    <mergeCell ref="CO244:CQ244"/>
    <mergeCell ref="BH244:BJ244"/>
    <mergeCell ref="BK244:BM244"/>
    <mergeCell ref="BN244:BP244"/>
    <mergeCell ref="BQ244:BS244"/>
    <mergeCell ref="BT244:BV244"/>
    <mergeCell ref="BW244:BY244"/>
    <mergeCell ref="GY245:HA245"/>
    <mergeCell ref="HB245:HD245"/>
    <mergeCell ref="HE245:HG245"/>
    <mergeCell ref="HH245:HJ245"/>
    <mergeCell ref="HK245:HM245"/>
    <mergeCell ref="AG246:AK246"/>
    <mergeCell ref="AL246:AO246"/>
    <mergeCell ref="AP246:AR246"/>
    <mergeCell ref="AS246:AU246"/>
    <mergeCell ref="AV246:AX246"/>
    <mergeCell ref="GG245:GI245"/>
    <mergeCell ref="GJ245:GL245"/>
    <mergeCell ref="GM245:GO245"/>
    <mergeCell ref="GP245:GR245"/>
    <mergeCell ref="GS245:GU245"/>
    <mergeCell ref="GV245:GX245"/>
    <mergeCell ref="FO245:FQ245"/>
    <mergeCell ref="FR245:FT245"/>
    <mergeCell ref="FU245:FW245"/>
    <mergeCell ref="FX245:FZ245"/>
    <mergeCell ref="GA245:GC245"/>
    <mergeCell ref="GD245:GF245"/>
    <mergeCell ref="EW245:EY245"/>
    <mergeCell ref="EZ245:FB245"/>
    <mergeCell ref="FC245:FE245"/>
    <mergeCell ref="FF245:FH245"/>
    <mergeCell ref="FI245:FK245"/>
    <mergeCell ref="FL245:FN245"/>
    <mergeCell ref="EE245:EG245"/>
    <mergeCell ref="EH245:EJ245"/>
    <mergeCell ref="EK245:EM245"/>
    <mergeCell ref="EN245:EP245"/>
    <mergeCell ref="EQ245:ES245"/>
    <mergeCell ref="ET245:EV245"/>
    <mergeCell ref="DM245:DO245"/>
    <mergeCell ref="DP245:DR245"/>
    <mergeCell ref="DS245:DU245"/>
    <mergeCell ref="DV245:DX245"/>
    <mergeCell ref="DY245:EA245"/>
    <mergeCell ref="EB245:ED245"/>
    <mergeCell ref="CU245:CW245"/>
    <mergeCell ref="CX245:CZ245"/>
    <mergeCell ref="DA245:DC245"/>
    <mergeCell ref="DD245:DF245"/>
    <mergeCell ref="DG245:DI245"/>
    <mergeCell ref="DJ245:DL245"/>
    <mergeCell ref="CC245:CE245"/>
    <mergeCell ref="CF245:CH245"/>
    <mergeCell ref="CI245:CK245"/>
    <mergeCell ref="CL245:CN245"/>
    <mergeCell ref="CO245:CQ245"/>
    <mergeCell ref="CR245:CT245"/>
    <mergeCell ref="BK245:BM245"/>
    <mergeCell ref="BN245:BP245"/>
    <mergeCell ref="BQ245:BS245"/>
    <mergeCell ref="BT245:BV245"/>
    <mergeCell ref="BW245:BY245"/>
    <mergeCell ref="BZ245:CB245"/>
    <mergeCell ref="AS245:AU245"/>
    <mergeCell ref="AV245:AX245"/>
    <mergeCell ref="AY245:BA245"/>
    <mergeCell ref="BB245:BD245"/>
    <mergeCell ref="BE245:BG245"/>
    <mergeCell ref="BH245:BJ245"/>
    <mergeCell ref="HE246:HG246"/>
    <mergeCell ref="HH246:HJ246"/>
    <mergeCell ref="HK246:HM246"/>
    <mergeCell ref="B247:U248"/>
    <mergeCell ref="V247:AA248"/>
    <mergeCell ref="AB247:AF248"/>
    <mergeCell ref="AG247:AK247"/>
    <mergeCell ref="AL247:AO247"/>
    <mergeCell ref="AP247:AR247"/>
    <mergeCell ref="AS247:AU247"/>
    <mergeCell ref="GM246:GO246"/>
    <mergeCell ref="GP246:GR246"/>
    <mergeCell ref="GS246:GU246"/>
    <mergeCell ref="GV246:GX246"/>
    <mergeCell ref="GY246:HA246"/>
    <mergeCell ref="HB246:HD246"/>
    <mergeCell ref="FU246:FW246"/>
    <mergeCell ref="FX246:FZ246"/>
    <mergeCell ref="GA246:GC246"/>
    <mergeCell ref="GD246:GF246"/>
    <mergeCell ref="GG246:GI246"/>
    <mergeCell ref="GJ246:GL246"/>
    <mergeCell ref="FC246:FE246"/>
    <mergeCell ref="FF246:FH246"/>
    <mergeCell ref="FI246:FK246"/>
    <mergeCell ref="FL246:FN246"/>
    <mergeCell ref="FO246:FQ246"/>
    <mergeCell ref="FR246:FT246"/>
    <mergeCell ref="EK246:EM246"/>
    <mergeCell ref="EN246:EP246"/>
    <mergeCell ref="EQ246:ES246"/>
    <mergeCell ref="ET246:EV246"/>
    <mergeCell ref="EW246:EY246"/>
    <mergeCell ref="EZ246:FB246"/>
    <mergeCell ref="DS246:DU246"/>
    <mergeCell ref="DV246:DX246"/>
    <mergeCell ref="DY246:EA246"/>
    <mergeCell ref="EB246:ED246"/>
    <mergeCell ref="EE246:EG246"/>
    <mergeCell ref="EH246:EJ246"/>
    <mergeCell ref="DA246:DC246"/>
    <mergeCell ref="DD246:DF246"/>
    <mergeCell ref="DG246:DI246"/>
    <mergeCell ref="DJ246:DL246"/>
    <mergeCell ref="DM246:DO246"/>
    <mergeCell ref="DP246:DR246"/>
    <mergeCell ref="CI246:CK246"/>
    <mergeCell ref="CL246:CN246"/>
    <mergeCell ref="CO246:CQ246"/>
    <mergeCell ref="CR246:CT246"/>
    <mergeCell ref="CU246:CW246"/>
    <mergeCell ref="CX246:CZ246"/>
    <mergeCell ref="BQ246:BS246"/>
    <mergeCell ref="BT246:BV246"/>
    <mergeCell ref="BW246:BY246"/>
    <mergeCell ref="BZ246:CB246"/>
    <mergeCell ref="CC246:CE246"/>
    <mergeCell ref="CF246:CH246"/>
    <mergeCell ref="AY246:BA246"/>
    <mergeCell ref="BB246:BD246"/>
    <mergeCell ref="BE246:BG246"/>
    <mergeCell ref="BH246:BJ246"/>
    <mergeCell ref="BK246:BM246"/>
    <mergeCell ref="BN246:BP246"/>
    <mergeCell ref="HB247:HD247"/>
    <mergeCell ref="B245:U246"/>
    <mergeCell ref="V245:AA246"/>
    <mergeCell ref="HE247:HG247"/>
    <mergeCell ref="HH247:HJ247"/>
    <mergeCell ref="HK247:HM247"/>
    <mergeCell ref="AG248:AK248"/>
    <mergeCell ref="AL248:AO248"/>
    <mergeCell ref="AP248:AR248"/>
    <mergeCell ref="AS248:AU248"/>
    <mergeCell ref="AV248:AX248"/>
    <mergeCell ref="AY248:BA248"/>
    <mergeCell ref="GJ247:GL247"/>
    <mergeCell ref="GM247:GO247"/>
    <mergeCell ref="GP247:GR247"/>
    <mergeCell ref="GS247:GU247"/>
    <mergeCell ref="GV247:GX247"/>
    <mergeCell ref="GY247:HA247"/>
    <mergeCell ref="FR247:FT247"/>
    <mergeCell ref="FU247:FW247"/>
    <mergeCell ref="FX247:FZ247"/>
    <mergeCell ref="GA247:GC247"/>
    <mergeCell ref="GD247:GF247"/>
    <mergeCell ref="GG247:GI247"/>
    <mergeCell ref="EZ247:FB247"/>
    <mergeCell ref="FC247:FE247"/>
    <mergeCell ref="FF247:FH247"/>
    <mergeCell ref="FI247:FK247"/>
    <mergeCell ref="FL247:FN247"/>
    <mergeCell ref="FO247:FQ247"/>
    <mergeCell ref="EH247:EJ247"/>
    <mergeCell ref="EK247:EM247"/>
    <mergeCell ref="EN247:EP247"/>
    <mergeCell ref="EQ247:ES247"/>
    <mergeCell ref="ET247:EV247"/>
    <mergeCell ref="EW247:EY247"/>
    <mergeCell ref="DP247:DR247"/>
    <mergeCell ref="DS247:DU247"/>
    <mergeCell ref="DV247:DX247"/>
    <mergeCell ref="DY247:EA247"/>
    <mergeCell ref="EB247:ED247"/>
    <mergeCell ref="EE247:EG247"/>
    <mergeCell ref="CX247:CZ247"/>
    <mergeCell ref="DA247:DC247"/>
    <mergeCell ref="DD247:DF247"/>
    <mergeCell ref="DG247:DI247"/>
    <mergeCell ref="DJ247:DL247"/>
    <mergeCell ref="DM247:DO247"/>
    <mergeCell ref="CF247:CH247"/>
    <mergeCell ref="CI247:CK247"/>
    <mergeCell ref="CL247:CN247"/>
    <mergeCell ref="CO247:CQ247"/>
    <mergeCell ref="CR247:CT247"/>
    <mergeCell ref="CU247:CW247"/>
    <mergeCell ref="BN247:BP247"/>
    <mergeCell ref="BQ247:BS247"/>
    <mergeCell ref="BT247:BV247"/>
    <mergeCell ref="BW247:BY247"/>
    <mergeCell ref="BZ247:CB247"/>
    <mergeCell ref="CC247:CE247"/>
    <mergeCell ref="AV247:AX247"/>
    <mergeCell ref="AY247:BA247"/>
    <mergeCell ref="BB247:BD247"/>
    <mergeCell ref="BE247:BG247"/>
    <mergeCell ref="HH248:HJ248"/>
    <mergeCell ref="HK248:HM248"/>
    <mergeCell ref="B249:U250"/>
    <mergeCell ref="V249:AA250"/>
    <mergeCell ref="AB249:AF250"/>
    <mergeCell ref="AG249:AK249"/>
    <mergeCell ref="AL249:AO249"/>
    <mergeCell ref="AP249:AR249"/>
    <mergeCell ref="AS249:AU249"/>
    <mergeCell ref="AV249:AX249"/>
    <mergeCell ref="GP248:GR248"/>
    <mergeCell ref="GS248:GU248"/>
    <mergeCell ref="GV248:GX248"/>
    <mergeCell ref="GY248:HA248"/>
    <mergeCell ref="HB248:HD248"/>
    <mergeCell ref="HE248:HG248"/>
    <mergeCell ref="FX248:FZ248"/>
    <mergeCell ref="GA248:GC248"/>
    <mergeCell ref="GD248:GF248"/>
    <mergeCell ref="GG248:GI248"/>
    <mergeCell ref="GJ248:GL248"/>
    <mergeCell ref="GM248:GO248"/>
    <mergeCell ref="FF248:FH248"/>
    <mergeCell ref="FI248:FK248"/>
    <mergeCell ref="FL248:FN248"/>
    <mergeCell ref="FO248:FQ248"/>
    <mergeCell ref="FR248:FT248"/>
    <mergeCell ref="FU248:FW248"/>
    <mergeCell ref="EN248:EP248"/>
    <mergeCell ref="EQ248:ES248"/>
    <mergeCell ref="ET248:EV248"/>
    <mergeCell ref="EW248:EY248"/>
    <mergeCell ref="EZ248:FB248"/>
    <mergeCell ref="FC248:FE248"/>
    <mergeCell ref="DV248:DX248"/>
    <mergeCell ref="DY248:EA248"/>
    <mergeCell ref="EB248:ED248"/>
    <mergeCell ref="EE248:EG248"/>
    <mergeCell ref="EH248:EJ248"/>
    <mergeCell ref="EK248:EM248"/>
    <mergeCell ref="DD248:DF248"/>
    <mergeCell ref="DG248:DI248"/>
    <mergeCell ref="DJ248:DL248"/>
    <mergeCell ref="DM248:DO248"/>
    <mergeCell ref="DP248:DR248"/>
    <mergeCell ref="DS248:DU248"/>
    <mergeCell ref="CL248:CN248"/>
    <mergeCell ref="CO248:CQ248"/>
    <mergeCell ref="CR248:CT248"/>
    <mergeCell ref="CU248:CW248"/>
    <mergeCell ref="CX248:CZ248"/>
    <mergeCell ref="DA248:DC248"/>
    <mergeCell ref="BT248:BV248"/>
    <mergeCell ref="BW248:BY248"/>
    <mergeCell ref="BZ248:CB248"/>
    <mergeCell ref="CC248:CE248"/>
    <mergeCell ref="CF248:CH248"/>
    <mergeCell ref="CI248:CK248"/>
    <mergeCell ref="BB248:BD248"/>
    <mergeCell ref="BE248:BG248"/>
    <mergeCell ref="BH248:BJ248"/>
    <mergeCell ref="BK248:BM248"/>
    <mergeCell ref="HE249:HG249"/>
    <mergeCell ref="HH249:HJ249"/>
    <mergeCell ref="HK249:HM249"/>
    <mergeCell ref="AG250:AK250"/>
    <mergeCell ref="AL250:AO250"/>
    <mergeCell ref="AP250:AR250"/>
    <mergeCell ref="AS250:AU250"/>
    <mergeCell ref="AV250:AX250"/>
    <mergeCell ref="AY250:BA250"/>
    <mergeCell ref="BB250:BD250"/>
    <mergeCell ref="GM249:GO249"/>
    <mergeCell ref="GP249:GR249"/>
    <mergeCell ref="GS249:GU249"/>
    <mergeCell ref="GV249:GX249"/>
    <mergeCell ref="GY249:HA249"/>
    <mergeCell ref="HB249:HD249"/>
    <mergeCell ref="FU249:FW249"/>
    <mergeCell ref="FX249:FZ249"/>
    <mergeCell ref="GA249:GC249"/>
    <mergeCell ref="GD249:GF249"/>
    <mergeCell ref="GG249:GI249"/>
    <mergeCell ref="GJ249:GL249"/>
    <mergeCell ref="FC249:FE249"/>
    <mergeCell ref="FF249:FH249"/>
    <mergeCell ref="FI249:FK249"/>
    <mergeCell ref="FL249:FN249"/>
    <mergeCell ref="FO249:FQ249"/>
    <mergeCell ref="FR249:FT249"/>
    <mergeCell ref="EK249:EM249"/>
    <mergeCell ref="EN249:EP249"/>
    <mergeCell ref="EQ249:ES249"/>
    <mergeCell ref="ET249:EV249"/>
    <mergeCell ref="EW249:EY249"/>
    <mergeCell ref="EZ249:FB249"/>
    <mergeCell ref="DS249:DU249"/>
    <mergeCell ref="DV249:DX249"/>
    <mergeCell ref="DY249:EA249"/>
    <mergeCell ref="EB249:ED249"/>
    <mergeCell ref="EE249:EG249"/>
    <mergeCell ref="EH249:EJ249"/>
    <mergeCell ref="DA249:DC249"/>
    <mergeCell ref="DD249:DF249"/>
    <mergeCell ref="DG249:DI249"/>
    <mergeCell ref="DJ249:DL249"/>
    <mergeCell ref="DM249:DO249"/>
    <mergeCell ref="DP249:DR249"/>
    <mergeCell ref="CI249:CK249"/>
    <mergeCell ref="CL249:CN249"/>
    <mergeCell ref="CO249:CQ249"/>
    <mergeCell ref="CR249:CT249"/>
    <mergeCell ref="CU249:CW249"/>
    <mergeCell ref="CX249:CZ249"/>
    <mergeCell ref="BQ249:BS249"/>
    <mergeCell ref="BT249:BV249"/>
    <mergeCell ref="BW249:BY249"/>
    <mergeCell ref="BZ249:CB249"/>
    <mergeCell ref="CC249:CE249"/>
    <mergeCell ref="CF249:CH249"/>
    <mergeCell ref="AY249:BA249"/>
    <mergeCell ref="BB249:BD249"/>
    <mergeCell ref="BE249:BG249"/>
    <mergeCell ref="BH249:BJ249"/>
    <mergeCell ref="HK250:HM250"/>
    <mergeCell ref="B251:U252"/>
    <mergeCell ref="V251:AA252"/>
    <mergeCell ref="AB251:AF252"/>
    <mergeCell ref="AG251:AK251"/>
    <mergeCell ref="AL251:AO251"/>
    <mergeCell ref="AP251:AR251"/>
    <mergeCell ref="AS251:AU251"/>
    <mergeCell ref="AV251:AX251"/>
    <mergeCell ref="AY251:BA251"/>
    <mergeCell ref="GS250:GU250"/>
    <mergeCell ref="GV250:GX250"/>
    <mergeCell ref="GY250:HA250"/>
    <mergeCell ref="HB250:HD250"/>
    <mergeCell ref="HE250:HG250"/>
    <mergeCell ref="HH250:HJ250"/>
    <mergeCell ref="GA250:GC250"/>
    <mergeCell ref="GD250:GF250"/>
    <mergeCell ref="GG250:GI250"/>
    <mergeCell ref="GJ250:GL250"/>
    <mergeCell ref="GM250:GO250"/>
    <mergeCell ref="GP250:GR250"/>
    <mergeCell ref="FI250:FK250"/>
    <mergeCell ref="FL250:FN250"/>
    <mergeCell ref="FO250:FQ250"/>
    <mergeCell ref="FR250:FT250"/>
    <mergeCell ref="FU250:FW250"/>
    <mergeCell ref="FX250:FZ250"/>
    <mergeCell ref="EQ250:ES250"/>
    <mergeCell ref="ET250:EV250"/>
    <mergeCell ref="EW250:EY250"/>
    <mergeCell ref="EZ250:FB250"/>
    <mergeCell ref="FC250:FE250"/>
    <mergeCell ref="FF250:FH250"/>
    <mergeCell ref="DY250:EA250"/>
    <mergeCell ref="EB250:ED250"/>
    <mergeCell ref="EE250:EG250"/>
    <mergeCell ref="EH250:EJ250"/>
    <mergeCell ref="EK250:EM250"/>
    <mergeCell ref="EN250:EP250"/>
    <mergeCell ref="DG250:DI250"/>
    <mergeCell ref="DJ250:DL250"/>
    <mergeCell ref="DM250:DO250"/>
    <mergeCell ref="DP250:DR250"/>
    <mergeCell ref="DS250:DU250"/>
    <mergeCell ref="DV250:DX250"/>
    <mergeCell ref="CO250:CQ250"/>
    <mergeCell ref="CR250:CT250"/>
    <mergeCell ref="CU250:CW250"/>
    <mergeCell ref="CX250:CZ250"/>
    <mergeCell ref="DA250:DC250"/>
    <mergeCell ref="DD250:DF250"/>
    <mergeCell ref="BW250:BY250"/>
    <mergeCell ref="BZ250:CB250"/>
    <mergeCell ref="CC250:CE250"/>
    <mergeCell ref="CF250:CH250"/>
    <mergeCell ref="CI250:CK250"/>
    <mergeCell ref="CL250:CN250"/>
    <mergeCell ref="BE250:BG250"/>
    <mergeCell ref="BH250:BJ250"/>
    <mergeCell ref="BK250:BM250"/>
    <mergeCell ref="BN250:BP250"/>
    <mergeCell ref="HH251:HJ251"/>
    <mergeCell ref="HK251:HM251"/>
    <mergeCell ref="AG252:AK252"/>
    <mergeCell ref="AL252:AO252"/>
    <mergeCell ref="AP252:AR252"/>
    <mergeCell ref="AS252:AU252"/>
    <mergeCell ref="AV252:AX252"/>
    <mergeCell ref="AY252:BA252"/>
    <mergeCell ref="BB252:BD252"/>
    <mergeCell ref="BE252:BG252"/>
    <mergeCell ref="GP251:GR251"/>
    <mergeCell ref="GS251:GU251"/>
    <mergeCell ref="GV251:GX251"/>
    <mergeCell ref="GY251:HA251"/>
    <mergeCell ref="HB251:HD251"/>
    <mergeCell ref="HE251:HG251"/>
    <mergeCell ref="FX251:FZ251"/>
    <mergeCell ref="GA251:GC251"/>
    <mergeCell ref="GD251:GF251"/>
    <mergeCell ref="GG251:GI251"/>
    <mergeCell ref="GJ251:GL251"/>
    <mergeCell ref="GM251:GO251"/>
    <mergeCell ref="FF251:FH251"/>
    <mergeCell ref="FI251:FK251"/>
    <mergeCell ref="FL251:FN251"/>
    <mergeCell ref="FO251:FQ251"/>
    <mergeCell ref="FR251:FT251"/>
    <mergeCell ref="FU251:FW251"/>
    <mergeCell ref="EN251:EP251"/>
    <mergeCell ref="EQ251:ES251"/>
    <mergeCell ref="ET251:EV251"/>
    <mergeCell ref="EW251:EY251"/>
    <mergeCell ref="EZ251:FB251"/>
    <mergeCell ref="FC251:FE251"/>
    <mergeCell ref="DV251:DX251"/>
    <mergeCell ref="DY251:EA251"/>
    <mergeCell ref="EB251:ED251"/>
    <mergeCell ref="EE251:EG251"/>
    <mergeCell ref="EH251:EJ251"/>
    <mergeCell ref="EK251:EM251"/>
    <mergeCell ref="DD251:DF251"/>
    <mergeCell ref="DG251:DI251"/>
    <mergeCell ref="DJ251:DL251"/>
    <mergeCell ref="DM251:DO251"/>
    <mergeCell ref="DP251:DR251"/>
    <mergeCell ref="DS251:DU251"/>
    <mergeCell ref="CL251:CN251"/>
    <mergeCell ref="CO251:CQ251"/>
    <mergeCell ref="CR251:CT251"/>
    <mergeCell ref="CU251:CW251"/>
    <mergeCell ref="CX251:CZ251"/>
    <mergeCell ref="DA251:DC251"/>
    <mergeCell ref="BT251:BV251"/>
    <mergeCell ref="BW251:BY251"/>
    <mergeCell ref="BZ251:CB251"/>
    <mergeCell ref="CC251:CE251"/>
    <mergeCell ref="CF251:CH251"/>
    <mergeCell ref="CI251:CK251"/>
    <mergeCell ref="BB251:BD251"/>
    <mergeCell ref="BE251:BG251"/>
    <mergeCell ref="BH251:BJ251"/>
    <mergeCell ref="BK251:BM251"/>
    <mergeCell ref="AB253:AF254"/>
    <mergeCell ref="AG253:AK253"/>
    <mergeCell ref="AL253:AO253"/>
    <mergeCell ref="AP253:AR253"/>
    <mergeCell ref="GV252:GX252"/>
    <mergeCell ref="GY252:HA252"/>
    <mergeCell ref="HB252:HD252"/>
    <mergeCell ref="HE252:HG252"/>
    <mergeCell ref="HH252:HJ252"/>
    <mergeCell ref="HK252:HM252"/>
    <mergeCell ref="GD252:GF252"/>
    <mergeCell ref="GG252:GI252"/>
    <mergeCell ref="GJ252:GL252"/>
    <mergeCell ref="GM252:GO252"/>
    <mergeCell ref="GP252:GR252"/>
    <mergeCell ref="GS252:GU252"/>
    <mergeCell ref="FL252:FN252"/>
    <mergeCell ref="FO252:FQ252"/>
    <mergeCell ref="FR252:FT252"/>
    <mergeCell ref="FU252:FW252"/>
    <mergeCell ref="FX252:FZ252"/>
    <mergeCell ref="GA252:GC252"/>
    <mergeCell ref="ET252:EV252"/>
    <mergeCell ref="EW252:EY252"/>
    <mergeCell ref="EZ252:FB252"/>
    <mergeCell ref="FC252:FE252"/>
    <mergeCell ref="FF252:FH252"/>
    <mergeCell ref="FI252:FK252"/>
    <mergeCell ref="EB252:ED252"/>
    <mergeCell ref="EE252:EG252"/>
    <mergeCell ref="EH252:EJ252"/>
    <mergeCell ref="EK252:EM252"/>
    <mergeCell ref="EN252:EP252"/>
    <mergeCell ref="EQ252:ES252"/>
    <mergeCell ref="DJ252:DL252"/>
    <mergeCell ref="DM252:DO252"/>
    <mergeCell ref="DP252:DR252"/>
    <mergeCell ref="DS252:DU252"/>
    <mergeCell ref="DV252:DX252"/>
    <mergeCell ref="DY252:EA252"/>
    <mergeCell ref="CR252:CT252"/>
    <mergeCell ref="CU252:CW252"/>
    <mergeCell ref="CX252:CZ252"/>
    <mergeCell ref="DA252:DC252"/>
    <mergeCell ref="DD252:DF252"/>
    <mergeCell ref="DG252:DI252"/>
    <mergeCell ref="BZ252:CB252"/>
    <mergeCell ref="CC252:CE252"/>
    <mergeCell ref="CF252:CH252"/>
    <mergeCell ref="CI252:CK252"/>
    <mergeCell ref="CL252:CN252"/>
    <mergeCell ref="CO252:CQ252"/>
    <mergeCell ref="BH252:BJ252"/>
    <mergeCell ref="BK252:BM252"/>
    <mergeCell ref="BN252:BP252"/>
    <mergeCell ref="BQ252:BS252"/>
    <mergeCell ref="BT252:BV252"/>
    <mergeCell ref="BW252:BY252"/>
    <mergeCell ref="GY253:HA253"/>
    <mergeCell ref="HB253:HD253"/>
    <mergeCell ref="HE253:HG253"/>
    <mergeCell ref="HH253:HJ253"/>
    <mergeCell ref="HK253:HM253"/>
    <mergeCell ref="AG254:AK254"/>
    <mergeCell ref="AY254:BA254"/>
    <mergeCell ref="BB254:BD254"/>
    <mergeCell ref="BE254:BG254"/>
    <mergeCell ref="BH254:BJ254"/>
    <mergeCell ref="BK254:BM254"/>
    <mergeCell ref="BN254:BP254"/>
    <mergeCell ref="AL254:AO254"/>
    <mergeCell ref="AP254:AR254"/>
    <mergeCell ref="AS254:AU254"/>
    <mergeCell ref="AV254:AX254"/>
    <mergeCell ref="GG253:GI253"/>
    <mergeCell ref="GJ253:GL253"/>
    <mergeCell ref="GM253:GO253"/>
    <mergeCell ref="GP253:GR253"/>
    <mergeCell ref="GS253:GU253"/>
    <mergeCell ref="GV253:GX253"/>
    <mergeCell ref="FO253:FQ253"/>
    <mergeCell ref="FR253:FT253"/>
    <mergeCell ref="FU253:FW253"/>
    <mergeCell ref="FX253:FZ253"/>
    <mergeCell ref="GA253:GC253"/>
    <mergeCell ref="GD253:GF253"/>
    <mergeCell ref="EW253:EY253"/>
    <mergeCell ref="EZ253:FB253"/>
    <mergeCell ref="FC253:FE253"/>
    <mergeCell ref="FF253:FH253"/>
    <mergeCell ref="FI253:FK253"/>
    <mergeCell ref="FL253:FN253"/>
    <mergeCell ref="EE253:EG253"/>
    <mergeCell ref="EH253:EJ253"/>
    <mergeCell ref="EK253:EM253"/>
    <mergeCell ref="EN253:EP253"/>
    <mergeCell ref="EQ253:ES253"/>
    <mergeCell ref="ET253:EV253"/>
    <mergeCell ref="DM253:DO253"/>
    <mergeCell ref="DP253:DR253"/>
    <mergeCell ref="DS253:DU253"/>
    <mergeCell ref="DV253:DX253"/>
    <mergeCell ref="DY253:EA253"/>
    <mergeCell ref="EB253:ED253"/>
    <mergeCell ref="CU253:CW253"/>
    <mergeCell ref="CX253:CZ253"/>
    <mergeCell ref="DA253:DC253"/>
    <mergeCell ref="DD253:DF253"/>
    <mergeCell ref="DG253:DI253"/>
    <mergeCell ref="DJ253:DL253"/>
    <mergeCell ref="CC253:CE253"/>
    <mergeCell ref="CF253:CH253"/>
    <mergeCell ref="CI253:CK253"/>
    <mergeCell ref="CL253:CN253"/>
    <mergeCell ref="CO253:CQ253"/>
    <mergeCell ref="CR253:CT253"/>
    <mergeCell ref="BK253:BM253"/>
    <mergeCell ref="BN253:BP253"/>
    <mergeCell ref="BQ253:BS253"/>
    <mergeCell ref="BT253:BV253"/>
    <mergeCell ref="BW253:BY253"/>
    <mergeCell ref="BZ253:CB253"/>
    <mergeCell ref="AS253:AU253"/>
    <mergeCell ref="AV253:AX253"/>
    <mergeCell ref="AY253:BA253"/>
    <mergeCell ref="BB253:BD253"/>
    <mergeCell ref="BE253:BG253"/>
    <mergeCell ref="BH253:BJ253"/>
    <mergeCell ref="BZ255:CB255"/>
    <mergeCell ref="CC255:CE255"/>
    <mergeCell ref="AV255:AX255"/>
    <mergeCell ref="AY255:BA255"/>
    <mergeCell ref="BB255:BD255"/>
    <mergeCell ref="BE255:BG255"/>
    <mergeCell ref="HE254:HG254"/>
    <mergeCell ref="HH254:HJ254"/>
    <mergeCell ref="HK254:HM254"/>
    <mergeCell ref="B255:U256"/>
    <mergeCell ref="V255:AA256"/>
    <mergeCell ref="AB255:AF256"/>
    <mergeCell ref="AG255:AK255"/>
    <mergeCell ref="AL255:AO255"/>
    <mergeCell ref="AP255:AR255"/>
    <mergeCell ref="AS255:AU255"/>
    <mergeCell ref="GM254:GO254"/>
    <mergeCell ref="GP254:GR254"/>
    <mergeCell ref="GS254:GU254"/>
    <mergeCell ref="GV254:GX254"/>
    <mergeCell ref="GY254:HA254"/>
    <mergeCell ref="HB254:HD254"/>
    <mergeCell ref="FU254:FW254"/>
    <mergeCell ref="FX254:FZ254"/>
    <mergeCell ref="GA254:GC254"/>
    <mergeCell ref="GD254:GF254"/>
    <mergeCell ref="GG254:GI254"/>
    <mergeCell ref="GJ254:GL254"/>
    <mergeCell ref="FC254:FE254"/>
    <mergeCell ref="FF254:FH254"/>
    <mergeCell ref="FI254:FK254"/>
    <mergeCell ref="FL254:FN254"/>
    <mergeCell ref="FO254:FQ254"/>
    <mergeCell ref="FR254:FT254"/>
    <mergeCell ref="EK254:EM254"/>
    <mergeCell ref="EN254:EP254"/>
    <mergeCell ref="EQ254:ES254"/>
    <mergeCell ref="ET254:EV254"/>
    <mergeCell ref="EW254:EY254"/>
    <mergeCell ref="EZ254:FB254"/>
    <mergeCell ref="DS254:DU254"/>
    <mergeCell ref="DV254:DX254"/>
    <mergeCell ref="DY254:EA254"/>
    <mergeCell ref="EB254:ED254"/>
    <mergeCell ref="EE254:EG254"/>
    <mergeCell ref="EH254:EJ254"/>
    <mergeCell ref="DA254:DC254"/>
    <mergeCell ref="DD254:DF254"/>
    <mergeCell ref="DG254:DI254"/>
    <mergeCell ref="DJ254:DL254"/>
    <mergeCell ref="DM254:DO254"/>
    <mergeCell ref="DP254:DR254"/>
    <mergeCell ref="CI254:CK254"/>
    <mergeCell ref="CL254:CN254"/>
    <mergeCell ref="CO254:CQ254"/>
    <mergeCell ref="CR254:CT254"/>
    <mergeCell ref="CU254:CW254"/>
    <mergeCell ref="CX254:CZ254"/>
    <mergeCell ref="BQ254:BS254"/>
    <mergeCell ref="BT254:BV254"/>
    <mergeCell ref="BW254:BY254"/>
    <mergeCell ref="BZ254:CB254"/>
    <mergeCell ref="CC254:CE254"/>
    <mergeCell ref="CF254:CH254"/>
    <mergeCell ref="BB256:BD256"/>
    <mergeCell ref="BE256:BG256"/>
    <mergeCell ref="BH256:BJ256"/>
    <mergeCell ref="BK256:BM256"/>
    <mergeCell ref="HE257:HG257"/>
    <mergeCell ref="HH257:HJ257"/>
    <mergeCell ref="HB255:HD255"/>
    <mergeCell ref="B253:U254"/>
    <mergeCell ref="V253:AA254"/>
    <mergeCell ref="HE255:HG255"/>
    <mergeCell ref="HH255:HJ255"/>
    <mergeCell ref="HK255:HM255"/>
    <mergeCell ref="AG256:AK256"/>
    <mergeCell ref="AL256:AO256"/>
    <mergeCell ref="AP256:AR256"/>
    <mergeCell ref="AS256:AU256"/>
    <mergeCell ref="AV256:AX256"/>
    <mergeCell ref="AY256:BA256"/>
    <mergeCell ref="GJ255:GL255"/>
    <mergeCell ref="GM255:GO255"/>
    <mergeCell ref="GP255:GR255"/>
    <mergeCell ref="GS255:GU255"/>
    <mergeCell ref="GV255:GX255"/>
    <mergeCell ref="GY255:HA255"/>
    <mergeCell ref="FR255:FT255"/>
    <mergeCell ref="FU255:FW255"/>
    <mergeCell ref="FX255:FZ255"/>
    <mergeCell ref="GA255:GC255"/>
    <mergeCell ref="GD255:GF255"/>
    <mergeCell ref="GG255:GI255"/>
    <mergeCell ref="EZ255:FB255"/>
    <mergeCell ref="FC255:FE255"/>
    <mergeCell ref="FF255:FH255"/>
    <mergeCell ref="FI255:FK255"/>
    <mergeCell ref="FL255:FN255"/>
    <mergeCell ref="FO255:FQ255"/>
    <mergeCell ref="EH255:EJ255"/>
    <mergeCell ref="EK255:EM255"/>
    <mergeCell ref="EN255:EP255"/>
    <mergeCell ref="EQ255:ES255"/>
    <mergeCell ref="ET255:EV255"/>
    <mergeCell ref="EW255:EY255"/>
    <mergeCell ref="DP255:DR255"/>
    <mergeCell ref="DS255:DU255"/>
    <mergeCell ref="DV255:DX255"/>
    <mergeCell ref="DY255:EA255"/>
    <mergeCell ref="EB255:ED255"/>
    <mergeCell ref="EE255:EG255"/>
    <mergeCell ref="CX255:CZ255"/>
    <mergeCell ref="DA255:DC255"/>
    <mergeCell ref="DD255:DF255"/>
    <mergeCell ref="DG255:DI255"/>
    <mergeCell ref="DJ255:DL255"/>
    <mergeCell ref="DM255:DO255"/>
    <mergeCell ref="CF255:CH255"/>
    <mergeCell ref="CI255:CK255"/>
    <mergeCell ref="CL255:CN255"/>
    <mergeCell ref="CO255:CQ255"/>
    <mergeCell ref="CR255:CT255"/>
    <mergeCell ref="CU255:CW255"/>
    <mergeCell ref="BN255:BP255"/>
    <mergeCell ref="BQ255:BS255"/>
    <mergeCell ref="BT255:BV255"/>
    <mergeCell ref="BW255:BY255"/>
    <mergeCell ref="BE257:BG257"/>
    <mergeCell ref="BH257:BJ257"/>
    <mergeCell ref="HK258:HM258"/>
    <mergeCell ref="BT258:BV258"/>
    <mergeCell ref="BK257:BM257"/>
    <mergeCell ref="BN257:BP257"/>
    <mergeCell ref="HH256:HJ256"/>
    <mergeCell ref="HK256:HM256"/>
    <mergeCell ref="B257:U258"/>
    <mergeCell ref="V257:AA258"/>
    <mergeCell ref="AB257:AF258"/>
    <mergeCell ref="AG257:AK257"/>
    <mergeCell ref="AL257:AO257"/>
    <mergeCell ref="AP257:AR257"/>
    <mergeCell ref="AS257:AU257"/>
    <mergeCell ref="AV257:AX257"/>
    <mergeCell ref="GP256:GR256"/>
    <mergeCell ref="GS256:GU256"/>
    <mergeCell ref="GV256:GX256"/>
    <mergeCell ref="GY256:HA256"/>
    <mergeCell ref="HB256:HD256"/>
    <mergeCell ref="HE256:HG256"/>
    <mergeCell ref="FX256:FZ256"/>
    <mergeCell ref="GA256:GC256"/>
    <mergeCell ref="GD256:GF256"/>
    <mergeCell ref="GG256:GI256"/>
    <mergeCell ref="GJ256:GL256"/>
    <mergeCell ref="GM256:GO256"/>
    <mergeCell ref="FF256:FH256"/>
    <mergeCell ref="FI256:FK256"/>
    <mergeCell ref="FL256:FN256"/>
    <mergeCell ref="FO256:FQ256"/>
    <mergeCell ref="FR256:FT256"/>
    <mergeCell ref="FU256:FW256"/>
    <mergeCell ref="EN256:EP256"/>
    <mergeCell ref="EQ256:ES256"/>
    <mergeCell ref="ET256:EV256"/>
    <mergeCell ref="EW256:EY256"/>
    <mergeCell ref="EZ256:FB256"/>
    <mergeCell ref="FC256:FE256"/>
    <mergeCell ref="DV256:DX256"/>
    <mergeCell ref="DY256:EA256"/>
    <mergeCell ref="EB256:ED256"/>
    <mergeCell ref="EE256:EG256"/>
    <mergeCell ref="EH256:EJ256"/>
    <mergeCell ref="EK256:EM256"/>
    <mergeCell ref="DD256:DF256"/>
    <mergeCell ref="DG256:DI256"/>
    <mergeCell ref="DJ256:DL256"/>
    <mergeCell ref="DM256:DO256"/>
    <mergeCell ref="DP256:DR256"/>
    <mergeCell ref="DS256:DU256"/>
    <mergeCell ref="CL256:CN256"/>
    <mergeCell ref="CO256:CQ256"/>
    <mergeCell ref="CR256:CT256"/>
    <mergeCell ref="CU256:CW256"/>
    <mergeCell ref="CX256:CZ256"/>
    <mergeCell ref="DA256:DC256"/>
    <mergeCell ref="BT256:BV256"/>
    <mergeCell ref="BW256:BY256"/>
    <mergeCell ref="BZ256:CB256"/>
    <mergeCell ref="CC256:CE256"/>
    <mergeCell ref="CF256:CH256"/>
    <mergeCell ref="CI256:CK256"/>
    <mergeCell ref="BH258:BJ258"/>
    <mergeCell ref="BK258:BM258"/>
    <mergeCell ref="BN258:BP258"/>
    <mergeCell ref="HH259:HJ259"/>
    <mergeCell ref="BW260:BY260"/>
    <mergeCell ref="AL260:AO260"/>
    <mergeCell ref="HK257:HM257"/>
    <mergeCell ref="AG258:AK258"/>
    <mergeCell ref="AL258:AO258"/>
    <mergeCell ref="AP258:AR258"/>
    <mergeCell ref="AS258:AU258"/>
    <mergeCell ref="AV258:AX258"/>
    <mergeCell ref="AY258:BA258"/>
    <mergeCell ref="BB258:BD258"/>
    <mergeCell ref="GM257:GO257"/>
    <mergeCell ref="GP257:GR257"/>
    <mergeCell ref="GS257:GU257"/>
    <mergeCell ref="GV257:GX257"/>
    <mergeCell ref="GY257:HA257"/>
    <mergeCell ref="HB257:HD257"/>
    <mergeCell ref="FU257:FW257"/>
    <mergeCell ref="FX257:FZ257"/>
    <mergeCell ref="GA257:GC257"/>
    <mergeCell ref="GD257:GF257"/>
    <mergeCell ref="GG257:GI257"/>
    <mergeCell ref="GJ257:GL257"/>
    <mergeCell ref="FC257:FE257"/>
    <mergeCell ref="FF257:FH257"/>
    <mergeCell ref="FI257:FK257"/>
    <mergeCell ref="FL257:FN257"/>
    <mergeCell ref="FO257:FQ257"/>
    <mergeCell ref="FR257:FT257"/>
    <mergeCell ref="EK257:EM257"/>
    <mergeCell ref="EN257:EP257"/>
    <mergeCell ref="EQ257:ES257"/>
    <mergeCell ref="ET257:EV257"/>
    <mergeCell ref="EW257:EY257"/>
    <mergeCell ref="EZ257:FB257"/>
    <mergeCell ref="DS257:DU257"/>
    <mergeCell ref="DV257:DX257"/>
    <mergeCell ref="DY257:EA257"/>
    <mergeCell ref="EB257:ED257"/>
    <mergeCell ref="EE257:EG257"/>
    <mergeCell ref="EH257:EJ257"/>
    <mergeCell ref="DA257:DC257"/>
    <mergeCell ref="DD257:DF257"/>
    <mergeCell ref="DG257:DI257"/>
    <mergeCell ref="DJ257:DL257"/>
    <mergeCell ref="DM257:DO257"/>
    <mergeCell ref="DP257:DR257"/>
    <mergeCell ref="CI257:CK257"/>
    <mergeCell ref="CL257:CN257"/>
    <mergeCell ref="CO257:CQ257"/>
    <mergeCell ref="CR257:CT257"/>
    <mergeCell ref="CU257:CW257"/>
    <mergeCell ref="CX257:CZ257"/>
    <mergeCell ref="BQ257:BS257"/>
    <mergeCell ref="BT257:BV257"/>
    <mergeCell ref="BW257:BY257"/>
    <mergeCell ref="BZ257:CB257"/>
    <mergeCell ref="CC257:CE257"/>
    <mergeCell ref="CF257:CH257"/>
    <mergeCell ref="AY257:BA257"/>
    <mergeCell ref="BB257:BD257"/>
    <mergeCell ref="BH259:BJ259"/>
    <mergeCell ref="BK259:BM259"/>
    <mergeCell ref="BN260:BP260"/>
    <mergeCell ref="BQ260:BS260"/>
    <mergeCell ref="BT260:BV260"/>
    <mergeCell ref="BN259:BP259"/>
    <mergeCell ref="B259:U260"/>
    <mergeCell ref="V259:AA260"/>
    <mergeCell ref="AB259:AF260"/>
    <mergeCell ref="AG259:AK259"/>
    <mergeCell ref="AL259:AO259"/>
    <mergeCell ref="AP259:AR259"/>
    <mergeCell ref="AS259:AU259"/>
    <mergeCell ref="AV259:AX259"/>
    <mergeCell ref="AY259:BA259"/>
    <mergeCell ref="GS258:GU258"/>
    <mergeCell ref="GV258:GX258"/>
    <mergeCell ref="GY258:HA258"/>
    <mergeCell ref="HB258:HD258"/>
    <mergeCell ref="HE258:HG258"/>
    <mergeCell ref="HH258:HJ258"/>
    <mergeCell ref="GA258:GC258"/>
    <mergeCell ref="GD258:GF258"/>
    <mergeCell ref="GG258:GI258"/>
    <mergeCell ref="GJ258:GL258"/>
    <mergeCell ref="GM258:GO258"/>
    <mergeCell ref="GP258:GR258"/>
    <mergeCell ref="FI258:FK258"/>
    <mergeCell ref="FL258:FN258"/>
    <mergeCell ref="FO258:FQ258"/>
    <mergeCell ref="FR258:FT258"/>
    <mergeCell ref="FU258:FW258"/>
    <mergeCell ref="FX258:FZ258"/>
    <mergeCell ref="EQ258:ES258"/>
    <mergeCell ref="ET258:EV258"/>
    <mergeCell ref="EW258:EY258"/>
    <mergeCell ref="EZ258:FB258"/>
    <mergeCell ref="FC258:FE258"/>
    <mergeCell ref="FF258:FH258"/>
    <mergeCell ref="DY258:EA258"/>
    <mergeCell ref="EB258:ED258"/>
    <mergeCell ref="EE258:EG258"/>
    <mergeCell ref="EH258:EJ258"/>
    <mergeCell ref="EK258:EM258"/>
    <mergeCell ref="EN258:EP258"/>
    <mergeCell ref="DG258:DI258"/>
    <mergeCell ref="DJ258:DL258"/>
    <mergeCell ref="DM258:DO258"/>
    <mergeCell ref="DP258:DR258"/>
    <mergeCell ref="DS258:DU258"/>
    <mergeCell ref="DV258:DX258"/>
    <mergeCell ref="CO258:CQ258"/>
    <mergeCell ref="CR258:CT258"/>
    <mergeCell ref="CU258:CW258"/>
    <mergeCell ref="CX258:CZ258"/>
    <mergeCell ref="DA258:DC258"/>
    <mergeCell ref="DD258:DF258"/>
    <mergeCell ref="BW258:BY258"/>
    <mergeCell ref="BZ258:CB258"/>
    <mergeCell ref="CC258:CE258"/>
    <mergeCell ref="CF258:CH258"/>
    <mergeCell ref="CI258:CK258"/>
    <mergeCell ref="CL258:CN258"/>
    <mergeCell ref="BE258:BG258"/>
    <mergeCell ref="BH260:BJ260"/>
    <mergeCell ref="BK260:BM260"/>
    <mergeCell ref="GY261:HA261"/>
    <mergeCell ref="HB261:HD261"/>
    <mergeCell ref="HE261:HG261"/>
    <mergeCell ref="HH261:HJ261"/>
    <mergeCell ref="HE262:HG262"/>
    <mergeCell ref="HH262:HJ262"/>
    <mergeCell ref="AP260:AR260"/>
    <mergeCell ref="AS260:AU260"/>
    <mergeCell ref="AV260:AX260"/>
    <mergeCell ref="AY260:BA260"/>
    <mergeCell ref="BB260:BD260"/>
    <mergeCell ref="BE260:BG260"/>
    <mergeCell ref="GP259:GR259"/>
    <mergeCell ref="GS259:GU259"/>
    <mergeCell ref="GV259:GX259"/>
    <mergeCell ref="GY259:HA259"/>
    <mergeCell ref="HB259:HD259"/>
    <mergeCell ref="HE259:HG259"/>
    <mergeCell ref="FX259:FZ259"/>
    <mergeCell ref="GA259:GC259"/>
    <mergeCell ref="GD259:GF259"/>
    <mergeCell ref="GG259:GI259"/>
    <mergeCell ref="GJ259:GL259"/>
    <mergeCell ref="GM259:GO259"/>
    <mergeCell ref="FF259:FH259"/>
    <mergeCell ref="FI259:FK259"/>
    <mergeCell ref="FL259:FN259"/>
    <mergeCell ref="FO259:FQ259"/>
    <mergeCell ref="FR259:FT259"/>
    <mergeCell ref="FU259:FW259"/>
    <mergeCell ref="EN259:EP259"/>
    <mergeCell ref="EQ259:ES259"/>
    <mergeCell ref="ET259:EV259"/>
    <mergeCell ref="EW259:EY259"/>
    <mergeCell ref="EZ259:FB259"/>
    <mergeCell ref="FC259:FE259"/>
    <mergeCell ref="DV259:DX259"/>
    <mergeCell ref="DY259:EA259"/>
    <mergeCell ref="EB259:ED259"/>
    <mergeCell ref="EE259:EG259"/>
    <mergeCell ref="EH259:EJ259"/>
    <mergeCell ref="EK259:EM259"/>
    <mergeCell ref="DD259:DF259"/>
    <mergeCell ref="DG259:DI259"/>
    <mergeCell ref="DJ259:DL259"/>
    <mergeCell ref="DM259:DO259"/>
    <mergeCell ref="DP259:DR259"/>
    <mergeCell ref="DS259:DU259"/>
    <mergeCell ref="CL259:CN259"/>
    <mergeCell ref="CO259:CQ259"/>
    <mergeCell ref="CR259:CT259"/>
    <mergeCell ref="CU259:CW259"/>
    <mergeCell ref="CX259:CZ259"/>
    <mergeCell ref="DA259:DC259"/>
    <mergeCell ref="BT259:BV259"/>
    <mergeCell ref="BW259:BY259"/>
    <mergeCell ref="BZ259:CB259"/>
    <mergeCell ref="CC259:CE259"/>
    <mergeCell ref="CF259:CH259"/>
    <mergeCell ref="CI259:CK259"/>
    <mergeCell ref="BB259:BD259"/>
    <mergeCell ref="BE259:BG259"/>
    <mergeCell ref="FO260:FQ260"/>
    <mergeCell ref="FR260:FT260"/>
    <mergeCell ref="FU260:FW260"/>
    <mergeCell ref="FX260:FZ260"/>
    <mergeCell ref="GA260:GC260"/>
    <mergeCell ref="ET260:EV260"/>
    <mergeCell ref="EW260:EY260"/>
    <mergeCell ref="EZ260:FB260"/>
    <mergeCell ref="FC260:FE260"/>
    <mergeCell ref="FF260:FH260"/>
    <mergeCell ref="FI260:FK260"/>
    <mergeCell ref="EB260:ED260"/>
    <mergeCell ref="EE260:EG260"/>
    <mergeCell ref="EH260:EJ260"/>
    <mergeCell ref="EK260:EM260"/>
    <mergeCell ref="EN260:EP260"/>
    <mergeCell ref="EQ260:ES260"/>
    <mergeCell ref="DJ260:DL260"/>
    <mergeCell ref="DM260:DO260"/>
    <mergeCell ref="DP260:DR260"/>
    <mergeCell ref="DS260:DU260"/>
    <mergeCell ref="DV260:DX260"/>
    <mergeCell ref="DY260:EA260"/>
    <mergeCell ref="CR260:CT260"/>
    <mergeCell ref="CU260:CW260"/>
    <mergeCell ref="CX260:CZ260"/>
    <mergeCell ref="DA260:DC260"/>
    <mergeCell ref="DD260:DF260"/>
    <mergeCell ref="DG260:DI260"/>
    <mergeCell ref="BZ260:CB260"/>
    <mergeCell ref="CC260:CE260"/>
    <mergeCell ref="CF260:CH260"/>
    <mergeCell ref="CI260:CK260"/>
    <mergeCell ref="CL260:CN260"/>
    <mergeCell ref="CO260:CQ260"/>
    <mergeCell ref="HK259:HM259"/>
    <mergeCell ref="AG260:AK260"/>
    <mergeCell ref="B261:U262"/>
    <mergeCell ref="V261:AA262"/>
    <mergeCell ref="HK261:HM261"/>
    <mergeCell ref="AG262:AK262"/>
    <mergeCell ref="AL262:AO262"/>
    <mergeCell ref="AP262:AR262"/>
    <mergeCell ref="AS262:AU262"/>
    <mergeCell ref="AV262:AX262"/>
    <mergeCell ref="GG261:GI261"/>
    <mergeCell ref="GJ261:GL261"/>
    <mergeCell ref="GM261:GO261"/>
    <mergeCell ref="GP261:GR261"/>
    <mergeCell ref="GS261:GU261"/>
    <mergeCell ref="GV261:GX261"/>
    <mergeCell ref="FO261:FQ261"/>
    <mergeCell ref="FR261:FT261"/>
    <mergeCell ref="FU261:FW261"/>
    <mergeCell ref="FX261:FZ261"/>
    <mergeCell ref="GA261:GC261"/>
    <mergeCell ref="GD261:GF261"/>
    <mergeCell ref="EW261:EY261"/>
    <mergeCell ref="EZ261:FB261"/>
    <mergeCell ref="FC261:FE261"/>
    <mergeCell ref="FF261:FH261"/>
    <mergeCell ref="FI261:FK261"/>
    <mergeCell ref="FL261:FN261"/>
    <mergeCell ref="EE261:EG261"/>
    <mergeCell ref="EH261:EJ261"/>
    <mergeCell ref="EK261:EM261"/>
    <mergeCell ref="EN261:EP261"/>
    <mergeCell ref="EQ261:ES261"/>
    <mergeCell ref="ET261:EV261"/>
    <mergeCell ref="DM261:DO261"/>
    <mergeCell ref="DP261:DR261"/>
    <mergeCell ref="DS261:DU261"/>
    <mergeCell ref="DV261:DX261"/>
    <mergeCell ref="DY261:EA261"/>
    <mergeCell ref="EB261:ED261"/>
    <mergeCell ref="CU261:CW261"/>
    <mergeCell ref="AS261:AU261"/>
    <mergeCell ref="AV261:AX261"/>
    <mergeCell ref="AY261:BA261"/>
    <mergeCell ref="BB261:BD261"/>
    <mergeCell ref="BE261:BG261"/>
    <mergeCell ref="BH261:BJ261"/>
    <mergeCell ref="AB261:AF262"/>
    <mergeCell ref="AG261:AK261"/>
    <mergeCell ref="AL261:AO261"/>
    <mergeCell ref="AP261:AR261"/>
    <mergeCell ref="GV260:GX260"/>
    <mergeCell ref="GY260:HA260"/>
    <mergeCell ref="HB260:HD260"/>
    <mergeCell ref="HE260:HG260"/>
    <mergeCell ref="HH260:HJ260"/>
    <mergeCell ref="HK260:HM260"/>
    <mergeCell ref="GD260:GF260"/>
    <mergeCell ref="GG260:GI260"/>
    <mergeCell ref="GJ260:GL260"/>
    <mergeCell ref="GM260:GO260"/>
    <mergeCell ref="GP260:GR260"/>
    <mergeCell ref="GS260:GU260"/>
    <mergeCell ref="FL260:FN260"/>
    <mergeCell ref="HK264:HM264"/>
    <mergeCell ref="BB263:BD263"/>
    <mergeCell ref="BE263:BG263"/>
    <mergeCell ref="AG263:AK263"/>
    <mergeCell ref="AL263:AO263"/>
    <mergeCell ref="AP263:AR263"/>
    <mergeCell ref="GS262:GU262"/>
    <mergeCell ref="GV262:GX262"/>
    <mergeCell ref="GY262:HA262"/>
    <mergeCell ref="HB262:HD262"/>
    <mergeCell ref="FU262:FW262"/>
    <mergeCell ref="FX262:FZ262"/>
    <mergeCell ref="GA262:GC262"/>
    <mergeCell ref="GD262:GF262"/>
    <mergeCell ref="GG262:GI262"/>
    <mergeCell ref="GJ262:GL262"/>
    <mergeCell ref="FC262:FE262"/>
    <mergeCell ref="FF262:FH262"/>
    <mergeCell ref="FI262:FK262"/>
    <mergeCell ref="FL262:FN262"/>
    <mergeCell ref="FO262:FQ262"/>
    <mergeCell ref="FR262:FT262"/>
    <mergeCell ref="EK262:EM262"/>
    <mergeCell ref="EN262:EP262"/>
    <mergeCell ref="EQ262:ES262"/>
    <mergeCell ref="ET262:EV262"/>
    <mergeCell ref="EW262:EY262"/>
    <mergeCell ref="EZ262:FB262"/>
    <mergeCell ref="DS262:DU262"/>
    <mergeCell ref="DV262:DX262"/>
    <mergeCell ref="DY262:EA262"/>
    <mergeCell ref="EB262:ED262"/>
    <mergeCell ref="EE262:EG262"/>
    <mergeCell ref="EH262:EJ262"/>
    <mergeCell ref="DA262:DC262"/>
    <mergeCell ref="DD262:DF262"/>
    <mergeCell ref="DG262:DI262"/>
    <mergeCell ref="DJ262:DL262"/>
    <mergeCell ref="DM262:DO262"/>
    <mergeCell ref="DP262:DR262"/>
    <mergeCell ref="HB263:HD263"/>
    <mergeCell ref="GM262:GO262"/>
    <mergeCell ref="GP262:GR262"/>
    <mergeCell ref="AY262:BA262"/>
    <mergeCell ref="BB262:BD262"/>
    <mergeCell ref="BK262:BM262"/>
    <mergeCell ref="BN262:BP262"/>
    <mergeCell ref="BE262:BG262"/>
    <mergeCell ref="HK262:HM262"/>
    <mergeCell ref="CL264:CN264"/>
    <mergeCell ref="CO264:CQ264"/>
    <mergeCell ref="CR264:CT264"/>
    <mergeCell ref="CU264:CW264"/>
    <mergeCell ref="CX264:CZ264"/>
    <mergeCell ref="DA264:DC264"/>
    <mergeCell ref="BT264:BV264"/>
    <mergeCell ref="BW264:BY264"/>
    <mergeCell ref="AV263:AX263"/>
    <mergeCell ref="AY263:BA263"/>
    <mergeCell ref="GD264:GF264"/>
    <mergeCell ref="GG264:GI264"/>
    <mergeCell ref="GJ264:GL264"/>
    <mergeCell ref="GM264:GO264"/>
    <mergeCell ref="FF264:FH264"/>
    <mergeCell ref="HK265:HM265"/>
    <mergeCell ref="HK266:HM266"/>
    <mergeCell ref="AY265:BA265"/>
    <mergeCell ref="BB265:BD265"/>
    <mergeCell ref="BZ264:CB264"/>
    <mergeCell ref="CC264:CE264"/>
    <mergeCell ref="CF264:CH264"/>
    <mergeCell ref="CI264:CK264"/>
    <mergeCell ref="HE265:HG265"/>
    <mergeCell ref="BQ264:BS264"/>
    <mergeCell ref="BB264:BD264"/>
    <mergeCell ref="BE264:BG264"/>
    <mergeCell ref="B263:U264"/>
    <mergeCell ref="V263:AA264"/>
    <mergeCell ref="AB263:AF264"/>
    <mergeCell ref="AS263:AU263"/>
    <mergeCell ref="HE263:HG263"/>
    <mergeCell ref="HH263:HJ263"/>
    <mergeCell ref="HK263:HM263"/>
    <mergeCell ref="AG264:AK264"/>
    <mergeCell ref="AL264:AO264"/>
    <mergeCell ref="AP264:AR264"/>
    <mergeCell ref="AS264:AU264"/>
    <mergeCell ref="AV264:AX264"/>
    <mergeCell ref="AY264:BA264"/>
    <mergeCell ref="GJ263:GL263"/>
    <mergeCell ref="GM263:GO263"/>
    <mergeCell ref="GP263:GR263"/>
    <mergeCell ref="GS263:GU263"/>
    <mergeCell ref="GV263:GX263"/>
    <mergeCell ref="GY263:HA263"/>
    <mergeCell ref="FR263:FT263"/>
    <mergeCell ref="FU263:FW263"/>
    <mergeCell ref="FX263:FZ263"/>
    <mergeCell ref="GA263:GC263"/>
    <mergeCell ref="GD263:GF263"/>
    <mergeCell ref="GG263:GI263"/>
    <mergeCell ref="EZ263:FB263"/>
    <mergeCell ref="FC263:FE263"/>
    <mergeCell ref="FF263:FH263"/>
    <mergeCell ref="FI263:FK263"/>
    <mergeCell ref="FL263:FN263"/>
    <mergeCell ref="FO263:FQ263"/>
    <mergeCell ref="EH263:EJ263"/>
    <mergeCell ref="EK263:EM263"/>
    <mergeCell ref="EN263:EP263"/>
    <mergeCell ref="EQ263:ES263"/>
    <mergeCell ref="ET263:EV263"/>
    <mergeCell ref="EW263:EY263"/>
    <mergeCell ref="DP263:DR263"/>
    <mergeCell ref="DS263:DU263"/>
    <mergeCell ref="DV263:DX263"/>
    <mergeCell ref="DY263:EA263"/>
    <mergeCell ref="EB263:ED263"/>
    <mergeCell ref="EE263:EG263"/>
    <mergeCell ref="CX263:CZ263"/>
    <mergeCell ref="DA263:DC263"/>
    <mergeCell ref="DD263:DF263"/>
    <mergeCell ref="DG263:DI263"/>
    <mergeCell ref="DJ263:DL263"/>
    <mergeCell ref="GP264:GR264"/>
    <mergeCell ref="GS264:GU264"/>
    <mergeCell ref="GV264:GX264"/>
    <mergeCell ref="GY264:HA264"/>
    <mergeCell ref="AP265:AR265"/>
    <mergeCell ref="AS265:AU265"/>
    <mergeCell ref="AV265:AX265"/>
    <mergeCell ref="CC267:CE267"/>
    <mergeCell ref="CF267:CH267"/>
    <mergeCell ref="CL267:CN267"/>
    <mergeCell ref="AG266:AK266"/>
    <mergeCell ref="AL266:AO266"/>
    <mergeCell ref="HH265:HJ265"/>
    <mergeCell ref="HB264:HD264"/>
    <mergeCell ref="HE264:HG264"/>
    <mergeCell ref="FX264:FZ264"/>
    <mergeCell ref="GA264:GC264"/>
    <mergeCell ref="HH264:HJ264"/>
    <mergeCell ref="GM265:GO265"/>
    <mergeCell ref="GP265:GR265"/>
    <mergeCell ref="GS265:GU265"/>
    <mergeCell ref="GV265:GX265"/>
    <mergeCell ref="GY265:HA265"/>
    <mergeCell ref="HB265:HD265"/>
    <mergeCell ref="FU265:FW265"/>
    <mergeCell ref="FX265:FZ265"/>
    <mergeCell ref="GA265:GC265"/>
    <mergeCell ref="GD265:GF265"/>
    <mergeCell ref="GG265:GI265"/>
    <mergeCell ref="GJ265:GL265"/>
    <mergeCell ref="FC265:FE265"/>
    <mergeCell ref="FF265:FH265"/>
    <mergeCell ref="FI265:FK265"/>
    <mergeCell ref="FL265:FN265"/>
    <mergeCell ref="FO265:FQ265"/>
    <mergeCell ref="FR265:FT265"/>
    <mergeCell ref="EK265:EM265"/>
    <mergeCell ref="EN265:EP265"/>
    <mergeCell ref="EQ265:ES265"/>
    <mergeCell ref="ET265:EV265"/>
    <mergeCell ref="EW265:EY265"/>
    <mergeCell ref="EZ265:FB265"/>
    <mergeCell ref="DS265:DU265"/>
    <mergeCell ref="DV265:DX265"/>
    <mergeCell ref="FI264:FK264"/>
    <mergeCell ref="FL264:FN264"/>
    <mergeCell ref="FO264:FQ264"/>
    <mergeCell ref="FR264:FT264"/>
    <mergeCell ref="FU264:FW264"/>
    <mergeCell ref="EN264:EP264"/>
    <mergeCell ref="EQ264:ES264"/>
    <mergeCell ref="BK267:BM267"/>
    <mergeCell ref="BZ267:CB267"/>
    <mergeCell ref="BH266:BJ266"/>
    <mergeCell ref="BK266:BM266"/>
    <mergeCell ref="BN266:BP266"/>
    <mergeCell ref="BQ266:BS266"/>
    <mergeCell ref="BT266:BV266"/>
    <mergeCell ref="FX269:FZ269"/>
    <mergeCell ref="B267:U268"/>
    <mergeCell ref="V267:AA268"/>
    <mergeCell ref="AB267:AF268"/>
    <mergeCell ref="AG267:AK267"/>
    <mergeCell ref="AL267:AO267"/>
    <mergeCell ref="AP267:AR267"/>
    <mergeCell ref="AS267:AU267"/>
    <mergeCell ref="AV267:AX267"/>
    <mergeCell ref="AY267:BA267"/>
    <mergeCell ref="GS266:GU266"/>
    <mergeCell ref="GV266:GX266"/>
    <mergeCell ref="GY266:HA266"/>
    <mergeCell ref="HB266:HD266"/>
    <mergeCell ref="HE266:HG266"/>
    <mergeCell ref="HH266:HJ266"/>
    <mergeCell ref="GA266:GC266"/>
    <mergeCell ref="GD266:GF266"/>
    <mergeCell ref="GG266:GI266"/>
    <mergeCell ref="GJ266:GL266"/>
    <mergeCell ref="GM266:GO266"/>
    <mergeCell ref="GP266:GR266"/>
    <mergeCell ref="FI266:FK266"/>
    <mergeCell ref="FL266:FN266"/>
    <mergeCell ref="FO266:FQ266"/>
    <mergeCell ref="FR266:FT266"/>
    <mergeCell ref="FU266:FW266"/>
    <mergeCell ref="FX266:FZ266"/>
    <mergeCell ref="EQ266:ES266"/>
    <mergeCell ref="ET266:EV266"/>
    <mergeCell ref="EW266:EY266"/>
    <mergeCell ref="EZ266:FB266"/>
    <mergeCell ref="FC266:FE266"/>
    <mergeCell ref="FF266:FH266"/>
    <mergeCell ref="DY266:EA266"/>
    <mergeCell ref="EB266:ED266"/>
    <mergeCell ref="EE266:EG266"/>
    <mergeCell ref="EH266:EJ266"/>
    <mergeCell ref="EK266:EM266"/>
    <mergeCell ref="EN266:EP266"/>
    <mergeCell ref="DG266:DI266"/>
    <mergeCell ref="DJ266:DL266"/>
    <mergeCell ref="DM266:DO266"/>
    <mergeCell ref="DP266:DR266"/>
    <mergeCell ref="DS266:DU266"/>
    <mergeCell ref="DV266:DX266"/>
    <mergeCell ref="CO266:CQ266"/>
    <mergeCell ref="CR266:CT266"/>
    <mergeCell ref="AG268:AK268"/>
    <mergeCell ref="HH268:HJ268"/>
    <mergeCell ref="GV268:GX268"/>
    <mergeCell ref="BZ268:CB268"/>
    <mergeCell ref="B265:U266"/>
    <mergeCell ref="V265:AA266"/>
    <mergeCell ref="AB265:AF266"/>
    <mergeCell ref="AG265:AK265"/>
    <mergeCell ref="AL265:AO265"/>
    <mergeCell ref="AY270:BA270"/>
    <mergeCell ref="BB270:BD270"/>
    <mergeCell ref="BE270:BG270"/>
    <mergeCell ref="BH270:BJ270"/>
    <mergeCell ref="HK271:HM271"/>
    <mergeCell ref="AY273:BA273"/>
    <mergeCell ref="BZ272:CB272"/>
    <mergeCell ref="GV273:GX273"/>
    <mergeCell ref="GY273:HA273"/>
    <mergeCell ref="BB273:BD273"/>
    <mergeCell ref="AP266:AR266"/>
    <mergeCell ref="AS266:AU266"/>
    <mergeCell ref="AV266:AX266"/>
    <mergeCell ref="AY266:BA266"/>
    <mergeCell ref="AL268:AO268"/>
    <mergeCell ref="AP268:AR268"/>
    <mergeCell ref="AS268:AU268"/>
    <mergeCell ref="AV268:AX268"/>
    <mergeCell ref="AY268:BA268"/>
    <mergeCell ref="BB268:BD268"/>
    <mergeCell ref="GD268:GF268"/>
    <mergeCell ref="EH268:EJ268"/>
    <mergeCell ref="EK268:EM268"/>
    <mergeCell ref="EN268:EP268"/>
    <mergeCell ref="EQ268:ES268"/>
    <mergeCell ref="DJ268:DL268"/>
    <mergeCell ref="DM268:DO268"/>
    <mergeCell ref="DP268:DR268"/>
    <mergeCell ref="DS268:DU268"/>
    <mergeCell ref="DV268:DX268"/>
    <mergeCell ref="DY268:EA268"/>
    <mergeCell ref="CR268:CT268"/>
    <mergeCell ref="CU268:CW268"/>
    <mergeCell ref="CX268:CZ268"/>
    <mergeCell ref="DA268:DC268"/>
    <mergeCell ref="DD268:DF268"/>
    <mergeCell ref="BZ269:CB269"/>
    <mergeCell ref="CC268:CE268"/>
    <mergeCell ref="CF268:CH268"/>
    <mergeCell ref="CI268:CK268"/>
    <mergeCell ref="CL268:CN268"/>
    <mergeCell ref="CO268:CQ268"/>
    <mergeCell ref="BH268:BJ268"/>
    <mergeCell ref="BK268:BM268"/>
    <mergeCell ref="BN268:BP268"/>
    <mergeCell ref="BQ268:BS268"/>
    <mergeCell ref="AS269:AU269"/>
    <mergeCell ref="AV269:AX269"/>
    <mergeCell ref="AY269:BA269"/>
    <mergeCell ref="BB269:BD269"/>
    <mergeCell ref="BE269:BG269"/>
    <mergeCell ref="BH269:BJ269"/>
    <mergeCell ref="FR269:FT269"/>
    <mergeCell ref="FU269:FW269"/>
    <mergeCell ref="DG268:DI268"/>
    <mergeCell ref="CX269:CZ269"/>
    <mergeCell ref="DA269:DC269"/>
    <mergeCell ref="CU266:CW266"/>
    <mergeCell ref="BW266:BY266"/>
    <mergeCell ref="BZ266:CB266"/>
    <mergeCell ref="CC266:CE266"/>
    <mergeCell ref="CF266:CH266"/>
    <mergeCell ref="CI266:CK266"/>
    <mergeCell ref="CL266:CN266"/>
    <mergeCell ref="BB271:BD271"/>
    <mergeCell ref="BE271:BG271"/>
    <mergeCell ref="GM270:GO270"/>
    <mergeCell ref="GP270:GR270"/>
    <mergeCell ref="GS270:GU270"/>
    <mergeCell ref="GV270:GX270"/>
    <mergeCell ref="GY270:HA270"/>
    <mergeCell ref="HB271:HD271"/>
    <mergeCell ref="DS275:DU275"/>
    <mergeCell ref="CL275:CN275"/>
    <mergeCell ref="HH272:HJ272"/>
    <mergeCell ref="HH271:HJ271"/>
    <mergeCell ref="HK274:HM274"/>
    <mergeCell ref="CI275:CK275"/>
    <mergeCell ref="BB275:BD275"/>
    <mergeCell ref="BE275:BG275"/>
    <mergeCell ref="BH275:BJ275"/>
    <mergeCell ref="BK275:BM275"/>
    <mergeCell ref="BN275:BP275"/>
    <mergeCell ref="BK271:BM271"/>
    <mergeCell ref="BK270:BM270"/>
    <mergeCell ref="BN270:BP270"/>
    <mergeCell ref="BN269:BP269"/>
    <mergeCell ref="BQ269:BS269"/>
    <mergeCell ref="BT269:BV269"/>
    <mergeCell ref="BW269:BY269"/>
    <mergeCell ref="DJ270:DL270"/>
    <mergeCell ref="DM270:DO270"/>
    <mergeCell ref="DP270:DR270"/>
    <mergeCell ref="CI270:CK270"/>
    <mergeCell ref="CL270:CN270"/>
    <mergeCell ref="CO270:CQ270"/>
    <mergeCell ref="CR270:CT270"/>
    <mergeCell ref="CU270:CW270"/>
    <mergeCell ref="CX270:CZ270"/>
    <mergeCell ref="BQ270:BS270"/>
    <mergeCell ref="BT270:BV270"/>
    <mergeCell ref="BW270:BY270"/>
    <mergeCell ref="BZ270:CB270"/>
    <mergeCell ref="CC270:CE270"/>
    <mergeCell ref="CF270:CH270"/>
    <mergeCell ref="HE273:HG273"/>
    <mergeCell ref="GD269:GF269"/>
    <mergeCell ref="EW269:EY269"/>
    <mergeCell ref="FC271:FE271"/>
    <mergeCell ref="FF271:FH271"/>
    <mergeCell ref="DS271:DU271"/>
    <mergeCell ref="DD271:DF271"/>
    <mergeCell ref="DG271:DI271"/>
    <mergeCell ref="DJ271:DL271"/>
    <mergeCell ref="DM271:DO271"/>
    <mergeCell ref="EZ276:FB276"/>
    <mergeCell ref="DM272:DO272"/>
    <mergeCell ref="AG272:AK272"/>
    <mergeCell ref="AL272:AO272"/>
    <mergeCell ref="AP272:AR272"/>
    <mergeCell ref="AS272:AU272"/>
    <mergeCell ref="AG270:AK270"/>
    <mergeCell ref="AL270:AO270"/>
    <mergeCell ref="AP270:AR270"/>
    <mergeCell ref="AS270:AU270"/>
    <mergeCell ref="BH272:BJ272"/>
    <mergeCell ref="BK272:BM272"/>
    <mergeCell ref="BT272:BV272"/>
    <mergeCell ref="BW272:BY272"/>
    <mergeCell ref="BN271:BP271"/>
    <mergeCell ref="BQ271:BS271"/>
    <mergeCell ref="B273:U274"/>
    <mergeCell ref="V273:AA274"/>
    <mergeCell ref="AB273:AF274"/>
    <mergeCell ref="AG273:AK273"/>
    <mergeCell ref="AL273:AO273"/>
    <mergeCell ref="AP273:AR273"/>
    <mergeCell ref="AS273:AU273"/>
    <mergeCell ref="AV273:AX273"/>
    <mergeCell ref="GP272:GR272"/>
    <mergeCell ref="GS272:GU272"/>
    <mergeCell ref="GV272:GX272"/>
    <mergeCell ref="GY272:HA272"/>
    <mergeCell ref="HB272:HD272"/>
    <mergeCell ref="HE272:HG272"/>
    <mergeCell ref="FX272:FZ272"/>
    <mergeCell ref="GA272:GC272"/>
    <mergeCell ref="GD272:GF272"/>
    <mergeCell ref="GG272:GI272"/>
    <mergeCell ref="GJ272:GL272"/>
    <mergeCell ref="GM272:GO272"/>
    <mergeCell ref="FF272:FH272"/>
    <mergeCell ref="FI272:FK272"/>
    <mergeCell ref="FL272:FN272"/>
    <mergeCell ref="FO272:FQ272"/>
    <mergeCell ref="FR272:FT272"/>
    <mergeCell ref="FU272:FW272"/>
    <mergeCell ref="EN272:EP272"/>
    <mergeCell ref="EQ272:ES272"/>
    <mergeCell ref="ET272:EV272"/>
    <mergeCell ref="EW272:EY272"/>
    <mergeCell ref="EZ272:FB272"/>
    <mergeCell ref="FC272:FE272"/>
    <mergeCell ref="DV272:DX272"/>
    <mergeCell ref="DY272:EA272"/>
    <mergeCell ref="EB272:ED272"/>
    <mergeCell ref="EE272:EG272"/>
    <mergeCell ref="AV272:AX272"/>
    <mergeCell ref="AY272:BA272"/>
    <mergeCell ref="B269:U270"/>
    <mergeCell ref="V269:AA270"/>
    <mergeCell ref="HE271:HG271"/>
    <mergeCell ref="B271:U272"/>
    <mergeCell ref="V271:AA272"/>
    <mergeCell ref="AB271:AF272"/>
    <mergeCell ref="AB269:AF270"/>
    <mergeCell ref="AP269:AR269"/>
    <mergeCell ref="HB270:HD270"/>
    <mergeCell ref="FU270:FW270"/>
    <mergeCell ref="FX270:FZ270"/>
    <mergeCell ref="GA270:GC270"/>
    <mergeCell ref="GD270:GF270"/>
    <mergeCell ref="GG270:GI270"/>
    <mergeCell ref="GJ270:GL270"/>
    <mergeCell ref="FC270:FE270"/>
    <mergeCell ref="FF270:FH270"/>
    <mergeCell ref="FI270:FK270"/>
    <mergeCell ref="FL270:FN270"/>
    <mergeCell ref="FO270:FQ270"/>
    <mergeCell ref="FR270:FT270"/>
    <mergeCell ref="EK270:EM270"/>
    <mergeCell ref="EN270:EP270"/>
    <mergeCell ref="EQ270:ES270"/>
    <mergeCell ref="ET270:EV270"/>
    <mergeCell ref="EW270:EY270"/>
    <mergeCell ref="EZ270:FB270"/>
    <mergeCell ref="DS270:DU270"/>
    <mergeCell ref="DV270:DX270"/>
    <mergeCell ref="DY270:EA270"/>
    <mergeCell ref="EB270:ED270"/>
    <mergeCell ref="EE270:EG270"/>
    <mergeCell ref="EH270:EJ270"/>
    <mergeCell ref="DA270:DC270"/>
    <mergeCell ref="GM271:GO271"/>
    <mergeCell ref="GP271:GR271"/>
    <mergeCell ref="GS271:GU271"/>
    <mergeCell ref="GV271:GX271"/>
    <mergeCell ref="GY271:HA271"/>
    <mergeCell ref="FR271:FT271"/>
    <mergeCell ref="FU271:FW271"/>
    <mergeCell ref="FX271:FZ271"/>
    <mergeCell ref="GA271:GC271"/>
    <mergeCell ref="GD271:GF271"/>
    <mergeCell ref="GG271:GI271"/>
    <mergeCell ref="EZ271:FB271"/>
    <mergeCell ref="DP272:DR272"/>
    <mergeCell ref="DS272:DU272"/>
    <mergeCell ref="BB272:BD272"/>
    <mergeCell ref="BE272:BG272"/>
    <mergeCell ref="AG271:AK271"/>
    <mergeCell ref="AL271:AO271"/>
    <mergeCell ref="AP271:AR271"/>
    <mergeCell ref="AS271:AU271"/>
    <mergeCell ref="AV270:AX270"/>
    <mergeCell ref="AG269:AK269"/>
    <mergeCell ref="AL269:AO269"/>
    <mergeCell ref="EK269:EM269"/>
    <mergeCell ref="EN269:EP269"/>
    <mergeCell ref="EQ269:ES269"/>
    <mergeCell ref="ET269:EV269"/>
    <mergeCell ref="DM269:DO269"/>
    <mergeCell ref="AV271:AX271"/>
    <mergeCell ref="AY271:BA271"/>
    <mergeCell ref="BH276:BJ276"/>
    <mergeCell ref="BK276:BM276"/>
    <mergeCell ref="BT276:BV276"/>
    <mergeCell ref="BZ276:CB276"/>
    <mergeCell ref="CC276:CE276"/>
    <mergeCell ref="BW276:BY276"/>
    <mergeCell ref="BQ276:BS276"/>
    <mergeCell ref="AG274:AK274"/>
    <mergeCell ref="AL274:AO274"/>
    <mergeCell ref="AP274:AR274"/>
    <mergeCell ref="AS274:AU274"/>
    <mergeCell ref="AV274:AX274"/>
    <mergeCell ref="AY274:BA274"/>
    <mergeCell ref="BB274:BD274"/>
    <mergeCell ref="BE274:BY274"/>
    <mergeCell ref="GV276:GX276"/>
    <mergeCell ref="GY276:HA276"/>
    <mergeCell ref="DA275:DC275"/>
    <mergeCell ref="BT275:BV275"/>
    <mergeCell ref="EQ276:ES276"/>
    <mergeCell ref="DJ276:DL276"/>
    <mergeCell ref="DM276:DO276"/>
    <mergeCell ref="DP276:DR276"/>
    <mergeCell ref="DS276:DU276"/>
    <mergeCell ref="DV276:DX276"/>
    <mergeCell ref="DY276:EA276"/>
    <mergeCell ref="BN276:BP276"/>
    <mergeCell ref="BQ275:BS275"/>
    <mergeCell ref="BW275:BY275"/>
    <mergeCell ref="CI276:CK276"/>
    <mergeCell ref="CR276:CT276"/>
    <mergeCell ref="HE276:HG276"/>
    <mergeCell ref="HH276:HJ276"/>
    <mergeCell ref="BZ274:DI274"/>
    <mergeCell ref="FU276:FW276"/>
    <mergeCell ref="FX276:FZ276"/>
    <mergeCell ref="FC276:FE276"/>
    <mergeCell ref="DJ274:EJ274"/>
    <mergeCell ref="AG275:AK275"/>
    <mergeCell ref="AL275:AO275"/>
    <mergeCell ref="AP275:AR275"/>
    <mergeCell ref="AS275:AU275"/>
    <mergeCell ref="AV275:AX275"/>
    <mergeCell ref="AY275:BA275"/>
    <mergeCell ref="GS274:GU274"/>
    <mergeCell ref="GV274:GX274"/>
    <mergeCell ref="GY274:HA274"/>
    <mergeCell ref="HB274:HD274"/>
    <mergeCell ref="HE274:HG274"/>
    <mergeCell ref="HH274:HJ274"/>
    <mergeCell ref="GA274:GC274"/>
    <mergeCell ref="GD274:GF274"/>
    <mergeCell ref="GG274:GI274"/>
    <mergeCell ref="GJ274:GL274"/>
    <mergeCell ref="GM274:GO274"/>
    <mergeCell ref="GP274:GR274"/>
    <mergeCell ref="FI274:FK274"/>
    <mergeCell ref="FL274:FN274"/>
    <mergeCell ref="FO274:FQ274"/>
    <mergeCell ref="FR274:FT274"/>
    <mergeCell ref="FU274:FW274"/>
    <mergeCell ref="FX274:FZ274"/>
    <mergeCell ref="EQ274:ES274"/>
    <mergeCell ref="ET274:EV274"/>
    <mergeCell ref="EW274:EY274"/>
    <mergeCell ref="EZ274:FB274"/>
    <mergeCell ref="FC274:FE274"/>
    <mergeCell ref="FF274:FH274"/>
    <mergeCell ref="EK274:EM274"/>
    <mergeCell ref="EN274:EP274"/>
    <mergeCell ref="HH275:HJ275"/>
    <mergeCell ref="B275:U276"/>
    <mergeCell ref="V275:AA276"/>
    <mergeCell ref="HK275:HM275"/>
    <mergeCell ref="AG276:AK276"/>
    <mergeCell ref="AL276:AO276"/>
    <mergeCell ref="AP276:AR276"/>
    <mergeCell ref="AS276:AU276"/>
    <mergeCell ref="AV276:AX276"/>
    <mergeCell ref="AY276:BA276"/>
    <mergeCell ref="BB276:BD276"/>
    <mergeCell ref="BE276:BG276"/>
    <mergeCell ref="GP275:GR275"/>
    <mergeCell ref="GS275:GU275"/>
    <mergeCell ref="GV275:GX275"/>
    <mergeCell ref="GY275:HA275"/>
    <mergeCell ref="HB275:HD275"/>
    <mergeCell ref="HE275:HG275"/>
    <mergeCell ref="FX275:FZ275"/>
    <mergeCell ref="GA275:GC275"/>
    <mergeCell ref="GD275:GF275"/>
    <mergeCell ref="GG275:GI275"/>
    <mergeCell ref="GJ275:GL275"/>
    <mergeCell ref="GM275:GO275"/>
    <mergeCell ref="FF275:FH275"/>
    <mergeCell ref="FI275:FK275"/>
    <mergeCell ref="FL275:FN275"/>
    <mergeCell ref="FO275:FQ275"/>
    <mergeCell ref="FR275:FT275"/>
    <mergeCell ref="FU275:FW275"/>
    <mergeCell ref="EN275:EP275"/>
    <mergeCell ref="EQ275:ES275"/>
    <mergeCell ref="ET275:EV275"/>
    <mergeCell ref="EW275:EY275"/>
    <mergeCell ref="EZ275:FB275"/>
    <mergeCell ref="FC275:FE275"/>
    <mergeCell ref="DV275:DX275"/>
    <mergeCell ref="DY275:EA275"/>
    <mergeCell ref="EB275:ED275"/>
    <mergeCell ref="EE275:EG275"/>
    <mergeCell ref="EH275:EJ275"/>
    <mergeCell ref="EK275:EM275"/>
    <mergeCell ref="DD275:DF275"/>
    <mergeCell ref="DG275:DI275"/>
    <mergeCell ref="DJ275:DL275"/>
    <mergeCell ref="DM275:DO275"/>
    <mergeCell ref="DP275:DR275"/>
    <mergeCell ref="HK276:HM276"/>
    <mergeCell ref="GD276:GF276"/>
    <mergeCell ref="CO275:CQ275"/>
    <mergeCell ref="CR275:CT275"/>
    <mergeCell ref="CU275:CW275"/>
    <mergeCell ref="CX275:CZ275"/>
    <mergeCell ref="GG276:GI276"/>
    <mergeCell ref="GJ276:GL276"/>
    <mergeCell ref="GM276:GO276"/>
    <mergeCell ref="GP276:GR276"/>
    <mergeCell ref="GS276:GU276"/>
    <mergeCell ref="FL276:FN276"/>
    <mergeCell ref="FO276:FQ276"/>
    <mergeCell ref="FR276:FT276"/>
    <mergeCell ref="GA276:GC276"/>
    <mergeCell ref="ET276:EV276"/>
    <mergeCell ref="EW276:EY276"/>
    <mergeCell ref="AB275:AF276"/>
    <mergeCell ref="CU276:CW276"/>
    <mergeCell ref="CX276:CZ276"/>
    <mergeCell ref="DA276:DC276"/>
    <mergeCell ref="DD276:DF276"/>
    <mergeCell ref="DG276:DI276"/>
    <mergeCell ref="HB273:HD273"/>
    <mergeCell ref="FU273:FW273"/>
    <mergeCell ref="FX273:FZ273"/>
    <mergeCell ref="GA273:GC273"/>
    <mergeCell ref="GD273:GF273"/>
    <mergeCell ref="FF273:FH273"/>
    <mergeCell ref="FI273:FK273"/>
    <mergeCell ref="FL273:FN273"/>
    <mergeCell ref="FO273:FQ273"/>
    <mergeCell ref="GG273:GI273"/>
    <mergeCell ref="GJ273:GL273"/>
    <mergeCell ref="FC273:FE273"/>
    <mergeCell ref="HB276:HD276"/>
    <mergeCell ref="FF276:FH276"/>
    <mergeCell ref="FI276:FK276"/>
    <mergeCell ref="EB276:ED276"/>
    <mergeCell ref="EE276:EG276"/>
    <mergeCell ref="EH276:EJ276"/>
    <mergeCell ref="EK276:EM276"/>
    <mergeCell ref="EN276:EP276"/>
    <mergeCell ref="EQ273:ES273"/>
    <mergeCell ref="ET273:EV273"/>
    <mergeCell ref="EW273:EY273"/>
    <mergeCell ref="EZ273:FB273"/>
    <mergeCell ref="DV271:DX271"/>
    <mergeCell ref="DY271:EA271"/>
    <mergeCell ref="EB271:ED271"/>
    <mergeCell ref="EE271:EG271"/>
    <mergeCell ref="CX271:CZ271"/>
    <mergeCell ref="BZ273:DI273"/>
    <mergeCell ref="GJ271:GL271"/>
    <mergeCell ref="CF272:CH272"/>
    <mergeCell ref="CI272:CK272"/>
    <mergeCell ref="CF271:CH271"/>
    <mergeCell ref="CI271:CK271"/>
    <mergeCell ref="CL271:CN271"/>
    <mergeCell ref="CO271:CQ271"/>
    <mergeCell ref="CR271:CT271"/>
    <mergeCell ref="CU271:CW271"/>
    <mergeCell ref="DJ273:EJ273"/>
    <mergeCell ref="FI271:FK271"/>
    <mergeCell ref="FL271:FN271"/>
    <mergeCell ref="FO271:FQ271"/>
    <mergeCell ref="EH271:EJ271"/>
    <mergeCell ref="EK271:EM271"/>
    <mergeCell ref="EN271:EP271"/>
    <mergeCell ref="EQ271:ES271"/>
    <mergeCell ref="ET271:EV271"/>
    <mergeCell ref="EW271:EY271"/>
    <mergeCell ref="CF276:CH276"/>
    <mergeCell ref="DP271:DR271"/>
    <mergeCell ref="EN273:EP273"/>
    <mergeCell ref="BB240:BD240"/>
    <mergeCell ref="BE240:BG240"/>
    <mergeCell ref="BH240:BJ240"/>
    <mergeCell ref="BK240:BM240"/>
    <mergeCell ref="CI267:CK267"/>
    <mergeCell ref="HE270:HG270"/>
    <mergeCell ref="HH270:HJ270"/>
    <mergeCell ref="HK270:HM270"/>
    <mergeCell ref="HE269:HG269"/>
    <mergeCell ref="HH269:HJ269"/>
    <mergeCell ref="HK269:HM269"/>
    <mergeCell ref="HH267:HJ267"/>
    <mergeCell ref="HK267:HM267"/>
    <mergeCell ref="FU267:FW267"/>
    <mergeCell ref="EN267:EP267"/>
    <mergeCell ref="EQ267:ES267"/>
    <mergeCell ref="ET267:EV267"/>
    <mergeCell ref="DY267:EA267"/>
    <mergeCell ref="EB267:ED267"/>
    <mergeCell ref="EE267:EG267"/>
    <mergeCell ref="EH267:EJ267"/>
    <mergeCell ref="EK267:EM267"/>
    <mergeCell ref="HE268:HG268"/>
    <mergeCell ref="DM267:DO267"/>
    <mergeCell ref="DP267:DR267"/>
    <mergeCell ref="DS267:DU267"/>
    <mergeCell ref="HE267:HG267"/>
    <mergeCell ref="GY268:HA268"/>
    <mergeCell ref="HB268:HD268"/>
    <mergeCell ref="DP269:DR269"/>
    <mergeCell ref="DS269:DU269"/>
    <mergeCell ref="DV269:DX269"/>
    <mergeCell ref="DY269:EA269"/>
    <mergeCell ref="EB269:ED269"/>
    <mergeCell ref="CU269:CW269"/>
    <mergeCell ref="GY269:HA269"/>
    <mergeCell ref="HB269:HD269"/>
    <mergeCell ref="HB267:HD267"/>
    <mergeCell ref="FX267:FZ267"/>
    <mergeCell ref="GA267:GC267"/>
    <mergeCell ref="GD267:GF267"/>
    <mergeCell ref="GG267:GI267"/>
    <mergeCell ref="GJ267:GL267"/>
    <mergeCell ref="GM267:GO267"/>
    <mergeCell ref="FF267:FH267"/>
    <mergeCell ref="FO267:FQ267"/>
    <mergeCell ref="FR267:FT267"/>
    <mergeCell ref="GG269:GI269"/>
    <mergeCell ref="GJ269:GL269"/>
    <mergeCell ref="GA269:GC269"/>
    <mergeCell ref="DY265:EA265"/>
    <mergeCell ref="EB265:ED265"/>
    <mergeCell ref="EE265:EG265"/>
    <mergeCell ref="EH265:EJ265"/>
    <mergeCell ref="DA265:DC265"/>
    <mergeCell ref="DD265:DF265"/>
    <mergeCell ref="DG265:DI265"/>
    <mergeCell ref="DJ265:DL265"/>
    <mergeCell ref="BB267:BD267"/>
    <mergeCell ref="BE267:BG267"/>
    <mergeCell ref="BH267:BJ267"/>
    <mergeCell ref="BN267:BP267"/>
    <mergeCell ref="BE266:BG266"/>
    <mergeCell ref="BB266:BD266"/>
    <mergeCell ref="CI263:CK263"/>
    <mergeCell ref="CL263:CN263"/>
    <mergeCell ref="CO263:CQ263"/>
    <mergeCell ref="CR263:CT263"/>
    <mergeCell ref="CU263:CW263"/>
    <mergeCell ref="BN263:BP263"/>
    <mergeCell ref="BQ263:BS263"/>
    <mergeCell ref="BT263:BV263"/>
    <mergeCell ref="BW263:BY263"/>
    <mergeCell ref="BZ263:CB263"/>
    <mergeCell ref="CC263:CE263"/>
    <mergeCell ref="BK263:BM263"/>
    <mergeCell ref="DD267:DF267"/>
    <mergeCell ref="DG267:DI267"/>
    <mergeCell ref="BH262:BJ262"/>
    <mergeCell ref="GA239:GC239"/>
    <mergeCell ref="GD239:GF239"/>
    <mergeCell ref="GG239:GI239"/>
    <mergeCell ref="EZ239:FB239"/>
    <mergeCell ref="FC239:FE239"/>
    <mergeCell ref="FF239:FH239"/>
    <mergeCell ref="FI239:FK239"/>
    <mergeCell ref="FL239:FN239"/>
    <mergeCell ref="FO239:FQ239"/>
    <mergeCell ref="EH239:EJ239"/>
    <mergeCell ref="EK239:EM239"/>
    <mergeCell ref="EN239:EP239"/>
    <mergeCell ref="EQ239:ES239"/>
    <mergeCell ref="ET239:EV239"/>
    <mergeCell ref="EW239:EY239"/>
    <mergeCell ref="DP239:DR239"/>
    <mergeCell ref="CX267:CZ267"/>
    <mergeCell ref="CX266:CZ266"/>
    <mergeCell ref="DA266:DC266"/>
    <mergeCell ref="DD266:DF266"/>
    <mergeCell ref="ET264:EV264"/>
    <mergeCell ref="EW264:EY264"/>
    <mergeCell ref="EZ264:FB264"/>
    <mergeCell ref="FC264:FE264"/>
    <mergeCell ref="DV264:DX264"/>
    <mergeCell ref="DY264:EA264"/>
    <mergeCell ref="EB264:ED264"/>
    <mergeCell ref="EE264:EG264"/>
    <mergeCell ref="EH264:EJ264"/>
    <mergeCell ref="EK264:EM264"/>
    <mergeCell ref="DD264:DF264"/>
    <mergeCell ref="DG264:DI264"/>
    <mergeCell ref="DJ264:DL264"/>
    <mergeCell ref="DM264:DO264"/>
    <mergeCell ref="DP264:DR264"/>
    <mergeCell ref="DS264:DU264"/>
    <mergeCell ref="CX261:CZ261"/>
    <mergeCell ref="DA261:DC261"/>
    <mergeCell ref="DD261:DF261"/>
    <mergeCell ref="DG261:DI261"/>
    <mergeCell ref="DJ261:DL261"/>
    <mergeCell ref="DM265:DO265"/>
    <mergeCell ref="DP265:DR265"/>
    <mergeCell ref="EW267:EY267"/>
    <mergeCell ref="EZ267:FB267"/>
    <mergeCell ref="FC267:FE267"/>
    <mergeCell ref="DV267:DX267"/>
    <mergeCell ref="DM239:DO239"/>
    <mergeCell ref="DM263:DO263"/>
    <mergeCell ref="DG242:DI242"/>
    <mergeCell ref="CO227:CQ227"/>
    <mergeCell ref="CC261:CE261"/>
    <mergeCell ref="CF261:CH261"/>
    <mergeCell ref="CI261:CK261"/>
    <mergeCell ref="CL261:CN261"/>
    <mergeCell ref="CO261:CQ261"/>
    <mergeCell ref="CR261:CT261"/>
    <mergeCell ref="BK261:BM261"/>
    <mergeCell ref="BN261:BP261"/>
    <mergeCell ref="BQ261:BS261"/>
    <mergeCell ref="BT261:BV261"/>
    <mergeCell ref="BW261:BY261"/>
    <mergeCell ref="BZ261:CB261"/>
    <mergeCell ref="BQ259:BS259"/>
    <mergeCell ref="BT262:BV262"/>
    <mergeCell ref="BW262:BY262"/>
    <mergeCell ref="BZ262:CB262"/>
    <mergeCell ref="CC262:CE262"/>
    <mergeCell ref="CF262:CH262"/>
    <mergeCell ref="BN240:BP240"/>
    <mergeCell ref="BQ240:BS240"/>
    <mergeCell ref="BN239:BP239"/>
    <mergeCell ref="BQ239:BS239"/>
    <mergeCell ref="BT239:BV239"/>
    <mergeCell ref="BW239:BY239"/>
    <mergeCell ref="BZ239:CB239"/>
    <mergeCell ref="CC239:CE239"/>
    <mergeCell ref="DG272:DI272"/>
    <mergeCell ref="DJ269:DL269"/>
    <mergeCell ref="CC269:CE269"/>
    <mergeCell ref="DJ272:DL272"/>
    <mergeCell ref="BQ262:BS262"/>
    <mergeCell ref="BQ256:BS256"/>
    <mergeCell ref="CR227:CT227"/>
    <mergeCell ref="CU227:CW227"/>
    <mergeCell ref="CX227:CZ227"/>
    <mergeCell ref="BZ241:DI241"/>
    <mergeCell ref="BN272:BP272"/>
    <mergeCell ref="BQ272:BS272"/>
    <mergeCell ref="DD270:DF270"/>
    <mergeCell ref="DG270:DI270"/>
    <mergeCell ref="DD269:DF269"/>
    <mergeCell ref="DG269:DI269"/>
    <mergeCell ref="CI231:CK231"/>
    <mergeCell ref="CL231:CN231"/>
    <mergeCell ref="CO231:CQ231"/>
    <mergeCell ref="CR231:CT231"/>
    <mergeCell ref="CX231:CZ231"/>
    <mergeCell ref="BZ235:CB235"/>
    <mergeCell ref="DJ227:DL227"/>
    <mergeCell ref="DD242:DF242"/>
    <mergeCell ref="BK255:BM255"/>
    <mergeCell ref="CI265:CK265"/>
    <mergeCell ref="CL265:CN265"/>
    <mergeCell ref="CO265:CQ265"/>
    <mergeCell ref="CR265:CT265"/>
    <mergeCell ref="CU265:CW265"/>
    <mergeCell ref="CX265:CZ265"/>
    <mergeCell ref="BQ265:BS265"/>
    <mergeCell ref="BT265:BV265"/>
    <mergeCell ref="BW265:BY265"/>
    <mergeCell ref="BZ265:CB265"/>
    <mergeCell ref="CC265:CE265"/>
    <mergeCell ref="HH273:HJ273"/>
    <mergeCell ref="HK273:HM273"/>
    <mergeCell ref="GM273:GO273"/>
    <mergeCell ref="GP273:GR273"/>
    <mergeCell ref="GS273:GU273"/>
    <mergeCell ref="CR269:CT269"/>
    <mergeCell ref="BK269:BM269"/>
    <mergeCell ref="BE268:BG268"/>
    <mergeCell ref="GP267:GR267"/>
    <mergeCell ref="GS267:GU267"/>
    <mergeCell ref="GV267:GX267"/>
    <mergeCell ref="GY267:HA267"/>
    <mergeCell ref="DA267:DC267"/>
    <mergeCell ref="FI267:FK267"/>
    <mergeCell ref="FL267:FN267"/>
    <mergeCell ref="HK268:HM268"/>
    <mergeCell ref="GG268:GI268"/>
    <mergeCell ref="GJ268:GL268"/>
    <mergeCell ref="GM268:GO268"/>
    <mergeCell ref="GP268:GR268"/>
    <mergeCell ref="GS268:GU268"/>
    <mergeCell ref="FL268:FN268"/>
    <mergeCell ref="FO268:FQ268"/>
    <mergeCell ref="FR268:FT268"/>
    <mergeCell ref="FU268:FW268"/>
    <mergeCell ref="FX268:FZ268"/>
    <mergeCell ref="GA268:GC268"/>
    <mergeCell ref="ET268:EV268"/>
    <mergeCell ref="EW268:EY268"/>
    <mergeCell ref="EZ268:FB268"/>
    <mergeCell ref="FC268:FE268"/>
    <mergeCell ref="FF268:FH268"/>
    <mergeCell ref="FI268:FK268"/>
    <mergeCell ref="EB268:ED268"/>
    <mergeCell ref="EE268:EG268"/>
    <mergeCell ref="DJ267:DL267"/>
    <mergeCell ref="BT267:BV267"/>
    <mergeCell ref="BT268:BV268"/>
    <mergeCell ref="BW268:BY268"/>
    <mergeCell ref="CO267:CQ267"/>
    <mergeCell ref="CR267:CT267"/>
    <mergeCell ref="CU267:CW267"/>
    <mergeCell ref="FR273:FT273"/>
    <mergeCell ref="EK273:EM273"/>
    <mergeCell ref="HK272:HM272"/>
    <mergeCell ref="CF269:CH269"/>
    <mergeCell ref="CI269:CK269"/>
    <mergeCell ref="CL269:CN269"/>
    <mergeCell ref="CO269:CQ269"/>
    <mergeCell ref="EH272:EJ272"/>
    <mergeCell ref="EK272:EM272"/>
    <mergeCell ref="DD272:DF272"/>
    <mergeCell ref="EZ269:FB269"/>
    <mergeCell ref="FC269:FE269"/>
    <mergeCell ref="FF269:FH269"/>
    <mergeCell ref="FI269:FK269"/>
    <mergeCell ref="FL269:FN269"/>
    <mergeCell ref="EE269:EG269"/>
    <mergeCell ref="EH269:EJ269"/>
    <mergeCell ref="GM269:GO269"/>
    <mergeCell ref="GP269:GR269"/>
    <mergeCell ref="GS269:GU269"/>
    <mergeCell ref="GV269:GX269"/>
    <mergeCell ref="FO269:FQ269"/>
    <mergeCell ref="CL276:CN276"/>
    <mergeCell ref="CO276:CQ276"/>
    <mergeCell ref="BZ275:CB275"/>
    <mergeCell ref="CC275:CE275"/>
    <mergeCell ref="CF275:CH275"/>
    <mergeCell ref="CI262:CK262"/>
    <mergeCell ref="CL262:CN262"/>
    <mergeCell ref="CO262:CQ262"/>
    <mergeCell ref="DA271:DC271"/>
    <mergeCell ref="BE273:BY273"/>
    <mergeCell ref="BH271:BJ271"/>
    <mergeCell ref="BE265:BG265"/>
    <mergeCell ref="BH265:BJ265"/>
    <mergeCell ref="BK265:BM265"/>
    <mergeCell ref="BN265:BP265"/>
    <mergeCell ref="CO239:CQ239"/>
    <mergeCell ref="BH264:BJ264"/>
    <mergeCell ref="BK264:BM264"/>
    <mergeCell ref="BN264:BP264"/>
    <mergeCell ref="BW267:BY267"/>
    <mergeCell ref="CI239:CK239"/>
    <mergeCell ref="CL239:CN239"/>
    <mergeCell ref="BZ242:CB242"/>
    <mergeCell ref="BH247:BJ247"/>
    <mergeCell ref="CL272:CN272"/>
    <mergeCell ref="CO272:CQ272"/>
    <mergeCell ref="CR272:CT272"/>
    <mergeCell ref="CU272:CW272"/>
    <mergeCell ref="CX272:CZ272"/>
    <mergeCell ref="DA272:DC272"/>
    <mergeCell ref="CC272:CE272"/>
    <mergeCell ref="BT271:BV271"/>
    <mergeCell ref="BN256:BP256"/>
    <mergeCell ref="BN251:BP251"/>
    <mergeCell ref="BQ251:BS251"/>
    <mergeCell ref="BQ250:BS250"/>
    <mergeCell ref="BT250:BV250"/>
    <mergeCell ref="BK249:BM249"/>
    <mergeCell ref="BN249:BP249"/>
    <mergeCell ref="BN248:BP248"/>
    <mergeCell ref="BQ248:BS248"/>
    <mergeCell ref="BK247:BM247"/>
    <mergeCell ref="BW271:BY271"/>
    <mergeCell ref="BZ271:CB271"/>
    <mergeCell ref="CC271:CE271"/>
    <mergeCell ref="BQ267:BS267"/>
    <mergeCell ref="BH263:BJ263"/>
    <mergeCell ref="CR239:CT239"/>
    <mergeCell ref="CU239:CW239"/>
    <mergeCell ref="BQ258:BS258"/>
    <mergeCell ref="CR240:CT240"/>
    <mergeCell ref="CL240:CN240"/>
    <mergeCell ref="CR262:CT262"/>
    <mergeCell ref="CU262:CW262"/>
    <mergeCell ref="CX262:CZ262"/>
    <mergeCell ref="DA242:DC242"/>
    <mergeCell ref="CU240:CW240"/>
    <mergeCell ref="CX240:CZ240"/>
    <mergeCell ref="DA240:DC240"/>
    <mergeCell ref="CF239:CH239"/>
    <mergeCell ref="CO240:CQ240"/>
    <mergeCell ref="BH255:BJ255"/>
    <mergeCell ref="CF265:CH265"/>
    <mergeCell ref="CF263:CH263"/>
    <mergeCell ref="BE219:BG219"/>
    <mergeCell ref="BH219:BJ219"/>
    <mergeCell ref="BB224:BD224"/>
    <mergeCell ref="BZ217:DI217"/>
    <mergeCell ref="BZ218:DI218"/>
    <mergeCell ref="BZ219:DI219"/>
    <mergeCell ref="BZ228:CB228"/>
    <mergeCell ref="CC228:CE228"/>
    <mergeCell ref="CF228:CH228"/>
    <mergeCell ref="DA227:DC227"/>
    <mergeCell ref="DD226:DF226"/>
    <mergeCell ref="CU225:CW225"/>
    <mergeCell ref="CX225:CZ225"/>
    <mergeCell ref="CO224:CQ224"/>
    <mergeCell ref="CR224:CT224"/>
    <mergeCell ref="CU224:CW224"/>
    <mergeCell ref="DD230:DF230"/>
    <mergeCell ref="DG230:DI230"/>
    <mergeCell ref="BQ227:BS227"/>
    <mergeCell ref="BN226:BP226"/>
    <mergeCell ref="BQ226:BS226"/>
    <mergeCell ref="BT226:BV226"/>
    <mergeCell ref="CI224:CK224"/>
    <mergeCell ref="CI226:CK226"/>
    <mergeCell ref="CI228:CK228"/>
    <mergeCell ref="CL228:CN228"/>
    <mergeCell ref="CO228:CQ228"/>
    <mergeCell ref="CC227:CE227"/>
    <mergeCell ref="CF227:CH227"/>
    <mergeCell ref="BE225:BG225"/>
    <mergeCell ref="BH225:BJ225"/>
    <mergeCell ref="BK225:BM225"/>
    <mergeCell ref="BN225:BP225"/>
    <mergeCell ref="BW219:BY219"/>
    <mergeCell ref="DA230:DC230"/>
    <mergeCell ref="BH226:BJ226"/>
    <mergeCell ref="BK226:BM226"/>
    <mergeCell ref="DG227:DI227"/>
    <mergeCell ref="BK223:BM223"/>
    <mergeCell ref="BE224:BG224"/>
    <mergeCell ref="CL226:CN226"/>
    <mergeCell ref="BE226:BG226"/>
    <mergeCell ref="BT223:BV223"/>
    <mergeCell ref="BW223:BY223"/>
    <mergeCell ref="BZ220:DI220"/>
    <mergeCell ref="BZ221:DI221"/>
    <mergeCell ref="BZ222:DI222"/>
    <mergeCell ref="BW225:BY225"/>
    <mergeCell ref="BZ229:CB229"/>
    <mergeCell ref="CC229:CE229"/>
    <mergeCell ref="CF229:CH229"/>
    <mergeCell ref="CO229:CQ229"/>
    <mergeCell ref="CR229:CT229"/>
    <mergeCell ref="CU226:CW226"/>
    <mergeCell ref="CX226:CZ226"/>
    <mergeCell ref="DA226:DC226"/>
    <mergeCell ref="BW226:BY226"/>
    <mergeCell ref="BZ226:CB226"/>
    <mergeCell ref="BB227:BD227"/>
    <mergeCell ref="BE227:BG227"/>
    <mergeCell ref="BH227:BJ227"/>
    <mergeCell ref="BE218:BG218"/>
    <mergeCell ref="BH218:BJ218"/>
    <mergeCell ref="BK218:BM218"/>
    <mergeCell ref="BN176:BP176"/>
    <mergeCell ref="BB207:BM207"/>
    <mergeCell ref="BB192:BD192"/>
    <mergeCell ref="BE192:BG192"/>
    <mergeCell ref="BN218:BP218"/>
    <mergeCell ref="BQ218:BS218"/>
    <mergeCell ref="BK219:BM219"/>
    <mergeCell ref="BN219:BP219"/>
    <mergeCell ref="DG233:DI233"/>
    <mergeCell ref="DG228:DI228"/>
    <mergeCell ref="BZ225:CB225"/>
    <mergeCell ref="CL227:CN227"/>
    <mergeCell ref="CX229:CZ229"/>
    <mergeCell ref="BH221:BY221"/>
    <mergeCell ref="BQ220:BS220"/>
    <mergeCell ref="BT220:BV220"/>
    <mergeCell ref="BT240:BV240"/>
    <mergeCell ref="BW240:BY240"/>
    <mergeCell ref="BZ240:CB240"/>
    <mergeCell ref="CC240:CE240"/>
    <mergeCell ref="CF240:CH240"/>
    <mergeCell ref="CI240:CK240"/>
    <mergeCell ref="BQ139:BS139"/>
    <mergeCell ref="BB208:BM208"/>
    <mergeCell ref="BK165:BM165"/>
    <mergeCell ref="CU166:CW166"/>
    <mergeCell ref="CX166:CZ166"/>
    <mergeCell ref="DA166:DC166"/>
    <mergeCell ref="CO149:CQ149"/>
    <mergeCell ref="DG137:DI137"/>
    <mergeCell ref="BZ173:DI173"/>
    <mergeCell ref="BW215:BY215"/>
    <mergeCell ref="CU209:CW209"/>
    <mergeCell ref="BH137:BJ137"/>
    <mergeCell ref="CC223:CE223"/>
    <mergeCell ref="CR210:CT210"/>
    <mergeCell ref="CU210:CW210"/>
    <mergeCell ref="CF223:CH223"/>
    <mergeCell ref="BH177:BJ177"/>
    <mergeCell ref="BK177:BM177"/>
    <mergeCell ref="CU169:CW169"/>
    <mergeCell ref="BB225:BD225"/>
    <mergeCell ref="DG171:DI171"/>
    <mergeCell ref="BH213:BJ213"/>
    <mergeCell ref="BT213:BV213"/>
    <mergeCell ref="BW213:BY213"/>
    <mergeCell ref="CC212:CE212"/>
    <mergeCell ref="CF212:CH212"/>
    <mergeCell ref="BN177:BP177"/>
    <mergeCell ref="BQ177:BS177"/>
    <mergeCell ref="CF177:CH177"/>
    <mergeCell ref="CI177:CK177"/>
    <mergeCell ref="CI176:CK176"/>
    <mergeCell ref="CL176:CN176"/>
    <mergeCell ref="BQ175:BS175"/>
    <mergeCell ref="BT175:BV175"/>
    <mergeCell ref="BW175:BY175"/>
    <mergeCell ref="BZ175:CB175"/>
    <mergeCell ref="CC175:CE175"/>
    <mergeCell ref="CF175:CH175"/>
    <mergeCell ref="CO175:CQ175"/>
    <mergeCell ref="CR175:CT175"/>
    <mergeCell ref="CF235:CH235"/>
    <mergeCell ref="BT218:BV218"/>
    <mergeCell ref="CC192:CE192"/>
    <mergeCell ref="CF192:CH192"/>
    <mergeCell ref="CI192:CK192"/>
    <mergeCell ref="CO202:CQ202"/>
    <mergeCell ref="CR202:CT202"/>
    <mergeCell ref="CU202:CW202"/>
    <mergeCell ref="CX202:CZ202"/>
    <mergeCell ref="DA202:DC202"/>
    <mergeCell ref="CI193:CK193"/>
    <mergeCell ref="CO110:CQ110"/>
    <mergeCell ref="CX169:CZ169"/>
    <mergeCell ref="DA169:DC169"/>
    <mergeCell ref="DA109:DC109"/>
    <mergeCell ref="DD109:DF109"/>
    <mergeCell ref="BQ176:BS176"/>
    <mergeCell ref="BT176:BV176"/>
    <mergeCell ref="BZ201:CB201"/>
    <mergeCell ref="CC201:CE201"/>
    <mergeCell ref="CF201:CH201"/>
    <mergeCell ref="CL212:CN212"/>
    <mergeCell ref="BH212:BJ212"/>
    <mergeCell ref="BT215:BV215"/>
    <mergeCell ref="CF195:CH195"/>
    <mergeCell ref="CI195:CK195"/>
    <mergeCell ref="CC177:CE177"/>
    <mergeCell ref="CL193:CN193"/>
    <mergeCell ref="CO193:CQ193"/>
    <mergeCell ref="CI212:CK212"/>
    <mergeCell ref="CX195:CZ195"/>
    <mergeCell ref="DA209:DC209"/>
    <mergeCell ref="DD209:DF209"/>
    <mergeCell ref="DG209:DI209"/>
    <mergeCell ref="CO197:CQ197"/>
    <mergeCell ref="CR197:CT197"/>
    <mergeCell ref="CR196:CT196"/>
    <mergeCell ref="CU196:CW196"/>
    <mergeCell ref="CX196:CZ196"/>
    <mergeCell ref="DA196:DC196"/>
    <mergeCell ref="DD196:DF196"/>
    <mergeCell ref="DG196:DI196"/>
    <mergeCell ref="BZ196:CB196"/>
    <mergeCell ref="CC196:CE196"/>
    <mergeCell ref="CC210:CE210"/>
    <mergeCell ref="CF210:CH210"/>
    <mergeCell ref="CI210:CK210"/>
    <mergeCell ref="CL210:CN210"/>
    <mergeCell ref="CC209:CE209"/>
    <mergeCell ref="CF209:CH209"/>
    <mergeCell ref="CI209:CK209"/>
    <mergeCell ref="CL209:CN209"/>
    <mergeCell ref="CO209:CQ209"/>
    <mergeCell ref="BZ211:CB211"/>
    <mergeCell ref="CC211:CE211"/>
    <mergeCell ref="CF211:CH211"/>
    <mergeCell ref="BH178:BJ178"/>
    <mergeCell ref="CX191:CZ191"/>
    <mergeCell ref="DA191:DC191"/>
    <mergeCell ref="DD191:DF191"/>
    <mergeCell ref="DG191:DI191"/>
    <mergeCell ref="CF190:CH190"/>
    <mergeCell ref="BK178:BM178"/>
    <mergeCell ref="BN178:BP178"/>
    <mergeCell ref="BH176:BJ176"/>
    <mergeCell ref="BK176:BM176"/>
    <mergeCell ref="AV207:AX207"/>
    <mergeCell ref="AY207:BA207"/>
    <mergeCell ref="BW202:BY202"/>
    <mergeCell ref="BZ213:DI213"/>
    <mergeCell ref="BZ215:DI215"/>
    <mergeCell ref="BE210:BG210"/>
    <mergeCell ref="BH210:BJ210"/>
    <mergeCell ref="BK210:BM210"/>
    <mergeCell ref="BN210:BP210"/>
    <mergeCell ref="BQ210:BS210"/>
    <mergeCell ref="BZ199:DI199"/>
    <mergeCell ref="CF196:CH196"/>
    <mergeCell ref="BB220:BD220"/>
    <mergeCell ref="BE220:BG220"/>
    <mergeCell ref="BH216:BJ216"/>
    <mergeCell ref="BK216:BM216"/>
    <mergeCell ref="CU211:CW211"/>
    <mergeCell ref="CI211:CK211"/>
    <mergeCell ref="CX211:CZ211"/>
    <mergeCell ref="DA211:DC211"/>
    <mergeCell ref="DD211:DF211"/>
    <mergeCell ref="DG211:DI211"/>
    <mergeCell ref="CC193:CE193"/>
    <mergeCell ref="CR192:CT192"/>
    <mergeCell ref="AY195:BA195"/>
    <mergeCell ref="BQ195:BS195"/>
    <mergeCell ref="BQ193:BS193"/>
    <mergeCell ref="BT193:BV193"/>
    <mergeCell ref="BW193:BY193"/>
    <mergeCell ref="BZ193:CB193"/>
    <mergeCell ref="DD210:DF210"/>
    <mergeCell ref="CF193:CH193"/>
    <mergeCell ref="BT192:BV192"/>
    <mergeCell ref="CR193:CT193"/>
    <mergeCell ref="CU193:CW193"/>
    <mergeCell ref="CX193:CZ193"/>
    <mergeCell ref="CX201:CZ201"/>
    <mergeCell ref="BZ209:CB209"/>
    <mergeCell ref="CC195:CE195"/>
    <mergeCell ref="BK212:BM212"/>
    <mergeCell ref="BE211:BG211"/>
    <mergeCell ref="BH211:BJ211"/>
    <mergeCell ref="BT210:BV210"/>
    <mergeCell ref="BZ202:CB202"/>
    <mergeCell ref="CC202:CE202"/>
    <mergeCell ref="CF202:CH202"/>
    <mergeCell ref="CI202:CK202"/>
    <mergeCell ref="CL202:CN202"/>
    <mergeCell ref="BE202:BG202"/>
    <mergeCell ref="BH202:BJ202"/>
    <mergeCell ref="BK202:BM202"/>
    <mergeCell ref="BN202:BP202"/>
    <mergeCell ref="BQ202:BS202"/>
    <mergeCell ref="BT202:BV202"/>
    <mergeCell ref="DA210:DC210"/>
    <mergeCell ref="CX210:CZ210"/>
    <mergeCell ref="CR209:CT209"/>
    <mergeCell ref="CX209:CZ209"/>
    <mergeCell ref="BE215:BG215"/>
    <mergeCell ref="BQ217:BS217"/>
    <mergeCell ref="BB219:BD219"/>
    <mergeCell ref="BK220:BM220"/>
    <mergeCell ref="BN220:BP220"/>
    <mergeCell ref="BW218:BY218"/>
    <mergeCell ref="DP110:DR110"/>
    <mergeCell ref="DS110:DU110"/>
    <mergeCell ref="DV110:DX110"/>
    <mergeCell ref="CU110:CW110"/>
    <mergeCell ref="CX110:CZ110"/>
    <mergeCell ref="DA110:DC110"/>
    <mergeCell ref="CC109:CE109"/>
    <mergeCell ref="CU109:CW109"/>
    <mergeCell ref="CX109:CZ109"/>
    <mergeCell ref="CI88:CK88"/>
    <mergeCell ref="CL88:CN88"/>
    <mergeCell ref="CI143:CK143"/>
    <mergeCell ref="CL143:CN143"/>
    <mergeCell ref="CO143:CQ143"/>
    <mergeCell ref="BZ109:CB109"/>
    <mergeCell ref="DJ167:EJ167"/>
    <mergeCell ref="DJ147:EJ147"/>
    <mergeCell ref="BZ91:DI91"/>
    <mergeCell ref="BZ107:DI107"/>
    <mergeCell ref="BZ108:DI108"/>
    <mergeCell ref="DD136:DF136"/>
    <mergeCell ref="CO83:CQ83"/>
    <mergeCell ref="CC89:CE89"/>
    <mergeCell ref="BZ145:CB145"/>
    <mergeCell ref="DG83:DI83"/>
    <mergeCell ref="DA85:DC85"/>
    <mergeCell ref="DD85:DF85"/>
    <mergeCell ref="DG85:DI85"/>
    <mergeCell ref="DA89:DC89"/>
    <mergeCell ref="DD89:DF89"/>
    <mergeCell ref="DG89:DI89"/>
    <mergeCell ref="DA87:DC87"/>
    <mergeCell ref="DD87:DF87"/>
    <mergeCell ref="CR143:CT143"/>
    <mergeCell ref="CU143:CW143"/>
    <mergeCell ref="CX143:CZ143"/>
    <mergeCell ref="DA143:DC143"/>
    <mergeCell ref="DD143:DF143"/>
    <mergeCell ref="DG143:DI143"/>
    <mergeCell ref="CR145:CT145"/>
    <mergeCell ref="CU145:CW145"/>
    <mergeCell ref="CX145:CZ145"/>
    <mergeCell ref="DA145:DC145"/>
    <mergeCell ref="DD145:DF145"/>
    <mergeCell ref="DG145:DI145"/>
    <mergeCell ref="BZ147:DI147"/>
    <mergeCell ref="CR87:CT87"/>
    <mergeCell ref="CU87:CW87"/>
    <mergeCell ref="CX87:CZ87"/>
    <mergeCell ref="CR89:CT89"/>
    <mergeCell ref="CU89:CW89"/>
    <mergeCell ref="DG136:DI136"/>
    <mergeCell ref="DD137:DF137"/>
    <mergeCell ref="CF115:CH115"/>
    <mergeCell ref="CI115:CK115"/>
    <mergeCell ref="CL115:CN115"/>
    <mergeCell ref="CO115:CQ115"/>
    <mergeCell ref="CR115:CT115"/>
    <mergeCell ref="CU115:CW115"/>
    <mergeCell ref="DA122:DC122"/>
    <mergeCell ref="DD122:DF122"/>
    <mergeCell ref="DG122:DI122"/>
    <mergeCell ref="DJ122:DL122"/>
    <mergeCell ref="BZ133:DI133"/>
    <mergeCell ref="DM227:DO227"/>
    <mergeCell ref="DP227:DR227"/>
    <mergeCell ref="CC190:CE190"/>
    <mergeCell ref="DP177:DR177"/>
    <mergeCell ref="DM176:DO176"/>
    <mergeCell ref="DP176:DR176"/>
    <mergeCell ref="DD110:DF110"/>
    <mergeCell ref="DP109:DR109"/>
    <mergeCell ref="CI109:CK109"/>
    <mergeCell ref="DJ83:DR83"/>
    <mergeCell ref="DJ85:DR85"/>
    <mergeCell ref="DJ87:DR87"/>
    <mergeCell ref="DJ89:DR89"/>
    <mergeCell ref="CF109:CH109"/>
    <mergeCell ref="CX83:CZ83"/>
    <mergeCell ref="CR85:CT85"/>
    <mergeCell ref="CR83:CT83"/>
    <mergeCell ref="CI87:CK87"/>
    <mergeCell ref="CL87:CN87"/>
    <mergeCell ref="CO87:CQ87"/>
    <mergeCell ref="BZ143:CB143"/>
    <mergeCell ref="DJ165:DL165"/>
    <mergeCell ref="DM165:DO165"/>
    <mergeCell ref="CR165:CT165"/>
    <mergeCell ref="CU165:CW165"/>
    <mergeCell ref="CO113:CQ113"/>
    <mergeCell ref="CI106:CK106"/>
    <mergeCell ref="CF83:CH83"/>
    <mergeCell ref="CC87:CE87"/>
    <mergeCell ref="BZ207:DI207"/>
    <mergeCell ref="BZ208:DI208"/>
    <mergeCell ref="CR177:CT177"/>
    <mergeCell ref="CU177:CW177"/>
    <mergeCell ref="CX177:CZ177"/>
    <mergeCell ref="BZ223:CB223"/>
    <mergeCell ref="BZ224:CB224"/>
    <mergeCell ref="DA177:DC177"/>
    <mergeCell ref="DD177:DF177"/>
    <mergeCell ref="DG177:DI177"/>
    <mergeCell ref="BZ195:CB195"/>
    <mergeCell ref="CI196:CK196"/>
    <mergeCell ref="CL196:CN196"/>
    <mergeCell ref="CO88:CQ88"/>
    <mergeCell ref="BZ88:CB88"/>
    <mergeCell ref="CC88:CE88"/>
    <mergeCell ref="DJ148:EJ148"/>
    <mergeCell ref="DJ152:EJ152"/>
    <mergeCell ref="DJ174:EJ174"/>
    <mergeCell ref="CU83:CW83"/>
    <mergeCell ref="BZ83:CB83"/>
    <mergeCell ref="DD83:DF83"/>
    <mergeCell ref="BZ85:CB85"/>
    <mergeCell ref="CC85:CE85"/>
    <mergeCell ref="CO85:CQ85"/>
    <mergeCell ref="BZ87:CB87"/>
    <mergeCell ref="CL106:CN106"/>
    <mergeCell ref="BZ89:CB89"/>
    <mergeCell ref="CC143:CE143"/>
    <mergeCell ref="DA116:DC116"/>
    <mergeCell ref="CO112:CQ112"/>
    <mergeCell ref="DM113:DO113"/>
    <mergeCell ref="DP113:DR113"/>
    <mergeCell ref="DS113:DU113"/>
    <mergeCell ref="DV113:DX113"/>
  </mergeCells>
  <pageMargins left="0.75" right="0.75" top="1" bottom="1" header="0" footer="0"/>
  <pageSetup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BM200"/>
  <sheetViews>
    <sheetView showGridLines="0" showRowColHeaders="0" topLeftCell="I191" zoomScale="90" zoomScaleNormal="90" workbookViewId="0">
      <selection activeCell="O149" sqref="O149:BM149"/>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371"/>
    </row>
    <row r="3" spans="2:65"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372"/>
    </row>
    <row r="4" spans="2:65"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373"/>
    </row>
    <row r="5" spans="2:65"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362"/>
    </row>
    <row r="6" spans="2:65"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362"/>
    </row>
    <row r="7" spans="2:65"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362"/>
    </row>
    <row r="8" spans="2:65"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362"/>
    </row>
    <row r="9" spans="2:65"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363"/>
    </row>
    <row r="10" spans="2:65"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362"/>
    </row>
    <row r="11" spans="2:65"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371"/>
    </row>
    <row r="12" spans="2:65"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373"/>
    </row>
    <row r="13" spans="2:65"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379"/>
    </row>
    <row r="14" spans="2:65"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379"/>
    </row>
    <row r="15" spans="2:65"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379"/>
    </row>
    <row r="16" spans="2:65"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380"/>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75" t="str">
        <f>'LE 03 (PROG)'!J19:S19</f>
        <v>TERCER TRIMESTRE DE 2.018</v>
      </c>
      <c r="K19" s="376"/>
      <c r="L19" s="376"/>
      <c r="M19" s="376"/>
      <c r="N19" s="376"/>
      <c r="O19" s="376"/>
      <c r="P19" s="376"/>
      <c r="Q19" s="376"/>
      <c r="R19" s="376"/>
      <c r="S19" s="37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75" t="str">
        <f>'LE 03 (PROG)'!J21:S21</f>
        <v>OCTUBRE 1 DE 2.018</v>
      </c>
      <c r="K21" s="376"/>
      <c r="L21" s="376"/>
      <c r="M21" s="376"/>
      <c r="N21" s="376"/>
      <c r="O21" s="376"/>
      <c r="P21" s="376"/>
      <c r="Q21" s="376"/>
      <c r="R21" s="376"/>
      <c r="S21" s="37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6" t="s">
        <v>33</v>
      </c>
      <c r="D25" s="177"/>
      <c r="E25" s="177"/>
      <c r="F25" s="177"/>
      <c r="G25" s="177"/>
      <c r="H25" s="177"/>
      <c r="I25" s="177"/>
      <c r="J25" s="177"/>
      <c r="K25" s="177"/>
      <c r="L25" s="177"/>
      <c r="M25" s="177"/>
      <c r="N25" s="177"/>
      <c r="O25" s="178" t="str">
        <f>'LE 03 (PROG)'!O25:BW25</f>
        <v>TRANSFORMACIÓN CULTURAL</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374"/>
    </row>
    <row r="26" spans="2:65" ht="18" customHeight="1" x14ac:dyDescent="0.2">
      <c r="B26" s="7"/>
      <c r="C26" s="176" t="s">
        <v>34</v>
      </c>
      <c r="D26" s="177"/>
      <c r="E26" s="177"/>
      <c r="F26" s="177"/>
      <c r="G26" s="177"/>
      <c r="H26" s="177"/>
      <c r="I26" s="177"/>
      <c r="J26" s="177"/>
      <c r="K26" s="177"/>
      <c r="L26" s="177"/>
      <c r="M26" s="177"/>
      <c r="N26" s="177"/>
      <c r="O26" s="378" t="str">
        <f>'LE 03 (PROG)'!O26:Q26</f>
        <v>LE 03</v>
      </c>
      <c r="P26" s="378"/>
      <c r="Q26" s="37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6" t="s">
        <v>35</v>
      </c>
      <c r="D27" s="176"/>
      <c r="E27" s="176"/>
      <c r="F27" s="176"/>
      <c r="G27" s="176"/>
      <c r="H27" s="176"/>
      <c r="I27" s="176"/>
      <c r="J27" s="176"/>
      <c r="K27" s="176"/>
      <c r="L27" s="176"/>
      <c r="M27" s="176"/>
      <c r="N27" s="176"/>
      <c r="O27" s="180">
        <f>'LE 03 (PROG)'!O27:Q27</f>
        <v>0.2</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5.5" customHeight="1" x14ac:dyDescent="0.2">
      <c r="B28" s="7"/>
      <c r="C28" s="181" t="s">
        <v>36</v>
      </c>
      <c r="D28" s="181"/>
      <c r="E28" s="181"/>
      <c r="F28" s="181"/>
      <c r="G28" s="181"/>
      <c r="H28" s="181"/>
      <c r="I28" s="181"/>
      <c r="J28" s="181"/>
      <c r="K28" s="181"/>
      <c r="L28" s="181"/>
      <c r="M28" s="181"/>
      <c r="N28" s="181"/>
      <c r="O28" s="215" t="str">
        <f>'LE 03 (PROG)'!O28:BW28</f>
        <v>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370"/>
    </row>
    <row r="29" spans="2:65" ht="18" customHeight="1" x14ac:dyDescent="0.2">
      <c r="B29" s="7"/>
      <c r="C29" s="176" t="s">
        <v>34</v>
      </c>
      <c r="D29" s="176"/>
      <c r="E29" s="176"/>
      <c r="F29" s="176"/>
      <c r="G29" s="176"/>
      <c r="H29" s="176"/>
      <c r="I29" s="176"/>
      <c r="J29" s="176"/>
      <c r="K29" s="176"/>
      <c r="L29" s="176"/>
      <c r="M29" s="176"/>
      <c r="N29" s="176"/>
      <c r="O29" s="179" t="str">
        <f>'LE 03 (PROG)'!O29:R29</f>
        <v>LE 03 OB 01</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6" t="s">
        <v>37</v>
      </c>
      <c r="D30" s="176"/>
      <c r="E30" s="176"/>
      <c r="F30" s="176"/>
      <c r="G30" s="176"/>
      <c r="H30" s="176"/>
      <c r="I30" s="176"/>
      <c r="J30" s="176"/>
      <c r="K30" s="176"/>
      <c r="L30" s="176"/>
      <c r="M30" s="176"/>
      <c r="N30" s="176"/>
      <c r="O30" s="216">
        <f>'LE 03 (PROG)'!O30:Q30</f>
        <v>0.15</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6" t="s">
        <v>38</v>
      </c>
      <c r="D31" s="176"/>
      <c r="E31" s="176"/>
      <c r="F31" s="176"/>
      <c r="G31" s="176"/>
      <c r="H31" s="176"/>
      <c r="I31" s="176"/>
      <c r="J31" s="176"/>
      <c r="K31" s="176"/>
      <c r="L31" s="176"/>
      <c r="M31" s="176"/>
      <c r="N31" s="176"/>
      <c r="O31" s="179" t="str">
        <f>'LE 03 (PROG)'!O31:BW31</f>
        <v>Asesor Externo de Calidad.</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374"/>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64" t="s">
        <v>39</v>
      </c>
      <c r="C33" s="365"/>
      <c r="D33" s="365"/>
      <c r="E33" s="365"/>
      <c r="F33" s="365"/>
      <c r="G33" s="365"/>
      <c r="H33" s="365"/>
      <c r="I33" s="365"/>
      <c r="J33" s="365"/>
      <c r="K33" s="365"/>
      <c r="L33" s="365"/>
      <c r="M33" s="365"/>
      <c r="N33" s="365"/>
      <c r="O33" s="365"/>
      <c r="P33" s="365"/>
      <c r="Q33" s="365"/>
      <c r="R33" s="365"/>
      <c r="S33" s="365"/>
      <c r="T33" s="365"/>
      <c r="U33" s="366"/>
      <c r="V33" s="364" t="s">
        <v>40</v>
      </c>
      <c r="W33" s="365"/>
      <c r="X33" s="365"/>
      <c r="Y33" s="365"/>
      <c r="Z33" s="365"/>
      <c r="AA33" s="366"/>
      <c r="AB33" s="367" t="s">
        <v>9</v>
      </c>
      <c r="AC33" s="368"/>
      <c r="AD33" s="368"/>
      <c r="AE33" s="368"/>
      <c r="AF33" s="368"/>
      <c r="AG33" s="369"/>
      <c r="AH33" s="367" t="s">
        <v>49</v>
      </c>
      <c r="AI33" s="368"/>
      <c r="AJ33" s="368"/>
      <c r="AK33" s="368"/>
      <c r="AL33" s="368"/>
      <c r="AM33" s="369"/>
      <c r="AN33" s="367" t="s">
        <v>10</v>
      </c>
      <c r="AO33" s="368"/>
      <c r="AP33" s="368"/>
      <c r="AQ33" s="368"/>
      <c r="AR33" s="368"/>
      <c r="AS33" s="369"/>
      <c r="AT33" s="367" t="s">
        <v>48</v>
      </c>
      <c r="AU33" s="368"/>
      <c r="AV33" s="368"/>
      <c r="AW33" s="368"/>
      <c r="AX33" s="368"/>
      <c r="AY33" s="369"/>
      <c r="AZ33" s="367" t="s">
        <v>7</v>
      </c>
      <c r="BA33" s="368"/>
      <c r="BB33" s="368"/>
      <c r="BC33" s="368"/>
      <c r="BD33" s="368"/>
      <c r="BE33" s="368"/>
      <c r="BF33" s="369"/>
      <c r="BG33" s="367" t="s">
        <v>6</v>
      </c>
      <c r="BH33" s="368"/>
      <c r="BI33" s="368"/>
      <c r="BJ33" s="368"/>
      <c r="BK33" s="368"/>
      <c r="BL33" s="368"/>
      <c r="BM33" s="369"/>
    </row>
    <row r="34" spans="1:65" ht="54.75" customHeight="1" x14ac:dyDescent="0.2">
      <c r="A34" s="37"/>
      <c r="B34" s="338" t="str">
        <f>'LE 03 (PROG)'!B35</f>
        <v>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v>
      </c>
      <c r="C34" s="339"/>
      <c r="D34" s="339"/>
      <c r="E34" s="339"/>
      <c r="F34" s="339"/>
      <c r="G34" s="339"/>
      <c r="H34" s="339"/>
      <c r="I34" s="339"/>
      <c r="J34" s="339"/>
      <c r="K34" s="339"/>
      <c r="L34" s="339"/>
      <c r="M34" s="339"/>
      <c r="N34" s="339"/>
      <c r="O34" s="339"/>
      <c r="P34" s="339"/>
      <c r="Q34" s="339"/>
      <c r="R34" s="339"/>
      <c r="S34" s="339"/>
      <c r="T34" s="339"/>
      <c r="U34" s="340"/>
      <c r="V34" s="341" t="str">
        <f>'LE 03 (PROG)'!V35</f>
        <v>LE 03 OB 01 AC 01</v>
      </c>
      <c r="W34" s="342"/>
      <c r="X34" s="342"/>
      <c r="Y34" s="342"/>
      <c r="Z34" s="342"/>
      <c r="AA34" s="343"/>
      <c r="AB34" s="344">
        <f>'LE 03 (PROG)'!AB35</f>
        <v>0.34899999999999998</v>
      </c>
      <c r="AC34" s="345"/>
      <c r="AD34" s="345"/>
      <c r="AE34" s="345"/>
      <c r="AF34" s="345"/>
      <c r="AG34" s="346"/>
      <c r="AH34" s="347">
        <f>'LE 03 (PROG)'!AL35</f>
        <v>5</v>
      </c>
      <c r="AI34" s="348"/>
      <c r="AJ34" s="348"/>
      <c r="AK34" s="348"/>
      <c r="AL34" s="348"/>
      <c r="AM34" s="349"/>
      <c r="AN34" s="350">
        <f>'LE 03 (PROG)'!AL36</f>
        <v>3.33</v>
      </c>
      <c r="AO34" s="351"/>
      <c r="AP34" s="351"/>
      <c r="AQ34" s="351"/>
      <c r="AR34" s="351"/>
      <c r="AS34" s="352"/>
      <c r="AT34" s="353">
        <f t="shared" ref="AT34:AT39" si="0">IF(AH34=0,"",(AN34*1)/AH34)</f>
        <v>0.66600000000000004</v>
      </c>
      <c r="AU34" s="354"/>
      <c r="AV34" s="354"/>
      <c r="AW34" s="354"/>
      <c r="AX34" s="354"/>
      <c r="AY34" s="355"/>
      <c r="AZ34" s="356">
        <f t="shared" ref="AZ34:AZ39" si="1">AB34*100</f>
        <v>34.9</v>
      </c>
      <c r="BA34" s="357"/>
      <c r="BB34" s="357"/>
      <c r="BC34" s="357"/>
      <c r="BD34" s="357"/>
      <c r="BE34" s="357"/>
      <c r="BF34" s="358"/>
      <c r="BG34" s="359">
        <f t="shared" ref="BG34:BG39" si="2">IF(AH34=0,(AZ34),((AT34*AB34)*100))</f>
        <v>23.243400000000001</v>
      </c>
      <c r="BH34" s="360"/>
      <c r="BI34" s="360"/>
      <c r="BJ34" s="360"/>
      <c r="BK34" s="360"/>
      <c r="BL34" s="360"/>
      <c r="BM34" s="361"/>
    </row>
    <row r="35" spans="1:65" ht="54.75" customHeight="1" x14ac:dyDescent="0.2">
      <c r="A35" s="37"/>
      <c r="B35" s="308" t="str">
        <f>'LE 03 (PROG)'!B37</f>
        <v>Realizar el reporte de las novedades de Habilitacion en el Registro Especial de Prestadores de Salud (REPS) de manera oportuna y por los medios indicados, anexando los soportes respectivos.</v>
      </c>
      <c r="C35" s="309"/>
      <c r="D35" s="309"/>
      <c r="E35" s="309"/>
      <c r="F35" s="309"/>
      <c r="G35" s="309"/>
      <c r="H35" s="309"/>
      <c r="I35" s="309"/>
      <c r="J35" s="309"/>
      <c r="K35" s="309"/>
      <c r="L35" s="309"/>
      <c r="M35" s="309"/>
      <c r="N35" s="309"/>
      <c r="O35" s="309"/>
      <c r="P35" s="309"/>
      <c r="Q35" s="309"/>
      <c r="R35" s="309"/>
      <c r="S35" s="309"/>
      <c r="T35" s="309"/>
      <c r="U35" s="310"/>
      <c r="V35" s="311" t="str">
        <f>'LE 03 (PROG)'!V37</f>
        <v>LE 03 OB 01 AC 02</v>
      </c>
      <c r="W35" s="312"/>
      <c r="X35" s="312"/>
      <c r="Y35" s="312"/>
      <c r="Z35" s="312"/>
      <c r="AA35" s="313"/>
      <c r="AB35" s="314">
        <f>'LE 03 (PROG)'!AB37</f>
        <v>2.2800000000000001E-2</v>
      </c>
      <c r="AC35" s="315"/>
      <c r="AD35" s="315"/>
      <c r="AE35" s="315"/>
      <c r="AF35" s="315"/>
      <c r="AG35" s="316"/>
      <c r="AH35" s="317">
        <f>'LE 03 (PROG)'!AL37</f>
        <v>5</v>
      </c>
      <c r="AI35" s="318"/>
      <c r="AJ35" s="318"/>
      <c r="AK35" s="318"/>
      <c r="AL35" s="318"/>
      <c r="AM35" s="319"/>
      <c r="AN35" s="320">
        <f>'LE 03 (PROG)'!AL38</f>
        <v>2</v>
      </c>
      <c r="AO35" s="321"/>
      <c r="AP35" s="321"/>
      <c r="AQ35" s="321"/>
      <c r="AR35" s="321"/>
      <c r="AS35" s="322"/>
      <c r="AT35" s="326">
        <f t="shared" si="0"/>
        <v>0.4</v>
      </c>
      <c r="AU35" s="327"/>
      <c r="AV35" s="327"/>
      <c r="AW35" s="327"/>
      <c r="AX35" s="327"/>
      <c r="AY35" s="328"/>
      <c r="AZ35" s="278">
        <f t="shared" si="1"/>
        <v>2.2800000000000002</v>
      </c>
      <c r="BA35" s="279"/>
      <c r="BB35" s="279"/>
      <c r="BC35" s="279"/>
      <c r="BD35" s="279"/>
      <c r="BE35" s="279"/>
      <c r="BF35" s="280"/>
      <c r="BG35" s="281">
        <f t="shared" si="2"/>
        <v>0.91200000000000014</v>
      </c>
      <c r="BH35" s="282"/>
      <c r="BI35" s="282"/>
      <c r="BJ35" s="282"/>
      <c r="BK35" s="282"/>
      <c r="BL35" s="282"/>
      <c r="BM35" s="283"/>
    </row>
    <row r="36" spans="1:65" ht="35.25" customHeight="1" x14ac:dyDescent="0.2">
      <c r="A36" s="37"/>
      <c r="B36" s="284" t="str">
        <f>'LE 03 (PROG)'!B39</f>
        <v>Realizar auditorias internas de calidad para verificar el cumplimiento de los Estandares de Habilitacion de la Empresa Social de Estado.</v>
      </c>
      <c r="C36" s="285"/>
      <c r="D36" s="285"/>
      <c r="E36" s="285"/>
      <c r="F36" s="285"/>
      <c r="G36" s="285"/>
      <c r="H36" s="285"/>
      <c r="I36" s="285"/>
      <c r="J36" s="285"/>
      <c r="K36" s="285"/>
      <c r="L36" s="285"/>
      <c r="M36" s="285"/>
      <c r="N36" s="285"/>
      <c r="O36" s="285"/>
      <c r="P36" s="285"/>
      <c r="Q36" s="285"/>
      <c r="R36" s="285"/>
      <c r="S36" s="285"/>
      <c r="T36" s="285"/>
      <c r="U36" s="286"/>
      <c r="V36" s="287" t="str">
        <f>'LE 03 (PROG)'!V39</f>
        <v>LE 03 OB 01 AC 03</v>
      </c>
      <c r="W36" s="288"/>
      <c r="X36" s="288"/>
      <c r="Y36" s="288"/>
      <c r="Z36" s="288"/>
      <c r="AA36" s="289"/>
      <c r="AB36" s="290">
        <f>'LE 03 (PROG)'!AB39</f>
        <v>0.24399999999999999</v>
      </c>
      <c r="AC36" s="291"/>
      <c r="AD36" s="291"/>
      <c r="AE36" s="291"/>
      <c r="AF36" s="291"/>
      <c r="AG36" s="292"/>
      <c r="AH36" s="293">
        <f>'LE 03 (PROG)'!AL39</f>
        <v>32</v>
      </c>
      <c r="AI36" s="294"/>
      <c r="AJ36" s="294"/>
      <c r="AK36" s="294"/>
      <c r="AL36" s="294"/>
      <c r="AM36" s="295"/>
      <c r="AN36" s="296">
        <f>'LE 03 (PROG)'!AL40</f>
        <v>26</v>
      </c>
      <c r="AO36" s="297"/>
      <c r="AP36" s="297"/>
      <c r="AQ36" s="297"/>
      <c r="AR36" s="297"/>
      <c r="AS36" s="298"/>
      <c r="AT36" s="299">
        <f t="shared" si="0"/>
        <v>0.8125</v>
      </c>
      <c r="AU36" s="300"/>
      <c r="AV36" s="300"/>
      <c r="AW36" s="300"/>
      <c r="AX36" s="300"/>
      <c r="AY36" s="301"/>
      <c r="AZ36" s="302">
        <f t="shared" si="1"/>
        <v>24.4</v>
      </c>
      <c r="BA36" s="303"/>
      <c r="BB36" s="303"/>
      <c r="BC36" s="303"/>
      <c r="BD36" s="303"/>
      <c r="BE36" s="303"/>
      <c r="BF36" s="304"/>
      <c r="BG36" s="305">
        <f t="shared" si="2"/>
        <v>19.824999999999999</v>
      </c>
      <c r="BH36" s="306"/>
      <c r="BI36" s="306"/>
      <c r="BJ36" s="306"/>
      <c r="BK36" s="306"/>
      <c r="BL36" s="306"/>
      <c r="BM36" s="307"/>
    </row>
    <row r="37" spans="1:65" ht="35.25" customHeight="1" x14ac:dyDescent="0.2">
      <c r="A37" s="37"/>
      <c r="B37" s="308" t="str">
        <f>'LE 03 (PROG)'!B41</f>
        <v>Formular Planes de Mejoramiento para cerrar las brechas de calidad y/o los hallazgos, derivados de las auditorias realizadas.</v>
      </c>
      <c r="C37" s="309"/>
      <c r="D37" s="309"/>
      <c r="E37" s="309"/>
      <c r="F37" s="309"/>
      <c r="G37" s="309"/>
      <c r="H37" s="309"/>
      <c r="I37" s="309"/>
      <c r="J37" s="309"/>
      <c r="K37" s="309"/>
      <c r="L37" s="309"/>
      <c r="M37" s="309"/>
      <c r="N37" s="309"/>
      <c r="O37" s="309"/>
      <c r="P37" s="309"/>
      <c r="Q37" s="309"/>
      <c r="R37" s="309"/>
      <c r="S37" s="309"/>
      <c r="T37" s="309"/>
      <c r="U37" s="310"/>
      <c r="V37" s="311" t="str">
        <f>'LE 03 (PROG)'!V41</f>
        <v>LE 03 OB 01 AC 04</v>
      </c>
      <c r="W37" s="312"/>
      <c r="X37" s="312"/>
      <c r="Y37" s="312"/>
      <c r="Z37" s="312"/>
      <c r="AA37" s="313"/>
      <c r="AB37" s="314">
        <f>'LE 03 (PROG)'!AB41</f>
        <v>6.1199999999999997E-2</v>
      </c>
      <c r="AC37" s="315"/>
      <c r="AD37" s="315"/>
      <c r="AE37" s="315"/>
      <c r="AF37" s="315"/>
      <c r="AG37" s="316"/>
      <c r="AH37" s="317">
        <f>'LE 03 (PROG)'!AL41</f>
        <v>32</v>
      </c>
      <c r="AI37" s="318"/>
      <c r="AJ37" s="318"/>
      <c r="AK37" s="318"/>
      <c r="AL37" s="318"/>
      <c r="AM37" s="319"/>
      <c r="AN37" s="320">
        <f>'LE 03 (PROG)'!AL42</f>
        <v>32</v>
      </c>
      <c r="AO37" s="321"/>
      <c r="AP37" s="321"/>
      <c r="AQ37" s="321"/>
      <c r="AR37" s="321"/>
      <c r="AS37" s="322"/>
      <c r="AT37" s="326">
        <f t="shared" si="0"/>
        <v>1</v>
      </c>
      <c r="AU37" s="327"/>
      <c r="AV37" s="327"/>
      <c r="AW37" s="327"/>
      <c r="AX37" s="327"/>
      <c r="AY37" s="328"/>
      <c r="AZ37" s="278">
        <f t="shared" si="1"/>
        <v>6.12</v>
      </c>
      <c r="BA37" s="279"/>
      <c r="BB37" s="279"/>
      <c r="BC37" s="279"/>
      <c r="BD37" s="279"/>
      <c r="BE37" s="279"/>
      <c r="BF37" s="280"/>
      <c r="BG37" s="281">
        <f t="shared" si="2"/>
        <v>6.12</v>
      </c>
      <c r="BH37" s="282"/>
      <c r="BI37" s="282"/>
      <c r="BJ37" s="282"/>
      <c r="BK37" s="282"/>
      <c r="BL37" s="282"/>
      <c r="BM37" s="283"/>
    </row>
    <row r="38" spans="1:65" ht="35.25" customHeight="1" x14ac:dyDescent="0.2">
      <c r="A38" s="37"/>
      <c r="B38" s="284" t="str">
        <f>'LE 03 (PROG)'!B43</f>
        <v>Ejecutar las actividades contenidas en los Planes de Mejoramiento derivados de las auditorias realizadas.</v>
      </c>
      <c r="C38" s="285"/>
      <c r="D38" s="285"/>
      <c r="E38" s="285"/>
      <c r="F38" s="285"/>
      <c r="G38" s="285"/>
      <c r="H38" s="285"/>
      <c r="I38" s="285"/>
      <c r="J38" s="285"/>
      <c r="K38" s="285"/>
      <c r="L38" s="285"/>
      <c r="M38" s="285"/>
      <c r="N38" s="285"/>
      <c r="O38" s="285"/>
      <c r="P38" s="285"/>
      <c r="Q38" s="285"/>
      <c r="R38" s="285"/>
      <c r="S38" s="285"/>
      <c r="T38" s="285"/>
      <c r="U38" s="286"/>
      <c r="V38" s="287" t="str">
        <f>'LE 03 (PROG)'!V43</f>
        <v>LE 03 OB 01 AC 05</v>
      </c>
      <c r="W38" s="288"/>
      <c r="X38" s="288"/>
      <c r="Y38" s="288"/>
      <c r="Z38" s="288"/>
      <c r="AA38" s="289"/>
      <c r="AB38" s="290">
        <f>'LE 03 (PROG)'!AB43</f>
        <v>0.29270000000000002</v>
      </c>
      <c r="AC38" s="291"/>
      <c r="AD38" s="291"/>
      <c r="AE38" s="291"/>
      <c r="AF38" s="291"/>
      <c r="AG38" s="292"/>
      <c r="AH38" s="293">
        <f>'LE 03 (PROG)'!AL43</f>
        <v>3</v>
      </c>
      <c r="AI38" s="294"/>
      <c r="AJ38" s="294"/>
      <c r="AK38" s="294"/>
      <c r="AL38" s="294"/>
      <c r="AM38" s="295"/>
      <c r="AN38" s="296">
        <f>'LE 03 (PROG)'!AL44</f>
        <v>2.2545000000000002</v>
      </c>
      <c r="AO38" s="297"/>
      <c r="AP38" s="297"/>
      <c r="AQ38" s="297"/>
      <c r="AR38" s="297"/>
      <c r="AS38" s="298"/>
      <c r="AT38" s="299">
        <f t="shared" si="0"/>
        <v>0.75150000000000006</v>
      </c>
      <c r="AU38" s="300"/>
      <c r="AV38" s="300"/>
      <c r="AW38" s="300"/>
      <c r="AX38" s="300"/>
      <c r="AY38" s="301"/>
      <c r="AZ38" s="302">
        <f t="shared" si="1"/>
        <v>29.270000000000003</v>
      </c>
      <c r="BA38" s="303"/>
      <c r="BB38" s="303"/>
      <c r="BC38" s="303"/>
      <c r="BD38" s="303"/>
      <c r="BE38" s="303"/>
      <c r="BF38" s="304"/>
      <c r="BG38" s="305">
        <f t="shared" si="2"/>
        <v>21.996405000000003</v>
      </c>
      <c r="BH38" s="306"/>
      <c r="BI38" s="306"/>
      <c r="BJ38" s="306"/>
      <c r="BK38" s="306"/>
      <c r="BL38" s="306"/>
      <c r="BM38" s="307"/>
    </row>
    <row r="39" spans="1:65" ht="54.75" customHeight="1" thickBot="1" x14ac:dyDescent="0.25">
      <c r="A39" s="37"/>
      <c r="B39" s="260" t="str">
        <f>'LE 03 (PROG)'!B45</f>
        <v>Hacer seguimiento al cumplimiento de los planes de mejoramiento realizados, derivados de las auditorías internas realizadas en la Empresa Social del Estado.</v>
      </c>
      <c r="C39" s="261"/>
      <c r="D39" s="261"/>
      <c r="E39" s="261"/>
      <c r="F39" s="261"/>
      <c r="G39" s="261"/>
      <c r="H39" s="261"/>
      <c r="I39" s="261"/>
      <c r="J39" s="261"/>
      <c r="K39" s="261"/>
      <c r="L39" s="261"/>
      <c r="M39" s="261"/>
      <c r="N39" s="261"/>
      <c r="O39" s="261"/>
      <c r="P39" s="261"/>
      <c r="Q39" s="261"/>
      <c r="R39" s="261"/>
      <c r="S39" s="261"/>
      <c r="T39" s="261"/>
      <c r="U39" s="262"/>
      <c r="V39" s="263" t="str">
        <f>'LE 03 (PROG)'!V45</f>
        <v>LE 03 OB 01 AC 06</v>
      </c>
      <c r="W39" s="264"/>
      <c r="X39" s="264"/>
      <c r="Y39" s="264"/>
      <c r="Z39" s="264"/>
      <c r="AA39" s="265"/>
      <c r="AB39" s="266">
        <f>'LE 03 (PROG)'!AB45</f>
        <v>3.0300000000000001E-2</v>
      </c>
      <c r="AC39" s="267"/>
      <c r="AD39" s="267"/>
      <c r="AE39" s="267"/>
      <c r="AF39" s="267"/>
      <c r="AG39" s="268"/>
      <c r="AH39" s="269">
        <f>'LE 03 (PROG)'!AL45</f>
        <v>15</v>
      </c>
      <c r="AI39" s="270"/>
      <c r="AJ39" s="270"/>
      <c r="AK39" s="270"/>
      <c r="AL39" s="270"/>
      <c r="AM39" s="271"/>
      <c r="AN39" s="272">
        <f>'LE 03 (PROG)'!AL46</f>
        <v>16</v>
      </c>
      <c r="AO39" s="273"/>
      <c r="AP39" s="273"/>
      <c r="AQ39" s="273"/>
      <c r="AR39" s="273"/>
      <c r="AS39" s="274"/>
      <c r="AT39" s="275">
        <f t="shared" si="0"/>
        <v>1.0666666666666667</v>
      </c>
      <c r="AU39" s="276"/>
      <c r="AV39" s="276"/>
      <c r="AW39" s="276"/>
      <c r="AX39" s="276"/>
      <c r="AY39" s="277"/>
      <c r="AZ39" s="254">
        <f t="shared" si="1"/>
        <v>3.0300000000000002</v>
      </c>
      <c r="BA39" s="255"/>
      <c r="BB39" s="255"/>
      <c r="BC39" s="255"/>
      <c r="BD39" s="255"/>
      <c r="BE39" s="255"/>
      <c r="BF39" s="256"/>
      <c r="BG39" s="257">
        <f t="shared" si="2"/>
        <v>3.2320000000000002</v>
      </c>
      <c r="BH39" s="258"/>
      <c r="BI39" s="258"/>
      <c r="BJ39" s="258"/>
      <c r="BK39" s="258"/>
      <c r="BL39" s="258"/>
      <c r="BM39" s="259"/>
    </row>
    <row r="40" spans="1:65" ht="18" customHeight="1" thickBot="1" x14ac:dyDescent="0.25">
      <c r="A40" s="37"/>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row>
    <row r="41" spans="1:65" ht="18" customHeight="1" x14ac:dyDescent="0.2">
      <c r="A41" s="37"/>
      <c r="B41" s="224" t="s">
        <v>2</v>
      </c>
      <c r="C41" s="225"/>
      <c r="D41" s="225"/>
      <c r="E41" s="225"/>
      <c r="F41" s="225"/>
      <c r="G41" s="225"/>
      <c r="H41" s="225"/>
      <c r="I41" s="225"/>
      <c r="J41" s="225"/>
      <c r="K41" s="225"/>
      <c r="L41" s="225"/>
      <c r="M41" s="225"/>
      <c r="N41" s="225"/>
      <c r="O41" s="225"/>
      <c r="P41" s="225"/>
      <c r="Q41" s="225"/>
      <c r="R41" s="225"/>
      <c r="S41" s="225"/>
      <c r="T41" s="225"/>
      <c r="U41" s="226"/>
      <c r="V41" s="230" t="s">
        <v>1</v>
      </c>
      <c r="W41" s="231"/>
      <c r="X41" s="231"/>
      <c r="Y41" s="231"/>
      <c r="Z41" s="231"/>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2"/>
      <c r="AZ41" s="233">
        <f>SUM(AZ34:BF39)</f>
        <v>100</v>
      </c>
      <c r="BA41" s="234"/>
      <c r="BB41" s="234"/>
      <c r="BC41" s="234"/>
      <c r="BD41" s="234"/>
      <c r="BE41" s="234"/>
      <c r="BF41" s="234"/>
      <c r="BG41" s="234">
        <f>SUM(BG34:BM39)</f>
        <v>75.328805000000003</v>
      </c>
      <c r="BH41" s="234"/>
      <c r="BI41" s="234"/>
      <c r="BJ41" s="234"/>
      <c r="BK41" s="234"/>
      <c r="BL41" s="234"/>
      <c r="BM41" s="235"/>
    </row>
    <row r="42" spans="1:65" ht="18" customHeight="1" thickBot="1" x14ac:dyDescent="0.25">
      <c r="A42" s="37"/>
      <c r="B42" s="227"/>
      <c r="C42" s="228"/>
      <c r="D42" s="228"/>
      <c r="E42" s="228"/>
      <c r="F42" s="228"/>
      <c r="G42" s="228"/>
      <c r="H42" s="228"/>
      <c r="I42" s="228"/>
      <c r="J42" s="228"/>
      <c r="K42" s="228"/>
      <c r="L42" s="228"/>
      <c r="M42" s="228"/>
      <c r="N42" s="228"/>
      <c r="O42" s="228"/>
      <c r="P42" s="228"/>
      <c r="Q42" s="228"/>
      <c r="R42" s="228"/>
      <c r="S42" s="228"/>
      <c r="T42" s="228"/>
      <c r="U42" s="229"/>
      <c r="V42" s="236" t="s">
        <v>3</v>
      </c>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51">
        <f>IF(BG41=100,1,(BG41*1)/AZ41)</f>
        <v>0.75328804999999999</v>
      </c>
      <c r="BA42" s="252"/>
      <c r="BB42" s="252"/>
      <c r="BC42" s="252"/>
      <c r="BD42" s="252"/>
      <c r="BE42" s="252"/>
      <c r="BF42" s="252"/>
      <c r="BG42" s="252"/>
      <c r="BH42" s="252"/>
      <c r="BI42" s="252"/>
      <c r="BJ42" s="252"/>
      <c r="BK42" s="252"/>
      <c r="BL42" s="252"/>
      <c r="BM42" s="253"/>
    </row>
    <row r="43" spans="1:65" ht="18" customHeight="1" thickBot="1" x14ac:dyDescent="0.25">
      <c r="A43" s="37"/>
      <c r="B43" s="45"/>
      <c r="C43" s="45"/>
      <c r="D43" s="45"/>
      <c r="E43" s="45"/>
      <c r="F43" s="45"/>
      <c r="G43" s="45"/>
      <c r="H43" s="45"/>
      <c r="I43" s="45"/>
      <c r="J43" s="45"/>
      <c r="K43" s="45"/>
      <c r="L43" s="45"/>
      <c r="M43" s="45"/>
      <c r="N43" s="45"/>
      <c r="O43" s="45"/>
      <c r="P43" s="45"/>
      <c r="Q43" s="45"/>
      <c r="R43" s="45"/>
      <c r="S43" s="45"/>
      <c r="T43" s="45"/>
      <c r="U43" s="45"/>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7"/>
      <c r="BH43" s="47"/>
      <c r="BI43" s="47"/>
      <c r="BJ43" s="47"/>
      <c r="BK43" s="47"/>
      <c r="BL43" s="47"/>
      <c r="BM43" s="47"/>
    </row>
    <row r="44" spans="1:65" ht="18" customHeight="1" x14ac:dyDescent="0.2">
      <c r="A44" s="37"/>
      <c r="B44" s="24"/>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6"/>
      <c r="AY44" s="26"/>
      <c r="AZ44" s="26"/>
      <c r="BA44" s="26"/>
      <c r="BB44" s="26"/>
      <c r="BC44" s="26"/>
      <c r="BD44" s="26"/>
      <c r="BE44" s="26"/>
      <c r="BF44" s="27"/>
      <c r="BG44" s="27"/>
      <c r="BH44" s="27"/>
      <c r="BI44" s="27"/>
      <c r="BJ44" s="27"/>
      <c r="BK44" s="27"/>
      <c r="BL44" s="27"/>
      <c r="BM44" s="41"/>
    </row>
    <row r="45" spans="1:65" ht="18" customHeight="1" x14ac:dyDescent="0.2">
      <c r="A45" s="37"/>
      <c r="B45" s="7"/>
      <c r="C45" s="176" t="s">
        <v>33</v>
      </c>
      <c r="D45" s="177"/>
      <c r="E45" s="177"/>
      <c r="F45" s="177"/>
      <c r="G45" s="177"/>
      <c r="H45" s="177"/>
      <c r="I45" s="177"/>
      <c r="J45" s="177"/>
      <c r="K45" s="177"/>
      <c r="L45" s="177"/>
      <c r="M45" s="177"/>
      <c r="N45" s="177"/>
      <c r="O45" s="178" t="str">
        <f>'LE 03 (PROG)'!O49:BW49</f>
        <v>TRANSFORMACIÓN CULTURAL.</v>
      </c>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374"/>
    </row>
    <row r="46" spans="1:65" ht="18" customHeight="1" x14ac:dyDescent="0.2">
      <c r="A46" s="37"/>
      <c r="B46" s="7"/>
      <c r="C46" s="176" t="s">
        <v>34</v>
      </c>
      <c r="D46" s="177"/>
      <c r="E46" s="177"/>
      <c r="F46" s="177"/>
      <c r="G46" s="177"/>
      <c r="H46" s="177"/>
      <c r="I46" s="177"/>
      <c r="J46" s="177"/>
      <c r="K46" s="177"/>
      <c r="L46" s="177"/>
      <c r="M46" s="177"/>
      <c r="N46" s="177"/>
      <c r="O46" s="378" t="str">
        <f>'LE 03 (PROG)'!O50:Q50</f>
        <v>LE 03.</v>
      </c>
      <c r="P46" s="378"/>
      <c r="Q46" s="378"/>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176" t="s">
        <v>35</v>
      </c>
      <c r="D47" s="176"/>
      <c r="E47" s="176"/>
      <c r="F47" s="176"/>
      <c r="G47" s="176"/>
      <c r="H47" s="176"/>
      <c r="I47" s="176"/>
      <c r="J47" s="176"/>
      <c r="K47" s="176"/>
      <c r="L47" s="176"/>
      <c r="M47" s="176"/>
      <c r="N47" s="176"/>
      <c r="O47" s="180">
        <f>'LE 03 (PROG)'!O51:Q51</f>
        <v>0.2</v>
      </c>
      <c r="P47" s="180"/>
      <c r="Q47" s="180"/>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29"/>
      <c r="AY47" s="29"/>
      <c r="AZ47" s="29"/>
      <c r="BA47" s="29"/>
      <c r="BB47" s="29"/>
      <c r="BC47" s="29"/>
      <c r="BD47" s="29"/>
      <c r="BE47" s="29"/>
      <c r="BF47" s="29"/>
      <c r="BG47" s="29"/>
      <c r="BH47" s="29"/>
      <c r="BI47" s="29"/>
      <c r="BJ47" s="29"/>
      <c r="BK47" s="29"/>
      <c r="BL47" s="29"/>
      <c r="BM47" s="42"/>
    </row>
    <row r="48" spans="1:65" ht="29.25" customHeight="1" x14ac:dyDescent="0.2">
      <c r="A48" s="37"/>
      <c r="B48" s="7"/>
      <c r="C48" s="181" t="s">
        <v>36</v>
      </c>
      <c r="D48" s="181"/>
      <c r="E48" s="181"/>
      <c r="F48" s="181"/>
      <c r="G48" s="181"/>
      <c r="H48" s="181"/>
      <c r="I48" s="181"/>
      <c r="J48" s="181"/>
      <c r="K48" s="181"/>
      <c r="L48" s="181"/>
      <c r="M48" s="181"/>
      <c r="N48" s="181"/>
      <c r="O48" s="215" t="str">
        <f>'LE 03 (PROG)'!O52:BW52</f>
        <v>Implementar un Programa de Auditoria para el Mejoramiento de la Calidad (PAMEC) según los lineamientos del Ministerio de Salud y Protección Social, en el marco del Sistema Obligatorio de Garantía de la Calidad para la Atención en Salud.</v>
      </c>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370"/>
    </row>
    <row r="49" spans="1:65" ht="18" customHeight="1" x14ac:dyDescent="0.2">
      <c r="A49" s="37"/>
      <c r="B49" s="7"/>
      <c r="C49" s="176" t="s">
        <v>34</v>
      </c>
      <c r="D49" s="176"/>
      <c r="E49" s="176"/>
      <c r="F49" s="176"/>
      <c r="G49" s="176"/>
      <c r="H49" s="176"/>
      <c r="I49" s="176"/>
      <c r="J49" s="176"/>
      <c r="K49" s="176"/>
      <c r="L49" s="176"/>
      <c r="M49" s="176"/>
      <c r="N49" s="176"/>
      <c r="O49" s="216" t="str">
        <f>'LE 03 (PROG)'!O53:R53</f>
        <v>LE 03 OB 02.</v>
      </c>
      <c r="P49" s="179"/>
      <c r="Q49" s="179"/>
      <c r="R49" s="17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29"/>
      <c r="AY49" s="29"/>
      <c r="AZ49" s="29"/>
      <c r="BA49" s="29"/>
      <c r="BB49" s="29"/>
      <c r="BC49" s="29"/>
      <c r="BD49" s="29"/>
      <c r="BE49" s="29"/>
      <c r="BF49" s="29"/>
      <c r="BG49" s="29"/>
      <c r="BH49" s="29"/>
      <c r="BI49" s="29"/>
      <c r="BJ49" s="29"/>
      <c r="BK49" s="29"/>
      <c r="BL49" s="29"/>
      <c r="BM49" s="42"/>
    </row>
    <row r="50" spans="1:65" ht="18" customHeight="1" x14ac:dyDescent="0.2">
      <c r="A50" s="37"/>
      <c r="B50" s="7"/>
      <c r="C50" s="176" t="s">
        <v>37</v>
      </c>
      <c r="D50" s="176"/>
      <c r="E50" s="176"/>
      <c r="F50" s="176"/>
      <c r="G50" s="176"/>
      <c r="H50" s="176"/>
      <c r="I50" s="176"/>
      <c r="J50" s="176"/>
      <c r="K50" s="176"/>
      <c r="L50" s="176"/>
      <c r="M50" s="176"/>
      <c r="N50" s="176"/>
      <c r="O50" s="216">
        <f>'LE 03 (PROG)'!O54:Q54</f>
        <v>0.1</v>
      </c>
      <c r="P50" s="179"/>
      <c r="Q50" s="17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42"/>
    </row>
    <row r="51" spans="1:65" ht="18" customHeight="1" x14ac:dyDescent="0.2">
      <c r="A51" s="37"/>
      <c r="B51" s="7"/>
      <c r="C51" s="176" t="s">
        <v>38</v>
      </c>
      <c r="D51" s="176"/>
      <c r="E51" s="176"/>
      <c r="F51" s="176"/>
      <c r="G51" s="176"/>
      <c r="H51" s="176"/>
      <c r="I51" s="176"/>
      <c r="J51" s="176"/>
      <c r="K51" s="176"/>
      <c r="L51" s="176"/>
      <c r="M51" s="176"/>
      <c r="N51" s="176"/>
      <c r="O51" s="179" t="str">
        <f>'LE 03 (PROG)'!O55:BW55</f>
        <v>Asesor Externo de Calidad.</v>
      </c>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374"/>
    </row>
    <row r="52" spans="1:65" ht="18" customHeight="1" thickBot="1" x14ac:dyDescent="0.25">
      <c r="A52" s="37"/>
      <c r="B52" s="17"/>
      <c r="C52" s="30"/>
      <c r="D52" s="30"/>
      <c r="E52" s="30"/>
      <c r="F52" s="30"/>
      <c r="G52" s="30"/>
      <c r="H52" s="30"/>
      <c r="I52" s="30"/>
      <c r="J52" s="30"/>
      <c r="K52" s="30"/>
      <c r="L52" s="30"/>
      <c r="M52" s="30"/>
      <c r="N52" s="30"/>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2"/>
      <c r="AY52" s="32"/>
      <c r="AZ52" s="32"/>
      <c r="BA52" s="32"/>
      <c r="BB52" s="32"/>
      <c r="BC52" s="32"/>
      <c r="BD52" s="32"/>
      <c r="BE52" s="32"/>
      <c r="BF52" s="32"/>
      <c r="BG52" s="32"/>
      <c r="BH52" s="32"/>
      <c r="BI52" s="32"/>
      <c r="BJ52" s="32"/>
      <c r="BK52" s="32"/>
      <c r="BL52" s="32"/>
      <c r="BM52" s="43"/>
    </row>
    <row r="53" spans="1:65" ht="18" customHeight="1" thickBot="1" x14ac:dyDescent="0.25">
      <c r="A53" s="37"/>
      <c r="B53" s="364" t="s">
        <v>39</v>
      </c>
      <c r="C53" s="365"/>
      <c r="D53" s="365"/>
      <c r="E53" s="365"/>
      <c r="F53" s="365"/>
      <c r="G53" s="365"/>
      <c r="H53" s="365"/>
      <c r="I53" s="365"/>
      <c r="J53" s="365"/>
      <c r="K53" s="365"/>
      <c r="L53" s="365"/>
      <c r="M53" s="365"/>
      <c r="N53" s="365"/>
      <c r="O53" s="365"/>
      <c r="P53" s="365"/>
      <c r="Q53" s="365"/>
      <c r="R53" s="365"/>
      <c r="S53" s="365"/>
      <c r="T53" s="365"/>
      <c r="U53" s="366"/>
      <c r="V53" s="364" t="s">
        <v>40</v>
      </c>
      <c r="W53" s="365"/>
      <c r="X53" s="365"/>
      <c r="Y53" s="365"/>
      <c r="Z53" s="365"/>
      <c r="AA53" s="366"/>
      <c r="AB53" s="367" t="s">
        <v>9</v>
      </c>
      <c r="AC53" s="368"/>
      <c r="AD53" s="368"/>
      <c r="AE53" s="368"/>
      <c r="AF53" s="368"/>
      <c r="AG53" s="369"/>
      <c r="AH53" s="367" t="s">
        <v>49</v>
      </c>
      <c r="AI53" s="368"/>
      <c r="AJ53" s="368"/>
      <c r="AK53" s="368"/>
      <c r="AL53" s="368"/>
      <c r="AM53" s="369"/>
      <c r="AN53" s="367" t="s">
        <v>10</v>
      </c>
      <c r="AO53" s="368"/>
      <c r="AP53" s="368"/>
      <c r="AQ53" s="368"/>
      <c r="AR53" s="368"/>
      <c r="AS53" s="369"/>
      <c r="AT53" s="367" t="s">
        <v>48</v>
      </c>
      <c r="AU53" s="368"/>
      <c r="AV53" s="368"/>
      <c r="AW53" s="368"/>
      <c r="AX53" s="368"/>
      <c r="AY53" s="369"/>
      <c r="AZ53" s="367" t="s">
        <v>7</v>
      </c>
      <c r="BA53" s="368"/>
      <c r="BB53" s="368"/>
      <c r="BC53" s="368"/>
      <c r="BD53" s="368"/>
      <c r="BE53" s="368"/>
      <c r="BF53" s="369"/>
      <c r="BG53" s="367" t="s">
        <v>6</v>
      </c>
      <c r="BH53" s="368"/>
      <c r="BI53" s="368"/>
      <c r="BJ53" s="368"/>
      <c r="BK53" s="368"/>
      <c r="BL53" s="368"/>
      <c r="BM53" s="369"/>
    </row>
    <row r="54" spans="1:65" ht="54.75" customHeight="1" x14ac:dyDescent="0.2">
      <c r="A54" s="37"/>
      <c r="B54" s="338" t="str">
        <f>'LE 03 (PROG)'!B59</f>
        <v>Formular y documentar el Programa de Auditoría para el Mejoramiento de la Calidad de la Atención en Salud (PAMEC) para cada vigencia, en el que se incluyen los cronogramas y procedimientos de auditorías internas y externas de calidad.</v>
      </c>
      <c r="C54" s="339"/>
      <c r="D54" s="339"/>
      <c r="E54" s="339"/>
      <c r="F54" s="339"/>
      <c r="G54" s="339"/>
      <c r="H54" s="339"/>
      <c r="I54" s="339"/>
      <c r="J54" s="339"/>
      <c r="K54" s="339"/>
      <c r="L54" s="339"/>
      <c r="M54" s="339"/>
      <c r="N54" s="339"/>
      <c r="O54" s="339"/>
      <c r="P54" s="339"/>
      <c r="Q54" s="339"/>
      <c r="R54" s="339"/>
      <c r="S54" s="339"/>
      <c r="T54" s="339"/>
      <c r="U54" s="340"/>
      <c r="V54" s="341" t="str">
        <f>'LE 03 (PROG)'!V59</f>
        <v>LE 03 OB 02 AC 01</v>
      </c>
      <c r="W54" s="342"/>
      <c r="X54" s="342"/>
      <c r="Y54" s="342"/>
      <c r="Z54" s="342"/>
      <c r="AA54" s="343"/>
      <c r="AB54" s="344">
        <f>'LE 03 (PROG)'!AB59</f>
        <v>2.9999999999999997E-4</v>
      </c>
      <c r="AC54" s="345"/>
      <c r="AD54" s="345"/>
      <c r="AE54" s="345"/>
      <c r="AF54" s="345"/>
      <c r="AG54" s="346"/>
      <c r="AH54" s="347">
        <f>'LE 03 (PROG)'!AL59</f>
        <v>3</v>
      </c>
      <c r="AI54" s="348"/>
      <c r="AJ54" s="348"/>
      <c r="AK54" s="348"/>
      <c r="AL54" s="348"/>
      <c r="AM54" s="349"/>
      <c r="AN54" s="350">
        <f>'LE 03 (PROG)'!AL60</f>
        <v>3</v>
      </c>
      <c r="AO54" s="351"/>
      <c r="AP54" s="351"/>
      <c r="AQ54" s="351"/>
      <c r="AR54" s="351"/>
      <c r="AS54" s="352"/>
      <c r="AT54" s="353">
        <f>IF(AH54=0,"",(AN54*1)/AH54)</f>
        <v>1</v>
      </c>
      <c r="AU54" s="354"/>
      <c r="AV54" s="354"/>
      <c r="AW54" s="354"/>
      <c r="AX54" s="354"/>
      <c r="AY54" s="355"/>
      <c r="AZ54" s="356">
        <f>AB54*100</f>
        <v>0.03</v>
      </c>
      <c r="BA54" s="357"/>
      <c r="BB54" s="357"/>
      <c r="BC54" s="357"/>
      <c r="BD54" s="357"/>
      <c r="BE54" s="357"/>
      <c r="BF54" s="358"/>
      <c r="BG54" s="359">
        <f>IF(AH54=0,(AZ54),((AT54*AB54)*100))</f>
        <v>0.03</v>
      </c>
      <c r="BH54" s="360"/>
      <c r="BI54" s="360"/>
      <c r="BJ54" s="360"/>
      <c r="BK54" s="360"/>
      <c r="BL54" s="360"/>
      <c r="BM54" s="361"/>
    </row>
    <row r="55" spans="1:65" ht="35.25" customHeight="1" x14ac:dyDescent="0.2">
      <c r="A55" s="37"/>
      <c r="B55" s="308" t="str">
        <f>'LE 03 (PROG)'!B61</f>
        <v>Presentar los cronogramas y procedimientos de auditorías internas y externas de calidad al Grupo Primario de Calidad.</v>
      </c>
      <c r="C55" s="309"/>
      <c r="D55" s="309"/>
      <c r="E55" s="309"/>
      <c r="F55" s="309"/>
      <c r="G55" s="309"/>
      <c r="H55" s="309"/>
      <c r="I55" s="309"/>
      <c r="J55" s="309"/>
      <c r="K55" s="309"/>
      <c r="L55" s="309"/>
      <c r="M55" s="309"/>
      <c r="N55" s="309"/>
      <c r="O55" s="309"/>
      <c r="P55" s="309"/>
      <c r="Q55" s="309"/>
      <c r="R55" s="309"/>
      <c r="S55" s="309"/>
      <c r="T55" s="309"/>
      <c r="U55" s="310"/>
      <c r="V55" s="311" t="str">
        <f>'LE 03 (PROG)'!V61</f>
        <v>LE 03 OB 02 AC 02</v>
      </c>
      <c r="W55" s="312"/>
      <c r="X55" s="312"/>
      <c r="Y55" s="312"/>
      <c r="Z55" s="312"/>
      <c r="AA55" s="313"/>
      <c r="AB55" s="314">
        <f>'LE 03 (PROG)'!AB61</f>
        <v>2.5999999999999999E-3</v>
      </c>
      <c r="AC55" s="315"/>
      <c r="AD55" s="315"/>
      <c r="AE55" s="315"/>
      <c r="AF55" s="315"/>
      <c r="AG55" s="316"/>
      <c r="AH55" s="317">
        <f>'LE 03 (PROG)'!AL61</f>
        <v>3</v>
      </c>
      <c r="AI55" s="318"/>
      <c r="AJ55" s="318"/>
      <c r="AK55" s="318"/>
      <c r="AL55" s="318"/>
      <c r="AM55" s="319"/>
      <c r="AN55" s="320">
        <f>'LE 03 (PROG)'!AL62</f>
        <v>3</v>
      </c>
      <c r="AO55" s="321"/>
      <c r="AP55" s="321"/>
      <c r="AQ55" s="321"/>
      <c r="AR55" s="321"/>
      <c r="AS55" s="322"/>
      <c r="AT55" s="326">
        <f t="shared" ref="AT55:AT71" si="3">IF(AH55=0,"",(AN55*1)/AH55)</f>
        <v>1</v>
      </c>
      <c r="AU55" s="327"/>
      <c r="AV55" s="327"/>
      <c r="AW55" s="327"/>
      <c r="AX55" s="327"/>
      <c r="AY55" s="328"/>
      <c r="AZ55" s="278">
        <f t="shared" ref="AZ55:AZ71" si="4">AB55*100</f>
        <v>0.26</v>
      </c>
      <c r="BA55" s="279"/>
      <c r="BB55" s="279"/>
      <c r="BC55" s="279"/>
      <c r="BD55" s="279"/>
      <c r="BE55" s="279"/>
      <c r="BF55" s="280"/>
      <c r="BG55" s="281">
        <f t="shared" ref="BG55:BG71" si="5">IF(AH55=0,(AZ55),((AT55*AB55)*100))</f>
        <v>0.26</v>
      </c>
      <c r="BH55" s="282"/>
      <c r="BI55" s="282"/>
      <c r="BJ55" s="282"/>
      <c r="BK55" s="282"/>
      <c r="BL55" s="282"/>
      <c r="BM55" s="283"/>
    </row>
    <row r="56" spans="1:65" ht="18" customHeight="1" x14ac:dyDescent="0.2">
      <c r="A56" s="37"/>
      <c r="B56" s="284" t="str">
        <f>'LE 03 (PROG)'!B63</f>
        <v>Realizar las auditorías según los cronogramas propuestos.</v>
      </c>
      <c r="C56" s="285"/>
      <c r="D56" s="285"/>
      <c r="E56" s="285"/>
      <c r="F56" s="285"/>
      <c r="G56" s="285"/>
      <c r="H56" s="285"/>
      <c r="I56" s="285"/>
      <c r="J56" s="285"/>
      <c r="K56" s="285"/>
      <c r="L56" s="285"/>
      <c r="M56" s="285"/>
      <c r="N56" s="285"/>
      <c r="O56" s="285"/>
      <c r="P56" s="285"/>
      <c r="Q56" s="285"/>
      <c r="R56" s="285"/>
      <c r="S56" s="285"/>
      <c r="T56" s="285"/>
      <c r="U56" s="286"/>
      <c r="V56" s="287" t="str">
        <f>'LE 03 (PROG)'!V63</f>
        <v>LE 03 OB 02 AC 03</v>
      </c>
      <c r="W56" s="288"/>
      <c r="X56" s="288"/>
      <c r="Y56" s="288"/>
      <c r="Z56" s="288"/>
      <c r="AA56" s="289"/>
      <c r="AB56" s="290">
        <f>'LE 03 (PROG)'!AB63</f>
        <v>0.1116</v>
      </c>
      <c r="AC56" s="291"/>
      <c r="AD56" s="291"/>
      <c r="AE56" s="291"/>
      <c r="AF56" s="291"/>
      <c r="AG56" s="292"/>
      <c r="AH56" s="293">
        <f>'LE 03 (PROG)'!AL63</f>
        <v>52</v>
      </c>
      <c r="AI56" s="294"/>
      <c r="AJ56" s="294"/>
      <c r="AK56" s="294"/>
      <c r="AL56" s="294"/>
      <c r="AM56" s="295"/>
      <c r="AN56" s="296">
        <f>'LE 03 (PROG)'!AL64</f>
        <v>44</v>
      </c>
      <c r="AO56" s="297"/>
      <c r="AP56" s="297"/>
      <c r="AQ56" s="297"/>
      <c r="AR56" s="297"/>
      <c r="AS56" s="298"/>
      <c r="AT56" s="299">
        <f t="shared" si="3"/>
        <v>0.84615384615384615</v>
      </c>
      <c r="AU56" s="300"/>
      <c r="AV56" s="300"/>
      <c r="AW56" s="300"/>
      <c r="AX56" s="300"/>
      <c r="AY56" s="301"/>
      <c r="AZ56" s="302">
        <f t="shared" si="4"/>
        <v>11.16</v>
      </c>
      <c r="BA56" s="303"/>
      <c r="BB56" s="303"/>
      <c r="BC56" s="303"/>
      <c r="BD56" s="303"/>
      <c r="BE56" s="303"/>
      <c r="BF56" s="304"/>
      <c r="BG56" s="305">
        <f t="shared" si="5"/>
        <v>9.4430769230769229</v>
      </c>
      <c r="BH56" s="306"/>
      <c r="BI56" s="306"/>
      <c r="BJ56" s="306"/>
      <c r="BK56" s="306"/>
      <c r="BL56" s="306"/>
      <c r="BM56" s="307"/>
    </row>
    <row r="57" spans="1:65" ht="54.75" customHeight="1" x14ac:dyDescent="0.2">
      <c r="A57" s="37"/>
      <c r="B57" s="308" t="str">
        <f>'LE 03 (PROG)'!B65</f>
        <v>Formular planes de mejoramientos con base en las auditorías que sean realizadas en el marco del cumplimiento del Programa de Auditoría para el Mejoramiento de la Calidad (PAMEC).</v>
      </c>
      <c r="C57" s="309"/>
      <c r="D57" s="309"/>
      <c r="E57" s="309"/>
      <c r="F57" s="309"/>
      <c r="G57" s="309"/>
      <c r="H57" s="309"/>
      <c r="I57" s="309"/>
      <c r="J57" s="309"/>
      <c r="K57" s="309"/>
      <c r="L57" s="309"/>
      <c r="M57" s="309"/>
      <c r="N57" s="309"/>
      <c r="O57" s="309"/>
      <c r="P57" s="309"/>
      <c r="Q57" s="309"/>
      <c r="R57" s="309"/>
      <c r="S57" s="309"/>
      <c r="T57" s="309"/>
      <c r="U57" s="310"/>
      <c r="V57" s="311" t="str">
        <f>'LE 03 (PROG)'!V65</f>
        <v>LE 03 OB 02 AC 04</v>
      </c>
      <c r="W57" s="312"/>
      <c r="X57" s="312"/>
      <c r="Y57" s="312"/>
      <c r="Z57" s="312"/>
      <c r="AA57" s="313"/>
      <c r="AB57" s="314">
        <f>'LE 03 (PROG)'!AB65</f>
        <v>3.0099999999999998E-2</v>
      </c>
      <c r="AC57" s="315"/>
      <c r="AD57" s="315"/>
      <c r="AE57" s="315"/>
      <c r="AF57" s="315"/>
      <c r="AG57" s="316"/>
      <c r="AH57" s="317">
        <f>'LE 03 (PROG)'!AL65</f>
        <v>52</v>
      </c>
      <c r="AI57" s="318"/>
      <c r="AJ57" s="318"/>
      <c r="AK57" s="318"/>
      <c r="AL57" s="318"/>
      <c r="AM57" s="319"/>
      <c r="AN57" s="320">
        <f>'LE 03 (PROG)'!AL66</f>
        <v>44</v>
      </c>
      <c r="AO57" s="321"/>
      <c r="AP57" s="321"/>
      <c r="AQ57" s="321"/>
      <c r="AR57" s="321"/>
      <c r="AS57" s="322"/>
      <c r="AT57" s="326">
        <f t="shared" si="3"/>
        <v>0.84615384615384615</v>
      </c>
      <c r="AU57" s="327"/>
      <c r="AV57" s="327"/>
      <c r="AW57" s="327"/>
      <c r="AX57" s="327"/>
      <c r="AY57" s="328"/>
      <c r="AZ57" s="278">
        <f t="shared" si="4"/>
        <v>3.01</v>
      </c>
      <c r="BA57" s="279"/>
      <c r="BB57" s="279"/>
      <c r="BC57" s="279"/>
      <c r="BD57" s="279"/>
      <c r="BE57" s="279"/>
      <c r="BF57" s="280"/>
      <c r="BG57" s="281">
        <f t="shared" si="5"/>
        <v>2.5469230769230768</v>
      </c>
      <c r="BH57" s="282"/>
      <c r="BI57" s="282"/>
      <c r="BJ57" s="282"/>
      <c r="BK57" s="282"/>
      <c r="BL57" s="282"/>
      <c r="BM57" s="283"/>
    </row>
    <row r="58" spans="1:65" ht="54.75" customHeight="1" x14ac:dyDescent="0.2">
      <c r="A58" s="37"/>
      <c r="B58" s="284" t="str">
        <f>'LE 03 (PROG)'!B67</f>
        <v>Ejecutar las actividades contenidas en los planes de mejoramiento derivados de las auditorías realizadas en el marco del cumplimiento del Programa de Auditoría para el Mejoramiento de la Calidad (PAMEC).</v>
      </c>
      <c r="C58" s="285"/>
      <c r="D58" s="285"/>
      <c r="E58" s="285"/>
      <c r="F58" s="285"/>
      <c r="G58" s="285"/>
      <c r="H58" s="285"/>
      <c r="I58" s="285"/>
      <c r="J58" s="285"/>
      <c r="K58" s="285"/>
      <c r="L58" s="285"/>
      <c r="M58" s="285"/>
      <c r="N58" s="285"/>
      <c r="O58" s="285"/>
      <c r="P58" s="285"/>
      <c r="Q58" s="285"/>
      <c r="R58" s="285"/>
      <c r="S58" s="285"/>
      <c r="T58" s="285"/>
      <c r="U58" s="286"/>
      <c r="V58" s="287" t="str">
        <f>'LE 03 (PROG)'!V67</f>
        <v>LE 03 OB 02 AC 05</v>
      </c>
      <c r="W58" s="288"/>
      <c r="X58" s="288"/>
      <c r="Y58" s="288"/>
      <c r="Z58" s="288"/>
      <c r="AA58" s="289"/>
      <c r="AB58" s="290">
        <f>'LE 03 (PROG)'!AB67</f>
        <v>0.21079999999999999</v>
      </c>
      <c r="AC58" s="291"/>
      <c r="AD58" s="291"/>
      <c r="AE58" s="291"/>
      <c r="AF58" s="291"/>
      <c r="AG58" s="292"/>
      <c r="AH58" s="293">
        <f>'LE 03 (PROG)'!AL67</f>
        <v>170</v>
      </c>
      <c r="AI58" s="294"/>
      <c r="AJ58" s="294"/>
      <c r="AK58" s="294"/>
      <c r="AL58" s="294"/>
      <c r="AM58" s="295"/>
      <c r="AN58" s="296">
        <f>'LE 03 (PROG)'!AL68</f>
        <v>110.58</v>
      </c>
      <c r="AO58" s="297"/>
      <c r="AP58" s="297"/>
      <c r="AQ58" s="297"/>
      <c r="AR58" s="297"/>
      <c r="AS58" s="298"/>
      <c r="AT58" s="299">
        <f t="shared" si="3"/>
        <v>0.65047058823529413</v>
      </c>
      <c r="AU58" s="300"/>
      <c r="AV58" s="300"/>
      <c r="AW58" s="300"/>
      <c r="AX58" s="300"/>
      <c r="AY58" s="301"/>
      <c r="AZ58" s="302">
        <f t="shared" si="4"/>
        <v>21.08</v>
      </c>
      <c r="BA58" s="303"/>
      <c r="BB58" s="303"/>
      <c r="BC58" s="303"/>
      <c r="BD58" s="303"/>
      <c r="BE58" s="303"/>
      <c r="BF58" s="304"/>
      <c r="BG58" s="305">
        <f t="shared" si="5"/>
        <v>13.711919999999999</v>
      </c>
      <c r="BH58" s="306"/>
      <c r="BI58" s="306"/>
      <c r="BJ58" s="306"/>
      <c r="BK58" s="306"/>
      <c r="BL58" s="306"/>
      <c r="BM58" s="307"/>
    </row>
    <row r="59" spans="1:65" ht="35.25" customHeight="1" x14ac:dyDescent="0.2">
      <c r="A59" s="37"/>
      <c r="B59" s="308" t="str">
        <f>'LE 03 (PROG)'!B69</f>
        <v>Realizar seguimiento a la ejecución de los planes de mejoramiento derivados de las auditorías de calidad.</v>
      </c>
      <c r="C59" s="309"/>
      <c r="D59" s="309"/>
      <c r="E59" s="309"/>
      <c r="F59" s="309"/>
      <c r="G59" s="309"/>
      <c r="H59" s="309"/>
      <c r="I59" s="309"/>
      <c r="J59" s="309"/>
      <c r="K59" s="309"/>
      <c r="L59" s="309"/>
      <c r="M59" s="309"/>
      <c r="N59" s="309"/>
      <c r="O59" s="309"/>
      <c r="P59" s="309"/>
      <c r="Q59" s="309"/>
      <c r="R59" s="309"/>
      <c r="S59" s="309"/>
      <c r="T59" s="309"/>
      <c r="U59" s="310"/>
      <c r="V59" s="311" t="str">
        <f>'LE 03 (PROG)'!V69</f>
        <v>LE 03 OB 02 AC 06</v>
      </c>
      <c r="W59" s="312"/>
      <c r="X59" s="312"/>
      <c r="Y59" s="312"/>
      <c r="Z59" s="312"/>
      <c r="AA59" s="313"/>
      <c r="AB59" s="314">
        <f>'LE 03 (PROG)'!AB69</f>
        <v>1.7600000000000001E-2</v>
      </c>
      <c r="AC59" s="315"/>
      <c r="AD59" s="315"/>
      <c r="AE59" s="315"/>
      <c r="AF59" s="315"/>
      <c r="AG59" s="316"/>
      <c r="AH59" s="317">
        <f>'LE 03 (PROG)'!AL69</f>
        <v>18</v>
      </c>
      <c r="AI59" s="318"/>
      <c r="AJ59" s="318"/>
      <c r="AK59" s="318"/>
      <c r="AL59" s="318"/>
      <c r="AM59" s="319"/>
      <c r="AN59" s="320">
        <f>'LE 03 (PROG)'!AL70</f>
        <v>18</v>
      </c>
      <c r="AO59" s="321"/>
      <c r="AP59" s="321"/>
      <c r="AQ59" s="321"/>
      <c r="AR59" s="321"/>
      <c r="AS59" s="322"/>
      <c r="AT59" s="326">
        <f t="shared" si="3"/>
        <v>1</v>
      </c>
      <c r="AU59" s="327"/>
      <c r="AV59" s="327"/>
      <c r="AW59" s="327"/>
      <c r="AX59" s="327"/>
      <c r="AY59" s="328"/>
      <c r="AZ59" s="278">
        <f t="shared" si="4"/>
        <v>1.76</v>
      </c>
      <c r="BA59" s="279"/>
      <c r="BB59" s="279"/>
      <c r="BC59" s="279"/>
      <c r="BD59" s="279"/>
      <c r="BE59" s="279"/>
      <c r="BF59" s="280"/>
      <c r="BG59" s="281">
        <f t="shared" si="5"/>
        <v>1.76</v>
      </c>
      <c r="BH59" s="282"/>
      <c r="BI59" s="282"/>
      <c r="BJ59" s="282"/>
      <c r="BK59" s="282"/>
      <c r="BL59" s="282"/>
      <c r="BM59" s="283"/>
    </row>
    <row r="60" spans="1:65" ht="54.75" customHeight="1" x14ac:dyDescent="0.2">
      <c r="A60" s="37"/>
      <c r="B60" s="284" t="str">
        <f>'LE 03 (PROG)'!B71</f>
        <v>Realizar auditorías clínicas a los programas de Control de Riesgo Cardiovascular, Control Prenatal y Crecimiento y Desarrollo y a los servicios de urgencias y referencia y contrarreferencia.</v>
      </c>
      <c r="C60" s="285"/>
      <c r="D60" s="285"/>
      <c r="E60" s="285"/>
      <c r="F60" s="285"/>
      <c r="G60" s="285"/>
      <c r="H60" s="285"/>
      <c r="I60" s="285"/>
      <c r="J60" s="285"/>
      <c r="K60" s="285"/>
      <c r="L60" s="285"/>
      <c r="M60" s="285"/>
      <c r="N60" s="285"/>
      <c r="O60" s="285"/>
      <c r="P60" s="285"/>
      <c r="Q60" s="285"/>
      <c r="R60" s="285"/>
      <c r="S60" s="285"/>
      <c r="T60" s="285"/>
      <c r="U60" s="286"/>
      <c r="V60" s="287" t="str">
        <f>'LE 03 (PROG)'!V71</f>
        <v>LE 03 OB 02 AC 07</v>
      </c>
      <c r="W60" s="288"/>
      <c r="X60" s="288"/>
      <c r="Y60" s="288"/>
      <c r="Z60" s="288"/>
      <c r="AA60" s="289"/>
      <c r="AB60" s="290">
        <f>'LE 03 (PROG)'!AB71</f>
        <v>7.85E-2</v>
      </c>
      <c r="AC60" s="291"/>
      <c r="AD60" s="291"/>
      <c r="AE60" s="291"/>
      <c r="AF60" s="291"/>
      <c r="AG60" s="292"/>
      <c r="AH60" s="293">
        <f>'LE 03 (PROG)'!AL71</f>
        <v>39</v>
      </c>
      <c r="AI60" s="294"/>
      <c r="AJ60" s="294"/>
      <c r="AK60" s="294"/>
      <c r="AL60" s="294"/>
      <c r="AM60" s="295"/>
      <c r="AN60" s="296">
        <f>'LE 03 (PROG)'!AL72</f>
        <v>27</v>
      </c>
      <c r="AO60" s="297"/>
      <c r="AP60" s="297"/>
      <c r="AQ60" s="297"/>
      <c r="AR60" s="297"/>
      <c r="AS60" s="298"/>
      <c r="AT60" s="299">
        <f t="shared" si="3"/>
        <v>0.69230769230769229</v>
      </c>
      <c r="AU60" s="300"/>
      <c r="AV60" s="300"/>
      <c r="AW60" s="300"/>
      <c r="AX60" s="300"/>
      <c r="AY60" s="301"/>
      <c r="AZ60" s="302">
        <f t="shared" si="4"/>
        <v>7.85</v>
      </c>
      <c r="BA60" s="303"/>
      <c r="BB60" s="303"/>
      <c r="BC60" s="303"/>
      <c r="BD60" s="303"/>
      <c r="BE60" s="303"/>
      <c r="BF60" s="304"/>
      <c r="BG60" s="305">
        <f t="shared" si="5"/>
        <v>5.434615384615384</v>
      </c>
      <c r="BH60" s="306"/>
      <c r="BI60" s="306"/>
      <c r="BJ60" s="306"/>
      <c r="BK60" s="306"/>
      <c r="BL60" s="306"/>
      <c r="BM60" s="307"/>
    </row>
    <row r="61" spans="1:65" ht="35.25" customHeight="1" x14ac:dyDescent="0.2">
      <c r="A61" s="37"/>
      <c r="B61" s="308" t="str">
        <f>'LE 03 (PROG)'!B73</f>
        <v>Socializar el resultado de las auditorías con el personal médico y de enfermería.</v>
      </c>
      <c r="C61" s="309"/>
      <c r="D61" s="309"/>
      <c r="E61" s="309"/>
      <c r="F61" s="309"/>
      <c r="G61" s="309"/>
      <c r="H61" s="309"/>
      <c r="I61" s="309"/>
      <c r="J61" s="309"/>
      <c r="K61" s="309"/>
      <c r="L61" s="309"/>
      <c r="M61" s="309"/>
      <c r="N61" s="309"/>
      <c r="O61" s="309"/>
      <c r="P61" s="309"/>
      <c r="Q61" s="309"/>
      <c r="R61" s="309"/>
      <c r="S61" s="309"/>
      <c r="T61" s="309"/>
      <c r="U61" s="310"/>
      <c r="V61" s="311" t="str">
        <f>'LE 03 (PROG)'!V73</f>
        <v>LE 03 OB 02 AC 08</v>
      </c>
      <c r="W61" s="312"/>
      <c r="X61" s="312"/>
      <c r="Y61" s="312"/>
      <c r="Z61" s="312"/>
      <c r="AA61" s="313"/>
      <c r="AB61" s="314">
        <f>'LE 03 (PROG)'!AB73</f>
        <v>6.4500000000000002E-2</v>
      </c>
      <c r="AC61" s="315"/>
      <c r="AD61" s="315"/>
      <c r="AE61" s="315"/>
      <c r="AF61" s="315"/>
      <c r="AG61" s="316"/>
      <c r="AH61" s="317">
        <f>'LE 03 (PROG)'!AL73</f>
        <v>34</v>
      </c>
      <c r="AI61" s="318"/>
      <c r="AJ61" s="318"/>
      <c r="AK61" s="318"/>
      <c r="AL61" s="318"/>
      <c r="AM61" s="319"/>
      <c r="AN61" s="320">
        <f>'LE 03 (PROG)'!AL74</f>
        <v>21</v>
      </c>
      <c r="AO61" s="321"/>
      <c r="AP61" s="321"/>
      <c r="AQ61" s="321"/>
      <c r="AR61" s="321"/>
      <c r="AS61" s="322"/>
      <c r="AT61" s="326">
        <f t="shared" si="3"/>
        <v>0.61764705882352944</v>
      </c>
      <c r="AU61" s="327"/>
      <c r="AV61" s="327"/>
      <c r="AW61" s="327"/>
      <c r="AX61" s="327"/>
      <c r="AY61" s="328"/>
      <c r="AZ61" s="278">
        <f t="shared" si="4"/>
        <v>6.45</v>
      </c>
      <c r="BA61" s="279"/>
      <c r="BB61" s="279"/>
      <c r="BC61" s="279"/>
      <c r="BD61" s="279"/>
      <c r="BE61" s="279"/>
      <c r="BF61" s="280"/>
      <c r="BG61" s="281">
        <f t="shared" si="5"/>
        <v>3.9838235294117648</v>
      </c>
      <c r="BH61" s="282"/>
      <c r="BI61" s="282"/>
      <c r="BJ61" s="282"/>
      <c r="BK61" s="282"/>
      <c r="BL61" s="282"/>
      <c r="BM61" s="283"/>
    </row>
    <row r="62" spans="1:65" ht="18" customHeight="1" x14ac:dyDescent="0.2">
      <c r="A62" s="37"/>
      <c r="B62" s="284" t="str">
        <f>'LE 03 (PROG)'!B75</f>
        <v>Formular planes de mejoramientos con base en las auditorías clínicas.</v>
      </c>
      <c r="C62" s="285"/>
      <c r="D62" s="285"/>
      <c r="E62" s="285"/>
      <c r="F62" s="285"/>
      <c r="G62" s="285"/>
      <c r="H62" s="285"/>
      <c r="I62" s="285"/>
      <c r="J62" s="285"/>
      <c r="K62" s="285"/>
      <c r="L62" s="285"/>
      <c r="M62" s="285"/>
      <c r="N62" s="285"/>
      <c r="O62" s="285"/>
      <c r="P62" s="285"/>
      <c r="Q62" s="285"/>
      <c r="R62" s="285"/>
      <c r="S62" s="285"/>
      <c r="T62" s="285"/>
      <c r="U62" s="286"/>
      <c r="V62" s="287" t="str">
        <f>'LE 03 (PROG)'!V75</f>
        <v>LE 03 OB 02 AC 09</v>
      </c>
      <c r="W62" s="288"/>
      <c r="X62" s="288"/>
      <c r="Y62" s="288"/>
      <c r="Z62" s="288"/>
      <c r="AA62" s="289"/>
      <c r="AB62" s="290">
        <f>'LE 03 (PROG)'!AB75</f>
        <v>3.5999999999999997E-2</v>
      </c>
      <c r="AC62" s="291"/>
      <c r="AD62" s="291"/>
      <c r="AE62" s="291"/>
      <c r="AF62" s="291"/>
      <c r="AG62" s="292"/>
      <c r="AH62" s="293">
        <f>'LE 03 (PROG)'!AL75</f>
        <v>22</v>
      </c>
      <c r="AI62" s="294"/>
      <c r="AJ62" s="294"/>
      <c r="AK62" s="294"/>
      <c r="AL62" s="294"/>
      <c r="AM62" s="295"/>
      <c r="AN62" s="296">
        <f>'LE 03 (PROG)'!AL76</f>
        <v>13</v>
      </c>
      <c r="AO62" s="297"/>
      <c r="AP62" s="297"/>
      <c r="AQ62" s="297"/>
      <c r="AR62" s="297"/>
      <c r="AS62" s="298"/>
      <c r="AT62" s="299">
        <f t="shared" si="3"/>
        <v>0.59090909090909094</v>
      </c>
      <c r="AU62" s="300"/>
      <c r="AV62" s="300"/>
      <c r="AW62" s="300"/>
      <c r="AX62" s="300"/>
      <c r="AY62" s="301"/>
      <c r="AZ62" s="302">
        <f t="shared" si="4"/>
        <v>3.5999999999999996</v>
      </c>
      <c r="BA62" s="303"/>
      <c r="BB62" s="303"/>
      <c r="BC62" s="303"/>
      <c r="BD62" s="303"/>
      <c r="BE62" s="303"/>
      <c r="BF62" s="304"/>
      <c r="BG62" s="305">
        <f t="shared" si="5"/>
        <v>2.1272727272727274</v>
      </c>
      <c r="BH62" s="306"/>
      <c r="BI62" s="306"/>
      <c r="BJ62" s="306"/>
      <c r="BK62" s="306"/>
      <c r="BL62" s="306"/>
      <c r="BM62" s="307"/>
    </row>
    <row r="63" spans="1:65" ht="35.25" customHeight="1" x14ac:dyDescent="0.2">
      <c r="A63" s="37"/>
      <c r="B63" s="308" t="str">
        <f>'LE 03 (PROG)'!B77</f>
        <v>Ejecutar las actividades contenidas en los planes de mejoramiento derivados de las auditorías clínicas.</v>
      </c>
      <c r="C63" s="309"/>
      <c r="D63" s="309"/>
      <c r="E63" s="309"/>
      <c r="F63" s="309"/>
      <c r="G63" s="309"/>
      <c r="H63" s="309"/>
      <c r="I63" s="309"/>
      <c r="J63" s="309"/>
      <c r="K63" s="309"/>
      <c r="L63" s="309"/>
      <c r="M63" s="309"/>
      <c r="N63" s="309"/>
      <c r="O63" s="309"/>
      <c r="P63" s="309"/>
      <c r="Q63" s="309"/>
      <c r="R63" s="309"/>
      <c r="S63" s="309"/>
      <c r="T63" s="309"/>
      <c r="U63" s="310"/>
      <c r="V63" s="311" t="str">
        <f>'LE 03 (PROG)'!V77</f>
        <v>LE 03 OB 02 AC 10</v>
      </c>
      <c r="W63" s="312"/>
      <c r="X63" s="312"/>
      <c r="Y63" s="312"/>
      <c r="Z63" s="312"/>
      <c r="AA63" s="313"/>
      <c r="AB63" s="314">
        <f>'LE 03 (PROG)'!AB77</f>
        <v>3.7900000000000003E-2</v>
      </c>
      <c r="AC63" s="315"/>
      <c r="AD63" s="315"/>
      <c r="AE63" s="315"/>
      <c r="AF63" s="315"/>
      <c r="AG63" s="316"/>
      <c r="AH63" s="317">
        <f>'LE 03 (PROG)'!AL77</f>
        <v>3</v>
      </c>
      <c r="AI63" s="318"/>
      <c r="AJ63" s="318"/>
      <c r="AK63" s="318"/>
      <c r="AL63" s="318"/>
      <c r="AM63" s="319"/>
      <c r="AN63" s="320">
        <f>'LE 03 (PROG)'!AL78</f>
        <v>1.58</v>
      </c>
      <c r="AO63" s="321"/>
      <c r="AP63" s="321"/>
      <c r="AQ63" s="321"/>
      <c r="AR63" s="321"/>
      <c r="AS63" s="322"/>
      <c r="AT63" s="326">
        <f t="shared" si="3"/>
        <v>0.52666666666666673</v>
      </c>
      <c r="AU63" s="327"/>
      <c r="AV63" s="327"/>
      <c r="AW63" s="327"/>
      <c r="AX63" s="327"/>
      <c r="AY63" s="328"/>
      <c r="AZ63" s="278">
        <f t="shared" si="4"/>
        <v>3.7900000000000005</v>
      </c>
      <c r="BA63" s="279"/>
      <c r="BB63" s="279"/>
      <c r="BC63" s="279"/>
      <c r="BD63" s="279"/>
      <c r="BE63" s="279"/>
      <c r="BF63" s="280"/>
      <c r="BG63" s="281">
        <f t="shared" si="5"/>
        <v>1.9960666666666671</v>
      </c>
      <c r="BH63" s="282"/>
      <c r="BI63" s="282"/>
      <c r="BJ63" s="282"/>
      <c r="BK63" s="282"/>
      <c r="BL63" s="282"/>
      <c r="BM63" s="283"/>
    </row>
    <row r="64" spans="1:65" ht="35.25" customHeight="1" x14ac:dyDescent="0.2">
      <c r="A64" s="37"/>
      <c r="B64" s="284" t="str">
        <f>'LE 03 (PROG)'!B79</f>
        <v>Realizar seguimiento a la ejecución de los planes de mejoramiento formulados.</v>
      </c>
      <c r="C64" s="285"/>
      <c r="D64" s="285"/>
      <c r="E64" s="285"/>
      <c r="F64" s="285"/>
      <c r="G64" s="285"/>
      <c r="H64" s="285"/>
      <c r="I64" s="285"/>
      <c r="J64" s="285"/>
      <c r="K64" s="285"/>
      <c r="L64" s="285"/>
      <c r="M64" s="285"/>
      <c r="N64" s="285"/>
      <c r="O64" s="285"/>
      <c r="P64" s="285"/>
      <c r="Q64" s="285"/>
      <c r="R64" s="285"/>
      <c r="S64" s="285"/>
      <c r="T64" s="285"/>
      <c r="U64" s="286"/>
      <c r="V64" s="287" t="str">
        <f>'LE 03 (PROG)'!V79</f>
        <v>LE 03 OB 02 AC 11</v>
      </c>
      <c r="W64" s="288"/>
      <c r="X64" s="288"/>
      <c r="Y64" s="288"/>
      <c r="Z64" s="288"/>
      <c r="AA64" s="289"/>
      <c r="AB64" s="290">
        <f>'LE 03 (PROG)'!AB79</f>
        <v>3.5999999999999999E-3</v>
      </c>
      <c r="AC64" s="291"/>
      <c r="AD64" s="291"/>
      <c r="AE64" s="291"/>
      <c r="AF64" s="291"/>
      <c r="AG64" s="292"/>
      <c r="AH64" s="293">
        <f>'LE 03 (PROG)'!AL79</f>
        <v>11</v>
      </c>
      <c r="AI64" s="294"/>
      <c r="AJ64" s="294"/>
      <c r="AK64" s="294"/>
      <c r="AL64" s="294"/>
      <c r="AM64" s="295"/>
      <c r="AN64" s="296">
        <f>'LE 03 (PROG)'!AL80</f>
        <v>5</v>
      </c>
      <c r="AO64" s="297"/>
      <c r="AP64" s="297"/>
      <c r="AQ64" s="297"/>
      <c r="AR64" s="297"/>
      <c r="AS64" s="298"/>
      <c r="AT64" s="299">
        <f t="shared" si="3"/>
        <v>0.45454545454545453</v>
      </c>
      <c r="AU64" s="300"/>
      <c r="AV64" s="300"/>
      <c r="AW64" s="300"/>
      <c r="AX64" s="300"/>
      <c r="AY64" s="301"/>
      <c r="AZ64" s="302">
        <f t="shared" si="4"/>
        <v>0.36</v>
      </c>
      <c r="BA64" s="303"/>
      <c r="BB64" s="303"/>
      <c r="BC64" s="303"/>
      <c r="BD64" s="303"/>
      <c r="BE64" s="303"/>
      <c r="BF64" s="304"/>
      <c r="BG64" s="305">
        <f t="shared" si="5"/>
        <v>0.16363636363636364</v>
      </c>
      <c r="BH64" s="306"/>
      <c r="BI64" s="306"/>
      <c r="BJ64" s="306"/>
      <c r="BK64" s="306"/>
      <c r="BL64" s="306"/>
      <c r="BM64" s="307"/>
    </row>
    <row r="65" spans="1:65" ht="54.75" customHeight="1" x14ac:dyDescent="0.2">
      <c r="A65" s="37"/>
      <c r="B65" s="308" t="str">
        <f>'LE 03 (PROG)'!B81</f>
        <v>Estandarizar y documentar un Manual de Procesos y Procedimientos para cada proceso asistencial definido en el mapa de procesos, con la metodología definida  por el Comité Operativo del Modelo Estandar de Control Interno y el Grupo Primario de Calidad.</v>
      </c>
      <c r="C65" s="309"/>
      <c r="D65" s="309"/>
      <c r="E65" s="309"/>
      <c r="F65" s="309"/>
      <c r="G65" s="309"/>
      <c r="H65" s="309"/>
      <c r="I65" s="309"/>
      <c r="J65" s="309"/>
      <c r="K65" s="309"/>
      <c r="L65" s="309"/>
      <c r="M65" s="309"/>
      <c r="N65" s="309"/>
      <c r="O65" s="309"/>
      <c r="P65" s="309"/>
      <c r="Q65" s="309"/>
      <c r="R65" s="309"/>
      <c r="S65" s="309"/>
      <c r="T65" s="309"/>
      <c r="U65" s="310"/>
      <c r="V65" s="311" t="str">
        <f>'LE 03 (PROG)'!V81</f>
        <v>LE 03 OB 02 AC 12</v>
      </c>
      <c r="W65" s="312"/>
      <c r="X65" s="312"/>
      <c r="Y65" s="312"/>
      <c r="Z65" s="312"/>
      <c r="AA65" s="313"/>
      <c r="AB65" s="314">
        <f>'LE 03 (PROG)'!AB81</f>
        <v>0.27710000000000001</v>
      </c>
      <c r="AC65" s="315"/>
      <c r="AD65" s="315"/>
      <c r="AE65" s="315"/>
      <c r="AF65" s="315"/>
      <c r="AG65" s="316"/>
      <c r="AH65" s="317">
        <f>'LE 03 (PROG)'!AL81</f>
        <v>2</v>
      </c>
      <c r="AI65" s="318"/>
      <c r="AJ65" s="318"/>
      <c r="AK65" s="318"/>
      <c r="AL65" s="318"/>
      <c r="AM65" s="319"/>
      <c r="AN65" s="320">
        <f>'LE 03 (PROG)'!AL82</f>
        <v>2</v>
      </c>
      <c r="AO65" s="321"/>
      <c r="AP65" s="321"/>
      <c r="AQ65" s="321"/>
      <c r="AR65" s="321"/>
      <c r="AS65" s="322"/>
      <c r="AT65" s="326">
        <f t="shared" si="3"/>
        <v>1</v>
      </c>
      <c r="AU65" s="327"/>
      <c r="AV65" s="327"/>
      <c r="AW65" s="327"/>
      <c r="AX65" s="327"/>
      <c r="AY65" s="328"/>
      <c r="AZ65" s="278">
        <f t="shared" si="4"/>
        <v>27.71</v>
      </c>
      <c r="BA65" s="279"/>
      <c r="BB65" s="279"/>
      <c r="BC65" s="279"/>
      <c r="BD65" s="279"/>
      <c r="BE65" s="279"/>
      <c r="BF65" s="280"/>
      <c r="BG65" s="281">
        <f t="shared" si="5"/>
        <v>27.71</v>
      </c>
      <c r="BH65" s="282"/>
      <c r="BI65" s="282"/>
      <c r="BJ65" s="282"/>
      <c r="BK65" s="282"/>
      <c r="BL65" s="282"/>
      <c r="BM65" s="283"/>
    </row>
    <row r="66" spans="1:65" ht="18" customHeight="1" x14ac:dyDescent="0.2">
      <c r="A66" s="37"/>
      <c r="B66" s="284" t="str">
        <f>'LE 03 (PROG)'!B83</f>
        <v>Realizar encuestas de satisfacción de los usuarios.</v>
      </c>
      <c r="C66" s="285"/>
      <c r="D66" s="285"/>
      <c r="E66" s="285"/>
      <c r="F66" s="285"/>
      <c r="G66" s="285"/>
      <c r="H66" s="285"/>
      <c r="I66" s="285"/>
      <c r="J66" s="285"/>
      <c r="K66" s="285"/>
      <c r="L66" s="285"/>
      <c r="M66" s="285"/>
      <c r="N66" s="285"/>
      <c r="O66" s="285"/>
      <c r="P66" s="285"/>
      <c r="Q66" s="285"/>
      <c r="R66" s="285"/>
      <c r="S66" s="285"/>
      <c r="T66" s="285"/>
      <c r="U66" s="286"/>
      <c r="V66" s="287" t="str">
        <f>'LE 03 (PROG)'!V83</f>
        <v>LE 03 OB 02 AC 13</v>
      </c>
      <c r="W66" s="288"/>
      <c r="X66" s="288"/>
      <c r="Y66" s="288"/>
      <c r="Z66" s="288"/>
      <c r="AA66" s="289"/>
      <c r="AB66" s="290">
        <f>'LE 03 (PROG)'!AB83</f>
        <v>2.5600000000000001E-2</v>
      </c>
      <c r="AC66" s="291"/>
      <c r="AD66" s="291"/>
      <c r="AE66" s="291"/>
      <c r="AF66" s="291"/>
      <c r="AG66" s="292"/>
      <c r="AH66" s="293">
        <f>'LE 03 (PROG)'!AL83</f>
        <v>1650</v>
      </c>
      <c r="AI66" s="294"/>
      <c r="AJ66" s="294"/>
      <c r="AK66" s="294"/>
      <c r="AL66" s="294"/>
      <c r="AM66" s="295"/>
      <c r="AN66" s="296">
        <f>'LE 03 (PROG)'!AL84</f>
        <v>1600</v>
      </c>
      <c r="AO66" s="297"/>
      <c r="AP66" s="297"/>
      <c r="AQ66" s="297"/>
      <c r="AR66" s="297"/>
      <c r="AS66" s="298"/>
      <c r="AT66" s="299">
        <f t="shared" si="3"/>
        <v>0.96969696969696972</v>
      </c>
      <c r="AU66" s="300"/>
      <c r="AV66" s="300"/>
      <c r="AW66" s="300"/>
      <c r="AX66" s="300"/>
      <c r="AY66" s="301"/>
      <c r="AZ66" s="302">
        <f t="shared" si="4"/>
        <v>2.56</v>
      </c>
      <c r="BA66" s="303"/>
      <c r="BB66" s="303"/>
      <c r="BC66" s="303"/>
      <c r="BD66" s="303"/>
      <c r="BE66" s="303"/>
      <c r="BF66" s="304"/>
      <c r="BG66" s="305">
        <f t="shared" si="5"/>
        <v>2.4824242424242424</v>
      </c>
      <c r="BH66" s="306"/>
      <c r="BI66" s="306"/>
      <c r="BJ66" s="306"/>
      <c r="BK66" s="306"/>
      <c r="BL66" s="306"/>
      <c r="BM66" s="307"/>
    </row>
    <row r="67" spans="1:65" ht="18" customHeight="1" x14ac:dyDescent="0.2">
      <c r="A67" s="37"/>
      <c r="B67" s="308" t="str">
        <f>'LE 03 (PROG)'!B85</f>
        <v>Tabular las encuestas de satisfacción y realizar informe.</v>
      </c>
      <c r="C67" s="309"/>
      <c r="D67" s="309"/>
      <c r="E67" s="309"/>
      <c r="F67" s="309"/>
      <c r="G67" s="309"/>
      <c r="H67" s="309"/>
      <c r="I67" s="309"/>
      <c r="J67" s="309"/>
      <c r="K67" s="309"/>
      <c r="L67" s="309"/>
      <c r="M67" s="309"/>
      <c r="N67" s="309"/>
      <c r="O67" s="309"/>
      <c r="P67" s="309"/>
      <c r="Q67" s="309"/>
      <c r="R67" s="309"/>
      <c r="S67" s="309"/>
      <c r="T67" s="309"/>
      <c r="U67" s="310"/>
      <c r="V67" s="311" t="str">
        <f>'LE 03 (PROG)'!V85</f>
        <v>LE 03 OB 02 AC 14</v>
      </c>
      <c r="W67" s="312"/>
      <c r="X67" s="312"/>
      <c r="Y67" s="312"/>
      <c r="Z67" s="312"/>
      <c r="AA67" s="313"/>
      <c r="AB67" s="314">
        <f>'LE 03 (PROG)'!AB85</f>
        <v>2.07E-2</v>
      </c>
      <c r="AC67" s="315"/>
      <c r="AD67" s="315"/>
      <c r="AE67" s="315"/>
      <c r="AF67" s="315"/>
      <c r="AG67" s="316"/>
      <c r="AH67" s="317">
        <f>'LE 03 (PROG)'!AL85</f>
        <v>458</v>
      </c>
      <c r="AI67" s="318"/>
      <c r="AJ67" s="318"/>
      <c r="AK67" s="318"/>
      <c r="AL67" s="318"/>
      <c r="AM67" s="319"/>
      <c r="AN67" s="320">
        <f>'LE 03 (PROG)'!AL86</f>
        <v>458</v>
      </c>
      <c r="AO67" s="321"/>
      <c r="AP67" s="321"/>
      <c r="AQ67" s="321"/>
      <c r="AR67" s="321"/>
      <c r="AS67" s="322"/>
      <c r="AT67" s="326">
        <f t="shared" si="3"/>
        <v>1</v>
      </c>
      <c r="AU67" s="327"/>
      <c r="AV67" s="327"/>
      <c r="AW67" s="327"/>
      <c r="AX67" s="327"/>
      <c r="AY67" s="328"/>
      <c r="AZ67" s="278">
        <f t="shared" si="4"/>
        <v>2.0699999999999998</v>
      </c>
      <c r="BA67" s="279"/>
      <c r="BB67" s="279"/>
      <c r="BC67" s="279"/>
      <c r="BD67" s="279"/>
      <c r="BE67" s="279"/>
      <c r="BF67" s="280"/>
      <c r="BG67" s="281">
        <f t="shared" si="5"/>
        <v>2.0699999999999998</v>
      </c>
      <c r="BH67" s="282"/>
      <c r="BI67" s="282"/>
      <c r="BJ67" s="282"/>
      <c r="BK67" s="282"/>
      <c r="BL67" s="282"/>
      <c r="BM67" s="283"/>
    </row>
    <row r="68" spans="1:65" ht="35.25" customHeight="1" x14ac:dyDescent="0.2">
      <c r="A68" s="37"/>
      <c r="B68" s="284" t="str">
        <f>'LE 03 (PROG)'!B87</f>
        <v>Presentar el informe del resultado de las encuestas de Satisfacción al Grupo Primarios de Calidad de la Empresa Social del Estado.</v>
      </c>
      <c r="C68" s="285"/>
      <c r="D68" s="285"/>
      <c r="E68" s="285"/>
      <c r="F68" s="285"/>
      <c r="G68" s="285"/>
      <c r="H68" s="285"/>
      <c r="I68" s="285"/>
      <c r="J68" s="285"/>
      <c r="K68" s="285"/>
      <c r="L68" s="285"/>
      <c r="M68" s="285"/>
      <c r="N68" s="285"/>
      <c r="O68" s="285"/>
      <c r="P68" s="285"/>
      <c r="Q68" s="285"/>
      <c r="R68" s="285"/>
      <c r="S68" s="285"/>
      <c r="T68" s="285"/>
      <c r="U68" s="286"/>
      <c r="V68" s="287" t="str">
        <f>'LE 03 (PROG)'!V87</f>
        <v>LE 03 OB 02 AC 15</v>
      </c>
      <c r="W68" s="288"/>
      <c r="X68" s="288"/>
      <c r="Y68" s="288"/>
      <c r="Z68" s="288"/>
      <c r="AA68" s="289"/>
      <c r="AB68" s="290">
        <f>'LE 03 (PROG)'!AB87</f>
        <v>1.0500000000000001E-2</v>
      </c>
      <c r="AC68" s="291"/>
      <c r="AD68" s="291"/>
      <c r="AE68" s="291"/>
      <c r="AF68" s="291"/>
      <c r="AG68" s="292"/>
      <c r="AH68" s="293">
        <f>'LE 03 (PROG)'!AL87</f>
        <v>11</v>
      </c>
      <c r="AI68" s="294"/>
      <c r="AJ68" s="294"/>
      <c r="AK68" s="294"/>
      <c r="AL68" s="294"/>
      <c r="AM68" s="295"/>
      <c r="AN68" s="296">
        <f>'LE 03 (PROG)'!AL88</f>
        <v>10</v>
      </c>
      <c r="AO68" s="297"/>
      <c r="AP68" s="297"/>
      <c r="AQ68" s="297"/>
      <c r="AR68" s="297"/>
      <c r="AS68" s="298"/>
      <c r="AT68" s="299">
        <f t="shared" si="3"/>
        <v>0.90909090909090906</v>
      </c>
      <c r="AU68" s="300"/>
      <c r="AV68" s="300"/>
      <c r="AW68" s="300"/>
      <c r="AX68" s="300"/>
      <c r="AY68" s="301"/>
      <c r="AZ68" s="302">
        <f t="shared" si="4"/>
        <v>1.05</v>
      </c>
      <c r="BA68" s="303"/>
      <c r="BB68" s="303"/>
      <c r="BC68" s="303"/>
      <c r="BD68" s="303"/>
      <c r="BE68" s="303"/>
      <c r="BF68" s="304"/>
      <c r="BG68" s="305">
        <f t="shared" si="5"/>
        <v>0.95454545454545459</v>
      </c>
      <c r="BH68" s="306"/>
      <c r="BI68" s="306"/>
      <c r="BJ68" s="306"/>
      <c r="BK68" s="306"/>
      <c r="BL68" s="306"/>
      <c r="BM68" s="307"/>
    </row>
    <row r="69" spans="1:65" ht="35.25" customHeight="1" x14ac:dyDescent="0.2">
      <c r="A69" s="37"/>
      <c r="B69" s="308" t="str">
        <f>'LE 03 (PROG)'!B89</f>
        <v>Formular planes de mejoramientos con base en los resultados de las encuestas de satisfacción aplicadas.</v>
      </c>
      <c r="C69" s="309"/>
      <c r="D69" s="309"/>
      <c r="E69" s="309"/>
      <c r="F69" s="309"/>
      <c r="G69" s="309"/>
      <c r="H69" s="309"/>
      <c r="I69" s="309"/>
      <c r="J69" s="309"/>
      <c r="K69" s="309"/>
      <c r="L69" s="309"/>
      <c r="M69" s="309"/>
      <c r="N69" s="309"/>
      <c r="O69" s="309"/>
      <c r="P69" s="309"/>
      <c r="Q69" s="309"/>
      <c r="R69" s="309"/>
      <c r="S69" s="309"/>
      <c r="T69" s="309"/>
      <c r="U69" s="310"/>
      <c r="V69" s="311" t="str">
        <f>'LE 03 (PROG)'!V89</f>
        <v>LE 03 OB 02 AC 16</v>
      </c>
      <c r="W69" s="312"/>
      <c r="X69" s="312"/>
      <c r="Y69" s="312"/>
      <c r="Z69" s="312"/>
      <c r="AA69" s="313"/>
      <c r="AB69" s="314">
        <f>'LE 03 (PROG)'!AB89</f>
        <v>9.5999999999999992E-3</v>
      </c>
      <c r="AC69" s="315"/>
      <c r="AD69" s="315"/>
      <c r="AE69" s="315"/>
      <c r="AF69" s="315"/>
      <c r="AG69" s="316"/>
      <c r="AH69" s="317">
        <f>'LE 03 (PROG)'!AL89</f>
        <v>10</v>
      </c>
      <c r="AI69" s="318"/>
      <c r="AJ69" s="318"/>
      <c r="AK69" s="318"/>
      <c r="AL69" s="318"/>
      <c r="AM69" s="319"/>
      <c r="AN69" s="320">
        <f>'LE 03 (PROG)'!AL90</f>
        <v>5</v>
      </c>
      <c r="AO69" s="321"/>
      <c r="AP69" s="321"/>
      <c r="AQ69" s="321"/>
      <c r="AR69" s="321"/>
      <c r="AS69" s="322"/>
      <c r="AT69" s="326">
        <f t="shared" si="3"/>
        <v>0.5</v>
      </c>
      <c r="AU69" s="327"/>
      <c r="AV69" s="327"/>
      <c r="AW69" s="327"/>
      <c r="AX69" s="327"/>
      <c r="AY69" s="328"/>
      <c r="AZ69" s="278">
        <f t="shared" si="4"/>
        <v>0.96</v>
      </c>
      <c r="BA69" s="279"/>
      <c r="BB69" s="279"/>
      <c r="BC69" s="279"/>
      <c r="BD69" s="279"/>
      <c r="BE69" s="279"/>
      <c r="BF69" s="280"/>
      <c r="BG69" s="281">
        <f t="shared" si="5"/>
        <v>0.48</v>
      </c>
      <c r="BH69" s="282"/>
      <c r="BI69" s="282"/>
      <c r="BJ69" s="282"/>
      <c r="BK69" s="282"/>
      <c r="BL69" s="282"/>
      <c r="BM69" s="283"/>
    </row>
    <row r="70" spans="1:65" ht="35.25" customHeight="1" x14ac:dyDescent="0.2">
      <c r="A70" s="37"/>
      <c r="B70" s="284" t="str">
        <f>'LE 03 (PROG)'!B91</f>
        <v>Ejecutar las actividades contenidas en los planes de mejoramiento derivados de los resultados de las encuestas de satisfacción aplicadas.</v>
      </c>
      <c r="C70" s="285"/>
      <c r="D70" s="285"/>
      <c r="E70" s="285"/>
      <c r="F70" s="285"/>
      <c r="G70" s="285"/>
      <c r="H70" s="285"/>
      <c r="I70" s="285"/>
      <c r="J70" s="285"/>
      <c r="K70" s="285"/>
      <c r="L70" s="285"/>
      <c r="M70" s="285"/>
      <c r="N70" s="285"/>
      <c r="O70" s="285"/>
      <c r="P70" s="285"/>
      <c r="Q70" s="285"/>
      <c r="R70" s="285"/>
      <c r="S70" s="285"/>
      <c r="T70" s="285"/>
      <c r="U70" s="286"/>
      <c r="V70" s="287" t="str">
        <f>'LE 03 (PROG)'!V91</f>
        <v>LE 03 OB 02 AC 17</v>
      </c>
      <c r="W70" s="288"/>
      <c r="X70" s="288"/>
      <c r="Y70" s="288"/>
      <c r="Z70" s="288"/>
      <c r="AA70" s="289"/>
      <c r="AB70" s="290">
        <f>'LE 03 (PROG)'!AB91</f>
        <v>5.2299999999999999E-2</v>
      </c>
      <c r="AC70" s="291"/>
      <c r="AD70" s="291"/>
      <c r="AE70" s="291"/>
      <c r="AF70" s="291"/>
      <c r="AG70" s="292"/>
      <c r="AH70" s="293">
        <f>'LE 03 (PROG)'!AL91</f>
        <v>3</v>
      </c>
      <c r="AI70" s="294"/>
      <c r="AJ70" s="294"/>
      <c r="AK70" s="294"/>
      <c r="AL70" s="294"/>
      <c r="AM70" s="295"/>
      <c r="AN70" s="296">
        <f>'LE 03 (PROG)'!AL92</f>
        <v>1.9</v>
      </c>
      <c r="AO70" s="297"/>
      <c r="AP70" s="297"/>
      <c r="AQ70" s="297"/>
      <c r="AR70" s="297"/>
      <c r="AS70" s="298"/>
      <c r="AT70" s="299">
        <f t="shared" si="3"/>
        <v>0.6333333333333333</v>
      </c>
      <c r="AU70" s="300"/>
      <c r="AV70" s="300"/>
      <c r="AW70" s="300"/>
      <c r="AX70" s="300"/>
      <c r="AY70" s="301"/>
      <c r="AZ70" s="302">
        <f t="shared" si="4"/>
        <v>5.2299999999999995</v>
      </c>
      <c r="BA70" s="303"/>
      <c r="BB70" s="303"/>
      <c r="BC70" s="303"/>
      <c r="BD70" s="303"/>
      <c r="BE70" s="303"/>
      <c r="BF70" s="304"/>
      <c r="BG70" s="305">
        <f t="shared" si="5"/>
        <v>3.3123333333333331</v>
      </c>
      <c r="BH70" s="306"/>
      <c r="BI70" s="306"/>
      <c r="BJ70" s="306"/>
      <c r="BK70" s="306"/>
      <c r="BL70" s="306"/>
      <c r="BM70" s="307"/>
    </row>
    <row r="71" spans="1:65" ht="35.25" customHeight="1" thickBot="1" x14ac:dyDescent="0.25">
      <c r="A71" s="37"/>
      <c r="B71" s="260" t="str">
        <f>'LE 03 (PROG)'!B93</f>
        <v>Realizar seguimiento a la ejecución de los planes de mejoramiento formulados.</v>
      </c>
      <c r="C71" s="261"/>
      <c r="D71" s="261"/>
      <c r="E71" s="261"/>
      <c r="F71" s="261"/>
      <c r="G71" s="261"/>
      <c r="H71" s="261"/>
      <c r="I71" s="261"/>
      <c r="J71" s="261"/>
      <c r="K71" s="261"/>
      <c r="L71" s="261"/>
      <c r="M71" s="261"/>
      <c r="N71" s="261"/>
      <c r="O71" s="261"/>
      <c r="P71" s="261"/>
      <c r="Q71" s="261"/>
      <c r="R71" s="261"/>
      <c r="S71" s="261"/>
      <c r="T71" s="261"/>
      <c r="U71" s="262"/>
      <c r="V71" s="263" t="str">
        <f>'LE 03 (PROG)'!V93</f>
        <v>LE 03 OB 02 AC 18</v>
      </c>
      <c r="W71" s="264"/>
      <c r="X71" s="264"/>
      <c r="Y71" s="264"/>
      <c r="Z71" s="264"/>
      <c r="AA71" s="265"/>
      <c r="AB71" s="266">
        <f>'LE 03 (PROG)'!AB93</f>
        <v>1.0699999999999999E-2</v>
      </c>
      <c r="AC71" s="267"/>
      <c r="AD71" s="267"/>
      <c r="AE71" s="267"/>
      <c r="AF71" s="267"/>
      <c r="AG71" s="268"/>
      <c r="AH71" s="269">
        <f>'LE 03 (PROG)'!AL93</f>
        <v>10</v>
      </c>
      <c r="AI71" s="270"/>
      <c r="AJ71" s="270"/>
      <c r="AK71" s="270"/>
      <c r="AL71" s="270"/>
      <c r="AM71" s="271"/>
      <c r="AN71" s="272">
        <f>'LE 03 (PROG)'!AL94</f>
        <v>7</v>
      </c>
      <c r="AO71" s="273"/>
      <c r="AP71" s="273"/>
      <c r="AQ71" s="273"/>
      <c r="AR71" s="273"/>
      <c r="AS71" s="274"/>
      <c r="AT71" s="275">
        <f t="shared" si="3"/>
        <v>0.7</v>
      </c>
      <c r="AU71" s="276"/>
      <c r="AV71" s="276"/>
      <c r="AW71" s="276"/>
      <c r="AX71" s="276"/>
      <c r="AY71" s="277"/>
      <c r="AZ71" s="254">
        <f t="shared" si="4"/>
        <v>1.0699999999999998</v>
      </c>
      <c r="BA71" s="255"/>
      <c r="BB71" s="255"/>
      <c r="BC71" s="255"/>
      <c r="BD71" s="255"/>
      <c r="BE71" s="255"/>
      <c r="BF71" s="256"/>
      <c r="BG71" s="257">
        <f t="shared" si="5"/>
        <v>0.74899999999999989</v>
      </c>
      <c r="BH71" s="258"/>
      <c r="BI71" s="258"/>
      <c r="BJ71" s="258"/>
      <c r="BK71" s="258"/>
      <c r="BL71" s="258"/>
      <c r="BM71" s="259"/>
    </row>
    <row r="72" spans="1:65" ht="18" customHeight="1" thickBot="1" x14ac:dyDescent="0.25">
      <c r="A72" s="37"/>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row>
    <row r="73" spans="1:65" ht="18" customHeight="1" x14ac:dyDescent="0.2">
      <c r="A73" s="37"/>
      <c r="B73" s="224" t="s">
        <v>2</v>
      </c>
      <c r="C73" s="225"/>
      <c r="D73" s="225"/>
      <c r="E73" s="225"/>
      <c r="F73" s="225"/>
      <c r="G73" s="225"/>
      <c r="H73" s="225"/>
      <c r="I73" s="225"/>
      <c r="J73" s="225"/>
      <c r="K73" s="225"/>
      <c r="L73" s="225"/>
      <c r="M73" s="225"/>
      <c r="N73" s="225"/>
      <c r="O73" s="225"/>
      <c r="P73" s="225"/>
      <c r="Q73" s="225"/>
      <c r="R73" s="225"/>
      <c r="S73" s="225"/>
      <c r="T73" s="225"/>
      <c r="U73" s="226"/>
      <c r="V73" s="230" t="s">
        <v>1</v>
      </c>
      <c r="W73" s="231"/>
      <c r="X73" s="231"/>
      <c r="Y73" s="231"/>
      <c r="Z73" s="231"/>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2"/>
      <c r="AZ73" s="233">
        <f>SUM(AZ54:BF71)</f>
        <v>99.999999999999986</v>
      </c>
      <c r="BA73" s="234"/>
      <c r="BB73" s="234"/>
      <c r="BC73" s="234"/>
      <c r="BD73" s="234"/>
      <c r="BE73" s="234"/>
      <c r="BF73" s="234"/>
      <c r="BG73" s="234">
        <f>SUM(BG54:BM71)</f>
        <v>79.215637701905919</v>
      </c>
      <c r="BH73" s="234"/>
      <c r="BI73" s="234"/>
      <c r="BJ73" s="234"/>
      <c r="BK73" s="234"/>
      <c r="BL73" s="234"/>
      <c r="BM73" s="235"/>
    </row>
    <row r="74" spans="1:65" ht="18" customHeight="1" thickBot="1" x14ac:dyDescent="0.25">
      <c r="A74" s="37"/>
      <c r="B74" s="227"/>
      <c r="C74" s="228"/>
      <c r="D74" s="228"/>
      <c r="E74" s="228"/>
      <c r="F74" s="228"/>
      <c r="G74" s="228"/>
      <c r="H74" s="228"/>
      <c r="I74" s="228"/>
      <c r="J74" s="228"/>
      <c r="K74" s="228"/>
      <c r="L74" s="228"/>
      <c r="M74" s="228"/>
      <c r="N74" s="228"/>
      <c r="O74" s="228"/>
      <c r="P74" s="228"/>
      <c r="Q74" s="228"/>
      <c r="R74" s="228"/>
      <c r="S74" s="228"/>
      <c r="T74" s="228"/>
      <c r="U74" s="229"/>
      <c r="V74" s="236" t="s">
        <v>3</v>
      </c>
      <c r="W74" s="237"/>
      <c r="X74" s="237"/>
      <c r="Y74" s="237"/>
      <c r="Z74" s="237"/>
      <c r="AA74" s="237"/>
      <c r="AB74" s="237"/>
      <c r="AC74" s="237"/>
      <c r="AD74" s="237"/>
      <c r="AE74" s="237"/>
      <c r="AF74" s="237"/>
      <c r="AG74" s="237"/>
      <c r="AH74" s="237"/>
      <c r="AI74" s="237"/>
      <c r="AJ74" s="237"/>
      <c r="AK74" s="237"/>
      <c r="AL74" s="237"/>
      <c r="AM74" s="237"/>
      <c r="AN74" s="237"/>
      <c r="AO74" s="237"/>
      <c r="AP74" s="237"/>
      <c r="AQ74" s="237"/>
      <c r="AR74" s="237"/>
      <c r="AS74" s="237"/>
      <c r="AT74" s="237"/>
      <c r="AU74" s="237"/>
      <c r="AV74" s="237"/>
      <c r="AW74" s="237"/>
      <c r="AX74" s="237"/>
      <c r="AY74" s="237"/>
      <c r="AZ74" s="251">
        <f>IF(BG73=100,1,(BG73*1)/AZ73)</f>
        <v>0.79215637701905928</v>
      </c>
      <c r="BA74" s="252"/>
      <c r="BB74" s="252"/>
      <c r="BC74" s="252"/>
      <c r="BD74" s="252"/>
      <c r="BE74" s="252"/>
      <c r="BF74" s="252"/>
      <c r="BG74" s="252"/>
      <c r="BH74" s="252"/>
      <c r="BI74" s="252"/>
      <c r="BJ74" s="252"/>
      <c r="BK74" s="252"/>
      <c r="BL74" s="252"/>
      <c r="BM74" s="253"/>
    </row>
    <row r="75" spans="1:65" ht="18" customHeight="1" thickBot="1" x14ac:dyDescent="0.25">
      <c r="A75" s="37"/>
      <c r="B75" s="45"/>
      <c r="C75" s="45"/>
      <c r="D75" s="45"/>
      <c r="E75" s="45"/>
      <c r="F75" s="45"/>
      <c r="G75" s="45"/>
      <c r="H75" s="45"/>
      <c r="I75" s="45"/>
      <c r="J75" s="45"/>
      <c r="K75" s="45"/>
      <c r="L75" s="45"/>
      <c r="M75" s="45"/>
      <c r="N75" s="45"/>
      <c r="O75" s="45"/>
      <c r="P75" s="45"/>
      <c r="Q75" s="45"/>
      <c r="R75" s="45"/>
      <c r="S75" s="45"/>
      <c r="T75" s="45"/>
      <c r="U75" s="45"/>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7"/>
      <c r="BH75" s="47"/>
      <c r="BI75" s="47"/>
      <c r="BJ75" s="47"/>
      <c r="BK75" s="47"/>
      <c r="BL75" s="47"/>
      <c r="BM75" s="47"/>
    </row>
    <row r="76" spans="1:65" ht="18" customHeight="1" x14ac:dyDescent="0.2">
      <c r="A76" s="37"/>
      <c r="B76" s="24"/>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6"/>
      <c r="AY76" s="26"/>
      <c r="AZ76" s="26"/>
      <c r="BA76" s="26"/>
      <c r="BB76" s="26"/>
      <c r="BC76" s="26"/>
      <c r="BD76" s="26"/>
      <c r="BE76" s="26"/>
      <c r="BF76" s="27"/>
      <c r="BG76" s="27"/>
      <c r="BH76" s="27"/>
      <c r="BI76" s="27"/>
      <c r="BJ76" s="27"/>
      <c r="BK76" s="27"/>
      <c r="BL76" s="27"/>
      <c r="BM76" s="41"/>
    </row>
    <row r="77" spans="1:65" ht="18" customHeight="1" x14ac:dyDescent="0.2">
      <c r="A77" s="37"/>
      <c r="B77" s="7"/>
      <c r="C77" s="176" t="s">
        <v>33</v>
      </c>
      <c r="D77" s="177"/>
      <c r="E77" s="177"/>
      <c r="F77" s="177"/>
      <c r="G77" s="177"/>
      <c r="H77" s="177"/>
      <c r="I77" s="177"/>
      <c r="J77" s="177"/>
      <c r="K77" s="177"/>
      <c r="L77" s="177"/>
      <c r="M77" s="177"/>
      <c r="N77" s="177"/>
      <c r="O77" s="178" t="str">
        <f>'LE 03 (PROG)'!O97:BW97</f>
        <v>TRANSFORMACIÓN CULTURAL.</v>
      </c>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374"/>
    </row>
    <row r="78" spans="1:65" ht="18" customHeight="1" x14ac:dyDescent="0.2">
      <c r="A78" s="37"/>
      <c r="B78" s="7"/>
      <c r="C78" s="176" t="s">
        <v>34</v>
      </c>
      <c r="D78" s="177"/>
      <c r="E78" s="177"/>
      <c r="F78" s="177"/>
      <c r="G78" s="177"/>
      <c r="H78" s="177"/>
      <c r="I78" s="177"/>
      <c r="J78" s="177"/>
      <c r="K78" s="177"/>
      <c r="L78" s="177"/>
      <c r="M78" s="177"/>
      <c r="N78" s="177"/>
      <c r="O78" s="378" t="str">
        <f>'LE 03 (PROG)'!O98:Q98</f>
        <v>LE 03.</v>
      </c>
      <c r="P78" s="378"/>
      <c r="Q78" s="378"/>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176" t="s">
        <v>35</v>
      </c>
      <c r="D79" s="176"/>
      <c r="E79" s="176"/>
      <c r="F79" s="176"/>
      <c r="G79" s="176"/>
      <c r="H79" s="176"/>
      <c r="I79" s="176"/>
      <c r="J79" s="176"/>
      <c r="K79" s="176"/>
      <c r="L79" s="176"/>
      <c r="M79" s="176"/>
      <c r="N79" s="176"/>
      <c r="O79" s="180">
        <f>'LE 03 (PROG)'!O99:Q99</f>
        <v>0.2</v>
      </c>
      <c r="P79" s="180"/>
      <c r="Q79" s="180"/>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42"/>
    </row>
    <row r="80" spans="1:65" ht="30.75" customHeight="1" x14ac:dyDescent="0.2">
      <c r="A80" s="37"/>
      <c r="B80" s="7"/>
      <c r="C80" s="181" t="s">
        <v>36</v>
      </c>
      <c r="D80" s="181"/>
      <c r="E80" s="181"/>
      <c r="F80" s="181"/>
      <c r="G80" s="181"/>
      <c r="H80" s="181"/>
      <c r="I80" s="181"/>
      <c r="J80" s="181"/>
      <c r="K80" s="181"/>
      <c r="L80" s="181"/>
      <c r="M80" s="181"/>
      <c r="N80" s="181"/>
      <c r="O80" s="215" t="str">
        <f>'LE 03 (PROG)'!O100:BW100</f>
        <v>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v>
      </c>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c r="BH80" s="215"/>
      <c r="BI80" s="215"/>
      <c r="BJ80" s="215"/>
      <c r="BK80" s="215"/>
      <c r="BL80" s="215"/>
      <c r="BM80" s="370"/>
    </row>
    <row r="81" spans="1:65" ht="18" customHeight="1" x14ac:dyDescent="0.2">
      <c r="A81" s="37"/>
      <c r="B81" s="7"/>
      <c r="C81" s="176" t="s">
        <v>34</v>
      </c>
      <c r="D81" s="176"/>
      <c r="E81" s="176"/>
      <c r="F81" s="176"/>
      <c r="G81" s="176"/>
      <c r="H81" s="176"/>
      <c r="I81" s="176"/>
      <c r="J81" s="176"/>
      <c r="K81" s="176"/>
      <c r="L81" s="176"/>
      <c r="M81" s="176"/>
      <c r="N81" s="176"/>
      <c r="O81" s="216" t="str">
        <f>'LE 03 (PROG)'!O101:R101</f>
        <v>LE 03 OB 03.</v>
      </c>
      <c r="P81" s="179"/>
      <c r="Q81" s="179"/>
      <c r="R81" s="17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176" t="s">
        <v>37</v>
      </c>
      <c r="D82" s="176"/>
      <c r="E82" s="176"/>
      <c r="F82" s="176"/>
      <c r="G82" s="176"/>
      <c r="H82" s="176"/>
      <c r="I82" s="176"/>
      <c r="J82" s="176"/>
      <c r="K82" s="176"/>
      <c r="L82" s="176"/>
      <c r="M82" s="176"/>
      <c r="N82" s="176"/>
      <c r="O82" s="216">
        <f>'LE 03 (PROG)'!O102:Q102</f>
        <v>0.05</v>
      </c>
      <c r="P82" s="179"/>
      <c r="Q82" s="17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29"/>
      <c r="AY82" s="29"/>
      <c r="AZ82" s="29"/>
      <c r="BA82" s="29"/>
      <c r="BB82" s="29"/>
      <c r="BC82" s="29"/>
      <c r="BD82" s="29"/>
      <c r="BE82" s="29"/>
      <c r="BF82" s="29"/>
      <c r="BG82" s="29"/>
      <c r="BH82" s="29"/>
      <c r="BI82" s="29"/>
      <c r="BJ82" s="29"/>
      <c r="BK82" s="29"/>
      <c r="BL82" s="29"/>
      <c r="BM82" s="42"/>
    </row>
    <row r="83" spans="1:65" ht="18" customHeight="1" x14ac:dyDescent="0.2">
      <c r="A83" s="37"/>
      <c r="B83" s="7"/>
      <c r="C83" s="176" t="s">
        <v>38</v>
      </c>
      <c r="D83" s="176"/>
      <c r="E83" s="176"/>
      <c r="F83" s="176"/>
      <c r="G83" s="176"/>
      <c r="H83" s="176"/>
      <c r="I83" s="176"/>
      <c r="J83" s="176"/>
      <c r="K83" s="176"/>
      <c r="L83" s="176"/>
      <c r="M83" s="176"/>
      <c r="N83" s="176"/>
      <c r="O83" s="179" t="str">
        <f>'LE 03 (PROG)'!O103:BW103</f>
        <v>Gerente Empresa Social del Estado - Subgerente de Servicios de Salud.</v>
      </c>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374"/>
    </row>
    <row r="84" spans="1:65" ht="18" customHeight="1" thickBot="1" x14ac:dyDescent="0.25">
      <c r="A84" s="37"/>
      <c r="B84" s="17"/>
      <c r="C84" s="30"/>
      <c r="D84" s="30"/>
      <c r="E84" s="30"/>
      <c r="F84" s="30"/>
      <c r="G84" s="30"/>
      <c r="H84" s="30"/>
      <c r="I84" s="30"/>
      <c r="J84" s="30"/>
      <c r="K84" s="30"/>
      <c r="L84" s="30"/>
      <c r="M84" s="30"/>
      <c r="N84" s="30"/>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2"/>
      <c r="AY84" s="32"/>
      <c r="AZ84" s="32"/>
      <c r="BA84" s="32"/>
      <c r="BB84" s="32"/>
      <c r="BC84" s="32"/>
      <c r="BD84" s="32"/>
      <c r="BE84" s="32"/>
      <c r="BF84" s="32"/>
      <c r="BG84" s="32"/>
      <c r="BH84" s="32"/>
      <c r="BI84" s="32"/>
      <c r="BJ84" s="32"/>
      <c r="BK84" s="32"/>
      <c r="BL84" s="32"/>
      <c r="BM84" s="43"/>
    </row>
    <row r="85" spans="1:65" ht="18" customHeight="1" thickBot="1" x14ac:dyDescent="0.25">
      <c r="A85" s="37"/>
      <c r="B85" s="364" t="s">
        <v>39</v>
      </c>
      <c r="C85" s="365"/>
      <c r="D85" s="365"/>
      <c r="E85" s="365"/>
      <c r="F85" s="365"/>
      <c r="G85" s="365"/>
      <c r="H85" s="365"/>
      <c r="I85" s="365"/>
      <c r="J85" s="365"/>
      <c r="K85" s="365"/>
      <c r="L85" s="365"/>
      <c r="M85" s="365"/>
      <c r="N85" s="365"/>
      <c r="O85" s="365"/>
      <c r="P85" s="365"/>
      <c r="Q85" s="365"/>
      <c r="R85" s="365"/>
      <c r="S85" s="365"/>
      <c r="T85" s="365"/>
      <c r="U85" s="366"/>
      <c r="V85" s="364" t="s">
        <v>40</v>
      </c>
      <c r="W85" s="365"/>
      <c r="X85" s="365"/>
      <c r="Y85" s="365"/>
      <c r="Z85" s="365"/>
      <c r="AA85" s="366"/>
      <c r="AB85" s="367" t="s">
        <v>9</v>
      </c>
      <c r="AC85" s="368"/>
      <c r="AD85" s="368"/>
      <c r="AE85" s="368"/>
      <c r="AF85" s="368"/>
      <c r="AG85" s="369"/>
      <c r="AH85" s="367" t="s">
        <v>49</v>
      </c>
      <c r="AI85" s="368"/>
      <c r="AJ85" s="368"/>
      <c r="AK85" s="368"/>
      <c r="AL85" s="368"/>
      <c r="AM85" s="369"/>
      <c r="AN85" s="367" t="s">
        <v>10</v>
      </c>
      <c r="AO85" s="368"/>
      <c r="AP85" s="368"/>
      <c r="AQ85" s="368"/>
      <c r="AR85" s="368"/>
      <c r="AS85" s="369"/>
      <c r="AT85" s="367" t="s">
        <v>48</v>
      </c>
      <c r="AU85" s="368"/>
      <c r="AV85" s="368"/>
      <c r="AW85" s="368"/>
      <c r="AX85" s="368"/>
      <c r="AY85" s="369"/>
      <c r="AZ85" s="367" t="s">
        <v>7</v>
      </c>
      <c r="BA85" s="368"/>
      <c r="BB85" s="368"/>
      <c r="BC85" s="368"/>
      <c r="BD85" s="368"/>
      <c r="BE85" s="368"/>
      <c r="BF85" s="369"/>
      <c r="BG85" s="367" t="s">
        <v>6</v>
      </c>
      <c r="BH85" s="368"/>
      <c r="BI85" s="368"/>
      <c r="BJ85" s="368"/>
      <c r="BK85" s="368"/>
      <c r="BL85" s="368"/>
      <c r="BM85" s="369"/>
    </row>
    <row r="86" spans="1:65" ht="54.75" customHeight="1" x14ac:dyDescent="0.2">
      <c r="A86" s="37"/>
      <c r="B86" s="338" t="str">
        <f>'LE 03 (PROG)'!B107</f>
        <v>Actualizar el sistema de indicadores de gestión del Observatorio de Calidad de la Empresa Social del Estado, de acuerdo a los contenidos de la Resolución 0256 de 2.016.</v>
      </c>
      <c r="C86" s="339"/>
      <c r="D86" s="339"/>
      <c r="E86" s="339"/>
      <c r="F86" s="339"/>
      <c r="G86" s="339"/>
      <c r="H86" s="339"/>
      <c r="I86" s="339"/>
      <c r="J86" s="339"/>
      <c r="K86" s="339"/>
      <c r="L86" s="339"/>
      <c r="M86" s="339"/>
      <c r="N86" s="339"/>
      <c r="O86" s="339"/>
      <c r="P86" s="339"/>
      <c r="Q86" s="339"/>
      <c r="R86" s="339"/>
      <c r="S86" s="339"/>
      <c r="T86" s="339"/>
      <c r="U86" s="340"/>
      <c r="V86" s="341" t="str">
        <f>'LE 03 (PROG)'!V107</f>
        <v>LE 03 OB 03 AC 01</v>
      </c>
      <c r="W86" s="342"/>
      <c r="X86" s="342"/>
      <c r="Y86" s="342"/>
      <c r="Z86" s="342"/>
      <c r="AA86" s="343"/>
      <c r="AB86" s="344">
        <f>'LE 03 (PROG)'!AB107</f>
        <v>7.3999999999999996E-2</v>
      </c>
      <c r="AC86" s="345"/>
      <c r="AD86" s="345"/>
      <c r="AE86" s="345"/>
      <c r="AF86" s="345"/>
      <c r="AG86" s="346"/>
      <c r="AH86" s="347">
        <f>'LE 03 (PROG)'!AL107</f>
        <v>1</v>
      </c>
      <c r="AI86" s="348"/>
      <c r="AJ86" s="348"/>
      <c r="AK86" s="348"/>
      <c r="AL86" s="348"/>
      <c r="AM86" s="349"/>
      <c r="AN86" s="350">
        <f>'LE 03 (PROG)'!AL108</f>
        <v>1</v>
      </c>
      <c r="AO86" s="351"/>
      <c r="AP86" s="351"/>
      <c r="AQ86" s="351"/>
      <c r="AR86" s="351"/>
      <c r="AS86" s="352"/>
      <c r="AT86" s="353">
        <f>IF(AH86=0,"",(AN86*1)/AH86)</f>
        <v>1</v>
      </c>
      <c r="AU86" s="354"/>
      <c r="AV86" s="354"/>
      <c r="AW86" s="354"/>
      <c r="AX86" s="354"/>
      <c r="AY86" s="355"/>
      <c r="AZ86" s="356">
        <f>AB86*100</f>
        <v>7.3999999999999995</v>
      </c>
      <c r="BA86" s="357"/>
      <c r="BB86" s="357"/>
      <c r="BC86" s="357"/>
      <c r="BD86" s="357"/>
      <c r="BE86" s="357"/>
      <c r="BF86" s="358"/>
      <c r="BG86" s="359">
        <f>IF(AH86=0,(AZ86),((AT86*AB86)*100))</f>
        <v>7.3999999999999995</v>
      </c>
      <c r="BH86" s="360"/>
      <c r="BI86" s="360"/>
      <c r="BJ86" s="360"/>
      <c r="BK86" s="360"/>
      <c r="BL86" s="360"/>
      <c r="BM86" s="361"/>
    </row>
    <row r="87" spans="1:65" ht="35.25" customHeight="1" x14ac:dyDescent="0.2">
      <c r="A87" s="37"/>
      <c r="B87" s="308" t="str">
        <f>'LE 03 (PROG)'!B109</f>
        <v>Recopilar la información y las evidencias requeridas para el cálculo de los indicadores del Observatorio de Calidad de la Empresa Social del Estado.</v>
      </c>
      <c r="C87" s="309"/>
      <c r="D87" s="309"/>
      <c r="E87" s="309"/>
      <c r="F87" s="309"/>
      <c r="G87" s="309"/>
      <c r="H87" s="309"/>
      <c r="I87" s="309"/>
      <c r="J87" s="309"/>
      <c r="K87" s="309"/>
      <c r="L87" s="309"/>
      <c r="M87" s="309"/>
      <c r="N87" s="309"/>
      <c r="O87" s="309"/>
      <c r="P87" s="309"/>
      <c r="Q87" s="309"/>
      <c r="R87" s="309"/>
      <c r="S87" s="309"/>
      <c r="T87" s="309"/>
      <c r="U87" s="310"/>
      <c r="V87" s="311" t="str">
        <f>'LE 03 (PROG)'!V109</f>
        <v>LE 03 OB 03 AC 02</v>
      </c>
      <c r="W87" s="312"/>
      <c r="X87" s="312"/>
      <c r="Y87" s="312"/>
      <c r="Z87" s="312"/>
      <c r="AA87" s="313"/>
      <c r="AB87" s="314">
        <f>'LE 03 (PROG)'!AB109</f>
        <v>0.22289999999999999</v>
      </c>
      <c r="AC87" s="315"/>
      <c r="AD87" s="315"/>
      <c r="AE87" s="315"/>
      <c r="AF87" s="315"/>
      <c r="AG87" s="316"/>
      <c r="AH87" s="317">
        <f>'LE 03 (PROG)'!AL109</f>
        <v>33</v>
      </c>
      <c r="AI87" s="318"/>
      <c r="AJ87" s="318"/>
      <c r="AK87" s="318"/>
      <c r="AL87" s="318"/>
      <c r="AM87" s="319"/>
      <c r="AN87" s="320">
        <f>'LE 03 (PROG)'!AL110</f>
        <v>33</v>
      </c>
      <c r="AO87" s="321"/>
      <c r="AP87" s="321"/>
      <c r="AQ87" s="321"/>
      <c r="AR87" s="321"/>
      <c r="AS87" s="322"/>
      <c r="AT87" s="326">
        <f t="shared" ref="AT87:AT93" si="6">IF(AH87=0,"",(AN87*1)/AH87)</f>
        <v>1</v>
      </c>
      <c r="AU87" s="327"/>
      <c r="AV87" s="327"/>
      <c r="AW87" s="327"/>
      <c r="AX87" s="327"/>
      <c r="AY87" s="328"/>
      <c r="AZ87" s="278">
        <f t="shared" ref="AZ87:AZ93" si="7">AB87*100</f>
        <v>22.29</v>
      </c>
      <c r="BA87" s="279"/>
      <c r="BB87" s="279"/>
      <c r="BC87" s="279"/>
      <c r="BD87" s="279"/>
      <c r="BE87" s="279"/>
      <c r="BF87" s="280"/>
      <c r="BG87" s="281">
        <f t="shared" ref="BG87:BG93" si="8">IF(AH87=0,(AZ87),((AT87*AB87)*100))</f>
        <v>22.29</v>
      </c>
      <c r="BH87" s="282"/>
      <c r="BI87" s="282"/>
      <c r="BJ87" s="282"/>
      <c r="BK87" s="282"/>
      <c r="BL87" s="282"/>
      <c r="BM87" s="283"/>
    </row>
    <row r="88" spans="1:65" ht="35.25" customHeight="1" x14ac:dyDescent="0.2">
      <c r="A88" s="37"/>
      <c r="B88" s="284" t="str">
        <f>'LE 03 (PROG)'!B111</f>
        <v>Generar y registrar los indicadores del Observatorio de Calidad de la Empresa Social del Estado.</v>
      </c>
      <c r="C88" s="285"/>
      <c r="D88" s="285"/>
      <c r="E88" s="285"/>
      <c r="F88" s="285"/>
      <c r="G88" s="285"/>
      <c r="H88" s="285"/>
      <c r="I88" s="285"/>
      <c r="J88" s="285"/>
      <c r="K88" s="285"/>
      <c r="L88" s="285"/>
      <c r="M88" s="285"/>
      <c r="N88" s="285"/>
      <c r="O88" s="285"/>
      <c r="P88" s="285"/>
      <c r="Q88" s="285"/>
      <c r="R88" s="285"/>
      <c r="S88" s="285"/>
      <c r="T88" s="285"/>
      <c r="U88" s="286"/>
      <c r="V88" s="287" t="str">
        <f>'LE 03 (PROG)'!V111</f>
        <v>LE 03 OB 03 AC 03</v>
      </c>
      <c r="W88" s="288"/>
      <c r="X88" s="288"/>
      <c r="Y88" s="288"/>
      <c r="Z88" s="288"/>
      <c r="AA88" s="289"/>
      <c r="AB88" s="290">
        <f>'LE 03 (PROG)'!AB111</f>
        <v>0.20280000000000001</v>
      </c>
      <c r="AC88" s="291"/>
      <c r="AD88" s="291"/>
      <c r="AE88" s="291"/>
      <c r="AF88" s="291"/>
      <c r="AG88" s="292"/>
      <c r="AH88" s="293">
        <f>'LE 03 (PROG)'!AL111</f>
        <v>33</v>
      </c>
      <c r="AI88" s="294"/>
      <c r="AJ88" s="294"/>
      <c r="AK88" s="294"/>
      <c r="AL88" s="294"/>
      <c r="AM88" s="295"/>
      <c r="AN88" s="296">
        <f>'LE 03 (PROG)'!AL112</f>
        <v>33</v>
      </c>
      <c r="AO88" s="297"/>
      <c r="AP88" s="297"/>
      <c r="AQ88" s="297"/>
      <c r="AR88" s="297"/>
      <c r="AS88" s="298"/>
      <c r="AT88" s="299">
        <f t="shared" si="6"/>
        <v>1</v>
      </c>
      <c r="AU88" s="300"/>
      <c r="AV88" s="300"/>
      <c r="AW88" s="300"/>
      <c r="AX88" s="300"/>
      <c r="AY88" s="301"/>
      <c r="AZ88" s="302">
        <f t="shared" si="7"/>
        <v>20.28</v>
      </c>
      <c r="BA88" s="303"/>
      <c r="BB88" s="303"/>
      <c r="BC88" s="303"/>
      <c r="BD88" s="303"/>
      <c r="BE88" s="303"/>
      <c r="BF88" s="304"/>
      <c r="BG88" s="305">
        <f t="shared" si="8"/>
        <v>20.28</v>
      </c>
      <c r="BH88" s="306"/>
      <c r="BI88" s="306"/>
      <c r="BJ88" s="306"/>
      <c r="BK88" s="306"/>
      <c r="BL88" s="306"/>
      <c r="BM88" s="307"/>
    </row>
    <row r="89" spans="1:65" ht="35.25" customHeight="1" x14ac:dyDescent="0.2">
      <c r="A89" s="37"/>
      <c r="B89" s="308" t="str">
        <f>'LE 03 (PROG)'!B113</f>
        <v>Presentar informes de calidad al Comité Directivo y a la Junta Directiva de la Empresa Social del Estado.</v>
      </c>
      <c r="C89" s="309"/>
      <c r="D89" s="309"/>
      <c r="E89" s="309"/>
      <c r="F89" s="309"/>
      <c r="G89" s="309"/>
      <c r="H89" s="309"/>
      <c r="I89" s="309"/>
      <c r="J89" s="309"/>
      <c r="K89" s="309"/>
      <c r="L89" s="309"/>
      <c r="M89" s="309"/>
      <c r="N89" s="309"/>
      <c r="O89" s="309"/>
      <c r="P89" s="309"/>
      <c r="Q89" s="309"/>
      <c r="R89" s="309"/>
      <c r="S89" s="309"/>
      <c r="T89" s="309"/>
      <c r="U89" s="310"/>
      <c r="V89" s="311" t="str">
        <f>'LE 03 (PROG)'!V113</f>
        <v>LE 03 OB 03 AC 04</v>
      </c>
      <c r="W89" s="312"/>
      <c r="X89" s="312"/>
      <c r="Y89" s="312"/>
      <c r="Z89" s="312"/>
      <c r="AA89" s="313"/>
      <c r="AB89" s="314">
        <f>'LE 03 (PROG)'!AB113</f>
        <v>0.1341</v>
      </c>
      <c r="AC89" s="315"/>
      <c r="AD89" s="315"/>
      <c r="AE89" s="315"/>
      <c r="AF89" s="315"/>
      <c r="AG89" s="316"/>
      <c r="AH89" s="317">
        <f>'LE 03 (PROG)'!AL113</f>
        <v>16</v>
      </c>
      <c r="AI89" s="318"/>
      <c r="AJ89" s="318"/>
      <c r="AK89" s="318"/>
      <c r="AL89" s="318"/>
      <c r="AM89" s="319"/>
      <c r="AN89" s="320">
        <f>'LE 03 (PROG)'!AL114</f>
        <v>14</v>
      </c>
      <c r="AO89" s="321"/>
      <c r="AP89" s="321"/>
      <c r="AQ89" s="321"/>
      <c r="AR89" s="321"/>
      <c r="AS89" s="322"/>
      <c r="AT89" s="335">
        <f t="shared" si="6"/>
        <v>0.875</v>
      </c>
      <c r="AU89" s="336"/>
      <c r="AV89" s="336"/>
      <c r="AW89" s="336"/>
      <c r="AX89" s="336"/>
      <c r="AY89" s="337"/>
      <c r="AZ89" s="278">
        <f t="shared" si="7"/>
        <v>13.41</v>
      </c>
      <c r="BA89" s="279"/>
      <c r="BB89" s="279"/>
      <c r="BC89" s="279"/>
      <c r="BD89" s="279"/>
      <c r="BE89" s="279"/>
      <c r="BF89" s="280"/>
      <c r="BG89" s="281">
        <f t="shared" si="8"/>
        <v>11.733750000000001</v>
      </c>
      <c r="BH89" s="282"/>
      <c r="BI89" s="282"/>
      <c r="BJ89" s="282"/>
      <c r="BK89" s="282"/>
      <c r="BL89" s="282"/>
      <c r="BM89" s="283"/>
    </row>
    <row r="90" spans="1:65" ht="35.25" customHeight="1" x14ac:dyDescent="0.2">
      <c r="A90" s="37"/>
      <c r="B90" s="284" t="str">
        <f>'LE 03 (PROG)'!B115</f>
        <v>Formular planes de mejoramiento con base en los resultados de los indicadores del Observatorio de Calidad de la Empresa Social del Estado.</v>
      </c>
      <c r="C90" s="285"/>
      <c r="D90" s="285"/>
      <c r="E90" s="285"/>
      <c r="F90" s="285"/>
      <c r="G90" s="285"/>
      <c r="H90" s="285"/>
      <c r="I90" s="285"/>
      <c r="J90" s="285"/>
      <c r="K90" s="285"/>
      <c r="L90" s="285"/>
      <c r="M90" s="285"/>
      <c r="N90" s="285"/>
      <c r="O90" s="285"/>
      <c r="P90" s="285"/>
      <c r="Q90" s="285"/>
      <c r="R90" s="285"/>
      <c r="S90" s="285"/>
      <c r="T90" s="285"/>
      <c r="U90" s="286"/>
      <c r="V90" s="287" t="str">
        <f>'LE 03 (PROG)'!V115</f>
        <v>LE 03 OB 03 AC 05</v>
      </c>
      <c r="W90" s="288"/>
      <c r="X90" s="288"/>
      <c r="Y90" s="288"/>
      <c r="Z90" s="288"/>
      <c r="AA90" s="289"/>
      <c r="AB90" s="290">
        <f>'LE 03 (PROG)'!AB115</f>
        <v>4.58E-2</v>
      </c>
      <c r="AC90" s="291"/>
      <c r="AD90" s="291"/>
      <c r="AE90" s="291"/>
      <c r="AF90" s="291"/>
      <c r="AG90" s="292"/>
      <c r="AH90" s="293">
        <f>'LE 03 (PROG)'!AL115</f>
        <v>16</v>
      </c>
      <c r="AI90" s="294"/>
      <c r="AJ90" s="294"/>
      <c r="AK90" s="294"/>
      <c r="AL90" s="294"/>
      <c r="AM90" s="295"/>
      <c r="AN90" s="296">
        <f>'LE 03 (PROG)'!AL116</f>
        <v>11</v>
      </c>
      <c r="AO90" s="297"/>
      <c r="AP90" s="297"/>
      <c r="AQ90" s="297"/>
      <c r="AR90" s="297"/>
      <c r="AS90" s="298"/>
      <c r="AT90" s="335">
        <f t="shared" si="6"/>
        <v>0.6875</v>
      </c>
      <c r="AU90" s="336"/>
      <c r="AV90" s="336"/>
      <c r="AW90" s="336"/>
      <c r="AX90" s="336"/>
      <c r="AY90" s="337"/>
      <c r="AZ90" s="302">
        <f t="shared" si="7"/>
        <v>4.58</v>
      </c>
      <c r="BA90" s="303"/>
      <c r="BB90" s="303"/>
      <c r="BC90" s="303"/>
      <c r="BD90" s="303"/>
      <c r="BE90" s="303"/>
      <c r="BF90" s="304"/>
      <c r="BG90" s="305">
        <f t="shared" si="8"/>
        <v>3.1487500000000002</v>
      </c>
      <c r="BH90" s="306"/>
      <c r="BI90" s="306"/>
      <c r="BJ90" s="306"/>
      <c r="BK90" s="306"/>
      <c r="BL90" s="306"/>
      <c r="BM90" s="307"/>
    </row>
    <row r="91" spans="1:65" ht="54.75" customHeight="1" x14ac:dyDescent="0.2">
      <c r="A91" s="37"/>
      <c r="B91" s="308" t="str">
        <f>'LE 03 (PROG)'!B117</f>
        <v>Ejecutar las actividades contenidas en los planes de mejoramiento derivados de los resultados de los indicadores del Observatorio de Calidad de la Empresa Social del Estado.</v>
      </c>
      <c r="C91" s="309"/>
      <c r="D91" s="309"/>
      <c r="E91" s="309"/>
      <c r="F91" s="309"/>
      <c r="G91" s="309"/>
      <c r="H91" s="309"/>
      <c r="I91" s="309"/>
      <c r="J91" s="309"/>
      <c r="K91" s="309"/>
      <c r="L91" s="309"/>
      <c r="M91" s="309"/>
      <c r="N91" s="309"/>
      <c r="O91" s="309"/>
      <c r="P91" s="309"/>
      <c r="Q91" s="309"/>
      <c r="R91" s="309"/>
      <c r="S91" s="309"/>
      <c r="T91" s="309"/>
      <c r="U91" s="310"/>
      <c r="V91" s="311" t="str">
        <f>'LE 03 (PROG)'!V117</f>
        <v>LE 03 OB 03 AC 06</v>
      </c>
      <c r="W91" s="312"/>
      <c r="X91" s="312"/>
      <c r="Y91" s="312"/>
      <c r="Z91" s="312"/>
      <c r="AA91" s="313"/>
      <c r="AB91" s="314">
        <f>'LE 03 (PROG)'!AB117</f>
        <v>0.12889999999999999</v>
      </c>
      <c r="AC91" s="315"/>
      <c r="AD91" s="315"/>
      <c r="AE91" s="315"/>
      <c r="AF91" s="315"/>
      <c r="AG91" s="316"/>
      <c r="AH91" s="317">
        <f>'LE 03 (PROG)'!AL117</f>
        <v>3</v>
      </c>
      <c r="AI91" s="318"/>
      <c r="AJ91" s="318"/>
      <c r="AK91" s="318"/>
      <c r="AL91" s="318"/>
      <c r="AM91" s="319"/>
      <c r="AN91" s="320">
        <f>'LE 03 (PROG)'!AL118</f>
        <v>3</v>
      </c>
      <c r="AO91" s="321"/>
      <c r="AP91" s="321"/>
      <c r="AQ91" s="321"/>
      <c r="AR91" s="321"/>
      <c r="AS91" s="322"/>
      <c r="AT91" s="326">
        <f t="shared" si="6"/>
        <v>1</v>
      </c>
      <c r="AU91" s="327"/>
      <c r="AV91" s="327"/>
      <c r="AW91" s="327"/>
      <c r="AX91" s="327"/>
      <c r="AY91" s="328"/>
      <c r="AZ91" s="278">
        <f t="shared" si="7"/>
        <v>12.889999999999999</v>
      </c>
      <c r="BA91" s="279"/>
      <c r="BB91" s="279"/>
      <c r="BC91" s="279"/>
      <c r="BD91" s="279"/>
      <c r="BE91" s="279"/>
      <c r="BF91" s="280"/>
      <c r="BG91" s="281">
        <f t="shared" si="8"/>
        <v>12.889999999999999</v>
      </c>
      <c r="BH91" s="282"/>
      <c r="BI91" s="282"/>
      <c r="BJ91" s="282"/>
      <c r="BK91" s="282"/>
      <c r="BL91" s="282"/>
      <c r="BM91" s="283"/>
    </row>
    <row r="92" spans="1:65" ht="35.25" customHeight="1" x14ac:dyDescent="0.2">
      <c r="A92" s="37"/>
      <c r="B92" s="284" t="str">
        <f>'LE 03 (PROG)'!B119</f>
        <v>Realizar seguimiento a la ejecución de los planes de mejoramiento formulados.</v>
      </c>
      <c r="C92" s="285"/>
      <c r="D92" s="285"/>
      <c r="E92" s="285"/>
      <c r="F92" s="285"/>
      <c r="G92" s="285"/>
      <c r="H92" s="285"/>
      <c r="I92" s="285"/>
      <c r="J92" s="285"/>
      <c r="K92" s="285"/>
      <c r="L92" s="285"/>
      <c r="M92" s="285"/>
      <c r="N92" s="285"/>
      <c r="O92" s="285"/>
      <c r="P92" s="285"/>
      <c r="Q92" s="285"/>
      <c r="R92" s="285"/>
      <c r="S92" s="285"/>
      <c r="T92" s="285"/>
      <c r="U92" s="286"/>
      <c r="V92" s="287" t="str">
        <f>'LE 03 (PROG)'!V119</f>
        <v>LE 03 OB 03 AC 07</v>
      </c>
      <c r="W92" s="288"/>
      <c r="X92" s="288"/>
      <c r="Y92" s="288"/>
      <c r="Z92" s="288"/>
      <c r="AA92" s="289"/>
      <c r="AB92" s="290">
        <f>'LE 03 (PROG)'!AB119</f>
        <v>4.58E-2</v>
      </c>
      <c r="AC92" s="291"/>
      <c r="AD92" s="291"/>
      <c r="AE92" s="291"/>
      <c r="AF92" s="291"/>
      <c r="AG92" s="292"/>
      <c r="AH92" s="293">
        <f>'LE 03 (PROG)'!AL119</f>
        <v>16</v>
      </c>
      <c r="AI92" s="294"/>
      <c r="AJ92" s="294"/>
      <c r="AK92" s="294"/>
      <c r="AL92" s="294"/>
      <c r="AM92" s="295"/>
      <c r="AN92" s="296">
        <f>'LE 03 (PROG)'!AL120</f>
        <v>11</v>
      </c>
      <c r="AO92" s="297"/>
      <c r="AP92" s="297"/>
      <c r="AQ92" s="297"/>
      <c r="AR92" s="297"/>
      <c r="AS92" s="298"/>
      <c r="AT92" s="335">
        <f t="shared" si="6"/>
        <v>0.6875</v>
      </c>
      <c r="AU92" s="336"/>
      <c r="AV92" s="336"/>
      <c r="AW92" s="336"/>
      <c r="AX92" s="336"/>
      <c r="AY92" s="337"/>
      <c r="AZ92" s="302">
        <f t="shared" si="7"/>
        <v>4.58</v>
      </c>
      <c r="BA92" s="303"/>
      <c r="BB92" s="303"/>
      <c r="BC92" s="303"/>
      <c r="BD92" s="303"/>
      <c r="BE92" s="303"/>
      <c r="BF92" s="304"/>
      <c r="BG92" s="305">
        <f t="shared" si="8"/>
        <v>3.1487500000000002</v>
      </c>
      <c r="BH92" s="306"/>
      <c r="BI92" s="306"/>
      <c r="BJ92" s="306"/>
      <c r="BK92" s="306"/>
      <c r="BL92" s="306"/>
      <c r="BM92" s="307"/>
    </row>
    <row r="93" spans="1:65" ht="54.75" customHeight="1" thickBot="1" x14ac:dyDescent="0.25">
      <c r="A93" s="37"/>
      <c r="B93" s="260" t="str">
        <f>'LE 03 (PROG)'!B121</f>
        <v>Reportar los indicadores de calidad exigidos por la Superintendencia Nacional de Salud, Ministerio de Salud y Protección Social y Entidades Responsables de Pago (ERP).</v>
      </c>
      <c r="C93" s="261"/>
      <c r="D93" s="261"/>
      <c r="E93" s="261"/>
      <c r="F93" s="261"/>
      <c r="G93" s="261"/>
      <c r="H93" s="261"/>
      <c r="I93" s="261"/>
      <c r="J93" s="261"/>
      <c r="K93" s="261"/>
      <c r="L93" s="261"/>
      <c r="M93" s="261"/>
      <c r="N93" s="261"/>
      <c r="O93" s="261"/>
      <c r="P93" s="261"/>
      <c r="Q93" s="261"/>
      <c r="R93" s="261"/>
      <c r="S93" s="261"/>
      <c r="T93" s="261"/>
      <c r="U93" s="262"/>
      <c r="V93" s="263" t="str">
        <f>'LE 03 (PROG)'!V121</f>
        <v>LE 03 OB 03 AC 08</v>
      </c>
      <c r="W93" s="264"/>
      <c r="X93" s="264"/>
      <c r="Y93" s="264"/>
      <c r="Z93" s="264"/>
      <c r="AA93" s="265"/>
      <c r="AB93" s="266">
        <f>'LE 03 (PROG)'!AB121</f>
        <v>0.1457</v>
      </c>
      <c r="AC93" s="267"/>
      <c r="AD93" s="267"/>
      <c r="AE93" s="267"/>
      <c r="AF93" s="267"/>
      <c r="AG93" s="268"/>
      <c r="AH93" s="269">
        <f>'LE 03 (PROG)'!AL121</f>
        <v>14</v>
      </c>
      <c r="AI93" s="270"/>
      <c r="AJ93" s="270"/>
      <c r="AK93" s="270"/>
      <c r="AL93" s="270"/>
      <c r="AM93" s="271"/>
      <c r="AN93" s="272">
        <f>'LE 03 (PROG)'!AL122</f>
        <v>14</v>
      </c>
      <c r="AO93" s="273"/>
      <c r="AP93" s="273"/>
      <c r="AQ93" s="273"/>
      <c r="AR93" s="273"/>
      <c r="AS93" s="274"/>
      <c r="AT93" s="275">
        <f t="shared" si="6"/>
        <v>1</v>
      </c>
      <c r="AU93" s="276"/>
      <c r="AV93" s="276"/>
      <c r="AW93" s="276"/>
      <c r="AX93" s="276"/>
      <c r="AY93" s="277"/>
      <c r="AZ93" s="254">
        <f t="shared" si="7"/>
        <v>14.57</v>
      </c>
      <c r="BA93" s="255"/>
      <c r="BB93" s="255"/>
      <c r="BC93" s="255"/>
      <c r="BD93" s="255"/>
      <c r="BE93" s="255"/>
      <c r="BF93" s="256"/>
      <c r="BG93" s="257">
        <f t="shared" si="8"/>
        <v>14.57</v>
      </c>
      <c r="BH93" s="258"/>
      <c r="BI93" s="258"/>
      <c r="BJ93" s="258"/>
      <c r="BK93" s="258"/>
      <c r="BL93" s="258"/>
      <c r="BM93" s="259"/>
    </row>
    <row r="94" spans="1:65" ht="18" customHeight="1" thickBot="1" x14ac:dyDescent="0.25">
      <c r="A94" s="37"/>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row>
    <row r="95" spans="1:65" ht="18" customHeight="1" x14ac:dyDescent="0.2">
      <c r="A95" s="37"/>
      <c r="B95" s="224" t="s">
        <v>2</v>
      </c>
      <c r="C95" s="225"/>
      <c r="D95" s="225"/>
      <c r="E95" s="225"/>
      <c r="F95" s="225"/>
      <c r="G95" s="225"/>
      <c r="H95" s="225"/>
      <c r="I95" s="225"/>
      <c r="J95" s="225"/>
      <c r="K95" s="225"/>
      <c r="L95" s="225"/>
      <c r="M95" s="225"/>
      <c r="N95" s="225"/>
      <c r="O95" s="225"/>
      <c r="P95" s="225"/>
      <c r="Q95" s="225"/>
      <c r="R95" s="225"/>
      <c r="S95" s="225"/>
      <c r="T95" s="225"/>
      <c r="U95" s="226"/>
      <c r="V95" s="230" t="s">
        <v>1</v>
      </c>
      <c r="W95" s="231"/>
      <c r="X95" s="231"/>
      <c r="Y95" s="231"/>
      <c r="Z95" s="231"/>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2"/>
      <c r="AZ95" s="233">
        <f>SUM(AZ86:BF93)</f>
        <v>100</v>
      </c>
      <c r="BA95" s="234"/>
      <c r="BB95" s="234"/>
      <c r="BC95" s="234"/>
      <c r="BD95" s="234"/>
      <c r="BE95" s="234"/>
      <c r="BF95" s="234"/>
      <c r="BG95" s="234">
        <f>SUM(BG86:BM93)</f>
        <v>95.461250000000007</v>
      </c>
      <c r="BH95" s="234"/>
      <c r="BI95" s="234"/>
      <c r="BJ95" s="234"/>
      <c r="BK95" s="234"/>
      <c r="BL95" s="234"/>
      <c r="BM95" s="235"/>
    </row>
    <row r="96" spans="1:65" ht="18" customHeight="1" thickBot="1" x14ac:dyDescent="0.25">
      <c r="A96" s="37"/>
      <c r="B96" s="227"/>
      <c r="C96" s="228"/>
      <c r="D96" s="228"/>
      <c r="E96" s="228"/>
      <c r="F96" s="228"/>
      <c r="G96" s="228"/>
      <c r="H96" s="228"/>
      <c r="I96" s="228"/>
      <c r="J96" s="228"/>
      <c r="K96" s="228"/>
      <c r="L96" s="228"/>
      <c r="M96" s="228"/>
      <c r="N96" s="228"/>
      <c r="O96" s="228"/>
      <c r="P96" s="228"/>
      <c r="Q96" s="228"/>
      <c r="R96" s="228"/>
      <c r="S96" s="228"/>
      <c r="T96" s="228"/>
      <c r="U96" s="229"/>
      <c r="V96" s="236" t="s">
        <v>3</v>
      </c>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c r="AV96" s="237"/>
      <c r="AW96" s="237"/>
      <c r="AX96" s="237"/>
      <c r="AY96" s="237"/>
      <c r="AZ96" s="238">
        <f>IF(BG95=100,1,(BG95*1)/AZ95)</f>
        <v>0.95461250000000009</v>
      </c>
      <c r="BA96" s="239"/>
      <c r="BB96" s="239"/>
      <c r="BC96" s="239"/>
      <c r="BD96" s="239"/>
      <c r="BE96" s="239"/>
      <c r="BF96" s="239"/>
      <c r="BG96" s="239"/>
      <c r="BH96" s="239"/>
      <c r="BI96" s="239"/>
      <c r="BJ96" s="239"/>
      <c r="BK96" s="239"/>
      <c r="BL96" s="239"/>
      <c r="BM96" s="240"/>
    </row>
    <row r="97" spans="1:65" ht="18" customHeight="1" thickBot="1" x14ac:dyDescent="0.25">
      <c r="A97" s="37"/>
      <c r="B97" s="45"/>
      <c r="C97" s="45"/>
      <c r="D97" s="45"/>
      <c r="E97" s="45"/>
      <c r="F97" s="45"/>
      <c r="G97" s="45"/>
      <c r="H97" s="45"/>
      <c r="I97" s="45"/>
      <c r="J97" s="45"/>
      <c r="K97" s="45"/>
      <c r="L97" s="45"/>
      <c r="M97" s="45"/>
      <c r="N97" s="45"/>
      <c r="O97" s="45"/>
      <c r="P97" s="45"/>
      <c r="Q97" s="45"/>
      <c r="R97" s="45"/>
      <c r="S97" s="45"/>
      <c r="T97" s="45"/>
      <c r="U97" s="45"/>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7"/>
      <c r="BH97" s="47"/>
      <c r="BI97" s="47"/>
      <c r="BJ97" s="47"/>
      <c r="BK97" s="47"/>
      <c r="BL97" s="47"/>
      <c r="BM97" s="47"/>
    </row>
    <row r="98" spans="1:65" ht="18" customHeight="1" x14ac:dyDescent="0.2">
      <c r="A98" s="37"/>
      <c r="B98" s="24"/>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6"/>
      <c r="AY98" s="26"/>
      <c r="AZ98" s="26"/>
      <c r="BA98" s="26"/>
      <c r="BB98" s="26"/>
      <c r="BC98" s="26"/>
      <c r="BD98" s="26"/>
      <c r="BE98" s="26"/>
      <c r="BF98" s="27"/>
      <c r="BG98" s="27"/>
      <c r="BH98" s="27"/>
      <c r="BI98" s="27"/>
      <c r="BJ98" s="27"/>
      <c r="BK98" s="27"/>
      <c r="BL98" s="27"/>
      <c r="BM98" s="41"/>
    </row>
    <row r="99" spans="1:65" ht="18" customHeight="1" x14ac:dyDescent="0.2">
      <c r="A99" s="37"/>
      <c r="B99" s="7"/>
      <c r="C99" s="176" t="s">
        <v>33</v>
      </c>
      <c r="D99" s="177"/>
      <c r="E99" s="177"/>
      <c r="F99" s="177"/>
      <c r="G99" s="177"/>
      <c r="H99" s="177"/>
      <c r="I99" s="177"/>
      <c r="J99" s="177"/>
      <c r="K99" s="177"/>
      <c r="L99" s="177"/>
      <c r="M99" s="177"/>
      <c r="N99" s="177"/>
      <c r="O99" s="529" t="str">
        <f>'LE 03 (PROG)'!O125:BW125</f>
        <v>TRANSFORMACIÓN CULTURAL.</v>
      </c>
      <c r="P99" s="378"/>
      <c r="Q99" s="378"/>
      <c r="R99" s="378"/>
      <c r="S99" s="378"/>
      <c r="T99" s="378"/>
      <c r="U99" s="378"/>
      <c r="V99" s="378"/>
      <c r="W99" s="378"/>
      <c r="X99" s="378"/>
      <c r="Y99" s="378"/>
      <c r="Z99" s="378"/>
      <c r="AA99" s="378"/>
      <c r="AB99" s="378"/>
      <c r="AC99" s="378"/>
      <c r="AD99" s="378"/>
      <c r="AE99" s="378"/>
      <c r="AF99" s="378"/>
      <c r="AG99" s="378"/>
      <c r="AH99" s="378"/>
      <c r="AI99" s="378"/>
      <c r="AJ99" s="378"/>
      <c r="AK99" s="378"/>
      <c r="AL99" s="378"/>
      <c r="AM99" s="378"/>
      <c r="AN99" s="378"/>
      <c r="AO99" s="378"/>
      <c r="AP99" s="378"/>
      <c r="AQ99" s="378"/>
      <c r="AR99" s="378"/>
      <c r="AS99" s="378"/>
      <c r="AT99" s="378"/>
      <c r="AU99" s="378"/>
      <c r="AV99" s="378"/>
      <c r="AW99" s="378"/>
      <c r="AX99" s="378"/>
      <c r="AY99" s="378"/>
      <c r="AZ99" s="378"/>
      <c r="BA99" s="378"/>
      <c r="BB99" s="378"/>
      <c r="BC99" s="378"/>
      <c r="BD99" s="378"/>
      <c r="BE99" s="378"/>
      <c r="BF99" s="378"/>
      <c r="BG99" s="378"/>
      <c r="BH99" s="378"/>
      <c r="BI99" s="378"/>
      <c r="BJ99" s="378"/>
      <c r="BK99" s="378"/>
      <c r="BL99" s="378"/>
      <c r="BM99" s="530"/>
    </row>
    <row r="100" spans="1:65" ht="18" customHeight="1" x14ac:dyDescent="0.2">
      <c r="A100" s="37"/>
      <c r="B100" s="7"/>
      <c r="C100" s="176" t="s">
        <v>34</v>
      </c>
      <c r="D100" s="177"/>
      <c r="E100" s="177"/>
      <c r="F100" s="177"/>
      <c r="G100" s="177"/>
      <c r="H100" s="177"/>
      <c r="I100" s="177"/>
      <c r="J100" s="177"/>
      <c r="K100" s="177"/>
      <c r="L100" s="177"/>
      <c r="M100" s="177"/>
      <c r="N100" s="177"/>
      <c r="O100" s="378" t="str">
        <f>'LE 03 (PROG)'!O126:Q126</f>
        <v>LE 03.</v>
      </c>
      <c r="P100" s="378"/>
      <c r="Q100" s="378"/>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29"/>
      <c r="AY100" s="29"/>
      <c r="AZ100" s="29"/>
      <c r="BA100" s="29"/>
      <c r="BB100" s="29"/>
      <c r="BC100" s="29"/>
      <c r="BD100" s="29"/>
      <c r="BE100" s="29"/>
      <c r="BF100" s="29"/>
      <c r="BG100" s="29"/>
      <c r="BH100" s="29"/>
      <c r="BI100" s="29"/>
      <c r="BJ100" s="29"/>
      <c r="BK100" s="29"/>
      <c r="BL100" s="29"/>
      <c r="BM100" s="42"/>
    </row>
    <row r="101" spans="1:65" ht="18" customHeight="1" x14ac:dyDescent="0.2">
      <c r="A101" s="37"/>
      <c r="B101" s="7"/>
      <c r="C101" s="176" t="s">
        <v>35</v>
      </c>
      <c r="D101" s="176"/>
      <c r="E101" s="176"/>
      <c r="F101" s="176"/>
      <c r="G101" s="176"/>
      <c r="H101" s="176"/>
      <c r="I101" s="176"/>
      <c r="J101" s="176"/>
      <c r="K101" s="176"/>
      <c r="L101" s="176"/>
      <c r="M101" s="176"/>
      <c r="N101" s="176"/>
      <c r="O101" s="180">
        <f>'LE 03 (PROG)'!O127:Q127</f>
        <v>0.2</v>
      </c>
      <c r="P101" s="180"/>
      <c r="Q101" s="180"/>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181" t="s">
        <v>36</v>
      </c>
      <c r="D102" s="181"/>
      <c r="E102" s="181"/>
      <c r="F102" s="181"/>
      <c r="G102" s="181"/>
      <c r="H102" s="181"/>
      <c r="I102" s="181"/>
      <c r="J102" s="181"/>
      <c r="K102" s="181"/>
      <c r="L102" s="181"/>
      <c r="M102" s="181"/>
      <c r="N102" s="181"/>
      <c r="O102" s="215" t="str">
        <f>'LE 03 (PROG)'!O128:BW128</f>
        <v>Autoevaluar, calificar y cerrar brechas en la implementación del Sistema Único de Acreditación del Sistema Obligatorio de Garantía de la Calidad para la Atención en Salud.</v>
      </c>
      <c r="P102" s="215"/>
      <c r="Q102" s="215"/>
      <c r="R102" s="215"/>
      <c r="S102" s="215"/>
      <c r="T102" s="215"/>
      <c r="U102" s="215"/>
      <c r="V102" s="215"/>
      <c r="W102" s="215"/>
      <c r="X102" s="215"/>
      <c r="Y102" s="215"/>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370"/>
    </row>
    <row r="103" spans="1:65" ht="18" customHeight="1" x14ac:dyDescent="0.2">
      <c r="A103" s="37"/>
      <c r="B103" s="7"/>
      <c r="C103" s="176" t="s">
        <v>34</v>
      </c>
      <c r="D103" s="176"/>
      <c r="E103" s="176"/>
      <c r="F103" s="176"/>
      <c r="G103" s="176"/>
      <c r="H103" s="176"/>
      <c r="I103" s="176"/>
      <c r="J103" s="176"/>
      <c r="K103" s="176"/>
      <c r="L103" s="176"/>
      <c r="M103" s="176"/>
      <c r="N103" s="176"/>
      <c r="O103" s="216" t="str">
        <f>'LE 03 (PROG)'!O129:R129</f>
        <v>LE 03 OB 04</v>
      </c>
      <c r="P103" s="179"/>
      <c r="Q103" s="179"/>
      <c r="R103" s="17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42"/>
    </row>
    <row r="104" spans="1:65" ht="18" customHeight="1" x14ac:dyDescent="0.2">
      <c r="A104" s="37"/>
      <c r="B104" s="7"/>
      <c r="C104" s="176" t="s">
        <v>37</v>
      </c>
      <c r="D104" s="176"/>
      <c r="E104" s="176"/>
      <c r="F104" s="176"/>
      <c r="G104" s="176"/>
      <c r="H104" s="176"/>
      <c r="I104" s="176"/>
      <c r="J104" s="176"/>
      <c r="K104" s="176"/>
      <c r="L104" s="176"/>
      <c r="M104" s="176"/>
      <c r="N104" s="176"/>
      <c r="O104" s="216">
        <f>'LE 03 (PROG)'!O130:Q130</f>
        <v>0.5</v>
      </c>
      <c r="P104" s="179"/>
      <c r="Q104" s="17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176" t="s">
        <v>38</v>
      </c>
      <c r="D105" s="176"/>
      <c r="E105" s="176"/>
      <c r="F105" s="176"/>
      <c r="G105" s="176"/>
      <c r="H105" s="176"/>
      <c r="I105" s="176"/>
      <c r="J105" s="176"/>
      <c r="K105" s="176"/>
      <c r="L105" s="176"/>
      <c r="M105" s="176"/>
      <c r="N105" s="176"/>
      <c r="O105" s="179" t="str">
        <f>'LE 03 (PROG)'!O131:BW131</f>
        <v>Asesor Externo de Calidad.</v>
      </c>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179"/>
      <c r="BB105" s="179"/>
      <c r="BC105" s="179"/>
      <c r="BD105" s="179"/>
      <c r="BE105" s="179"/>
      <c r="BF105" s="179"/>
      <c r="BG105" s="179"/>
      <c r="BH105" s="179"/>
      <c r="BI105" s="179"/>
      <c r="BJ105" s="179"/>
      <c r="BK105" s="179"/>
      <c r="BL105" s="179"/>
      <c r="BM105" s="374"/>
    </row>
    <row r="106" spans="1:65" ht="18" customHeight="1" thickBot="1" x14ac:dyDescent="0.25">
      <c r="A106" s="37"/>
      <c r="B106" s="17"/>
      <c r="C106" s="30"/>
      <c r="D106" s="30"/>
      <c r="E106" s="30"/>
      <c r="F106" s="30"/>
      <c r="G106" s="30"/>
      <c r="H106" s="30"/>
      <c r="I106" s="30"/>
      <c r="J106" s="30"/>
      <c r="K106" s="30"/>
      <c r="L106" s="30"/>
      <c r="M106" s="30"/>
      <c r="N106" s="30"/>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2"/>
      <c r="AY106" s="32"/>
      <c r="AZ106" s="32"/>
      <c r="BA106" s="32"/>
      <c r="BB106" s="32"/>
      <c r="BC106" s="32"/>
      <c r="BD106" s="32"/>
      <c r="BE106" s="32"/>
      <c r="BF106" s="32"/>
      <c r="BG106" s="32"/>
      <c r="BH106" s="32"/>
      <c r="BI106" s="32"/>
      <c r="BJ106" s="32"/>
      <c r="BK106" s="32"/>
      <c r="BL106" s="32"/>
      <c r="BM106" s="43"/>
    </row>
    <row r="107" spans="1:65" ht="18" customHeight="1" thickBot="1" x14ac:dyDescent="0.25">
      <c r="A107" s="37"/>
      <c r="B107" s="364" t="s">
        <v>39</v>
      </c>
      <c r="C107" s="365"/>
      <c r="D107" s="365"/>
      <c r="E107" s="365"/>
      <c r="F107" s="365"/>
      <c r="G107" s="365"/>
      <c r="H107" s="365"/>
      <c r="I107" s="365"/>
      <c r="J107" s="365"/>
      <c r="K107" s="365"/>
      <c r="L107" s="365"/>
      <c r="M107" s="365"/>
      <c r="N107" s="365"/>
      <c r="O107" s="365"/>
      <c r="P107" s="365"/>
      <c r="Q107" s="365"/>
      <c r="R107" s="365"/>
      <c r="S107" s="365"/>
      <c r="T107" s="365"/>
      <c r="U107" s="366"/>
      <c r="V107" s="364" t="s">
        <v>40</v>
      </c>
      <c r="W107" s="365"/>
      <c r="X107" s="365"/>
      <c r="Y107" s="365"/>
      <c r="Z107" s="365"/>
      <c r="AA107" s="366"/>
      <c r="AB107" s="367" t="s">
        <v>9</v>
      </c>
      <c r="AC107" s="368"/>
      <c r="AD107" s="368"/>
      <c r="AE107" s="368"/>
      <c r="AF107" s="368"/>
      <c r="AG107" s="369"/>
      <c r="AH107" s="367" t="s">
        <v>49</v>
      </c>
      <c r="AI107" s="368"/>
      <c r="AJ107" s="368"/>
      <c r="AK107" s="368"/>
      <c r="AL107" s="368"/>
      <c r="AM107" s="369"/>
      <c r="AN107" s="367" t="s">
        <v>10</v>
      </c>
      <c r="AO107" s="368"/>
      <c r="AP107" s="368"/>
      <c r="AQ107" s="368"/>
      <c r="AR107" s="368"/>
      <c r="AS107" s="369"/>
      <c r="AT107" s="367" t="s">
        <v>48</v>
      </c>
      <c r="AU107" s="368"/>
      <c r="AV107" s="368"/>
      <c r="AW107" s="368"/>
      <c r="AX107" s="368"/>
      <c r="AY107" s="369"/>
      <c r="AZ107" s="367" t="s">
        <v>7</v>
      </c>
      <c r="BA107" s="368"/>
      <c r="BB107" s="368"/>
      <c r="BC107" s="368"/>
      <c r="BD107" s="368"/>
      <c r="BE107" s="368"/>
      <c r="BF107" s="369"/>
      <c r="BG107" s="367" t="s">
        <v>6</v>
      </c>
      <c r="BH107" s="368"/>
      <c r="BI107" s="368"/>
      <c r="BJ107" s="368"/>
      <c r="BK107" s="368"/>
      <c r="BL107" s="368"/>
      <c r="BM107" s="369"/>
    </row>
    <row r="108" spans="1:65" ht="54" customHeight="1" x14ac:dyDescent="0.2">
      <c r="A108" s="37"/>
      <c r="B108" s="338" t="str">
        <f>'LE 03 (PROG)'!B135</f>
        <v>Realizar procesos de autoevaluacion de las condiciones de prestacion del servicio de salud, frente a los Estandares de Acreditacion en Salud, Hospitalarios y Ambulatorios.</v>
      </c>
      <c r="C108" s="339"/>
      <c r="D108" s="339"/>
      <c r="E108" s="339"/>
      <c r="F108" s="339"/>
      <c r="G108" s="339"/>
      <c r="H108" s="339"/>
      <c r="I108" s="339"/>
      <c r="J108" s="339"/>
      <c r="K108" s="339"/>
      <c r="L108" s="339"/>
      <c r="M108" s="339"/>
      <c r="N108" s="339"/>
      <c r="O108" s="339"/>
      <c r="P108" s="339"/>
      <c r="Q108" s="339"/>
      <c r="R108" s="339"/>
      <c r="S108" s="339"/>
      <c r="T108" s="339"/>
      <c r="U108" s="340"/>
      <c r="V108" s="341" t="str">
        <f>'LE 03 (PROG)'!V135</f>
        <v>LE 03 OB 04 AC 01</v>
      </c>
      <c r="W108" s="342"/>
      <c r="X108" s="342"/>
      <c r="Y108" s="342"/>
      <c r="Z108" s="342"/>
      <c r="AA108" s="343"/>
      <c r="AB108" s="344">
        <f>'LE 03 (PROG)'!AB135</f>
        <v>0.38009999999999999</v>
      </c>
      <c r="AC108" s="345"/>
      <c r="AD108" s="345"/>
      <c r="AE108" s="345"/>
      <c r="AF108" s="345"/>
      <c r="AG108" s="346"/>
      <c r="AH108" s="347">
        <f>'LE 03 (PROG)'!AL135</f>
        <v>6</v>
      </c>
      <c r="AI108" s="348"/>
      <c r="AJ108" s="348"/>
      <c r="AK108" s="348"/>
      <c r="AL108" s="348"/>
      <c r="AM108" s="349"/>
      <c r="AN108" s="347">
        <f>'LE 03 (PROG)'!AL136</f>
        <v>6</v>
      </c>
      <c r="AO108" s="348"/>
      <c r="AP108" s="348"/>
      <c r="AQ108" s="348"/>
      <c r="AR108" s="348"/>
      <c r="AS108" s="349"/>
      <c r="AT108" s="353">
        <f>IF(AH108=0,"",(AN108*1)/AH108)</f>
        <v>1</v>
      </c>
      <c r="AU108" s="354"/>
      <c r="AV108" s="354"/>
      <c r="AW108" s="354"/>
      <c r="AX108" s="354"/>
      <c r="AY108" s="355"/>
      <c r="AZ108" s="356">
        <f>AB108*100</f>
        <v>38.01</v>
      </c>
      <c r="BA108" s="357"/>
      <c r="BB108" s="357"/>
      <c r="BC108" s="357"/>
      <c r="BD108" s="357"/>
      <c r="BE108" s="357"/>
      <c r="BF108" s="358"/>
      <c r="BG108" s="359">
        <f>IF(AH108=0,(AZ108),((AT108*AB108)*100))</f>
        <v>38.01</v>
      </c>
      <c r="BH108" s="360"/>
      <c r="BI108" s="360"/>
      <c r="BJ108" s="360"/>
      <c r="BK108" s="360"/>
      <c r="BL108" s="360"/>
      <c r="BM108" s="361"/>
    </row>
    <row r="109" spans="1:65" ht="37.5" customHeight="1" x14ac:dyDescent="0.2">
      <c r="A109" s="37"/>
      <c r="B109" s="308" t="str">
        <f>'LE 03 (PROG)'!B137</f>
        <v>Realizar la selección de los procesos a mejorar, como resultado del proceso de autoevaluacion institucional.</v>
      </c>
      <c r="C109" s="309"/>
      <c r="D109" s="309"/>
      <c r="E109" s="309"/>
      <c r="F109" s="309"/>
      <c r="G109" s="309"/>
      <c r="H109" s="309"/>
      <c r="I109" s="309"/>
      <c r="J109" s="309"/>
      <c r="K109" s="309"/>
      <c r="L109" s="309"/>
      <c r="M109" s="309"/>
      <c r="N109" s="309"/>
      <c r="O109" s="309"/>
      <c r="P109" s="309"/>
      <c r="Q109" s="309"/>
      <c r="R109" s="309"/>
      <c r="S109" s="309"/>
      <c r="T109" s="309"/>
      <c r="U109" s="310"/>
      <c r="V109" s="311" t="str">
        <f>'LE 03 (PROG)'!V137</f>
        <v>LE 03 OB 04 AC 02</v>
      </c>
      <c r="W109" s="312"/>
      <c r="X109" s="312"/>
      <c r="Y109" s="312"/>
      <c r="Z109" s="312"/>
      <c r="AA109" s="313"/>
      <c r="AB109" s="314">
        <f>'LE 03 (PROG)'!AB137</f>
        <v>1.6400000000000001E-2</v>
      </c>
      <c r="AC109" s="315"/>
      <c r="AD109" s="315"/>
      <c r="AE109" s="315"/>
      <c r="AF109" s="315"/>
      <c r="AG109" s="316"/>
      <c r="AH109" s="317">
        <f>'LE 03 (PROG)'!AL137</f>
        <v>4</v>
      </c>
      <c r="AI109" s="318"/>
      <c r="AJ109" s="318"/>
      <c r="AK109" s="318"/>
      <c r="AL109" s="318"/>
      <c r="AM109" s="319"/>
      <c r="AN109" s="317">
        <f>'LE 03 (PROG)'!AL138</f>
        <v>4</v>
      </c>
      <c r="AO109" s="318"/>
      <c r="AP109" s="318"/>
      <c r="AQ109" s="318"/>
      <c r="AR109" s="318"/>
      <c r="AS109" s="319"/>
      <c r="AT109" s="326">
        <f t="shared" ref="AT109:AT116" si="9">IF(AH109=0,"",(AN109*1)/AH109)</f>
        <v>1</v>
      </c>
      <c r="AU109" s="327"/>
      <c r="AV109" s="327"/>
      <c r="AW109" s="327"/>
      <c r="AX109" s="327"/>
      <c r="AY109" s="328"/>
      <c r="AZ109" s="278">
        <f t="shared" ref="AZ109:AZ116" si="10">AB109*100</f>
        <v>1.6400000000000001</v>
      </c>
      <c r="BA109" s="279"/>
      <c r="BB109" s="279"/>
      <c r="BC109" s="279"/>
      <c r="BD109" s="279"/>
      <c r="BE109" s="279"/>
      <c r="BF109" s="280"/>
      <c r="BG109" s="281">
        <f t="shared" ref="BG109:BG116" si="11">IF(AH109=0,(AZ109),((AT109*AB109)*100))</f>
        <v>1.6400000000000001</v>
      </c>
      <c r="BH109" s="282"/>
      <c r="BI109" s="282"/>
      <c r="BJ109" s="282"/>
      <c r="BK109" s="282"/>
      <c r="BL109" s="282"/>
      <c r="BM109" s="283"/>
    </row>
    <row r="110" spans="1:65" ht="37.5" customHeight="1" x14ac:dyDescent="0.2">
      <c r="A110" s="37"/>
      <c r="B110" s="284" t="str">
        <f>'LE 03 (PROG)'!B139</f>
        <v>Realizar la priorizacion de los procesos y/o estandares a desarrollar con base en la matriz de priorizacion (Volumen, Costo y Riesgo)</v>
      </c>
      <c r="C110" s="285"/>
      <c r="D110" s="285"/>
      <c r="E110" s="285"/>
      <c r="F110" s="285"/>
      <c r="G110" s="285"/>
      <c r="H110" s="285"/>
      <c r="I110" s="285"/>
      <c r="J110" s="285"/>
      <c r="K110" s="285"/>
      <c r="L110" s="285"/>
      <c r="M110" s="285"/>
      <c r="N110" s="285"/>
      <c r="O110" s="285"/>
      <c r="P110" s="285"/>
      <c r="Q110" s="285"/>
      <c r="R110" s="285"/>
      <c r="S110" s="285"/>
      <c r="T110" s="285"/>
      <c r="U110" s="286"/>
      <c r="V110" s="287" t="str">
        <f>'LE 03 (PROG)'!V139</f>
        <v>LE 03 OB 04 AC 03</v>
      </c>
      <c r="W110" s="288"/>
      <c r="X110" s="288"/>
      <c r="Y110" s="288"/>
      <c r="Z110" s="288"/>
      <c r="AA110" s="289"/>
      <c r="AB110" s="290">
        <f>'LE 03 (PROG)'!AB139</f>
        <v>4.0000000000000001E-3</v>
      </c>
      <c r="AC110" s="291"/>
      <c r="AD110" s="291"/>
      <c r="AE110" s="291"/>
      <c r="AF110" s="291"/>
      <c r="AG110" s="292"/>
      <c r="AH110" s="293">
        <f>'LE 03 (PROG)'!AL139</f>
        <v>4</v>
      </c>
      <c r="AI110" s="294"/>
      <c r="AJ110" s="294"/>
      <c r="AK110" s="294"/>
      <c r="AL110" s="294"/>
      <c r="AM110" s="295"/>
      <c r="AN110" s="293">
        <f>'LE 03 (PROG)'!AL140</f>
        <v>4</v>
      </c>
      <c r="AO110" s="294"/>
      <c r="AP110" s="294"/>
      <c r="AQ110" s="294"/>
      <c r="AR110" s="294"/>
      <c r="AS110" s="295"/>
      <c r="AT110" s="299">
        <f t="shared" si="9"/>
        <v>1</v>
      </c>
      <c r="AU110" s="300"/>
      <c r="AV110" s="300"/>
      <c r="AW110" s="300"/>
      <c r="AX110" s="300"/>
      <c r="AY110" s="301"/>
      <c r="AZ110" s="302">
        <f t="shared" si="10"/>
        <v>0.4</v>
      </c>
      <c r="BA110" s="303"/>
      <c r="BB110" s="303"/>
      <c r="BC110" s="303"/>
      <c r="BD110" s="303"/>
      <c r="BE110" s="303"/>
      <c r="BF110" s="304"/>
      <c r="BG110" s="305">
        <f t="shared" si="11"/>
        <v>0.4</v>
      </c>
      <c r="BH110" s="306"/>
      <c r="BI110" s="306"/>
      <c r="BJ110" s="306"/>
      <c r="BK110" s="306"/>
      <c r="BL110" s="306"/>
      <c r="BM110" s="307"/>
    </row>
    <row r="111" spans="1:65" ht="37.5" customHeight="1" x14ac:dyDescent="0.2">
      <c r="A111" s="37"/>
      <c r="B111" s="308" t="str">
        <f>'LE 03 (PROG)'!B141</f>
        <v>Definir la calidad esperada para cada proceso y/o estandar priorizado en el item anterior.</v>
      </c>
      <c r="C111" s="309"/>
      <c r="D111" s="309"/>
      <c r="E111" s="309"/>
      <c r="F111" s="309"/>
      <c r="G111" s="309"/>
      <c r="H111" s="309"/>
      <c r="I111" s="309"/>
      <c r="J111" s="309"/>
      <c r="K111" s="309"/>
      <c r="L111" s="309"/>
      <c r="M111" s="309"/>
      <c r="N111" s="309"/>
      <c r="O111" s="309"/>
      <c r="P111" s="309"/>
      <c r="Q111" s="309"/>
      <c r="R111" s="309"/>
      <c r="S111" s="309"/>
      <c r="T111" s="309"/>
      <c r="U111" s="310"/>
      <c r="V111" s="311" t="str">
        <f>'LE 03 (PROG)'!V141</f>
        <v>LE 03 OB 04 AC 04</v>
      </c>
      <c r="W111" s="312"/>
      <c r="X111" s="312"/>
      <c r="Y111" s="312"/>
      <c r="Z111" s="312"/>
      <c r="AA111" s="313"/>
      <c r="AB111" s="314">
        <f>'LE 03 (PROG)'!AB141</f>
        <v>3.0000000000000001E-3</v>
      </c>
      <c r="AC111" s="315"/>
      <c r="AD111" s="315"/>
      <c r="AE111" s="315"/>
      <c r="AF111" s="315"/>
      <c r="AG111" s="316"/>
      <c r="AH111" s="317">
        <f>'LE 03 (PROG)'!AL141</f>
        <v>3</v>
      </c>
      <c r="AI111" s="318"/>
      <c r="AJ111" s="318"/>
      <c r="AK111" s="318"/>
      <c r="AL111" s="318"/>
      <c r="AM111" s="319"/>
      <c r="AN111" s="317">
        <f>'LE 03 (PROG)'!AL142</f>
        <v>3</v>
      </c>
      <c r="AO111" s="318"/>
      <c r="AP111" s="318"/>
      <c r="AQ111" s="318"/>
      <c r="AR111" s="318"/>
      <c r="AS111" s="319"/>
      <c r="AT111" s="326">
        <f t="shared" si="9"/>
        <v>1</v>
      </c>
      <c r="AU111" s="327"/>
      <c r="AV111" s="327"/>
      <c r="AW111" s="327"/>
      <c r="AX111" s="327"/>
      <c r="AY111" s="328"/>
      <c r="AZ111" s="278">
        <f t="shared" si="10"/>
        <v>0.3</v>
      </c>
      <c r="BA111" s="279"/>
      <c r="BB111" s="279"/>
      <c r="BC111" s="279"/>
      <c r="BD111" s="279"/>
      <c r="BE111" s="279"/>
      <c r="BF111" s="280"/>
      <c r="BG111" s="281">
        <f t="shared" si="11"/>
        <v>0.3</v>
      </c>
      <c r="BH111" s="282"/>
      <c r="BI111" s="282"/>
      <c r="BJ111" s="282"/>
      <c r="BK111" s="282"/>
      <c r="BL111" s="282"/>
      <c r="BM111" s="283"/>
    </row>
    <row r="112" spans="1:65" ht="37.5" customHeight="1" x14ac:dyDescent="0.2">
      <c r="A112" s="37"/>
      <c r="B112" s="284" t="str">
        <f>'LE 03 (PROG)'!B143</f>
        <v>Realizar procesos de medicion de la calidad esperada, mediante la aplicación de indicadores de medicion.</v>
      </c>
      <c r="C112" s="285"/>
      <c r="D112" s="285"/>
      <c r="E112" s="285"/>
      <c r="F112" s="285"/>
      <c r="G112" s="285"/>
      <c r="H112" s="285"/>
      <c r="I112" s="285"/>
      <c r="J112" s="285"/>
      <c r="K112" s="285"/>
      <c r="L112" s="285"/>
      <c r="M112" s="285"/>
      <c r="N112" s="285"/>
      <c r="O112" s="285"/>
      <c r="P112" s="285"/>
      <c r="Q112" s="285"/>
      <c r="R112" s="285"/>
      <c r="S112" s="285"/>
      <c r="T112" s="285"/>
      <c r="U112" s="286"/>
      <c r="V112" s="287" t="str">
        <f>'LE 03 (PROG)'!V143</f>
        <v>LE 03 OB 04 AC 05</v>
      </c>
      <c r="W112" s="288"/>
      <c r="X112" s="288"/>
      <c r="Y112" s="288"/>
      <c r="Z112" s="288"/>
      <c r="AA112" s="289"/>
      <c r="AB112" s="290">
        <f>'LE 03 (PROG)'!AB143</f>
        <v>9.0399999999999994E-2</v>
      </c>
      <c r="AC112" s="291"/>
      <c r="AD112" s="291"/>
      <c r="AE112" s="291"/>
      <c r="AF112" s="291"/>
      <c r="AG112" s="292"/>
      <c r="AH112" s="293">
        <f>'LE 03 (PROG)'!AL143</f>
        <v>6</v>
      </c>
      <c r="AI112" s="294"/>
      <c r="AJ112" s="294"/>
      <c r="AK112" s="294"/>
      <c r="AL112" s="294"/>
      <c r="AM112" s="295"/>
      <c r="AN112" s="293">
        <f>'LE 03 (PROG)'!AL144</f>
        <v>5</v>
      </c>
      <c r="AO112" s="294"/>
      <c r="AP112" s="294"/>
      <c r="AQ112" s="294"/>
      <c r="AR112" s="294"/>
      <c r="AS112" s="295"/>
      <c r="AT112" s="299">
        <f t="shared" si="9"/>
        <v>0.83333333333333337</v>
      </c>
      <c r="AU112" s="300"/>
      <c r="AV112" s="300"/>
      <c r="AW112" s="300"/>
      <c r="AX112" s="300"/>
      <c r="AY112" s="301"/>
      <c r="AZ112" s="302">
        <f t="shared" si="10"/>
        <v>9.0399999999999991</v>
      </c>
      <c r="BA112" s="303"/>
      <c r="BB112" s="303"/>
      <c r="BC112" s="303"/>
      <c r="BD112" s="303"/>
      <c r="BE112" s="303"/>
      <c r="BF112" s="304"/>
      <c r="BG112" s="305">
        <f t="shared" si="11"/>
        <v>7.5333333333333332</v>
      </c>
      <c r="BH112" s="306"/>
      <c r="BI112" s="306"/>
      <c r="BJ112" s="306"/>
      <c r="BK112" s="306"/>
      <c r="BL112" s="306"/>
      <c r="BM112" s="307"/>
    </row>
    <row r="113" spans="1:65" ht="37.5" customHeight="1" x14ac:dyDescent="0.2">
      <c r="A113" s="37"/>
      <c r="B113" s="308" t="str">
        <f>'LE 03 (PROG)'!B145</f>
        <v>Elaborar planes de mejoramiento para cerrar las brechas de calidad, detectadas en las mediciones de la calidad esperada.</v>
      </c>
      <c r="C113" s="309"/>
      <c r="D113" s="309"/>
      <c r="E113" s="309"/>
      <c r="F113" s="309"/>
      <c r="G113" s="309"/>
      <c r="H113" s="309"/>
      <c r="I113" s="309"/>
      <c r="J113" s="309"/>
      <c r="K113" s="309"/>
      <c r="L113" s="309"/>
      <c r="M113" s="309"/>
      <c r="N113" s="309"/>
      <c r="O113" s="309"/>
      <c r="P113" s="309"/>
      <c r="Q113" s="309"/>
      <c r="R113" s="309"/>
      <c r="S113" s="309"/>
      <c r="T113" s="309"/>
      <c r="U113" s="310"/>
      <c r="V113" s="311" t="str">
        <f>'LE 03 (PROG)'!V145</f>
        <v>LE 03 OB 04 AC 06</v>
      </c>
      <c r="W113" s="312"/>
      <c r="X113" s="312"/>
      <c r="Y113" s="312"/>
      <c r="Z113" s="312"/>
      <c r="AA113" s="313"/>
      <c r="AB113" s="314">
        <f>'LE 03 (PROG)'!AB145</f>
        <v>8.6999999999999994E-3</v>
      </c>
      <c r="AC113" s="315"/>
      <c r="AD113" s="315"/>
      <c r="AE113" s="315"/>
      <c r="AF113" s="315"/>
      <c r="AG113" s="316"/>
      <c r="AH113" s="317">
        <f>'LE 03 (PROG)'!AL145</f>
        <v>9</v>
      </c>
      <c r="AI113" s="318"/>
      <c r="AJ113" s="318"/>
      <c r="AK113" s="318"/>
      <c r="AL113" s="318"/>
      <c r="AM113" s="319"/>
      <c r="AN113" s="317">
        <f>'LE 03 (PROG)'!AL146</f>
        <v>9</v>
      </c>
      <c r="AO113" s="318"/>
      <c r="AP113" s="318"/>
      <c r="AQ113" s="318"/>
      <c r="AR113" s="318"/>
      <c r="AS113" s="319"/>
      <c r="AT113" s="326">
        <f t="shared" si="9"/>
        <v>1</v>
      </c>
      <c r="AU113" s="327"/>
      <c r="AV113" s="327"/>
      <c r="AW113" s="327"/>
      <c r="AX113" s="327"/>
      <c r="AY113" s="328"/>
      <c r="AZ113" s="278">
        <f t="shared" si="10"/>
        <v>0.86999999999999988</v>
      </c>
      <c r="BA113" s="279"/>
      <c r="BB113" s="279"/>
      <c r="BC113" s="279"/>
      <c r="BD113" s="279"/>
      <c r="BE113" s="279"/>
      <c r="BF113" s="280"/>
      <c r="BG113" s="281">
        <f t="shared" si="11"/>
        <v>0.86999999999999988</v>
      </c>
      <c r="BH113" s="282"/>
      <c r="BI113" s="282"/>
      <c r="BJ113" s="282"/>
      <c r="BK113" s="282"/>
      <c r="BL113" s="282"/>
      <c r="BM113" s="283"/>
    </row>
    <row r="114" spans="1:65" ht="37.5" customHeight="1" x14ac:dyDescent="0.2">
      <c r="A114" s="37"/>
      <c r="B114" s="284" t="str">
        <f>'LE 03 (PROG)'!B147</f>
        <v>Ejecutar los planes de mejoramiento diseñados, para cerrar las brechas de calidad detectadas.</v>
      </c>
      <c r="C114" s="285"/>
      <c r="D114" s="285"/>
      <c r="E114" s="285"/>
      <c r="F114" s="285"/>
      <c r="G114" s="285"/>
      <c r="H114" s="285"/>
      <c r="I114" s="285"/>
      <c r="J114" s="285"/>
      <c r="K114" s="285"/>
      <c r="L114" s="285"/>
      <c r="M114" s="285"/>
      <c r="N114" s="285"/>
      <c r="O114" s="285"/>
      <c r="P114" s="285"/>
      <c r="Q114" s="285"/>
      <c r="R114" s="285"/>
      <c r="S114" s="285"/>
      <c r="T114" s="285"/>
      <c r="U114" s="286"/>
      <c r="V114" s="287" t="str">
        <f>'LE 03 (PROG)'!V147</f>
        <v>LE 03 OB 04 AC 07</v>
      </c>
      <c r="W114" s="288"/>
      <c r="X114" s="288"/>
      <c r="Y114" s="288"/>
      <c r="Z114" s="288"/>
      <c r="AA114" s="289"/>
      <c r="AB114" s="290">
        <f>'LE 03 (PROG)'!AB147</f>
        <v>0.40820000000000001</v>
      </c>
      <c r="AC114" s="291"/>
      <c r="AD114" s="291"/>
      <c r="AE114" s="291"/>
      <c r="AF114" s="291"/>
      <c r="AG114" s="292"/>
      <c r="AH114" s="293">
        <f>'LE 03 (PROG)'!AL147</f>
        <v>3</v>
      </c>
      <c r="AI114" s="294"/>
      <c r="AJ114" s="294"/>
      <c r="AK114" s="294"/>
      <c r="AL114" s="294"/>
      <c r="AM114" s="295"/>
      <c r="AN114" s="293">
        <f>'LE 03 (PROG)'!AL148</f>
        <v>2.254</v>
      </c>
      <c r="AO114" s="294"/>
      <c r="AP114" s="294"/>
      <c r="AQ114" s="294"/>
      <c r="AR114" s="294"/>
      <c r="AS114" s="295"/>
      <c r="AT114" s="299">
        <f t="shared" si="9"/>
        <v>0.7513333333333333</v>
      </c>
      <c r="AU114" s="300"/>
      <c r="AV114" s="300"/>
      <c r="AW114" s="300"/>
      <c r="AX114" s="300"/>
      <c r="AY114" s="301"/>
      <c r="AZ114" s="302">
        <f t="shared" si="10"/>
        <v>40.82</v>
      </c>
      <c r="BA114" s="303"/>
      <c r="BB114" s="303"/>
      <c r="BC114" s="303"/>
      <c r="BD114" s="303"/>
      <c r="BE114" s="303"/>
      <c r="BF114" s="304"/>
      <c r="BG114" s="305">
        <f t="shared" si="11"/>
        <v>30.669426666666666</v>
      </c>
      <c r="BH114" s="306"/>
      <c r="BI114" s="306"/>
      <c r="BJ114" s="306"/>
      <c r="BK114" s="306"/>
      <c r="BL114" s="306"/>
      <c r="BM114" s="307"/>
    </row>
    <row r="115" spans="1:65" ht="37.5" customHeight="1" x14ac:dyDescent="0.2">
      <c r="A115" s="37"/>
      <c r="B115" s="308" t="str">
        <f>'LE 03 (PROG)'!B149</f>
        <v>Hacer seguimiento a la ejecucion de  los planes de mejoramiento diseñados, para cerrar las brechas de calidad detectadas.</v>
      </c>
      <c r="C115" s="309"/>
      <c r="D115" s="309"/>
      <c r="E115" s="309"/>
      <c r="F115" s="309"/>
      <c r="G115" s="309"/>
      <c r="H115" s="309"/>
      <c r="I115" s="309"/>
      <c r="J115" s="309"/>
      <c r="K115" s="309"/>
      <c r="L115" s="309"/>
      <c r="M115" s="309"/>
      <c r="N115" s="309"/>
      <c r="O115" s="309"/>
      <c r="P115" s="309"/>
      <c r="Q115" s="309"/>
      <c r="R115" s="309"/>
      <c r="S115" s="309"/>
      <c r="T115" s="309"/>
      <c r="U115" s="310"/>
      <c r="V115" s="311" t="str">
        <f>'LE 03 (PROG)'!V149</f>
        <v>LE 03 OB 04 AC 08</v>
      </c>
      <c r="W115" s="312"/>
      <c r="X115" s="312"/>
      <c r="Y115" s="312"/>
      <c r="Z115" s="312"/>
      <c r="AA115" s="313"/>
      <c r="AB115" s="314">
        <f>'LE 03 (PROG)'!AB149</f>
        <v>1.0999999999999999E-2</v>
      </c>
      <c r="AC115" s="315"/>
      <c r="AD115" s="315"/>
      <c r="AE115" s="315"/>
      <c r="AF115" s="315"/>
      <c r="AG115" s="316"/>
      <c r="AH115" s="317">
        <f>'LE 03 (PROG)'!AL149</f>
        <v>9</v>
      </c>
      <c r="AI115" s="318"/>
      <c r="AJ115" s="318"/>
      <c r="AK115" s="318"/>
      <c r="AL115" s="318"/>
      <c r="AM115" s="319"/>
      <c r="AN115" s="317">
        <f>'LE 03 (PROG)'!AL150</f>
        <v>8</v>
      </c>
      <c r="AO115" s="318"/>
      <c r="AP115" s="318"/>
      <c r="AQ115" s="318"/>
      <c r="AR115" s="318"/>
      <c r="AS115" s="319"/>
      <c r="AT115" s="326">
        <f t="shared" si="9"/>
        <v>0.88888888888888884</v>
      </c>
      <c r="AU115" s="327"/>
      <c r="AV115" s="327"/>
      <c r="AW115" s="327"/>
      <c r="AX115" s="327"/>
      <c r="AY115" s="328"/>
      <c r="AZ115" s="278">
        <f t="shared" si="10"/>
        <v>1.0999999999999999</v>
      </c>
      <c r="BA115" s="279"/>
      <c r="BB115" s="279"/>
      <c r="BC115" s="279"/>
      <c r="BD115" s="279"/>
      <c r="BE115" s="279"/>
      <c r="BF115" s="280"/>
      <c r="BG115" s="281">
        <f t="shared" si="11"/>
        <v>0.97777777777777763</v>
      </c>
      <c r="BH115" s="282"/>
      <c r="BI115" s="282"/>
      <c r="BJ115" s="282"/>
      <c r="BK115" s="282"/>
      <c r="BL115" s="282"/>
      <c r="BM115" s="283"/>
    </row>
    <row r="116" spans="1:65" ht="37.5" customHeight="1" thickBot="1" x14ac:dyDescent="0.25">
      <c r="A116" s="37"/>
      <c r="B116" s="472" t="str">
        <f>'LE 03 (PROG)'!B151</f>
        <v>Realizar procesos de estandarizacion de los aprendizajes organizacionales que se logran con el ciclo de la mejora continua.</v>
      </c>
      <c r="C116" s="473"/>
      <c r="D116" s="473"/>
      <c r="E116" s="473"/>
      <c r="F116" s="473"/>
      <c r="G116" s="473"/>
      <c r="H116" s="473"/>
      <c r="I116" s="473"/>
      <c r="J116" s="473"/>
      <c r="K116" s="473"/>
      <c r="L116" s="473"/>
      <c r="M116" s="473"/>
      <c r="N116" s="473"/>
      <c r="O116" s="473"/>
      <c r="P116" s="473"/>
      <c r="Q116" s="473"/>
      <c r="R116" s="473"/>
      <c r="S116" s="473"/>
      <c r="T116" s="473"/>
      <c r="U116" s="474"/>
      <c r="V116" s="475" t="str">
        <f>'LE 03 (PROG)'!V151</f>
        <v>LE 03 OB 04 AC 09</v>
      </c>
      <c r="W116" s="476"/>
      <c r="X116" s="476"/>
      <c r="Y116" s="476"/>
      <c r="Z116" s="476"/>
      <c r="AA116" s="477"/>
      <c r="AB116" s="478">
        <f>'LE 03 (PROG)'!AB151</f>
        <v>7.8200000000000006E-2</v>
      </c>
      <c r="AC116" s="479"/>
      <c r="AD116" s="479"/>
      <c r="AE116" s="479"/>
      <c r="AF116" s="479"/>
      <c r="AG116" s="480"/>
      <c r="AH116" s="481">
        <f>'LE 03 (PROG)'!AL151</f>
        <v>5</v>
      </c>
      <c r="AI116" s="482"/>
      <c r="AJ116" s="482"/>
      <c r="AK116" s="482"/>
      <c r="AL116" s="482"/>
      <c r="AM116" s="483"/>
      <c r="AN116" s="481">
        <f>'LE 03 (PROG)'!AL152</f>
        <v>1</v>
      </c>
      <c r="AO116" s="482"/>
      <c r="AP116" s="482"/>
      <c r="AQ116" s="482"/>
      <c r="AR116" s="482"/>
      <c r="AS116" s="483"/>
      <c r="AT116" s="487">
        <f t="shared" si="9"/>
        <v>0.2</v>
      </c>
      <c r="AU116" s="488"/>
      <c r="AV116" s="488"/>
      <c r="AW116" s="488"/>
      <c r="AX116" s="488"/>
      <c r="AY116" s="489"/>
      <c r="AZ116" s="502">
        <f t="shared" si="10"/>
        <v>7.82</v>
      </c>
      <c r="BA116" s="503"/>
      <c r="BB116" s="503"/>
      <c r="BC116" s="503"/>
      <c r="BD116" s="503"/>
      <c r="BE116" s="503"/>
      <c r="BF116" s="504"/>
      <c r="BG116" s="469">
        <f t="shared" si="11"/>
        <v>1.5640000000000001</v>
      </c>
      <c r="BH116" s="470"/>
      <c r="BI116" s="470"/>
      <c r="BJ116" s="470"/>
      <c r="BK116" s="470"/>
      <c r="BL116" s="470"/>
      <c r="BM116" s="471"/>
    </row>
    <row r="117" spans="1:65" ht="18" customHeight="1" thickBot="1" x14ac:dyDescent="0.25">
      <c r="A117" s="37"/>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row>
    <row r="118" spans="1:65" ht="18" customHeight="1" x14ac:dyDescent="0.2">
      <c r="A118" s="37"/>
      <c r="B118" s="224" t="s">
        <v>2</v>
      </c>
      <c r="C118" s="225"/>
      <c r="D118" s="225"/>
      <c r="E118" s="225"/>
      <c r="F118" s="225"/>
      <c r="G118" s="225"/>
      <c r="H118" s="225"/>
      <c r="I118" s="225"/>
      <c r="J118" s="225"/>
      <c r="K118" s="225"/>
      <c r="L118" s="225"/>
      <c r="M118" s="225"/>
      <c r="N118" s="225"/>
      <c r="O118" s="225"/>
      <c r="P118" s="225"/>
      <c r="Q118" s="225"/>
      <c r="R118" s="225"/>
      <c r="S118" s="225"/>
      <c r="T118" s="225"/>
      <c r="U118" s="226"/>
      <c r="V118" s="519" t="s">
        <v>1</v>
      </c>
      <c r="W118" s="520"/>
      <c r="X118" s="520"/>
      <c r="Y118" s="520"/>
      <c r="Z118" s="520"/>
      <c r="AA118" s="520"/>
      <c r="AB118" s="520"/>
      <c r="AC118" s="520"/>
      <c r="AD118" s="520"/>
      <c r="AE118" s="520"/>
      <c r="AF118" s="520"/>
      <c r="AG118" s="520"/>
      <c r="AH118" s="520"/>
      <c r="AI118" s="520"/>
      <c r="AJ118" s="520"/>
      <c r="AK118" s="520"/>
      <c r="AL118" s="520"/>
      <c r="AM118" s="520"/>
      <c r="AN118" s="520"/>
      <c r="AO118" s="520"/>
      <c r="AP118" s="520"/>
      <c r="AQ118" s="520"/>
      <c r="AR118" s="520"/>
      <c r="AS118" s="520"/>
      <c r="AT118" s="520"/>
      <c r="AU118" s="520"/>
      <c r="AV118" s="520"/>
      <c r="AW118" s="520"/>
      <c r="AX118" s="520"/>
      <c r="AY118" s="521"/>
      <c r="AZ118" s="233">
        <f>SUM(AZ108:BF116)</f>
        <v>99.999999999999972</v>
      </c>
      <c r="BA118" s="234"/>
      <c r="BB118" s="234"/>
      <c r="BC118" s="234"/>
      <c r="BD118" s="234"/>
      <c r="BE118" s="234"/>
      <c r="BF118" s="234"/>
      <c r="BG118" s="234">
        <f>SUM(BG108:BM116)</f>
        <v>81.964537777777764</v>
      </c>
      <c r="BH118" s="234"/>
      <c r="BI118" s="234"/>
      <c r="BJ118" s="234"/>
      <c r="BK118" s="234"/>
      <c r="BL118" s="234"/>
      <c r="BM118" s="235"/>
    </row>
    <row r="119" spans="1:65" ht="18" customHeight="1" thickBot="1" x14ac:dyDescent="0.25">
      <c r="A119" s="37"/>
      <c r="B119" s="227"/>
      <c r="C119" s="228"/>
      <c r="D119" s="228"/>
      <c r="E119" s="228"/>
      <c r="F119" s="228"/>
      <c r="G119" s="228"/>
      <c r="H119" s="228"/>
      <c r="I119" s="228"/>
      <c r="J119" s="228"/>
      <c r="K119" s="228"/>
      <c r="L119" s="228"/>
      <c r="M119" s="228"/>
      <c r="N119" s="228"/>
      <c r="O119" s="228"/>
      <c r="P119" s="228"/>
      <c r="Q119" s="228"/>
      <c r="R119" s="228"/>
      <c r="S119" s="228"/>
      <c r="T119" s="228"/>
      <c r="U119" s="229"/>
      <c r="V119" s="236" t="s">
        <v>3</v>
      </c>
      <c r="W119" s="237"/>
      <c r="X119" s="237"/>
      <c r="Y119" s="237"/>
      <c r="Z119" s="237"/>
      <c r="AA119" s="237"/>
      <c r="AB119" s="237"/>
      <c r="AC119" s="237"/>
      <c r="AD119" s="237"/>
      <c r="AE119" s="237"/>
      <c r="AF119" s="237"/>
      <c r="AG119" s="237"/>
      <c r="AH119" s="237"/>
      <c r="AI119" s="237"/>
      <c r="AJ119" s="237"/>
      <c r="AK119" s="237"/>
      <c r="AL119" s="237"/>
      <c r="AM119" s="237"/>
      <c r="AN119" s="237"/>
      <c r="AO119" s="237"/>
      <c r="AP119" s="237"/>
      <c r="AQ119" s="237"/>
      <c r="AR119" s="237"/>
      <c r="AS119" s="237"/>
      <c r="AT119" s="237"/>
      <c r="AU119" s="237"/>
      <c r="AV119" s="237"/>
      <c r="AW119" s="237"/>
      <c r="AX119" s="237"/>
      <c r="AY119" s="237"/>
      <c r="AZ119" s="251">
        <f>IF(BG118=100,1,(BG118*1)/AZ118)</f>
        <v>0.81964537777777791</v>
      </c>
      <c r="BA119" s="252"/>
      <c r="BB119" s="252"/>
      <c r="BC119" s="252"/>
      <c r="BD119" s="252"/>
      <c r="BE119" s="252"/>
      <c r="BF119" s="252"/>
      <c r="BG119" s="252"/>
      <c r="BH119" s="252"/>
      <c r="BI119" s="252"/>
      <c r="BJ119" s="252"/>
      <c r="BK119" s="252"/>
      <c r="BL119" s="252"/>
      <c r="BM119" s="253"/>
    </row>
    <row r="120" spans="1:65" ht="18" customHeight="1" thickBot="1" x14ac:dyDescent="0.25">
      <c r="A120" s="37"/>
      <c r="B120" s="45"/>
      <c r="C120" s="45"/>
      <c r="D120" s="45"/>
      <c r="E120" s="45"/>
      <c r="F120" s="45"/>
      <c r="G120" s="45"/>
      <c r="H120" s="45"/>
      <c r="I120" s="45"/>
      <c r="J120" s="45"/>
      <c r="K120" s="45"/>
      <c r="L120" s="45"/>
      <c r="M120" s="45"/>
      <c r="N120" s="45"/>
      <c r="O120" s="45"/>
      <c r="P120" s="45"/>
      <c r="Q120" s="45"/>
      <c r="R120" s="45"/>
      <c r="S120" s="45"/>
      <c r="T120" s="45"/>
      <c r="U120" s="45"/>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7"/>
      <c r="BH120" s="47"/>
      <c r="BI120" s="47"/>
      <c r="BJ120" s="47"/>
      <c r="BK120" s="47"/>
      <c r="BL120" s="47"/>
      <c r="BM120" s="47"/>
    </row>
    <row r="121" spans="1:65" ht="18" customHeight="1" x14ac:dyDescent="0.2">
      <c r="A121" s="37"/>
      <c r="B121" s="24"/>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6"/>
      <c r="AY121" s="26"/>
      <c r="AZ121" s="26"/>
      <c r="BA121" s="26"/>
      <c r="BB121" s="26"/>
      <c r="BC121" s="26"/>
      <c r="BD121" s="26"/>
      <c r="BE121" s="26"/>
      <c r="BF121" s="27"/>
      <c r="BG121" s="27"/>
      <c r="BH121" s="27"/>
      <c r="BI121" s="27"/>
      <c r="BJ121" s="27"/>
      <c r="BK121" s="27"/>
      <c r="BL121" s="27"/>
      <c r="BM121" s="41"/>
    </row>
    <row r="122" spans="1:65" ht="18" customHeight="1" x14ac:dyDescent="0.2">
      <c r="A122" s="37"/>
      <c r="B122" s="7"/>
      <c r="C122" s="176" t="s">
        <v>33</v>
      </c>
      <c r="D122" s="176"/>
      <c r="E122" s="176"/>
      <c r="F122" s="176"/>
      <c r="G122" s="176"/>
      <c r="H122" s="176"/>
      <c r="I122" s="176"/>
      <c r="J122" s="176"/>
      <c r="K122" s="176"/>
      <c r="L122" s="176"/>
      <c r="M122" s="176"/>
      <c r="N122" s="176"/>
      <c r="O122" s="178" t="str">
        <f>'LE 03 (PROG)'!O155:BW155</f>
        <v>TRANSFORMACIÓN CULTURAL.</v>
      </c>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528"/>
    </row>
    <row r="123" spans="1:65" ht="18" customHeight="1" x14ac:dyDescent="0.2">
      <c r="A123" s="37"/>
      <c r="B123" s="7"/>
      <c r="C123" s="176" t="s">
        <v>34</v>
      </c>
      <c r="D123" s="177"/>
      <c r="E123" s="177"/>
      <c r="F123" s="177"/>
      <c r="G123" s="177"/>
      <c r="H123" s="177"/>
      <c r="I123" s="177"/>
      <c r="J123" s="177"/>
      <c r="K123" s="177"/>
      <c r="L123" s="177"/>
      <c r="M123" s="177"/>
      <c r="N123" s="177"/>
      <c r="O123" s="378" t="str">
        <f>'LE 03 (PROG)'!O156:Q156</f>
        <v>LE 03.</v>
      </c>
      <c r="P123" s="378"/>
      <c r="Q123" s="378"/>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29"/>
      <c r="AY123" s="29"/>
      <c r="AZ123" s="29"/>
      <c r="BA123" s="29"/>
      <c r="BB123" s="29"/>
      <c r="BC123" s="29"/>
      <c r="BD123" s="29"/>
      <c r="BE123" s="29"/>
      <c r="BF123" s="29"/>
      <c r="BG123" s="29"/>
      <c r="BH123" s="29"/>
      <c r="BI123" s="29"/>
      <c r="BJ123" s="29"/>
      <c r="BK123" s="29"/>
      <c r="BL123" s="29"/>
      <c r="BM123" s="42"/>
    </row>
    <row r="124" spans="1:65" ht="18" customHeight="1" x14ac:dyDescent="0.2">
      <c r="A124" s="37"/>
      <c r="B124" s="7"/>
      <c r="C124" s="176" t="s">
        <v>35</v>
      </c>
      <c r="D124" s="176"/>
      <c r="E124" s="176"/>
      <c r="F124" s="176"/>
      <c r="G124" s="176"/>
      <c r="H124" s="176"/>
      <c r="I124" s="176"/>
      <c r="J124" s="176"/>
      <c r="K124" s="176"/>
      <c r="L124" s="176"/>
      <c r="M124" s="176"/>
      <c r="N124" s="176"/>
      <c r="O124" s="180">
        <f>'LE 03 (PROG)'!O157:Q157</f>
        <v>0.2</v>
      </c>
      <c r="P124" s="180"/>
      <c r="Q124" s="180"/>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181" t="s">
        <v>36</v>
      </c>
      <c r="D125" s="181"/>
      <c r="E125" s="181"/>
      <c r="F125" s="181"/>
      <c r="G125" s="181"/>
      <c r="H125" s="181"/>
      <c r="I125" s="181"/>
      <c r="J125" s="181"/>
      <c r="K125" s="181"/>
      <c r="L125" s="181"/>
      <c r="M125" s="181"/>
      <c r="N125" s="181"/>
      <c r="O125" s="215" t="str">
        <f>'LE 03 (PROG)'!O158:BW158</f>
        <v>Formular e implementar un Programa de Seguridad en la Atención en Salud.</v>
      </c>
      <c r="P125" s="215"/>
      <c r="Q125" s="215"/>
      <c r="R125" s="215"/>
      <c r="S125" s="215"/>
      <c r="T125" s="215"/>
      <c r="U125" s="215"/>
      <c r="V125" s="215"/>
      <c r="W125" s="215"/>
      <c r="X125" s="215"/>
      <c r="Y125" s="215"/>
      <c r="Z125" s="215"/>
      <c r="AA125" s="215"/>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5"/>
      <c r="BD125" s="215"/>
      <c r="BE125" s="215"/>
      <c r="BF125" s="215"/>
      <c r="BG125" s="215"/>
      <c r="BH125" s="215"/>
      <c r="BI125" s="215"/>
      <c r="BJ125" s="215"/>
      <c r="BK125" s="215"/>
      <c r="BL125" s="215"/>
      <c r="BM125" s="370"/>
    </row>
    <row r="126" spans="1:65" ht="18" customHeight="1" x14ac:dyDescent="0.2">
      <c r="A126" s="37"/>
      <c r="B126" s="7"/>
      <c r="C126" s="176" t="s">
        <v>34</v>
      </c>
      <c r="D126" s="176"/>
      <c r="E126" s="176"/>
      <c r="F126" s="176"/>
      <c r="G126" s="176"/>
      <c r="H126" s="176"/>
      <c r="I126" s="176"/>
      <c r="J126" s="176"/>
      <c r="K126" s="176"/>
      <c r="L126" s="176"/>
      <c r="M126" s="176"/>
      <c r="N126" s="176"/>
      <c r="O126" s="216" t="str">
        <f>'LE 03 (PROG)'!O159:R159</f>
        <v>LE 03 OB 05.</v>
      </c>
      <c r="P126" s="216"/>
      <c r="Q126" s="216"/>
      <c r="R126" s="216"/>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42"/>
    </row>
    <row r="127" spans="1:65" ht="18" customHeight="1" x14ac:dyDescent="0.2">
      <c r="A127" s="37"/>
      <c r="B127" s="7"/>
      <c r="C127" s="176" t="s">
        <v>37</v>
      </c>
      <c r="D127" s="176"/>
      <c r="E127" s="176"/>
      <c r="F127" s="176"/>
      <c r="G127" s="176"/>
      <c r="H127" s="176"/>
      <c r="I127" s="176"/>
      <c r="J127" s="176"/>
      <c r="K127" s="176"/>
      <c r="L127" s="176"/>
      <c r="M127" s="176"/>
      <c r="N127" s="176"/>
      <c r="O127" s="216">
        <f>'LE 03 (PROG)'!O160:Q160</f>
        <v>0.05</v>
      </c>
      <c r="P127" s="179"/>
      <c r="Q127" s="17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42"/>
    </row>
    <row r="128" spans="1:65" ht="18" customHeight="1" x14ac:dyDescent="0.2">
      <c r="A128" s="37"/>
      <c r="B128" s="7"/>
      <c r="C128" s="176" t="s">
        <v>38</v>
      </c>
      <c r="D128" s="176"/>
      <c r="E128" s="176"/>
      <c r="F128" s="176"/>
      <c r="G128" s="176"/>
      <c r="H128" s="176"/>
      <c r="I128" s="176"/>
      <c r="J128" s="176"/>
      <c r="K128" s="176"/>
      <c r="L128" s="176"/>
      <c r="M128" s="176"/>
      <c r="N128" s="176"/>
      <c r="O128" s="179" t="str">
        <f>'LE 03 (PROG)'!O161:BW161</f>
        <v>Subgerente de Servicios de Salud.</v>
      </c>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374"/>
    </row>
    <row r="129" spans="1:65" ht="18" customHeight="1" thickBot="1" x14ac:dyDescent="0.25">
      <c r="A129" s="37"/>
      <c r="B129" s="17"/>
      <c r="C129" s="30"/>
      <c r="D129" s="30"/>
      <c r="E129" s="30"/>
      <c r="F129" s="30"/>
      <c r="G129" s="30"/>
      <c r="H129" s="30"/>
      <c r="I129" s="30"/>
      <c r="J129" s="30"/>
      <c r="K129" s="30"/>
      <c r="L129" s="30"/>
      <c r="M129" s="30"/>
      <c r="N129" s="30"/>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2"/>
      <c r="AY129" s="32"/>
      <c r="AZ129" s="32"/>
      <c r="BA129" s="32"/>
      <c r="BB129" s="32"/>
      <c r="BC129" s="32"/>
      <c r="BD129" s="32"/>
      <c r="BE129" s="32"/>
      <c r="BF129" s="32"/>
      <c r="BG129" s="32"/>
      <c r="BH129" s="32"/>
      <c r="BI129" s="32"/>
      <c r="BJ129" s="32"/>
      <c r="BK129" s="32"/>
      <c r="BL129" s="32"/>
      <c r="BM129" s="43"/>
    </row>
    <row r="130" spans="1:65" ht="18" customHeight="1" thickBot="1" x14ac:dyDescent="0.25">
      <c r="A130" s="37"/>
      <c r="B130" s="522" t="s">
        <v>39</v>
      </c>
      <c r="C130" s="523"/>
      <c r="D130" s="523"/>
      <c r="E130" s="523"/>
      <c r="F130" s="523"/>
      <c r="G130" s="523"/>
      <c r="H130" s="523"/>
      <c r="I130" s="523"/>
      <c r="J130" s="523"/>
      <c r="K130" s="523"/>
      <c r="L130" s="523"/>
      <c r="M130" s="523"/>
      <c r="N130" s="523"/>
      <c r="O130" s="523"/>
      <c r="P130" s="523"/>
      <c r="Q130" s="523"/>
      <c r="R130" s="523"/>
      <c r="S130" s="523"/>
      <c r="T130" s="523"/>
      <c r="U130" s="524"/>
      <c r="V130" s="522" t="s">
        <v>40</v>
      </c>
      <c r="W130" s="523"/>
      <c r="X130" s="523"/>
      <c r="Y130" s="523"/>
      <c r="Z130" s="523"/>
      <c r="AA130" s="524"/>
      <c r="AB130" s="525" t="s">
        <v>9</v>
      </c>
      <c r="AC130" s="526"/>
      <c r="AD130" s="526"/>
      <c r="AE130" s="526"/>
      <c r="AF130" s="526"/>
      <c r="AG130" s="527"/>
      <c r="AH130" s="525" t="s">
        <v>49</v>
      </c>
      <c r="AI130" s="526"/>
      <c r="AJ130" s="526"/>
      <c r="AK130" s="526"/>
      <c r="AL130" s="526"/>
      <c r="AM130" s="527"/>
      <c r="AN130" s="525" t="s">
        <v>10</v>
      </c>
      <c r="AO130" s="526"/>
      <c r="AP130" s="526"/>
      <c r="AQ130" s="526"/>
      <c r="AR130" s="526"/>
      <c r="AS130" s="527"/>
      <c r="AT130" s="525" t="s">
        <v>48</v>
      </c>
      <c r="AU130" s="526"/>
      <c r="AV130" s="526"/>
      <c r="AW130" s="526"/>
      <c r="AX130" s="526"/>
      <c r="AY130" s="527"/>
      <c r="AZ130" s="525" t="s">
        <v>7</v>
      </c>
      <c r="BA130" s="526"/>
      <c r="BB130" s="526"/>
      <c r="BC130" s="526"/>
      <c r="BD130" s="526"/>
      <c r="BE130" s="526"/>
      <c r="BF130" s="527"/>
      <c r="BG130" s="525" t="s">
        <v>6</v>
      </c>
      <c r="BH130" s="526"/>
      <c r="BI130" s="526"/>
      <c r="BJ130" s="526"/>
      <c r="BK130" s="526"/>
      <c r="BL130" s="526"/>
      <c r="BM130" s="527"/>
    </row>
    <row r="131" spans="1:65" ht="35.25" customHeight="1" x14ac:dyDescent="0.2">
      <c r="A131" s="37"/>
      <c r="B131" s="338" t="str">
        <f>'LE 03 (PROG)'!B165</f>
        <v>Actualizar el mapa de riesgos asistenciales de cada área funcional de la Empresa Social del Estado.</v>
      </c>
      <c r="C131" s="339"/>
      <c r="D131" s="339"/>
      <c r="E131" s="339"/>
      <c r="F131" s="339"/>
      <c r="G131" s="339"/>
      <c r="H131" s="339"/>
      <c r="I131" s="339"/>
      <c r="J131" s="339"/>
      <c r="K131" s="339"/>
      <c r="L131" s="339"/>
      <c r="M131" s="339"/>
      <c r="N131" s="339"/>
      <c r="O131" s="339"/>
      <c r="P131" s="339"/>
      <c r="Q131" s="339"/>
      <c r="R131" s="339"/>
      <c r="S131" s="339"/>
      <c r="T131" s="339"/>
      <c r="U131" s="340"/>
      <c r="V131" s="341" t="str">
        <f>'LE 03 (PROG)'!V165</f>
        <v>LE 03 OB 05 AC 01</v>
      </c>
      <c r="W131" s="342"/>
      <c r="X131" s="342"/>
      <c r="Y131" s="342"/>
      <c r="Z131" s="342"/>
      <c r="AA131" s="343"/>
      <c r="AB131" s="344">
        <f>'LE 03 (PROG)'!AB165</f>
        <v>0.13220000000000001</v>
      </c>
      <c r="AC131" s="345"/>
      <c r="AD131" s="345"/>
      <c r="AE131" s="345"/>
      <c r="AF131" s="345"/>
      <c r="AG131" s="346"/>
      <c r="AH131" s="347">
        <f>'LE 03 (PROG)'!AL165</f>
        <v>1</v>
      </c>
      <c r="AI131" s="348"/>
      <c r="AJ131" s="348"/>
      <c r="AK131" s="348"/>
      <c r="AL131" s="348"/>
      <c r="AM131" s="349"/>
      <c r="AN131" s="350">
        <f>'LE 03 (PROG)'!AL166</f>
        <v>1</v>
      </c>
      <c r="AO131" s="351"/>
      <c r="AP131" s="351"/>
      <c r="AQ131" s="351"/>
      <c r="AR131" s="351"/>
      <c r="AS131" s="352"/>
      <c r="AT131" s="353">
        <f>IF(AH131=0,"",(AN131*1)/AH131)</f>
        <v>1</v>
      </c>
      <c r="AU131" s="354"/>
      <c r="AV131" s="354"/>
      <c r="AW131" s="354"/>
      <c r="AX131" s="354"/>
      <c r="AY131" s="355"/>
      <c r="AZ131" s="356">
        <f>AB131*100</f>
        <v>13.22</v>
      </c>
      <c r="BA131" s="357"/>
      <c r="BB131" s="357"/>
      <c r="BC131" s="357"/>
      <c r="BD131" s="357"/>
      <c r="BE131" s="357"/>
      <c r="BF131" s="358"/>
      <c r="BG131" s="359">
        <f>IF(AH131=0,(AZ131),((AT131*AB131)*100))</f>
        <v>13.22</v>
      </c>
      <c r="BH131" s="360"/>
      <c r="BI131" s="360"/>
      <c r="BJ131" s="360"/>
      <c r="BK131" s="360"/>
      <c r="BL131" s="360"/>
      <c r="BM131" s="361"/>
    </row>
    <row r="132" spans="1:65" ht="54.75" customHeight="1" x14ac:dyDescent="0.2">
      <c r="A132" s="37"/>
      <c r="B132" s="308" t="str">
        <f>'LE 03 (PROG)'!B167</f>
        <v>Analizar los eventos adversos que se presenten con ocasión de la prestación de servivios de salud, con la metodología definida  por el Comité de Seguridad Hospitalaria.</v>
      </c>
      <c r="C132" s="309"/>
      <c r="D132" s="309"/>
      <c r="E132" s="309"/>
      <c r="F132" s="309"/>
      <c r="G132" s="309"/>
      <c r="H132" s="309"/>
      <c r="I132" s="309"/>
      <c r="J132" s="309"/>
      <c r="K132" s="309"/>
      <c r="L132" s="309"/>
      <c r="M132" s="309"/>
      <c r="N132" s="309"/>
      <c r="O132" s="309"/>
      <c r="P132" s="309"/>
      <c r="Q132" s="309"/>
      <c r="R132" s="309"/>
      <c r="S132" s="309"/>
      <c r="T132" s="309"/>
      <c r="U132" s="310"/>
      <c r="V132" s="311" t="str">
        <f>'LE 03 (PROG)'!V167</f>
        <v>LE 03 OB 05 AC 02</v>
      </c>
      <c r="W132" s="312"/>
      <c r="X132" s="312"/>
      <c r="Y132" s="312"/>
      <c r="Z132" s="312"/>
      <c r="AA132" s="313"/>
      <c r="AB132" s="314">
        <f>'LE 03 (PROG)'!AB167</f>
        <v>2.4899999999999999E-2</v>
      </c>
      <c r="AC132" s="315"/>
      <c r="AD132" s="315"/>
      <c r="AE132" s="315"/>
      <c r="AF132" s="315"/>
      <c r="AG132" s="316"/>
      <c r="AH132" s="317">
        <f>'LE 03 (PROG)'!AL167</f>
        <v>3</v>
      </c>
      <c r="AI132" s="318"/>
      <c r="AJ132" s="318"/>
      <c r="AK132" s="318"/>
      <c r="AL132" s="318"/>
      <c r="AM132" s="319"/>
      <c r="AN132" s="320">
        <f>'LE 03 (PROG)'!AL168</f>
        <v>3</v>
      </c>
      <c r="AO132" s="321"/>
      <c r="AP132" s="321"/>
      <c r="AQ132" s="321"/>
      <c r="AR132" s="321"/>
      <c r="AS132" s="322"/>
      <c r="AT132" s="326">
        <f t="shared" ref="AT132:AT137" si="12">IF(AH132=0,"",(AN132*1)/AH132)</f>
        <v>1</v>
      </c>
      <c r="AU132" s="327"/>
      <c r="AV132" s="327"/>
      <c r="AW132" s="327"/>
      <c r="AX132" s="327"/>
      <c r="AY132" s="328"/>
      <c r="AZ132" s="278">
        <f t="shared" ref="AZ132:AZ137" si="13">AB132*100</f>
        <v>2.4899999999999998</v>
      </c>
      <c r="BA132" s="279"/>
      <c r="BB132" s="279"/>
      <c r="BC132" s="279"/>
      <c r="BD132" s="279"/>
      <c r="BE132" s="279"/>
      <c r="BF132" s="280"/>
      <c r="BG132" s="281">
        <f t="shared" ref="BG132:BG137" si="14">IF(AH132=0,(AZ132),((AT132*AB132)*100))</f>
        <v>2.4899999999999998</v>
      </c>
      <c r="BH132" s="282"/>
      <c r="BI132" s="282"/>
      <c r="BJ132" s="282"/>
      <c r="BK132" s="282"/>
      <c r="BL132" s="282"/>
      <c r="BM132" s="283"/>
    </row>
    <row r="133" spans="1:65" ht="18" customHeight="1" x14ac:dyDescent="0.2">
      <c r="A133" s="37"/>
      <c r="B133" s="284" t="str">
        <f>'LE 03 (PROG)'!B169</f>
        <v>Realizar rondas de seguridad hospitalaria.</v>
      </c>
      <c r="C133" s="285"/>
      <c r="D133" s="285"/>
      <c r="E133" s="285"/>
      <c r="F133" s="285"/>
      <c r="G133" s="285"/>
      <c r="H133" s="285"/>
      <c r="I133" s="285"/>
      <c r="J133" s="285"/>
      <c r="K133" s="285"/>
      <c r="L133" s="285"/>
      <c r="M133" s="285"/>
      <c r="N133" s="285"/>
      <c r="O133" s="285"/>
      <c r="P133" s="285"/>
      <c r="Q133" s="285"/>
      <c r="R133" s="285"/>
      <c r="S133" s="285"/>
      <c r="T133" s="285"/>
      <c r="U133" s="286"/>
      <c r="V133" s="287" t="str">
        <f>'LE 03 (PROG)'!V169</f>
        <v>LE 03 OB 05 AC 03</v>
      </c>
      <c r="W133" s="288"/>
      <c r="X133" s="288"/>
      <c r="Y133" s="288"/>
      <c r="Z133" s="288"/>
      <c r="AA133" s="289"/>
      <c r="AB133" s="290">
        <f>'LE 03 (PROG)'!AB169</f>
        <v>0.17560000000000001</v>
      </c>
      <c r="AC133" s="291"/>
      <c r="AD133" s="291"/>
      <c r="AE133" s="291"/>
      <c r="AF133" s="291"/>
      <c r="AG133" s="292"/>
      <c r="AH133" s="293">
        <f>'LE 03 (PROG)'!AL169</f>
        <v>9</v>
      </c>
      <c r="AI133" s="294"/>
      <c r="AJ133" s="294"/>
      <c r="AK133" s="294"/>
      <c r="AL133" s="294"/>
      <c r="AM133" s="295"/>
      <c r="AN133" s="296">
        <f>'LE 03 (PROG)'!AL170</f>
        <v>7</v>
      </c>
      <c r="AO133" s="297"/>
      <c r="AP133" s="297"/>
      <c r="AQ133" s="297"/>
      <c r="AR133" s="297"/>
      <c r="AS133" s="298"/>
      <c r="AT133" s="299">
        <f t="shared" si="12"/>
        <v>0.77777777777777779</v>
      </c>
      <c r="AU133" s="300"/>
      <c r="AV133" s="300"/>
      <c r="AW133" s="300"/>
      <c r="AX133" s="300"/>
      <c r="AY133" s="301"/>
      <c r="AZ133" s="302">
        <f t="shared" si="13"/>
        <v>17.560000000000002</v>
      </c>
      <c r="BA133" s="303"/>
      <c r="BB133" s="303"/>
      <c r="BC133" s="303"/>
      <c r="BD133" s="303"/>
      <c r="BE133" s="303"/>
      <c r="BF133" s="304"/>
      <c r="BG133" s="305">
        <f t="shared" si="14"/>
        <v>13.657777777777779</v>
      </c>
      <c r="BH133" s="306"/>
      <c r="BI133" s="306"/>
      <c r="BJ133" s="306"/>
      <c r="BK133" s="306"/>
      <c r="BL133" s="306"/>
      <c r="BM133" s="307"/>
    </row>
    <row r="134" spans="1:65" ht="54.75" customHeight="1" x14ac:dyDescent="0.2">
      <c r="A134" s="37"/>
      <c r="B134" s="308" t="str">
        <f>'LE 03 (PROG)'!B171</f>
        <v>Formular planes de mejoramiento para riesgos y eventos adversos conforme los hallazgos de las rondas de seguridad, de las auditorías y del análisis de eventos adversos.</v>
      </c>
      <c r="C134" s="309"/>
      <c r="D134" s="309"/>
      <c r="E134" s="309"/>
      <c r="F134" s="309"/>
      <c r="G134" s="309"/>
      <c r="H134" s="309"/>
      <c r="I134" s="309"/>
      <c r="J134" s="309"/>
      <c r="K134" s="309"/>
      <c r="L134" s="309"/>
      <c r="M134" s="309"/>
      <c r="N134" s="309"/>
      <c r="O134" s="309"/>
      <c r="P134" s="309"/>
      <c r="Q134" s="309"/>
      <c r="R134" s="309"/>
      <c r="S134" s="309"/>
      <c r="T134" s="309"/>
      <c r="U134" s="310"/>
      <c r="V134" s="311" t="str">
        <f>'LE 03 (PROG)'!V171</f>
        <v>LE 03 OB 05 AC 04</v>
      </c>
      <c r="W134" s="312"/>
      <c r="X134" s="312"/>
      <c r="Y134" s="312"/>
      <c r="Z134" s="312"/>
      <c r="AA134" s="313"/>
      <c r="AB134" s="314">
        <f>'LE 03 (PROG)'!AB171</f>
        <v>2.2100000000000002E-2</v>
      </c>
      <c r="AC134" s="315"/>
      <c r="AD134" s="315"/>
      <c r="AE134" s="315"/>
      <c r="AF134" s="315"/>
      <c r="AG134" s="316"/>
      <c r="AH134" s="317">
        <f>'LE 03 (PROG)'!AL171</f>
        <v>9</v>
      </c>
      <c r="AI134" s="318"/>
      <c r="AJ134" s="318"/>
      <c r="AK134" s="318"/>
      <c r="AL134" s="318"/>
      <c r="AM134" s="319"/>
      <c r="AN134" s="320">
        <f>'LE 03 (PROG)'!AL172</f>
        <v>7</v>
      </c>
      <c r="AO134" s="321"/>
      <c r="AP134" s="321"/>
      <c r="AQ134" s="321"/>
      <c r="AR134" s="321"/>
      <c r="AS134" s="322"/>
      <c r="AT134" s="326">
        <f t="shared" si="12"/>
        <v>0.77777777777777779</v>
      </c>
      <c r="AU134" s="327"/>
      <c r="AV134" s="327"/>
      <c r="AW134" s="327"/>
      <c r="AX134" s="327"/>
      <c r="AY134" s="328"/>
      <c r="AZ134" s="278">
        <f t="shared" si="13"/>
        <v>2.21</v>
      </c>
      <c r="BA134" s="279"/>
      <c r="BB134" s="279"/>
      <c r="BC134" s="279"/>
      <c r="BD134" s="279"/>
      <c r="BE134" s="279"/>
      <c r="BF134" s="280"/>
      <c r="BG134" s="281">
        <f t="shared" si="14"/>
        <v>1.7188888888888889</v>
      </c>
      <c r="BH134" s="282"/>
      <c r="BI134" s="282"/>
      <c r="BJ134" s="282"/>
      <c r="BK134" s="282"/>
      <c r="BL134" s="282"/>
      <c r="BM134" s="283"/>
    </row>
    <row r="135" spans="1:65" ht="54.75" customHeight="1" x14ac:dyDescent="0.2">
      <c r="A135" s="37"/>
      <c r="B135" s="284" t="str">
        <f>'LE 03 (PROG)'!B173</f>
        <v>Ejecutar las actividades contenidas en los planes de mejoramiento derivados de loshallazgos de las rondas de seguridad, de las auditorías y del análisis de eventos adversos.</v>
      </c>
      <c r="C135" s="285"/>
      <c r="D135" s="285"/>
      <c r="E135" s="285"/>
      <c r="F135" s="285"/>
      <c r="G135" s="285"/>
      <c r="H135" s="285"/>
      <c r="I135" s="285"/>
      <c r="J135" s="285"/>
      <c r="K135" s="285"/>
      <c r="L135" s="285"/>
      <c r="M135" s="285"/>
      <c r="N135" s="285"/>
      <c r="O135" s="285"/>
      <c r="P135" s="285"/>
      <c r="Q135" s="285"/>
      <c r="R135" s="285"/>
      <c r="S135" s="285"/>
      <c r="T135" s="285"/>
      <c r="U135" s="286"/>
      <c r="V135" s="287" t="str">
        <f>'LE 03 (PROG)'!V173</f>
        <v>LE 03 OB 05 AC 05</v>
      </c>
      <c r="W135" s="288"/>
      <c r="X135" s="288"/>
      <c r="Y135" s="288"/>
      <c r="Z135" s="288"/>
      <c r="AA135" s="289"/>
      <c r="AB135" s="290">
        <f>'LE 03 (PROG)'!AB173</f>
        <v>5.5199999999999999E-2</v>
      </c>
      <c r="AC135" s="291"/>
      <c r="AD135" s="291"/>
      <c r="AE135" s="291"/>
      <c r="AF135" s="291"/>
      <c r="AG135" s="292"/>
      <c r="AH135" s="293">
        <f>'LE 03 (PROG)'!AL173</f>
        <v>3</v>
      </c>
      <c r="AI135" s="294"/>
      <c r="AJ135" s="294"/>
      <c r="AK135" s="294"/>
      <c r="AL135" s="294"/>
      <c r="AM135" s="295"/>
      <c r="AN135" s="296">
        <f>'LE 03 (PROG)'!AL174</f>
        <v>0.78569999999999995</v>
      </c>
      <c r="AO135" s="297"/>
      <c r="AP135" s="297"/>
      <c r="AQ135" s="297"/>
      <c r="AR135" s="297"/>
      <c r="AS135" s="298"/>
      <c r="AT135" s="299">
        <f t="shared" si="12"/>
        <v>0.26189999999999997</v>
      </c>
      <c r="AU135" s="300"/>
      <c r="AV135" s="300"/>
      <c r="AW135" s="300"/>
      <c r="AX135" s="300"/>
      <c r="AY135" s="301"/>
      <c r="AZ135" s="302">
        <f t="shared" si="13"/>
        <v>5.52</v>
      </c>
      <c r="BA135" s="303"/>
      <c r="BB135" s="303"/>
      <c r="BC135" s="303"/>
      <c r="BD135" s="303"/>
      <c r="BE135" s="303"/>
      <c r="BF135" s="304"/>
      <c r="BG135" s="305">
        <f t="shared" si="14"/>
        <v>1.4456879999999999</v>
      </c>
      <c r="BH135" s="306"/>
      <c r="BI135" s="306"/>
      <c r="BJ135" s="306"/>
      <c r="BK135" s="306"/>
      <c r="BL135" s="306"/>
      <c r="BM135" s="307"/>
    </row>
    <row r="136" spans="1:65" ht="18" customHeight="1" x14ac:dyDescent="0.2">
      <c r="A136" s="37"/>
      <c r="B136" s="308" t="str">
        <f>'LE 03 (PROG)'!B175</f>
        <v>Realizar seguimiento a los planes de mejoramiento.</v>
      </c>
      <c r="C136" s="309"/>
      <c r="D136" s="309"/>
      <c r="E136" s="309"/>
      <c r="F136" s="309"/>
      <c r="G136" s="309"/>
      <c r="H136" s="309"/>
      <c r="I136" s="309"/>
      <c r="J136" s="309"/>
      <c r="K136" s="309"/>
      <c r="L136" s="309"/>
      <c r="M136" s="309"/>
      <c r="N136" s="309"/>
      <c r="O136" s="309"/>
      <c r="P136" s="309"/>
      <c r="Q136" s="309"/>
      <c r="R136" s="309"/>
      <c r="S136" s="309"/>
      <c r="T136" s="309"/>
      <c r="U136" s="310"/>
      <c r="V136" s="311" t="str">
        <f>'LE 03 (PROG)'!V175</f>
        <v>LE 03 OB 05 AC 06</v>
      </c>
      <c r="W136" s="312"/>
      <c r="X136" s="312"/>
      <c r="Y136" s="312"/>
      <c r="Z136" s="312"/>
      <c r="AA136" s="313"/>
      <c r="AB136" s="314">
        <f>'LE 03 (PROG)'!AB175</f>
        <v>2.2100000000000002E-2</v>
      </c>
      <c r="AC136" s="315"/>
      <c r="AD136" s="315"/>
      <c r="AE136" s="315"/>
      <c r="AF136" s="315"/>
      <c r="AG136" s="316"/>
      <c r="AH136" s="317">
        <f>'LE 03 (PROG)'!AL175</f>
        <v>9</v>
      </c>
      <c r="AI136" s="318"/>
      <c r="AJ136" s="318"/>
      <c r="AK136" s="318"/>
      <c r="AL136" s="318"/>
      <c r="AM136" s="319"/>
      <c r="AN136" s="320">
        <f>'LE 03 (PROG)'!AL176</f>
        <v>7</v>
      </c>
      <c r="AO136" s="321"/>
      <c r="AP136" s="321"/>
      <c r="AQ136" s="321"/>
      <c r="AR136" s="321"/>
      <c r="AS136" s="322"/>
      <c r="AT136" s="326">
        <f t="shared" si="12"/>
        <v>0.77777777777777779</v>
      </c>
      <c r="AU136" s="327"/>
      <c r="AV136" s="327"/>
      <c r="AW136" s="327"/>
      <c r="AX136" s="327"/>
      <c r="AY136" s="328"/>
      <c r="AZ136" s="278">
        <f t="shared" si="13"/>
        <v>2.21</v>
      </c>
      <c r="BA136" s="279"/>
      <c r="BB136" s="279"/>
      <c r="BC136" s="279"/>
      <c r="BD136" s="279"/>
      <c r="BE136" s="279"/>
      <c r="BF136" s="280"/>
      <c r="BG136" s="281">
        <f t="shared" si="14"/>
        <v>1.7188888888888889</v>
      </c>
      <c r="BH136" s="282"/>
      <c r="BI136" s="282"/>
      <c r="BJ136" s="282"/>
      <c r="BK136" s="282"/>
      <c r="BL136" s="282"/>
      <c r="BM136" s="283"/>
    </row>
    <row r="137" spans="1:65" ht="18" customHeight="1" thickBot="1" x14ac:dyDescent="0.25">
      <c r="A137" s="37"/>
      <c r="B137" s="472" t="str">
        <f>'LE 03 (PROG)'!B177</f>
        <v>Actualizar y socializar las Guías de Atención Médica y Paramédica</v>
      </c>
      <c r="C137" s="473"/>
      <c r="D137" s="473"/>
      <c r="E137" s="473"/>
      <c r="F137" s="473"/>
      <c r="G137" s="473"/>
      <c r="H137" s="473"/>
      <c r="I137" s="473"/>
      <c r="J137" s="473"/>
      <c r="K137" s="473"/>
      <c r="L137" s="473"/>
      <c r="M137" s="473"/>
      <c r="N137" s="473"/>
      <c r="O137" s="473"/>
      <c r="P137" s="473"/>
      <c r="Q137" s="473"/>
      <c r="R137" s="473"/>
      <c r="S137" s="473"/>
      <c r="T137" s="473"/>
      <c r="U137" s="474"/>
      <c r="V137" s="475" t="str">
        <f>'LE 03 (PROG)'!V177</f>
        <v>LE 03 OB 05 AC 07</v>
      </c>
      <c r="W137" s="476"/>
      <c r="X137" s="476"/>
      <c r="Y137" s="476"/>
      <c r="Z137" s="476"/>
      <c r="AA137" s="477"/>
      <c r="AB137" s="478">
        <f>'LE 03 (PROG)'!AB177</f>
        <v>0.56789999999999996</v>
      </c>
      <c r="AC137" s="479"/>
      <c r="AD137" s="479"/>
      <c r="AE137" s="479"/>
      <c r="AF137" s="479"/>
      <c r="AG137" s="480"/>
      <c r="AH137" s="481">
        <f>'LE 03 (PROG)'!AL177</f>
        <v>1</v>
      </c>
      <c r="AI137" s="482"/>
      <c r="AJ137" s="482"/>
      <c r="AK137" s="482"/>
      <c r="AL137" s="482"/>
      <c r="AM137" s="483"/>
      <c r="AN137" s="484">
        <f>'LE 03 (PROG)'!AL178</f>
        <v>1</v>
      </c>
      <c r="AO137" s="485"/>
      <c r="AP137" s="485"/>
      <c r="AQ137" s="485"/>
      <c r="AR137" s="485"/>
      <c r="AS137" s="486"/>
      <c r="AT137" s="487">
        <f t="shared" si="12"/>
        <v>1</v>
      </c>
      <c r="AU137" s="488"/>
      <c r="AV137" s="488"/>
      <c r="AW137" s="488"/>
      <c r="AX137" s="488"/>
      <c r="AY137" s="489"/>
      <c r="AZ137" s="502">
        <f t="shared" si="13"/>
        <v>56.79</v>
      </c>
      <c r="BA137" s="503"/>
      <c r="BB137" s="503"/>
      <c r="BC137" s="503"/>
      <c r="BD137" s="503"/>
      <c r="BE137" s="503"/>
      <c r="BF137" s="504"/>
      <c r="BG137" s="469">
        <f t="shared" si="14"/>
        <v>56.79</v>
      </c>
      <c r="BH137" s="470"/>
      <c r="BI137" s="470"/>
      <c r="BJ137" s="470"/>
      <c r="BK137" s="470"/>
      <c r="BL137" s="470"/>
      <c r="BM137" s="471"/>
    </row>
    <row r="138" spans="1:65" ht="18" customHeight="1" thickBot="1" x14ac:dyDescent="0.25">
      <c r="A138" s="37"/>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row>
    <row r="139" spans="1:65" ht="18" customHeight="1" x14ac:dyDescent="0.2">
      <c r="A139" s="37"/>
      <c r="B139" s="224" t="s">
        <v>2</v>
      </c>
      <c r="C139" s="225"/>
      <c r="D139" s="225"/>
      <c r="E139" s="225"/>
      <c r="F139" s="225"/>
      <c r="G139" s="225"/>
      <c r="H139" s="225"/>
      <c r="I139" s="225"/>
      <c r="J139" s="225"/>
      <c r="K139" s="225"/>
      <c r="L139" s="225"/>
      <c r="M139" s="225"/>
      <c r="N139" s="225"/>
      <c r="O139" s="225"/>
      <c r="P139" s="225"/>
      <c r="Q139" s="225"/>
      <c r="R139" s="225"/>
      <c r="S139" s="225"/>
      <c r="T139" s="225"/>
      <c r="U139" s="226"/>
      <c r="V139" s="230" t="s">
        <v>1</v>
      </c>
      <c r="W139" s="231"/>
      <c r="X139" s="231"/>
      <c r="Y139" s="231"/>
      <c r="Z139" s="231"/>
      <c r="AA139" s="23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2"/>
      <c r="AZ139" s="233">
        <f>SUM(AZ131:BF137)</f>
        <v>100</v>
      </c>
      <c r="BA139" s="234"/>
      <c r="BB139" s="234"/>
      <c r="BC139" s="234"/>
      <c r="BD139" s="234"/>
      <c r="BE139" s="234"/>
      <c r="BF139" s="234"/>
      <c r="BG139" s="234">
        <f>SUM(BG131:BM137)</f>
        <v>91.041243555555553</v>
      </c>
      <c r="BH139" s="234"/>
      <c r="BI139" s="234"/>
      <c r="BJ139" s="234"/>
      <c r="BK139" s="234"/>
      <c r="BL139" s="234"/>
      <c r="BM139" s="235"/>
    </row>
    <row r="140" spans="1:65" ht="18" customHeight="1" thickBot="1" x14ac:dyDescent="0.25">
      <c r="A140" s="37"/>
      <c r="B140" s="227"/>
      <c r="C140" s="228"/>
      <c r="D140" s="228"/>
      <c r="E140" s="228"/>
      <c r="F140" s="228"/>
      <c r="G140" s="228"/>
      <c r="H140" s="228"/>
      <c r="I140" s="228"/>
      <c r="J140" s="228"/>
      <c r="K140" s="228"/>
      <c r="L140" s="228"/>
      <c r="M140" s="228"/>
      <c r="N140" s="228"/>
      <c r="O140" s="228"/>
      <c r="P140" s="228"/>
      <c r="Q140" s="228"/>
      <c r="R140" s="228"/>
      <c r="S140" s="228"/>
      <c r="T140" s="228"/>
      <c r="U140" s="229"/>
      <c r="V140" s="236" t="s">
        <v>3</v>
      </c>
      <c r="W140" s="237"/>
      <c r="X140" s="237"/>
      <c r="Y140" s="237"/>
      <c r="Z140" s="237"/>
      <c r="AA140" s="237"/>
      <c r="AB140" s="237"/>
      <c r="AC140" s="237"/>
      <c r="AD140" s="237"/>
      <c r="AE140" s="237"/>
      <c r="AF140" s="237"/>
      <c r="AG140" s="237"/>
      <c r="AH140" s="237"/>
      <c r="AI140" s="237"/>
      <c r="AJ140" s="237"/>
      <c r="AK140" s="237"/>
      <c r="AL140" s="237"/>
      <c r="AM140" s="237"/>
      <c r="AN140" s="237"/>
      <c r="AO140" s="237"/>
      <c r="AP140" s="237"/>
      <c r="AQ140" s="237"/>
      <c r="AR140" s="237"/>
      <c r="AS140" s="237"/>
      <c r="AT140" s="237"/>
      <c r="AU140" s="237"/>
      <c r="AV140" s="237"/>
      <c r="AW140" s="237"/>
      <c r="AX140" s="237"/>
      <c r="AY140" s="237"/>
      <c r="AZ140" s="251">
        <f>IF(BG139=100,1,(BG139*1)/AZ139)</f>
        <v>0.91041243555555551</v>
      </c>
      <c r="BA140" s="252"/>
      <c r="BB140" s="252"/>
      <c r="BC140" s="252"/>
      <c r="BD140" s="252"/>
      <c r="BE140" s="252"/>
      <c r="BF140" s="252"/>
      <c r="BG140" s="252"/>
      <c r="BH140" s="252"/>
      <c r="BI140" s="252"/>
      <c r="BJ140" s="252"/>
      <c r="BK140" s="252"/>
      <c r="BL140" s="252"/>
      <c r="BM140" s="253"/>
    </row>
    <row r="141" spans="1:65" ht="18" customHeight="1" thickBot="1" x14ac:dyDescent="0.25">
      <c r="A141" s="37"/>
      <c r="B141" s="45"/>
      <c r="C141" s="45"/>
      <c r="D141" s="45"/>
      <c r="E141" s="45"/>
      <c r="F141" s="45"/>
      <c r="G141" s="45"/>
      <c r="H141" s="45"/>
      <c r="I141" s="45"/>
      <c r="J141" s="45"/>
      <c r="K141" s="45"/>
      <c r="L141" s="45"/>
      <c r="M141" s="45"/>
      <c r="N141" s="45"/>
      <c r="O141" s="45"/>
      <c r="P141" s="45"/>
      <c r="Q141" s="45"/>
      <c r="R141" s="45"/>
      <c r="S141" s="45"/>
      <c r="T141" s="45"/>
      <c r="U141" s="45"/>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7"/>
      <c r="BH141" s="47"/>
      <c r="BI141" s="47"/>
      <c r="BJ141" s="47"/>
      <c r="BK141" s="47"/>
      <c r="BL141" s="47"/>
      <c r="BM141" s="47"/>
    </row>
    <row r="142" spans="1:65" ht="18" customHeight="1" x14ac:dyDescent="0.2">
      <c r="A142" s="37"/>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41"/>
    </row>
    <row r="143" spans="1:65" ht="18" customHeight="1" x14ac:dyDescent="0.2">
      <c r="A143" s="37"/>
      <c r="B143" s="7"/>
      <c r="C143" s="176" t="s">
        <v>33</v>
      </c>
      <c r="D143" s="177"/>
      <c r="E143" s="177"/>
      <c r="F143" s="177"/>
      <c r="G143" s="177"/>
      <c r="H143" s="177"/>
      <c r="I143" s="177"/>
      <c r="J143" s="177"/>
      <c r="K143" s="177"/>
      <c r="L143" s="177"/>
      <c r="M143" s="177"/>
      <c r="N143" s="177"/>
      <c r="O143" s="178" t="str">
        <f>'LE 03 (PROG)'!O181:BW181</f>
        <v>TRANSFORMACIÓN CULTURAL.</v>
      </c>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374"/>
    </row>
    <row r="144" spans="1:65" ht="18" customHeight="1" x14ac:dyDescent="0.2">
      <c r="A144" s="37"/>
      <c r="B144" s="7"/>
      <c r="C144" s="176" t="s">
        <v>34</v>
      </c>
      <c r="D144" s="177"/>
      <c r="E144" s="177"/>
      <c r="F144" s="177"/>
      <c r="G144" s="177"/>
      <c r="H144" s="177"/>
      <c r="I144" s="177"/>
      <c r="J144" s="177"/>
      <c r="K144" s="177"/>
      <c r="L144" s="177"/>
      <c r="M144" s="177"/>
      <c r="N144" s="177"/>
      <c r="O144" s="378" t="str">
        <f>'LE 03 (PROG)'!O182:Q182</f>
        <v>LE 03.</v>
      </c>
      <c r="P144" s="378"/>
      <c r="Q144" s="378"/>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42"/>
    </row>
    <row r="145" spans="1:65" ht="18" customHeight="1" x14ac:dyDescent="0.2">
      <c r="A145" s="37"/>
      <c r="B145" s="7"/>
      <c r="C145" s="176" t="s">
        <v>35</v>
      </c>
      <c r="D145" s="176"/>
      <c r="E145" s="176"/>
      <c r="F145" s="176"/>
      <c r="G145" s="176"/>
      <c r="H145" s="176"/>
      <c r="I145" s="176"/>
      <c r="J145" s="176"/>
      <c r="K145" s="176"/>
      <c r="L145" s="176"/>
      <c r="M145" s="176"/>
      <c r="N145" s="176"/>
      <c r="O145" s="180">
        <f>'LE 03 (PROG)'!O183:Q183</f>
        <v>0.2</v>
      </c>
      <c r="P145" s="180"/>
      <c r="Q145" s="180"/>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42"/>
    </row>
    <row r="146" spans="1:65" ht="18" customHeight="1" x14ac:dyDescent="0.2">
      <c r="A146" s="37"/>
      <c r="B146" s="7"/>
      <c r="C146" s="181" t="s">
        <v>36</v>
      </c>
      <c r="D146" s="181"/>
      <c r="E146" s="181"/>
      <c r="F146" s="181"/>
      <c r="G146" s="181"/>
      <c r="H146" s="181"/>
      <c r="I146" s="181"/>
      <c r="J146" s="181"/>
      <c r="K146" s="181"/>
      <c r="L146" s="181"/>
      <c r="M146" s="181"/>
      <c r="N146" s="181"/>
      <c r="O146" s="215" t="str">
        <f>'LE 03 (PROG)'!O184:BW184</f>
        <v>Culminar la implementación del Modelo Estándar de Control Interno (MECI), en todos sus componentes y realizar seguimiento a su desarrollo.</v>
      </c>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215"/>
      <c r="BJ146" s="215"/>
      <c r="BK146" s="215"/>
      <c r="BL146" s="215"/>
      <c r="BM146" s="370"/>
    </row>
    <row r="147" spans="1:65" ht="18" customHeight="1" x14ac:dyDescent="0.2">
      <c r="A147" s="37"/>
      <c r="B147" s="7"/>
      <c r="C147" s="176" t="s">
        <v>34</v>
      </c>
      <c r="D147" s="176"/>
      <c r="E147" s="176"/>
      <c r="F147" s="176"/>
      <c r="G147" s="176"/>
      <c r="H147" s="176"/>
      <c r="I147" s="176"/>
      <c r="J147" s="176"/>
      <c r="K147" s="176"/>
      <c r="L147" s="176"/>
      <c r="M147" s="176"/>
      <c r="N147" s="176"/>
      <c r="O147" s="216" t="str">
        <f>'LE 03 (PROG)'!O185:R185</f>
        <v>LE 03 OB 06</v>
      </c>
      <c r="P147" s="179"/>
      <c r="Q147" s="179"/>
      <c r="R147" s="17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42"/>
    </row>
    <row r="148" spans="1:65" ht="18" customHeight="1" x14ac:dyDescent="0.2">
      <c r="A148" s="37"/>
      <c r="B148" s="7"/>
      <c r="C148" s="176" t="s">
        <v>37</v>
      </c>
      <c r="D148" s="176"/>
      <c r="E148" s="176"/>
      <c r="F148" s="176"/>
      <c r="G148" s="176"/>
      <c r="H148" s="176"/>
      <c r="I148" s="176"/>
      <c r="J148" s="176"/>
      <c r="K148" s="176"/>
      <c r="L148" s="176"/>
      <c r="M148" s="176"/>
      <c r="N148" s="176"/>
      <c r="O148" s="216">
        <f>'LE 03 (PROG)'!O186:Q186</f>
        <v>0.15</v>
      </c>
      <c r="P148" s="179"/>
      <c r="Q148" s="17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42"/>
    </row>
    <row r="149" spans="1:65" ht="18" customHeight="1" x14ac:dyDescent="0.2">
      <c r="A149" s="37"/>
      <c r="B149" s="7"/>
      <c r="C149" s="176" t="s">
        <v>38</v>
      </c>
      <c r="D149" s="176"/>
      <c r="E149" s="176"/>
      <c r="F149" s="176"/>
      <c r="G149" s="176"/>
      <c r="H149" s="176"/>
      <c r="I149" s="176"/>
      <c r="J149" s="176"/>
      <c r="K149" s="176"/>
      <c r="L149" s="176"/>
      <c r="M149" s="176"/>
      <c r="N149" s="176"/>
      <c r="O149" s="179" t="str">
        <f>'LE 03 (PROG)'!O187:BW187</f>
        <v>Jefe de la Oficina de Control Interno.</v>
      </c>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374"/>
    </row>
    <row r="150" spans="1:65" ht="18" customHeight="1" thickBot="1" x14ac:dyDescent="0.25">
      <c r="A150" s="37"/>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43"/>
    </row>
    <row r="151" spans="1:65" ht="18" customHeight="1" thickBot="1" x14ac:dyDescent="0.25">
      <c r="A151" s="37"/>
      <c r="B151" s="364" t="s">
        <v>39</v>
      </c>
      <c r="C151" s="365"/>
      <c r="D151" s="365"/>
      <c r="E151" s="365"/>
      <c r="F151" s="365"/>
      <c r="G151" s="365"/>
      <c r="H151" s="365"/>
      <c r="I151" s="365"/>
      <c r="J151" s="365"/>
      <c r="K151" s="365"/>
      <c r="L151" s="365"/>
      <c r="M151" s="365"/>
      <c r="N151" s="365"/>
      <c r="O151" s="365"/>
      <c r="P151" s="365"/>
      <c r="Q151" s="365"/>
      <c r="R151" s="365"/>
      <c r="S151" s="365"/>
      <c r="T151" s="365"/>
      <c r="U151" s="366"/>
      <c r="V151" s="364" t="s">
        <v>40</v>
      </c>
      <c r="W151" s="365"/>
      <c r="X151" s="365"/>
      <c r="Y151" s="365"/>
      <c r="Z151" s="365"/>
      <c r="AA151" s="366"/>
      <c r="AB151" s="367" t="s">
        <v>9</v>
      </c>
      <c r="AC151" s="368"/>
      <c r="AD151" s="368"/>
      <c r="AE151" s="368"/>
      <c r="AF151" s="368"/>
      <c r="AG151" s="369"/>
      <c r="AH151" s="367" t="s">
        <v>49</v>
      </c>
      <c r="AI151" s="368"/>
      <c r="AJ151" s="368"/>
      <c r="AK151" s="368"/>
      <c r="AL151" s="368"/>
      <c r="AM151" s="369"/>
      <c r="AN151" s="367" t="s">
        <v>10</v>
      </c>
      <c r="AO151" s="368"/>
      <c r="AP151" s="368"/>
      <c r="AQ151" s="368"/>
      <c r="AR151" s="368"/>
      <c r="AS151" s="369"/>
      <c r="AT151" s="367" t="s">
        <v>48</v>
      </c>
      <c r="AU151" s="368"/>
      <c r="AV151" s="368"/>
      <c r="AW151" s="368"/>
      <c r="AX151" s="368"/>
      <c r="AY151" s="369"/>
      <c r="AZ151" s="367" t="s">
        <v>7</v>
      </c>
      <c r="BA151" s="368"/>
      <c r="BB151" s="368"/>
      <c r="BC151" s="368"/>
      <c r="BD151" s="368"/>
      <c r="BE151" s="368"/>
      <c r="BF151" s="369"/>
      <c r="BG151" s="367" t="s">
        <v>6</v>
      </c>
      <c r="BH151" s="368"/>
      <c r="BI151" s="368"/>
      <c r="BJ151" s="368"/>
      <c r="BK151" s="368"/>
      <c r="BL151" s="368"/>
      <c r="BM151" s="369"/>
    </row>
    <row r="152" spans="1:65" ht="36" customHeight="1" x14ac:dyDescent="0.2">
      <c r="A152" s="37"/>
      <c r="B152" s="338" t="str">
        <f>'LE 03 (PROG)'!B191</f>
        <v>Formular los cronogramas y procedimientos de auditorías internas en el marco del Modelo Estándar de Control Interno (MECI).</v>
      </c>
      <c r="C152" s="339"/>
      <c r="D152" s="339"/>
      <c r="E152" s="339"/>
      <c r="F152" s="339"/>
      <c r="G152" s="339"/>
      <c r="H152" s="339"/>
      <c r="I152" s="339"/>
      <c r="J152" s="339"/>
      <c r="K152" s="339"/>
      <c r="L152" s="339"/>
      <c r="M152" s="339"/>
      <c r="N152" s="339"/>
      <c r="O152" s="339"/>
      <c r="P152" s="339"/>
      <c r="Q152" s="339"/>
      <c r="R152" s="339"/>
      <c r="S152" s="339"/>
      <c r="T152" s="339"/>
      <c r="U152" s="340"/>
      <c r="V152" s="341" t="str">
        <f>'LE 03 (PROG)'!V191</f>
        <v>LE 03 OB 06 AC 01</v>
      </c>
      <c r="W152" s="342"/>
      <c r="X152" s="342"/>
      <c r="Y152" s="342"/>
      <c r="Z152" s="342"/>
      <c r="AA152" s="343"/>
      <c r="AB152" s="344">
        <f>'LE 03 (PROG)'!AB191</f>
        <v>4.3E-3</v>
      </c>
      <c r="AC152" s="345"/>
      <c r="AD152" s="345"/>
      <c r="AE152" s="345"/>
      <c r="AF152" s="345"/>
      <c r="AG152" s="346"/>
      <c r="AH152" s="347">
        <f>'LE 03 (PROG)'!AL192</f>
        <v>3</v>
      </c>
      <c r="AI152" s="348"/>
      <c r="AJ152" s="348"/>
      <c r="AK152" s="348"/>
      <c r="AL152" s="348"/>
      <c r="AM152" s="349"/>
      <c r="AN152" s="350">
        <f>'LE 03 (PROG)'!AL192</f>
        <v>3</v>
      </c>
      <c r="AO152" s="351"/>
      <c r="AP152" s="351"/>
      <c r="AQ152" s="351"/>
      <c r="AR152" s="351"/>
      <c r="AS152" s="352"/>
      <c r="AT152" s="353">
        <f>IF(AH152=0,"",(AN152*1)/AH152)</f>
        <v>1</v>
      </c>
      <c r="AU152" s="354"/>
      <c r="AV152" s="354"/>
      <c r="AW152" s="354"/>
      <c r="AX152" s="354"/>
      <c r="AY152" s="355"/>
      <c r="AZ152" s="356">
        <f>AB152*100</f>
        <v>0.43</v>
      </c>
      <c r="BA152" s="357"/>
      <c r="BB152" s="357"/>
      <c r="BC152" s="357"/>
      <c r="BD152" s="357"/>
      <c r="BE152" s="357"/>
      <c r="BF152" s="358"/>
      <c r="BG152" s="359">
        <f>IF(AH152=0,(AZ152),((AT152*AB152)*100))</f>
        <v>0.43</v>
      </c>
      <c r="BH152" s="360"/>
      <c r="BI152" s="360"/>
      <c r="BJ152" s="360"/>
      <c r="BK152" s="360"/>
      <c r="BL152" s="360"/>
      <c r="BM152" s="361"/>
    </row>
    <row r="153" spans="1:65" ht="54" customHeight="1" x14ac:dyDescent="0.2">
      <c r="A153" s="37"/>
      <c r="B153" s="308" t="str">
        <f>'LE 03 (PROG)'!B193</f>
        <v>Presentar los cronogramas y procedimientos de auditorías internas al Sistema de Control Interno,  al Grupo Operativo del Modelo Estándar de Control Interno (MECI).</v>
      </c>
      <c r="C153" s="309"/>
      <c r="D153" s="309"/>
      <c r="E153" s="309"/>
      <c r="F153" s="309"/>
      <c r="G153" s="309"/>
      <c r="H153" s="309"/>
      <c r="I153" s="309"/>
      <c r="J153" s="309"/>
      <c r="K153" s="309"/>
      <c r="L153" s="309"/>
      <c r="M153" s="309"/>
      <c r="N153" s="309"/>
      <c r="O153" s="309"/>
      <c r="P153" s="309"/>
      <c r="Q153" s="309"/>
      <c r="R153" s="309"/>
      <c r="S153" s="309"/>
      <c r="T153" s="309"/>
      <c r="U153" s="310"/>
      <c r="V153" s="311" t="str">
        <f>'LE 03 (PROG)'!V193</f>
        <v>LE 03 OB 06 AC 02</v>
      </c>
      <c r="W153" s="312"/>
      <c r="X153" s="312"/>
      <c r="Y153" s="312"/>
      <c r="Z153" s="312"/>
      <c r="AA153" s="313"/>
      <c r="AB153" s="314">
        <f>'LE 03 (PROG)'!AB193</f>
        <v>1.6000000000000001E-3</v>
      </c>
      <c r="AC153" s="315"/>
      <c r="AD153" s="315"/>
      <c r="AE153" s="315"/>
      <c r="AF153" s="315"/>
      <c r="AG153" s="316"/>
      <c r="AH153" s="317">
        <f>'LE 03 (PROG)'!AL193</f>
        <v>3</v>
      </c>
      <c r="AI153" s="318"/>
      <c r="AJ153" s="318"/>
      <c r="AK153" s="318"/>
      <c r="AL153" s="318"/>
      <c r="AM153" s="319"/>
      <c r="AN153" s="320">
        <f>'LE 03 (PROG)'!AL194</f>
        <v>3</v>
      </c>
      <c r="AO153" s="321"/>
      <c r="AP153" s="321"/>
      <c r="AQ153" s="321"/>
      <c r="AR153" s="321"/>
      <c r="AS153" s="322"/>
      <c r="AT153" s="326">
        <f t="shared" ref="AT153:AT194" si="15">IF(AH153=0,"",(AN153*1)/AH153)</f>
        <v>1</v>
      </c>
      <c r="AU153" s="327"/>
      <c r="AV153" s="327"/>
      <c r="AW153" s="327"/>
      <c r="AX153" s="327"/>
      <c r="AY153" s="328"/>
      <c r="AZ153" s="278">
        <f t="shared" ref="AZ153:AZ194" si="16">AB153*100</f>
        <v>0.16</v>
      </c>
      <c r="BA153" s="279"/>
      <c r="BB153" s="279"/>
      <c r="BC153" s="279"/>
      <c r="BD153" s="279"/>
      <c r="BE153" s="279"/>
      <c r="BF153" s="280"/>
      <c r="BG153" s="281">
        <f t="shared" ref="BG153:BG194" si="17">IF(AH153=0,(AZ153),((AT153*AB153)*100))</f>
        <v>0.16</v>
      </c>
      <c r="BH153" s="282"/>
      <c r="BI153" s="282"/>
      <c r="BJ153" s="282"/>
      <c r="BK153" s="282"/>
      <c r="BL153" s="282"/>
      <c r="BM153" s="283"/>
    </row>
    <row r="154" spans="1:65" ht="18" customHeight="1" x14ac:dyDescent="0.2">
      <c r="A154" s="37"/>
      <c r="B154" s="284" t="str">
        <f>'LE 03 (PROG)'!B195</f>
        <v>Realizar las auditorías según los cronogramas propuestos.</v>
      </c>
      <c r="C154" s="285"/>
      <c r="D154" s="285"/>
      <c r="E154" s="285"/>
      <c r="F154" s="285"/>
      <c r="G154" s="285"/>
      <c r="H154" s="285"/>
      <c r="I154" s="285"/>
      <c r="J154" s="285"/>
      <c r="K154" s="285"/>
      <c r="L154" s="285"/>
      <c r="M154" s="285"/>
      <c r="N154" s="285"/>
      <c r="O154" s="285"/>
      <c r="P154" s="285"/>
      <c r="Q154" s="285"/>
      <c r="R154" s="285"/>
      <c r="S154" s="285"/>
      <c r="T154" s="285"/>
      <c r="U154" s="286"/>
      <c r="V154" s="287" t="str">
        <f>'LE 03 (PROG)'!V195</f>
        <v>LE 03 OB 06 AC 03</v>
      </c>
      <c r="W154" s="288"/>
      <c r="X154" s="288"/>
      <c r="Y154" s="288"/>
      <c r="Z154" s="288"/>
      <c r="AA154" s="289"/>
      <c r="AB154" s="290">
        <f>'LE 03 (PROG)'!AB195</f>
        <v>3.15E-2</v>
      </c>
      <c r="AC154" s="291"/>
      <c r="AD154" s="291"/>
      <c r="AE154" s="291"/>
      <c r="AF154" s="291"/>
      <c r="AG154" s="292"/>
      <c r="AH154" s="293">
        <f>'LE 03 (PROG)'!AL195</f>
        <v>63</v>
      </c>
      <c r="AI154" s="294"/>
      <c r="AJ154" s="294"/>
      <c r="AK154" s="294"/>
      <c r="AL154" s="294"/>
      <c r="AM154" s="295"/>
      <c r="AN154" s="296">
        <f>'LE 03 (PROG)'!AL196</f>
        <v>58</v>
      </c>
      <c r="AO154" s="297"/>
      <c r="AP154" s="297"/>
      <c r="AQ154" s="297"/>
      <c r="AR154" s="297"/>
      <c r="AS154" s="298"/>
      <c r="AT154" s="299">
        <f t="shared" si="15"/>
        <v>0.92063492063492058</v>
      </c>
      <c r="AU154" s="300"/>
      <c r="AV154" s="300"/>
      <c r="AW154" s="300"/>
      <c r="AX154" s="300"/>
      <c r="AY154" s="301"/>
      <c r="AZ154" s="302">
        <f t="shared" si="16"/>
        <v>3.15</v>
      </c>
      <c r="BA154" s="303"/>
      <c r="BB154" s="303"/>
      <c r="BC154" s="303"/>
      <c r="BD154" s="303"/>
      <c r="BE154" s="303"/>
      <c r="BF154" s="304"/>
      <c r="BG154" s="305">
        <f t="shared" si="17"/>
        <v>2.9</v>
      </c>
      <c r="BH154" s="306"/>
      <c r="BI154" s="306"/>
      <c r="BJ154" s="306"/>
      <c r="BK154" s="306"/>
      <c r="BL154" s="306"/>
      <c r="BM154" s="307"/>
    </row>
    <row r="155" spans="1:65" ht="54" customHeight="1" x14ac:dyDescent="0.2">
      <c r="A155" s="37"/>
      <c r="B155" s="308" t="str">
        <f>'LE 03 (PROG)'!B197</f>
        <v>Formular planes de mejoramientos con base en las auditorías que sean realizadas en el marco del cumplimiento del Modelo Estándar de Control Interno (MECI).</v>
      </c>
      <c r="C155" s="309"/>
      <c r="D155" s="309"/>
      <c r="E155" s="309"/>
      <c r="F155" s="309"/>
      <c r="G155" s="309"/>
      <c r="H155" s="309"/>
      <c r="I155" s="309"/>
      <c r="J155" s="309"/>
      <c r="K155" s="309"/>
      <c r="L155" s="309"/>
      <c r="M155" s="309"/>
      <c r="N155" s="309"/>
      <c r="O155" s="309"/>
      <c r="P155" s="309"/>
      <c r="Q155" s="309"/>
      <c r="R155" s="309"/>
      <c r="S155" s="309"/>
      <c r="T155" s="309"/>
      <c r="U155" s="310"/>
      <c r="V155" s="311" t="str">
        <f>'LE 03 (PROG)'!V197</f>
        <v>LE 03 OB 06 AC 04</v>
      </c>
      <c r="W155" s="312"/>
      <c r="X155" s="312"/>
      <c r="Y155" s="312"/>
      <c r="Z155" s="312"/>
      <c r="AA155" s="313"/>
      <c r="AB155" s="314">
        <f>'LE 03 (PROG)'!AB197</f>
        <v>1.7999999999999999E-2</v>
      </c>
      <c r="AC155" s="315"/>
      <c r="AD155" s="315"/>
      <c r="AE155" s="315"/>
      <c r="AF155" s="315"/>
      <c r="AG155" s="316"/>
      <c r="AH155" s="317">
        <f>'LE 03 (PROG)'!AL197</f>
        <v>59</v>
      </c>
      <c r="AI155" s="318"/>
      <c r="AJ155" s="318"/>
      <c r="AK155" s="318"/>
      <c r="AL155" s="318"/>
      <c r="AM155" s="319"/>
      <c r="AN155" s="320">
        <f>'LE 03 (PROG)'!AL198</f>
        <v>55</v>
      </c>
      <c r="AO155" s="321"/>
      <c r="AP155" s="321"/>
      <c r="AQ155" s="321"/>
      <c r="AR155" s="321"/>
      <c r="AS155" s="322"/>
      <c r="AT155" s="326">
        <f t="shared" si="15"/>
        <v>0.93220338983050843</v>
      </c>
      <c r="AU155" s="327"/>
      <c r="AV155" s="327"/>
      <c r="AW155" s="327"/>
      <c r="AX155" s="327"/>
      <c r="AY155" s="328"/>
      <c r="AZ155" s="278">
        <f t="shared" si="16"/>
        <v>1.7999999999999998</v>
      </c>
      <c r="BA155" s="279"/>
      <c r="BB155" s="279"/>
      <c r="BC155" s="279"/>
      <c r="BD155" s="279"/>
      <c r="BE155" s="279"/>
      <c r="BF155" s="280"/>
      <c r="BG155" s="281">
        <f t="shared" si="17"/>
        <v>1.6779661016949152</v>
      </c>
      <c r="BH155" s="282"/>
      <c r="BI155" s="282"/>
      <c r="BJ155" s="282"/>
      <c r="BK155" s="282"/>
      <c r="BL155" s="282"/>
      <c r="BM155" s="283"/>
    </row>
    <row r="156" spans="1:65" ht="54" customHeight="1" x14ac:dyDescent="0.2">
      <c r="A156" s="37"/>
      <c r="B156" s="284" t="str">
        <f>'LE 03 (PROG)'!B199</f>
        <v>Ejecutar las actividades contenidas en los planes de mejoramiento derivados de las auditorías realizadas en el marco del cumplimiento del Modelo Estándar de Control Interno (MECI).</v>
      </c>
      <c r="C156" s="285"/>
      <c r="D156" s="285"/>
      <c r="E156" s="285"/>
      <c r="F156" s="285"/>
      <c r="G156" s="285"/>
      <c r="H156" s="285"/>
      <c r="I156" s="285"/>
      <c r="J156" s="285"/>
      <c r="K156" s="285"/>
      <c r="L156" s="285"/>
      <c r="M156" s="285"/>
      <c r="N156" s="285"/>
      <c r="O156" s="285"/>
      <c r="P156" s="285"/>
      <c r="Q156" s="285"/>
      <c r="R156" s="285"/>
      <c r="S156" s="285"/>
      <c r="T156" s="285"/>
      <c r="U156" s="286"/>
      <c r="V156" s="287" t="str">
        <f>'LE 03 (PROG)'!V199</f>
        <v>LE 03 OB 06 AC 05</v>
      </c>
      <c r="W156" s="288"/>
      <c r="X156" s="288"/>
      <c r="Y156" s="288"/>
      <c r="Z156" s="288"/>
      <c r="AA156" s="289"/>
      <c r="AB156" s="290">
        <f>'LE 03 (PROG)'!AB199</f>
        <v>0.14829999999999999</v>
      </c>
      <c r="AC156" s="291"/>
      <c r="AD156" s="291"/>
      <c r="AE156" s="291"/>
      <c r="AF156" s="291"/>
      <c r="AG156" s="292"/>
      <c r="AH156" s="293">
        <f>'LE 03 (PROG)'!AL199</f>
        <v>3</v>
      </c>
      <c r="AI156" s="294"/>
      <c r="AJ156" s="294"/>
      <c r="AK156" s="294"/>
      <c r="AL156" s="294"/>
      <c r="AM156" s="295"/>
      <c r="AN156" s="296">
        <f>'LE 03 (PROG)'!AL200</f>
        <v>1.9094</v>
      </c>
      <c r="AO156" s="297"/>
      <c r="AP156" s="297"/>
      <c r="AQ156" s="297"/>
      <c r="AR156" s="297"/>
      <c r="AS156" s="298"/>
      <c r="AT156" s="299">
        <f>IF(AH156=0,"",(AN156*1)/AH156)</f>
        <v>0.63646666666666663</v>
      </c>
      <c r="AU156" s="300"/>
      <c r="AV156" s="300"/>
      <c r="AW156" s="300"/>
      <c r="AX156" s="300"/>
      <c r="AY156" s="301"/>
      <c r="AZ156" s="302">
        <f t="shared" si="16"/>
        <v>14.829999999999998</v>
      </c>
      <c r="BA156" s="303"/>
      <c r="BB156" s="303"/>
      <c r="BC156" s="303"/>
      <c r="BD156" s="303"/>
      <c r="BE156" s="303"/>
      <c r="BF156" s="304"/>
      <c r="BG156" s="305">
        <f t="shared" si="17"/>
        <v>9.4388006666666655</v>
      </c>
      <c r="BH156" s="306"/>
      <c r="BI156" s="306"/>
      <c r="BJ156" s="306"/>
      <c r="BK156" s="306"/>
      <c r="BL156" s="306"/>
      <c r="BM156" s="307"/>
    </row>
    <row r="157" spans="1:65" ht="54" customHeight="1" x14ac:dyDescent="0.2">
      <c r="A157" s="37"/>
      <c r="B157" s="308" t="str">
        <f>'LE 03 (PROG)'!B201</f>
        <v>Realizar seguimiento a la ejecución de los planes de mejoramiento derivados de las auditorías realizadas en el marco del cumplimiento del Modelo Estándar de Control Interno (MECI).</v>
      </c>
      <c r="C157" s="309"/>
      <c r="D157" s="309"/>
      <c r="E157" s="309"/>
      <c r="F157" s="309"/>
      <c r="G157" s="309"/>
      <c r="H157" s="309"/>
      <c r="I157" s="309"/>
      <c r="J157" s="309"/>
      <c r="K157" s="309"/>
      <c r="L157" s="309"/>
      <c r="M157" s="309"/>
      <c r="N157" s="309"/>
      <c r="O157" s="309"/>
      <c r="P157" s="309"/>
      <c r="Q157" s="309"/>
      <c r="R157" s="309"/>
      <c r="S157" s="309"/>
      <c r="T157" s="309"/>
      <c r="U157" s="310"/>
      <c r="V157" s="311" t="str">
        <f>'LE 03 (PROG)'!V201</f>
        <v>LE 03 OB 06 AC 06</v>
      </c>
      <c r="W157" s="312"/>
      <c r="X157" s="312"/>
      <c r="Y157" s="312"/>
      <c r="Z157" s="312"/>
      <c r="AA157" s="313"/>
      <c r="AB157" s="314">
        <f>'LE 03 (PROG)'!AB201</f>
        <v>1.0500000000000001E-2</v>
      </c>
      <c r="AC157" s="315"/>
      <c r="AD157" s="315"/>
      <c r="AE157" s="315"/>
      <c r="AF157" s="315"/>
      <c r="AG157" s="316"/>
      <c r="AH157" s="317">
        <f>'LE 03 (PROG)'!AL201</f>
        <v>34</v>
      </c>
      <c r="AI157" s="318"/>
      <c r="AJ157" s="318"/>
      <c r="AK157" s="318"/>
      <c r="AL157" s="318"/>
      <c r="AM157" s="319"/>
      <c r="AN157" s="320">
        <f>'LE 03 (PROG)'!AL202</f>
        <v>25</v>
      </c>
      <c r="AO157" s="321"/>
      <c r="AP157" s="321"/>
      <c r="AQ157" s="321"/>
      <c r="AR157" s="321"/>
      <c r="AS157" s="322"/>
      <c r="AT157" s="326">
        <f t="shared" si="15"/>
        <v>0.73529411764705888</v>
      </c>
      <c r="AU157" s="327"/>
      <c r="AV157" s="327"/>
      <c r="AW157" s="327"/>
      <c r="AX157" s="327"/>
      <c r="AY157" s="328"/>
      <c r="AZ157" s="278">
        <f t="shared" si="16"/>
        <v>1.05</v>
      </c>
      <c r="BA157" s="279"/>
      <c r="BB157" s="279"/>
      <c r="BC157" s="279"/>
      <c r="BD157" s="279"/>
      <c r="BE157" s="279"/>
      <c r="BF157" s="280"/>
      <c r="BG157" s="281">
        <f t="shared" si="17"/>
        <v>0.77205882352941191</v>
      </c>
      <c r="BH157" s="282"/>
      <c r="BI157" s="282"/>
      <c r="BJ157" s="282"/>
      <c r="BK157" s="282"/>
      <c r="BL157" s="282"/>
      <c r="BM157" s="283"/>
    </row>
    <row r="158" spans="1:65" ht="71.25" customHeight="1" x14ac:dyDescent="0.2">
      <c r="A158" s="37"/>
      <c r="B158" s="284" t="str">
        <f>'LE 03 (PROG)'!B203</f>
        <v>Estandarizar y documentar el Manual de Procesos y Procedimientos de Direccionamiento Estratégico con la metodología definida en por el Comité Operativo del Modelo Estandar de Control Interno y el Grupo Primario de Calidad.</v>
      </c>
      <c r="C158" s="285"/>
      <c r="D158" s="285"/>
      <c r="E158" s="285"/>
      <c r="F158" s="285"/>
      <c r="G158" s="285"/>
      <c r="H158" s="285"/>
      <c r="I158" s="285"/>
      <c r="J158" s="285"/>
      <c r="K158" s="285"/>
      <c r="L158" s="285"/>
      <c r="M158" s="285"/>
      <c r="N158" s="285"/>
      <c r="O158" s="285"/>
      <c r="P158" s="285"/>
      <c r="Q158" s="285"/>
      <c r="R158" s="285"/>
      <c r="S158" s="285"/>
      <c r="T158" s="285"/>
      <c r="U158" s="286"/>
      <c r="V158" s="287" t="str">
        <f>'LE 03 (PROG)'!V203</f>
        <v>LE 03 OB 06 AC 07</v>
      </c>
      <c r="W158" s="288"/>
      <c r="X158" s="288"/>
      <c r="Y158" s="288"/>
      <c r="Z158" s="288"/>
      <c r="AA158" s="289"/>
      <c r="AB158" s="290">
        <f>'LE 03 (PROG)'!AB203</f>
        <v>1.9400000000000001E-2</v>
      </c>
      <c r="AC158" s="291"/>
      <c r="AD158" s="291"/>
      <c r="AE158" s="291"/>
      <c r="AF158" s="291"/>
      <c r="AG158" s="292"/>
      <c r="AH158" s="293">
        <f>'LE 03 (PROG)'!AL203</f>
        <v>1</v>
      </c>
      <c r="AI158" s="294"/>
      <c r="AJ158" s="294"/>
      <c r="AK158" s="294"/>
      <c r="AL158" s="294"/>
      <c r="AM158" s="295"/>
      <c r="AN158" s="296">
        <f>'LE 03 (PROG)'!AL204</f>
        <v>1</v>
      </c>
      <c r="AO158" s="297"/>
      <c r="AP158" s="297"/>
      <c r="AQ158" s="297"/>
      <c r="AR158" s="297"/>
      <c r="AS158" s="298"/>
      <c r="AT158" s="299">
        <f t="shared" si="15"/>
        <v>1</v>
      </c>
      <c r="AU158" s="300"/>
      <c r="AV158" s="300"/>
      <c r="AW158" s="300"/>
      <c r="AX158" s="300"/>
      <c r="AY158" s="301"/>
      <c r="AZ158" s="302">
        <f t="shared" si="16"/>
        <v>1.94</v>
      </c>
      <c r="BA158" s="303"/>
      <c r="BB158" s="303"/>
      <c r="BC158" s="303"/>
      <c r="BD158" s="303"/>
      <c r="BE158" s="303"/>
      <c r="BF158" s="304"/>
      <c r="BG158" s="305">
        <f t="shared" si="17"/>
        <v>1.94</v>
      </c>
      <c r="BH158" s="306"/>
      <c r="BI158" s="306"/>
      <c r="BJ158" s="306"/>
      <c r="BK158" s="306"/>
      <c r="BL158" s="306"/>
      <c r="BM158" s="307"/>
    </row>
    <row r="159" spans="1:65" ht="54" customHeight="1" x14ac:dyDescent="0.2">
      <c r="A159" s="37"/>
      <c r="B159" s="308" t="str">
        <f>'LE 03 (PROG)'!B205</f>
        <v>Estandarizar y documentar el Manual de Procesos y Procedimientos de Organización Jurídica con la metodología definida en por el Comité Operativo del Modelo Estandar de Control Interno y el Grupo Primario de Calidad.</v>
      </c>
      <c r="C159" s="309"/>
      <c r="D159" s="309"/>
      <c r="E159" s="309"/>
      <c r="F159" s="309"/>
      <c r="G159" s="309"/>
      <c r="H159" s="309"/>
      <c r="I159" s="309"/>
      <c r="J159" s="309"/>
      <c r="K159" s="309"/>
      <c r="L159" s="309"/>
      <c r="M159" s="309"/>
      <c r="N159" s="309"/>
      <c r="O159" s="309"/>
      <c r="P159" s="309"/>
      <c r="Q159" s="309"/>
      <c r="R159" s="309"/>
      <c r="S159" s="309"/>
      <c r="T159" s="309"/>
      <c r="U159" s="310"/>
      <c r="V159" s="311" t="str">
        <f>'LE 03 (PROG)'!V205</f>
        <v>LE 03 OB 06 AC 08</v>
      </c>
      <c r="W159" s="312"/>
      <c r="X159" s="312"/>
      <c r="Y159" s="312"/>
      <c r="Z159" s="312"/>
      <c r="AA159" s="313"/>
      <c r="AB159" s="314">
        <f>'LE 03 (PROG)'!AB205</f>
        <v>4.0099999999999997E-2</v>
      </c>
      <c r="AC159" s="315"/>
      <c r="AD159" s="315"/>
      <c r="AE159" s="315"/>
      <c r="AF159" s="315"/>
      <c r="AG159" s="316"/>
      <c r="AH159" s="317">
        <f>'LE 03 (PROG)'!AL205</f>
        <v>1</v>
      </c>
      <c r="AI159" s="318"/>
      <c r="AJ159" s="318"/>
      <c r="AK159" s="318"/>
      <c r="AL159" s="318"/>
      <c r="AM159" s="319"/>
      <c r="AN159" s="320">
        <f>'LE 03 (PROG)'!AL206</f>
        <v>0</v>
      </c>
      <c r="AO159" s="321"/>
      <c r="AP159" s="321"/>
      <c r="AQ159" s="321"/>
      <c r="AR159" s="321"/>
      <c r="AS159" s="322"/>
      <c r="AT159" s="326">
        <f t="shared" si="15"/>
        <v>0</v>
      </c>
      <c r="AU159" s="327"/>
      <c r="AV159" s="327"/>
      <c r="AW159" s="327"/>
      <c r="AX159" s="327"/>
      <c r="AY159" s="328"/>
      <c r="AZ159" s="278">
        <f t="shared" si="16"/>
        <v>4.01</v>
      </c>
      <c r="BA159" s="279"/>
      <c r="BB159" s="279"/>
      <c r="BC159" s="279"/>
      <c r="BD159" s="279"/>
      <c r="BE159" s="279"/>
      <c r="BF159" s="280"/>
      <c r="BG159" s="281">
        <f t="shared" si="17"/>
        <v>0</v>
      </c>
      <c r="BH159" s="282"/>
      <c r="BI159" s="282"/>
      <c r="BJ159" s="282"/>
      <c r="BK159" s="282"/>
      <c r="BL159" s="282"/>
      <c r="BM159" s="283"/>
    </row>
    <row r="160" spans="1:65" ht="54" customHeight="1" x14ac:dyDescent="0.2">
      <c r="A160" s="37"/>
      <c r="B160" s="284" t="str">
        <f>'LE 03 (PROG)'!B207</f>
        <v>Estandarizar y documentar el Manual de Procesos y Procedimientos de Control de Gestión con la metodología definida en por el Comité Operativo del Modelo Estandar de Control Interno y el Grupo Primario de Calidad.</v>
      </c>
      <c r="C160" s="285"/>
      <c r="D160" s="285"/>
      <c r="E160" s="285"/>
      <c r="F160" s="285"/>
      <c r="G160" s="285"/>
      <c r="H160" s="285"/>
      <c r="I160" s="285"/>
      <c r="J160" s="285"/>
      <c r="K160" s="285"/>
      <c r="L160" s="285"/>
      <c r="M160" s="285"/>
      <c r="N160" s="285"/>
      <c r="O160" s="285"/>
      <c r="P160" s="285"/>
      <c r="Q160" s="285"/>
      <c r="R160" s="285"/>
      <c r="S160" s="285"/>
      <c r="T160" s="285"/>
      <c r="U160" s="286"/>
      <c r="V160" s="287" t="str">
        <f>'LE 03 (PROG)'!V207</f>
        <v>LE 03 OB 06 AC 09</v>
      </c>
      <c r="W160" s="288"/>
      <c r="X160" s="288"/>
      <c r="Y160" s="288"/>
      <c r="Z160" s="288"/>
      <c r="AA160" s="289"/>
      <c r="AB160" s="290">
        <v>0</v>
      </c>
      <c r="AC160" s="291"/>
      <c r="AD160" s="291"/>
      <c r="AE160" s="291"/>
      <c r="AF160" s="291"/>
      <c r="AG160" s="292"/>
      <c r="AH160" s="293">
        <v>0</v>
      </c>
      <c r="AI160" s="294"/>
      <c r="AJ160" s="294"/>
      <c r="AK160" s="294"/>
      <c r="AL160" s="294"/>
      <c r="AM160" s="295"/>
      <c r="AN160" s="296">
        <f>'LE 03 (PROG)'!AL208</f>
        <v>1</v>
      </c>
      <c r="AO160" s="297"/>
      <c r="AP160" s="297"/>
      <c r="AQ160" s="297"/>
      <c r="AR160" s="297"/>
      <c r="AS160" s="298"/>
      <c r="AT160" s="299" t="str">
        <f t="shared" si="15"/>
        <v/>
      </c>
      <c r="AU160" s="300"/>
      <c r="AV160" s="300"/>
      <c r="AW160" s="300"/>
      <c r="AX160" s="300"/>
      <c r="AY160" s="301"/>
      <c r="AZ160" s="302">
        <f t="shared" si="16"/>
        <v>0</v>
      </c>
      <c r="BA160" s="303"/>
      <c r="BB160" s="303"/>
      <c r="BC160" s="303"/>
      <c r="BD160" s="303"/>
      <c r="BE160" s="303"/>
      <c r="BF160" s="304"/>
      <c r="BG160" s="305">
        <f t="shared" si="17"/>
        <v>0</v>
      </c>
      <c r="BH160" s="306"/>
      <c r="BI160" s="306"/>
      <c r="BJ160" s="306"/>
      <c r="BK160" s="306"/>
      <c r="BL160" s="306"/>
      <c r="BM160" s="307"/>
    </row>
    <row r="161" spans="1:65" ht="54" customHeight="1" x14ac:dyDescent="0.2">
      <c r="A161" s="37"/>
      <c r="B161" s="308" t="str">
        <f>'LE 03 (PROG)'!B209</f>
        <v>Estandarizar y documentar el Manual de Procesos y Procedimientos de Gestión Financiera con la metodología definida en por el Comité Operativo del Modelo Estandar de Control Interno y el Grupo Primario de Calidad.</v>
      </c>
      <c r="C161" s="309"/>
      <c r="D161" s="309"/>
      <c r="E161" s="309"/>
      <c r="F161" s="309"/>
      <c r="G161" s="309"/>
      <c r="H161" s="309"/>
      <c r="I161" s="309"/>
      <c r="J161" s="309"/>
      <c r="K161" s="309"/>
      <c r="L161" s="309"/>
      <c r="M161" s="309"/>
      <c r="N161" s="309"/>
      <c r="O161" s="309"/>
      <c r="P161" s="309"/>
      <c r="Q161" s="309"/>
      <c r="R161" s="309"/>
      <c r="S161" s="309"/>
      <c r="T161" s="309"/>
      <c r="U161" s="310"/>
      <c r="V161" s="311" t="str">
        <f>'LE 03 (PROG)'!V209</f>
        <v>LE 03 OB 06 AC 10</v>
      </c>
      <c r="W161" s="312"/>
      <c r="X161" s="312"/>
      <c r="Y161" s="312"/>
      <c r="Z161" s="312"/>
      <c r="AA161" s="313"/>
      <c r="AB161" s="314">
        <f>'LE 03 (PROG)'!AB209</f>
        <v>4.3499999999999997E-2</v>
      </c>
      <c r="AC161" s="315"/>
      <c r="AD161" s="315"/>
      <c r="AE161" s="315"/>
      <c r="AF161" s="315"/>
      <c r="AG161" s="316"/>
      <c r="AH161" s="317">
        <f>'LE 03 (PROG)'!AL209</f>
        <v>1</v>
      </c>
      <c r="AI161" s="318"/>
      <c r="AJ161" s="318"/>
      <c r="AK161" s="318"/>
      <c r="AL161" s="318"/>
      <c r="AM161" s="319"/>
      <c r="AN161" s="320">
        <f>'LE 03 (PROG)'!AL210</f>
        <v>0</v>
      </c>
      <c r="AO161" s="321"/>
      <c r="AP161" s="321"/>
      <c r="AQ161" s="321"/>
      <c r="AR161" s="321"/>
      <c r="AS161" s="322"/>
      <c r="AT161" s="326">
        <f t="shared" si="15"/>
        <v>0</v>
      </c>
      <c r="AU161" s="327"/>
      <c r="AV161" s="327"/>
      <c r="AW161" s="327"/>
      <c r="AX161" s="327"/>
      <c r="AY161" s="328"/>
      <c r="AZ161" s="278">
        <f t="shared" si="16"/>
        <v>4.3499999999999996</v>
      </c>
      <c r="BA161" s="279"/>
      <c r="BB161" s="279"/>
      <c r="BC161" s="279"/>
      <c r="BD161" s="279"/>
      <c r="BE161" s="279"/>
      <c r="BF161" s="280"/>
      <c r="BG161" s="281">
        <f t="shared" si="17"/>
        <v>0</v>
      </c>
      <c r="BH161" s="282"/>
      <c r="BI161" s="282"/>
      <c r="BJ161" s="282"/>
      <c r="BK161" s="282"/>
      <c r="BL161" s="282"/>
      <c r="BM161" s="283"/>
    </row>
    <row r="162" spans="1:65" ht="71.25" customHeight="1" x14ac:dyDescent="0.2">
      <c r="A162" s="37"/>
      <c r="B162" s="284" t="str">
        <f>'LE 03 (PROG)'!B211</f>
        <v>Estandarizar y documentar el Manual de Procesos y Procedimientos de Gestión del Talento Humano con la metodología definida en por el Comité Operativo del Modelo Estandar de Control Interno y el Grupo Primario de Calidad.</v>
      </c>
      <c r="C162" s="285"/>
      <c r="D162" s="285"/>
      <c r="E162" s="285"/>
      <c r="F162" s="285"/>
      <c r="G162" s="285"/>
      <c r="H162" s="285"/>
      <c r="I162" s="285"/>
      <c r="J162" s="285"/>
      <c r="K162" s="285"/>
      <c r="L162" s="285"/>
      <c r="M162" s="285"/>
      <c r="N162" s="285"/>
      <c r="O162" s="285"/>
      <c r="P162" s="285"/>
      <c r="Q162" s="285"/>
      <c r="R162" s="285"/>
      <c r="S162" s="285"/>
      <c r="T162" s="285"/>
      <c r="U162" s="286"/>
      <c r="V162" s="287" t="str">
        <f>'LE 03 (PROG)'!V211</f>
        <v>LE 03 OB 06 AC 11</v>
      </c>
      <c r="W162" s="288"/>
      <c r="X162" s="288"/>
      <c r="Y162" s="288"/>
      <c r="Z162" s="288"/>
      <c r="AA162" s="289"/>
      <c r="AB162" s="290">
        <f>'LE 03 (PROG)'!AB211</f>
        <v>5.8999999999999997E-2</v>
      </c>
      <c r="AC162" s="291"/>
      <c r="AD162" s="291"/>
      <c r="AE162" s="291"/>
      <c r="AF162" s="291"/>
      <c r="AG162" s="292"/>
      <c r="AH162" s="293">
        <f>'LE 03 (PROG)'!AL211</f>
        <v>1</v>
      </c>
      <c r="AI162" s="294"/>
      <c r="AJ162" s="294"/>
      <c r="AK162" s="294"/>
      <c r="AL162" s="294"/>
      <c r="AM162" s="295"/>
      <c r="AN162" s="296">
        <f>'LE 03 (PROG)'!AL212</f>
        <v>0</v>
      </c>
      <c r="AO162" s="297"/>
      <c r="AP162" s="297"/>
      <c r="AQ162" s="297"/>
      <c r="AR162" s="297"/>
      <c r="AS162" s="298"/>
      <c r="AT162" s="299">
        <f t="shared" si="15"/>
        <v>0</v>
      </c>
      <c r="AU162" s="300"/>
      <c r="AV162" s="300"/>
      <c r="AW162" s="300"/>
      <c r="AX162" s="300"/>
      <c r="AY162" s="301"/>
      <c r="AZ162" s="302">
        <f t="shared" si="16"/>
        <v>5.8999999999999995</v>
      </c>
      <c r="BA162" s="303"/>
      <c r="BB162" s="303"/>
      <c r="BC162" s="303"/>
      <c r="BD162" s="303"/>
      <c r="BE162" s="303"/>
      <c r="BF162" s="304"/>
      <c r="BG162" s="305">
        <f t="shared" si="17"/>
        <v>0</v>
      </c>
      <c r="BH162" s="306"/>
      <c r="BI162" s="306"/>
      <c r="BJ162" s="306"/>
      <c r="BK162" s="306"/>
      <c r="BL162" s="306"/>
      <c r="BM162" s="307"/>
    </row>
    <row r="163" spans="1:65" ht="71.25" customHeight="1" x14ac:dyDescent="0.2">
      <c r="A163" s="37"/>
      <c r="B163" s="308" t="str">
        <f>'LE 03 (PROG)'!B213</f>
        <v>Estandarizar y documentar el Manual de Procesos y Procedimientos de Gestión de la Información con la metodología definida en por el Comité Operativo del Modelo Estandar de Control Interno y el Grupo Primario de Calidad.</v>
      </c>
      <c r="C163" s="309"/>
      <c r="D163" s="309"/>
      <c r="E163" s="309"/>
      <c r="F163" s="309"/>
      <c r="G163" s="309"/>
      <c r="H163" s="309"/>
      <c r="I163" s="309"/>
      <c r="J163" s="309"/>
      <c r="K163" s="309"/>
      <c r="L163" s="309"/>
      <c r="M163" s="309"/>
      <c r="N163" s="309"/>
      <c r="O163" s="309"/>
      <c r="P163" s="309"/>
      <c r="Q163" s="309"/>
      <c r="R163" s="309"/>
      <c r="S163" s="309"/>
      <c r="T163" s="309"/>
      <c r="U163" s="310"/>
      <c r="V163" s="311" t="str">
        <f>'LE 03 (PROG)'!V213</f>
        <v>LE 03 OB 06 AC 12</v>
      </c>
      <c r="W163" s="312"/>
      <c r="X163" s="312"/>
      <c r="Y163" s="312"/>
      <c r="Z163" s="312"/>
      <c r="AA163" s="313"/>
      <c r="AB163" s="314">
        <v>2.7099999999999999E-2</v>
      </c>
      <c r="AC163" s="315"/>
      <c r="AD163" s="315"/>
      <c r="AE163" s="315"/>
      <c r="AF163" s="315"/>
      <c r="AG163" s="316"/>
      <c r="AH163" s="317">
        <v>1</v>
      </c>
      <c r="AI163" s="318"/>
      <c r="AJ163" s="318"/>
      <c r="AK163" s="318"/>
      <c r="AL163" s="318"/>
      <c r="AM163" s="319"/>
      <c r="AN163" s="320">
        <f>'LE 03 (PROG)'!AL214</f>
        <v>1</v>
      </c>
      <c r="AO163" s="321"/>
      <c r="AP163" s="321"/>
      <c r="AQ163" s="321"/>
      <c r="AR163" s="321"/>
      <c r="AS163" s="322"/>
      <c r="AT163" s="326">
        <f t="shared" si="15"/>
        <v>1</v>
      </c>
      <c r="AU163" s="327"/>
      <c r="AV163" s="327"/>
      <c r="AW163" s="327"/>
      <c r="AX163" s="327"/>
      <c r="AY163" s="328"/>
      <c r="AZ163" s="278">
        <f t="shared" si="16"/>
        <v>2.71</v>
      </c>
      <c r="BA163" s="279"/>
      <c r="BB163" s="279"/>
      <c r="BC163" s="279"/>
      <c r="BD163" s="279"/>
      <c r="BE163" s="279"/>
      <c r="BF163" s="280"/>
      <c r="BG163" s="281">
        <f t="shared" si="17"/>
        <v>2.71</v>
      </c>
      <c r="BH163" s="282"/>
      <c r="BI163" s="282"/>
      <c r="BJ163" s="282"/>
      <c r="BK163" s="282"/>
      <c r="BL163" s="282"/>
      <c r="BM163" s="283"/>
    </row>
    <row r="164" spans="1:65" ht="71.25" customHeight="1" x14ac:dyDescent="0.2">
      <c r="A164" s="37"/>
      <c r="B164" s="284" t="str">
        <f>'LE 03 (PROG)'!B215</f>
        <v>Estandarizar y documentar el Manual de Procesos y Procedimientos de Gestión de Bienes y Suministros con la metodología definida en por el Comité Operativo del Modelo Estandar de Control Interno y el Grupo Primario de Calidad.</v>
      </c>
      <c r="C164" s="285"/>
      <c r="D164" s="285"/>
      <c r="E164" s="285"/>
      <c r="F164" s="285"/>
      <c r="G164" s="285"/>
      <c r="H164" s="285"/>
      <c r="I164" s="285"/>
      <c r="J164" s="285"/>
      <c r="K164" s="285"/>
      <c r="L164" s="285"/>
      <c r="M164" s="285"/>
      <c r="N164" s="285"/>
      <c r="O164" s="285"/>
      <c r="P164" s="285"/>
      <c r="Q164" s="285"/>
      <c r="R164" s="285"/>
      <c r="S164" s="285"/>
      <c r="T164" s="285"/>
      <c r="U164" s="286"/>
      <c r="V164" s="287" t="str">
        <f>'LE 03 (PROG)'!V215</f>
        <v>LE 03 OB 06 AC 13</v>
      </c>
      <c r="W164" s="288"/>
      <c r="X164" s="288"/>
      <c r="Y164" s="288"/>
      <c r="Z164" s="288"/>
      <c r="AA164" s="289"/>
      <c r="AB164" s="290">
        <f>'LE 03 (PROG)'!AB215</f>
        <v>3.0300000000000001E-2</v>
      </c>
      <c r="AC164" s="291"/>
      <c r="AD164" s="291"/>
      <c r="AE164" s="291"/>
      <c r="AF164" s="291"/>
      <c r="AG164" s="292"/>
      <c r="AH164" s="293">
        <f>'LE 03 (PROG)'!AL215</f>
        <v>1</v>
      </c>
      <c r="AI164" s="294"/>
      <c r="AJ164" s="294"/>
      <c r="AK164" s="294"/>
      <c r="AL164" s="294"/>
      <c r="AM164" s="295"/>
      <c r="AN164" s="296">
        <f>'LE 03 (PROG)'!AL216</f>
        <v>0</v>
      </c>
      <c r="AO164" s="297"/>
      <c r="AP164" s="297"/>
      <c r="AQ164" s="297"/>
      <c r="AR164" s="297"/>
      <c r="AS164" s="298"/>
      <c r="AT164" s="299">
        <f t="shared" si="15"/>
        <v>0</v>
      </c>
      <c r="AU164" s="300"/>
      <c r="AV164" s="300"/>
      <c r="AW164" s="300"/>
      <c r="AX164" s="300"/>
      <c r="AY164" s="301"/>
      <c r="AZ164" s="302">
        <f t="shared" si="16"/>
        <v>3.0300000000000002</v>
      </c>
      <c r="BA164" s="303"/>
      <c r="BB164" s="303"/>
      <c r="BC164" s="303"/>
      <c r="BD164" s="303"/>
      <c r="BE164" s="303"/>
      <c r="BF164" s="304"/>
      <c r="BG164" s="305">
        <f t="shared" si="17"/>
        <v>0</v>
      </c>
      <c r="BH164" s="306"/>
      <c r="BI164" s="306"/>
      <c r="BJ164" s="306"/>
      <c r="BK164" s="306"/>
      <c r="BL164" s="306"/>
      <c r="BM164" s="307"/>
    </row>
    <row r="165" spans="1:65" ht="54" customHeight="1" x14ac:dyDescent="0.2">
      <c r="A165" s="37"/>
      <c r="B165" s="308" t="str">
        <f>'LE 03 (PROG)'!B217</f>
        <v>Estandarizar y documentar el Manual de Procesos y Procedimientos de Servicios Generales con la metodología definida en por el Comité Operativo del Modelo Estandar de Control Interno y el Grupo Primario de Calidad.</v>
      </c>
      <c r="C165" s="309"/>
      <c r="D165" s="309"/>
      <c r="E165" s="309"/>
      <c r="F165" s="309"/>
      <c r="G165" s="309"/>
      <c r="H165" s="309"/>
      <c r="I165" s="309"/>
      <c r="J165" s="309"/>
      <c r="K165" s="309"/>
      <c r="L165" s="309"/>
      <c r="M165" s="309"/>
      <c r="N165" s="309"/>
      <c r="O165" s="309"/>
      <c r="P165" s="309"/>
      <c r="Q165" s="309"/>
      <c r="R165" s="309"/>
      <c r="S165" s="309"/>
      <c r="T165" s="309"/>
      <c r="U165" s="310"/>
      <c r="V165" s="311" t="str">
        <f>'LE 03 (PROG)'!V217</f>
        <v>LE 03 OB 06 AC 14</v>
      </c>
      <c r="W165" s="312"/>
      <c r="X165" s="312"/>
      <c r="Y165" s="312"/>
      <c r="Z165" s="312"/>
      <c r="AA165" s="313"/>
      <c r="AB165" s="314">
        <f>'LE 03 (PROG)'!AB217</f>
        <v>2.86E-2</v>
      </c>
      <c r="AC165" s="315"/>
      <c r="AD165" s="315"/>
      <c r="AE165" s="315"/>
      <c r="AF165" s="315"/>
      <c r="AG165" s="316"/>
      <c r="AH165" s="317">
        <f>'LE 03 (PROG)'!AL217</f>
        <v>1</v>
      </c>
      <c r="AI165" s="318"/>
      <c r="AJ165" s="318"/>
      <c r="AK165" s="318"/>
      <c r="AL165" s="318"/>
      <c r="AM165" s="319"/>
      <c r="AN165" s="320">
        <f>'LE 03 (PROG)'!AL218</f>
        <v>0</v>
      </c>
      <c r="AO165" s="321"/>
      <c r="AP165" s="321"/>
      <c r="AQ165" s="321"/>
      <c r="AR165" s="321"/>
      <c r="AS165" s="322"/>
      <c r="AT165" s="326">
        <f t="shared" si="15"/>
        <v>0</v>
      </c>
      <c r="AU165" s="327"/>
      <c r="AV165" s="327"/>
      <c r="AW165" s="327"/>
      <c r="AX165" s="327"/>
      <c r="AY165" s="328"/>
      <c r="AZ165" s="278">
        <f t="shared" si="16"/>
        <v>2.86</v>
      </c>
      <c r="BA165" s="279"/>
      <c r="BB165" s="279"/>
      <c r="BC165" s="279"/>
      <c r="BD165" s="279"/>
      <c r="BE165" s="279"/>
      <c r="BF165" s="280"/>
      <c r="BG165" s="281">
        <f t="shared" si="17"/>
        <v>0</v>
      </c>
      <c r="BH165" s="282"/>
      <c r="BI165" s="282"/>
      <c r="BJ165" s="282"/>
      <c r="BK165" s="282"/>
      <c r="BL165" s="282"/>
      <c r="BM165" s="283"/>
    </row>
    <row r="166" spans="1:65" ht="54" customHeight="1" x14ac:dyDescent="0.2">
      <c r="A166" s="37"/>
      <c r="B166" s="284" t="str">
        <f>'LE 03 (PROG)'!B219</f>
        <v>Estandarizar y documentar el Manual de Procesos y Procedimientos de Mantenimiento con la metodología definida en por el Comité Operativo del Modelo Estandar de Control Interno y el Grupo Primario de Calidad.</v>
      </c>
      <c r="C166" s="285"/>
      <c r="D166" s="285"/>
      <c r="E166" s="285"/>
      <c r="F166" s="285"/>
      <c r="G166" s="285"/>
      <c r="H166" s="285"/>
      <c r="I166" s="285"/>
      <c r="J166" s="285"/>
      <c r="K166" s="285"/>
      <c r="L166" s="285"/>
      <c r="M166" s="285"/>
      <c r="N166" s="285"/>
      <c r="O166" s="285"/>
      <c r="P166" s="285"/>
      <c r="Q166" s="285"/>
      <c r="R166" s="285"/>
      <c r="S166" s="285"/>
      <c r="T166" s="285"/>
      <c r="U166" s="286"/>
      <c r="V166" s="287" t="str">
        <f>'LE 03 (PROG)'!V219</f>
        <v>LE 03 OB 06 AC 15</v>
      </c>
      <c r="W166" s="288"/>
      <c r="X166" s="288"/>
      <c r="Y166" s="288"/>
      <c r="Z166" s="288"/>
      <c r="AA166" s="289"/>
      <c r="AB166" s="290">
        <f>'LE 03 (PROG)'!AB219</f>
        <v>2.2499999999999999E-2</v>
      </c>
      <c r="AC166" s="291"/>
      <c r="AD166" s="291"/>
      <c r="AE166" s="291"/>
      <c r="AF166" s="291"/>
      <c r="AG166" s="292"/>
      <c r="AH166" s="293">
        <f>'LE 03 (PROG)'!AL219</f>
        <v>1</v>
      </c>
      <c r="AI166" s="294"/>
      <c r="AJ166" s="294"/>
      <c r="AK166" s="294"/>
      <c r="AL166" s="294"/>
      <c r="AM166" s="295"/>
      <c r="AN166" s="296">
        <f>'LE 03 (PROG)'!AL220</f>
        <v>0</v>
      </c>
      <c r="AO166" s="297"/>
      <c r="AP166" s="297"/>
      <c r="AQ166" s="297"/>
      <c r="AR166" s="297"/>
      <c r="AS166" s="298"/>
      <c r="AT166" s="299">
        <f t="shared" si="15"/>
        <v>0</v>
      </c>
      <c r="AU166" s="300"/>
      <c r="AV166" s="300"/>
      <c r="AW166" s="300"/>
      <c r="AX166" s="300"/>
      <c r="AY166" s="301"/>
      <c r="AZ166" s="302">
        <f t="shared" si="16"/>
        <v>2.25</v>
      </c>
      <c r="BA166" s="303"/>
      <c r="BB166" s="303"/>
      <c r="BC166" s="303"/>
      <c r="BD166" s="303"/>
      <c r="BE166" s="303"/>
      <c r="BF166" s="304"/>
      <c r="BG166" s="305">
        <f t="shared" si="17"/>
        <v>0</v>
      </c>
      <c r="BH166" s="306"/>
      <c r="BI166" s="306"/>
      <c r="BJ166" s="306"/>
      <c r="BK166" s="306"/>
      <c r="BL166" s="306"/>
      <c r="BM166" s="307"/>
    </row>
    <row r="167" spans="1:65" ht="54" customHeight="1" x14ac:dyDescent="0.2">
      <c r="A167" s="37"/>
      <c r="B167" s="308" t="str">
        <f>'LE 03 (PROG)'!B221</f>
        <v>Estandarizar y documentar el Manual de Procesos y Procedimientos de Gestión Documental con la metodología definida en por el Comité Operativo del Modelo Estandar de Control Interno y el Grupo Primario de Calidad.</v>
      </c>
      <c r="C167" s="309"/>
      <c r="D167" s="309"/>
      <c r="E167" s="309"/>
      <c r="F167" s="309"/>
      <c r="G167" s="309"/>
      <c r="H167" s="309"/>
      <c r="I167" s="309"/>
      <c r="J167" s="309"/>
      <c r="K167" s="309"/>
      <c r="L167" s="309"/>
      <c r="M167" s="309"/>
      <c r="N167" s="309"/>
      <c r="O167" s="309"/>
      <c r="P167" s="309"/>
      <c r="Q167" s="309"/>
      <c r="R167" s="309"/>
      <c r="S167" s="309"/>
      <c r="T167" s="309"/>
      <c r="U167" s="310"/>
      <c r="V167" s="311" t="str">
        <f>'LE 03 (PROG)'!V221</f>
        <v>LE 03 OB 06 AC 16</v>
      </c>
      <c r="W167" s="312"/>
      <c r="X167" s="312"/>
      <c r="Y167" s="312"/>
      <c r="Z167" s="312"/>
      <c r="AA167" s="313"/>
      <c r="AB167" s="314">
        <f>'LE 03 (PROG)'!AB221</f>
        <v>4.0099999999999997E-2</v>
      </c>
      <c r="AC167" s="315"/>
      <c r="AD167" s="315"/>
      <c r="AE167" s="315"/>
      <c r="AF167" s="315"/>
      <c r="AG167" s="316"/>
      <c r="AH167" s="317">
        <f>'LE 03 (PROG)'!AL221</f>
        <v>1</v>
      </c>
      <c r="AI167" s="318"/>
      <c r="AJ167" s="318"/>
      <c r="AK167" s="318"/>
      <c r="AL167" s="318"/>
      <c r="AM167" s="319"/>
      <c r="AN167" s="320">
        <f>'LE 03 (PROG)'!AL222</f>
        <v>1</v>
      </c>
      <c r="AO167" s="321"/>
      <c r="AP167" s="321"/>
      <c r="AQ167" s="321"/>
      <c r="AR167" s="321"/>
      <c r="AS167" s="322"/>
      <c r="AT167" s="326">
        <f t="shared" si="15"/>
        <v>1</v>
      </c>
      <c r="AU167" s="327"/>
      <c r="AV167" s="327"/>
      <c r="AW167" s="327"/>
      <c r="AX167" s="327"/>
      <c r="AY167" s="328"/>
      <c r="AZ167" s="278">
        <f t="shared" si="16"/>
        <v>4.01</v>
      </c>
      <c r="BA167" s="279"/>
      <c r="BB167" s="279"/>
      <c r="BC167" s="279"/>
      <c r="BD167" s="279"/>
      <c r="BE167" s="279"/>
      <c r="BF167" s="280"/>
      <c r="BG167" s="281">
        <f t="shared" si="17"/>
        <v>4.01</v>
      </c>
      <c r="BH167" s="282"/>
      <c r="BI167" s="282"/>
      <c r="BJ167" s="282"/>
      <c r="BK167" s="282"/>
      <c r="BL167" s="282"/>
      <c r="BM167" s="283"/>
    </row>
    <row r="168" spans="1:65" ht="71.25" customHeight="1" x14ac:dyDescent="0.2">
      <c r="A168" s="37"/>
      <c r="B168" s="284" t="str">
        <f>'LE 03 (PROG)'!B223</f>
        <v>Elaborar y actualizar los diferentes manuales, guías, protocolos y codigos relacionados con el Modelo Estandar de Control Interno y Calidad y presentarlos al Comité Operativo del MECI, para su aprobación: Código de Ética.</v>
      </c>
      <c r="C168" s="285"/>
      <c r="D168" s="285"/>
      <c r="E168" s="285"/>
      <c r="F168" s="285"/>
      <c r="G168" s="285"/>
      <c r="H168" s="285"/>
      <c r="I168" s="285"/>
      <c r="J168" s="285"/>
      <c r="K168" s="285"/>
      <c r="L168" s="285"/>
      <c r="M168" s="285"/>
      <c r="N168" s="285"/>
      <c r="O168" s="285"/>
      <c r="P168" s="285"/>
      <c r="Q168" s="285"/>
      <c r="R168" s="285"/>
      <c r="S168" s="285"/>
      <c r="T168" s="285"/>
      <c r="U168" s="286"/>
      <c r="V168" s="287" t="str">
        <f>'LE 03 (PROG)'!V223</f>
        <v>LE 03 OB 06 AC 17</v>
      </c>
      <c r="W168" s="288"/>
      <c r="X168" s="288"/>
      <c r="Y168" s="288"/>
      <c r="Z168" s="288"/>
      <c r="AA168" s="289"/>
      <c r="AB168" s="290">
        <f>'LE 03 (PROG)'!AB223</f>
        <v>3.5999999999999999E-3</v>
      </c>
      <c r="AC168" s="291"/>
      <c r="AD168" s="291"/>
      <c r="AE168" s="291"/>
      <c r="AF168" s="291"/>
      <c r="AG168" s="292"/>
      <c r="AH168" s="293">
        <f>'LE 03 (PROG)'!AL223</f>
        <v>0</v>
      </c>
      <c r="AI168" s="294"/>
      <c r="AJ168" s="294"/>
      <c r="AK168" s="294"/>
      <c r="AL168" s="294"/>
      <c r="AM168" s="295"/>
      <c r="AN168" s="296">
        <f>'LE 03 (PROG)'!AL224</f>
        <v>0</v>
      </c>
      <c r="AO168" s="297"/>
      <c r="AP168" s="297"/>
      <c r="AQ168" s="297"/>
      <c r="AR168" s="297"/>
      <c r="AS168" s="298"/>
      <c r="AT168" s="299" t="str">
        <f t="shared" si="15"/>
        <v/>
      </c>
      <c r="AU168" s="300"/>
      <c r="AV168" s="300"/>
      <c r="AW168" s="300"/>
      <c r="AX168" s="300"/>
      <c r="AY168" s="301"/>
      <c r="AZ168" s="302">
        <f t="shared" si="16"/>
        <v>0.36</v>
      </c>
      <c r="BA168" s="303"/>
      <c r="BB168" s="303"/>
      <c r="BC168" s="303"/>
      <c r="BD168" s="303"/>
      <c r="BE168" s="303"/>
      <c r="BF168" s="304"/>
      <c r="BG168" s="305">
        <f t="shared" si="17"/>
        <v>0.36</v>
      </c>
      <c r="BH168" s="306"/>
      <c r="BI168" s="306"/>
      <c r="BJ168" s="306"/>
      <c r="BK168" s="306"/>
      <c r="BL168" s="306"/>
      <c r="BM168" s="307"/>
    </row>
    <row r="169" spans="1:65" ht="71.25" customHeight="1" x14ac:dyDescent="0.2">
      <c r="A169" s="37"/>
      <c r="B169" s="308" t="str">
        <f>'LE 03 (PROG)'!B225</f>
        <v>Elaborar y actualizar los diferentes manuales, guías, protocolos y codigos relacionados con el Modelo Estandar de Control Interno y Calidad y presentarlos al Comité Operativo del MECI, para su aprobación: Código de Buen Gobierno.</v>
      </c>
      <c r="C169" s="309"/>
      <c r="D169" s="309"/>
      <c r="E169" s="309"/>
      <c r="F169" s="309"/>
      <c r="G169" s="309"/>
      <c r="H169" s="309"/>
      <c r="I169" s="309"/>
      <c r="J169" s="309"/>
      <c r="K169" s="309"/>
      <c r="L169" s="309"/>
      <c r="M169" s="309"/>
      <c r="N169" s="309"/>
      <c r="O169" s="309"/>
      <c r="P169" s="309"/>
      <c r="Q169" s="309"/>
      <c r="R169" s="309"/>
      <c r="S169" s="309"/>
      <c r="T169" s="309"/>
      <c r="U169" s="310"/>
      <c r="V169" s="311" t="str">
        <f>'LE 03 (PROG)'!V225</f>
        <v>LE 03 OB 06 AC 18</v>
      </c>
      <c r="W169" s="312"/>
      <c r="X169" s="312"/>
      <c r="Y169" s="312"/>
      <c r="Z169" s="312"/>
      <c r="AA169" s="313"/>
      <c r="AB169" s="314">
        <f>'LE 03 (PROG)'!AB225</f>
        <v>3.5999999999999999E-3</v>
      </c>
      <c r="AC169" s="315"/>
      <c r="AD169" s="315"/>
      <c r="AE169" s="315"/>
      <c r="AF169" s="315"/>
      <c r="AG169" s="316"/>
      <c r="AH169" s="317">
        <f>'LE 03 (PROG)'!AL225</f>
        <v>0</v>
      </c>
      <c r="AI169" s="318"/>
      <c r="AJ169" s="318"/>
      <c r="AK169" s="318"/>
      <c r="AL169" s="318"/>
      <c r="AM169" s="319"/>
      <c r="AN169" s="320">
        <f>'LE 03 (PROG)'!AL226</f>
        <v>0</v>
      </c>
      <c r="AO169" s="321"/>
      <c r="AP169" s="321"/>
      <c r="AQ169" s="321"/>
      <c r="AR169" s="321"/>
      <c r="AS169" s="322"/>
      <c r="AT169" s="326" t="str">
        <f t="shared" si="15"/>
        <v/>
      </c>
      <c r="AU169" s="327"/>
      <c r="AV169" s="327"/>
      <c r="AW169" s="327"/>
      <c r="AX169" s="327"/>
      <c r="AY169" s="328"/>
      <c r="AZ169" s="278">
        <f t="shared" si="16"/>
        <v>0.36</v>
      </c>
      <c r="BA169" s="279"/>
      <c r="BB169" s="279"/>
      <c r="BC169" s="279"/>
      <c r="BD169" s="279"/>
      <c r="BE169" s="279"/>
      <c r="BF169" s="280"/>
      <c r="BG169" s="281">
        <f t="shared" si="17"/>
        <v>0.36</v>
      </c>
      <c r="BH169" s="282"/>
      <c r="BI169" s="282"/>
      <c r="BJ169" s="282"/>
      <c r="BK169" s="282"/>
      <c r="BL169" s="282"/>
      <c r="BM169" s="283"/>
    </row>
    <row r="170" spans="1:65" ht="71.25" customHeight="1" x14ac:dyDescent="0.2">
      <c r="A170" s="37"/>
      <c r="B170" s="284" t="str">
        <f>'LE 03 (PROG)'!B227</f>
        <v>Elaborar y actualizar los diferentes manuales, guías, protocolos y codigos relacionados con el Modelo Estandar de Control Interno y Calidad y presentarlos al Comité Operativo del MECI, para su aprobación: Manual de Funciones y Competencias Laborales.</v>
      </c>
      <c r="C170" s="285"/>
      <c r="D170" s="285"/>
      <c r="E170" s="285"/>
      <c r="F170" s="285"/>
      <c r="G170" s="285"/>
      <c r="H170" s="285"/>
      <c r="I170" s="285"/>
      <c r="J170" s="285"/>
      <c r="K170" s="285"/>
      <c r="L170" s="285"/>
      <c r="M170" s="285"/>
      <c r="N170" s="285"/>
      <c r="O170" s="285"/>
      <c r="P170" s="285"/>
      <c r="Q170" s="285"/>
      <c r="R170" s="285"/>
      <c r="S170" s="285"/>
      <c r="T170" s="285"/>
      <c r="U170" s="286"/>
      <c r="V170" s="287" t="str">
        <f>'LE 03 (PROG)'!V227</f>
        <v>LE 03 OB 06 AC 19</v>
      </c>
      <c r="W170" s="288"/>
      <c r="X170" s="288"/>
      <c r="Y170" s="288"/>
      <c r="Z170" s="288"/>
      <c r="AA170" s="289"/>
      <c r="AB170" s="290">
        <f>'LE 03 (PROG)'!AB227</f>
        <v>3.6400000000000002E-2</v>
      </c>
      <c r="AC170" s="291"/>
      <c r="AD170" s="291"/>
      <c r="AE170" s="291"/>
      <c r="AF170" s="291"/>
      <c r="AG170" s="292"/>
      <c r="AH170" s="293">
        <f>'LE 03 (PROG)'!AL227</f>
        <v>1</v>
      </c>
      <c r="AI170" s="294"/>
      <c r="AJ170" s="294"/>
      <c r="AK170" s="294"/>
      <c r="AL170" s="294"/>
      <c r="AM170" s="295"/>
      <c r="AN170" s="296">
        <f>'LE 03 (PROG)'!AL228</f>
        <v>1</v>
      </c>
      <c r="AO170" s="297"/>
      <c r="AP170" s="297"/>
      <c r="AQ170" s="297"/>
      <c r="AR170" s="297"/>
      <c r="AS170" s="298"/>
      <c r="AT170" s="299">
        <f t="shared" si="15"/>
        <v>1</v>
      </c>
      <c r="AU170" s="300"/>
      <c r="AV170" s="300"/>
      <c r="AW170" s="300"/>
      <c r="AX170" s="300"/>
      <c r="AY170" s="301"/>
      <c r="AZ170" s="302">
        <f t="shared" si="16"/>
        <v>3.64</v>
      </c>
      <c r="BA170" s="303"/>
      <c r="BB170" s="303"/>
      <c r="BC170" s="303"/>
      <c r="BD170" s="303"/>
      <c r="BE170" s="303"/>
      <c r="BF170" s="304"/>
      <c r="BG170" s="305">
        <f t="shared" si="17"/>
        <v>3.64</v>
      </c>
      <c r="BH170" s="306"/>
      <c r="BI170" s="306"/>
      <c r="BJ170" s="306"/>
      <c r="BK170" s="306"/>
      <c r="BL170" s="306"/>
      <c r="BM170" s="307"/>
    </row>
    <row r="171" spans="1:65" ht="71.25" customHeight="1" x14ac:dyDescent="0.2">
      <c r="A171" s="37"/>
      <c r="B171" s="308" t="str">
        <f>'LE 03 (PROG)'!B229</f>
        <v>Elaborar y actualizar los diferentes manuales, guías, protocolos y codigos relacionados con el Modelo Estandar de Control Interno y Calidad y presentarlos al Comité Operativo del MECI, para su aprobación: Estatutos de la Empresa Social del Estado.</v>
      </c>
      <c r="C171" s="309"/>
      <c r="D171" s="309"/>
      <c r="E171" s="309"/>
      <c r="F171" s="309"/>
      <c r="G171" s="309"/>
      <c r="H171" s="309"/>
      <c r="I171" s="309"/>
      <c r="J171" s="309"/>
      <c r="K171" s="309"/>
      <c r="L171" s="309"/>
      <c r="M171" s="309"/>
      <c r="N171" s="309"/>
      <c r="O171" s="309"/>
      <c r="P171" s="309"/>
      <c r="Q171" s="309"/>
      <c r="R171" s="309"/>
      <c r="S171" s="309"/>
      <c r="T171" s="309"/>
      <c r="U171" s="310"/>
      <c r="V171" s="311" t="str">
        <f>'LE 03 (PROG)'!V229</f>
        <v>LE 03 OB 06 AC 20</v>
      </c>
      <c r="W171" s="312"/>
      <c r="X171" s="312"/>
      <c r="Y171" s="312"/>
      <c r="Z171" s="312"/>
      <c r="AA171" s="313"/>
      <c r="AB171" s="314">
        <f>'LE 03 (PROG)'!AB229</f>
        <v>7.1999999999999998E-3</v>
      </c>
      <c r="AC171" s="315"/>
      <c r="AD171" s="315"/>
      <c r="AE171" s="315"/>
      <c r="AF171" s="315"/>
      <c r="AG171" s="316"/>
      <c r="AH171" s="317">
        <f>'LE 03 (PROG)'!AL229</f>
        <v>1</v>
      </c>
      <c r="AI171" s="318"/>
      <c r="AJ171" s="318"/>
      <c r="AK171" s="318"/>
      <c r="AL171" s="318"/>
      <c r="AM171" s="319"/>
      <c r="AN171" s="320">
        <f>'LE 03 (PROG)'!AL230</f>
        <v>1</v>
      </c>
      <c r="AO171" s="321"/>
      <c r="AP171" s="321"/>
      <c r="AQ171" s="321"/>
      <c r="AR171" s="321"/>
      <c r="AS171" s="322"/>
      <c r="AT171" s="326">
        <f t="shared" si="15"/>
        <v>1</v>
      </c>
      <c r="AU171" s="327"/>
      <c r="AV171" s="327"/>
      <c r="AW171" s="327"/>
      <c r="AX171" s="327"/>
      <c r="AY171" s="328"/>
      <c r="AZ171" s="278">
        <f t="shared" si="16"/>
        <v>0.72</v>
      </c>
      <c r="BA171" s="279"/>
      <c r="BB171" s="279"/>
      <c r="BC171" s="279"/>
      <c r="BD171" s="279"/>
      <c r="BE171" s="279"/>
      <c r="BF171" s="280"/>
      <c r="BG171" s="281">
        <f t="shared" si="17"/>
        <v>0.72</v>
      </c>
      <c r="BH171" s="282"/>
      <c r="BI171" s="282"/>
      <c r="BJ171" s="282"/>
      <c r="BK171" s="282"/>
      <c r="BL171" s="282"/>
      <c r="BM171" s="283"/>
    </row>
    <row r="172" spans="1:65" ht="71.25" customHeight="1" x14ac:dyDescent="0.2">
      <c r="A172" s="37"/>
      <c r="B172" s="284" t="str">
        <f>'LE 03 (PROG)'!B231</f>
        <v>Elaborar y actualizar los diferentes manuales, guías, protocolos y codigos relacionados con el Modelo Estandar de Control Interno y Calidad y presentarlos al Comité Operativo del MECI, para su aprobación: Estatuto de Personal.</v>
      </c>
      <c r="C172" s="285"/>
      <c r="D172" s="285"/>
      <c r="E172" s="285"/>
      <c r="F172" s="285"/>
      <c r="G172" s="285"/>
      <c r="H172" s="285"/>
      <c r="I172" s="285"/>
      <c r="J172" s="285"/>
      <c r="K172" s="285"/>
      <c r="L172" s="285"/>
      <c r="M172" s="285"/>
      <c r="N172" s="285"/>
      <c r="O172" s="285"/>
      <c r="P172" s="285"/>
      <c r="Q172" s="285"/>
      <c r="R172" s="285"/>
      <c r="S172" s="285"/>
      <c r="T172" s="285"/>
      <c r="U172" s="286"/>
      <c r="V172" s="287" t="str">
        <f>'LE 03 (PROG)'!V231</f>
        <v>LE 03 OB 06 AC 21</v>
      </c>
      <c r="W172" s="288"/>
      <c r="X172" s="288"/>
      <c r="Y172" s="288"/>
      <c r="Z172" s="288"/>
      <c r="AA172" s="289"/>
      <c r="AB172" s="290">
        <f>'LE 03 (PROG)'!AB231</f>
        <v>7.1999999999999998E-3</v>
      </c>
      <c r="AC172" s="291"/>
      <c r="AD172" s="291"/>
      <c r="AE172" s="291"/>
      <c r="AF172" s="291"/>
      <c r="AG172" s="292"/>
      <c r="AH172" s="293">
        <f>'LE 03 (PROG)'!AL231</f>
        <v>1</v>
      </c>
      <c r="AI172" s="294"/>
      <c r="AJ172" s="294"/>
      <c r="AK172" s="294"/>
      <c r="AL172" s="294"/>
      <c r="AM172" s="295"/>
      <c r="AN172" s="296">
        <f>'LE 03 (PROG)'!AL232</f>
        <v>3</v>
      </c>
      <c r="AO172" s="297"/>
      <c r="AP172" s="297"/>
      <c r="AQ172" s="297"/>
      <c r="AR172" s="297"/>
      <c r="AS172" s="298"/>
      <c r="AT172" s="299">
        <f t="shared" si="15"/>
        <v>3</v>
      </c>
      <c r="AU172" s="300"/>
      <c r="AV172" s="300"/>
      <c r="AW172" s="300"/>
      <c r="AX172" s="300"/>
      <c r="AY172" s="301"/>
      <c r="AZ172" s="302">
        <f t="shared" si="16"/>
        <v>0.72</v>
      </c>
      <c r="BA172" s="303"/>
      <c r="BB172" s="303"/>
      <c r="BC172" s="303"/>
      <c r="BD172" s="303"/>
      <c r="BE172" s="303"/>
      <c r="BF172" s="304"/>
      <c r="BG172" s="305">
        <f t="shared" si="17"/>
        <v>2.16</v>
      </c>
      <c r="BH172" s="306"/>
      <c r="BI172" s="306"/>
      <c r="BJ172" s="306"/>
      <c r="BK172" s="306"/>
      <c r="BL172" s="306"/>
      <c r="BM172" s="307"/>
    </row>
    <row r="173" spans="1:65" ht="71.25" customHeight="1" x14ac:dyDescent="0.2">
      <c r="A173" s="37"/>
      <c r="B173" s="308" t="str">
        <f>'LE 03 (PROG)'!B233</f>
        <v>Elaborar y actualizar los diferentes manuales, guías, protocolos y codigos relacionados con el Modelo Estandar de Control Interno y Calidad y presentarlos al Comité Operativo del MECI, para su aprobación: Estatuto de Prestación de Servicios de Salud.</v>
      </c>
      <c r="C173" s="309"/>
      <c r="D173" s="309"/>
      <c r="E173" s="309"/>
      <c r="F173" s="309"/>
      <c r="G173" s="309"/>
      <c r="H173" s="309"/>
      <c r="I173" s="309"/>
      <c r="J173" s="309"/>
      <c r="K173" s="309"/>
      <c r="L173" s="309"/>
      <c r="M173" s="309"/>
      <c r="N173" s="309"/>
      <c r="O173" s="309"/>
      <c r="P173" s="309"/>
      <c r="Q173" s="309"/>
      <c r="R173" s="309"/>
      <c r="S173" s="309"/>
      <c r="T173" s="309"/>
      <c r="U173" s="310"/>
      <c r="V173" s="311" t="str">
        <f>'LE 03 (PROG)'!V233</f>
        <v>LE 03 OB 06 AC 22</v>
      </c>
      <c r="W173" s="312"/>
      <c r="X173" s="312"/>
      <c r="Y173" s="312"/>
      <c r="Z173" s="312"/>
      <c r="AA173" s="313"/>
      <c r="AB173" s="314">
        <f>'LE 03 (PROG)'!AB233</f>
        <v>3.5999999999999999E-3</v>
      </c>
      <c r="AC173" s="315"/>
      <c r="AD173" s="315"/>
      <c r="AE173" s="315"/>
      <c r="AF173" s="315"/>
      <c r="AG173" s="316"/>
      <c r="AH173" s="317">
        <f>'LE 03 (PROG)'!AL233</f>
        <v>1</v>
      </c>
      <c r="AI173" s="318"/>
      <c r="AJ173" s="318"/>
      <c r="AK173" s="318"/>
      <c r="AL173" s="318"/>
      <c r="AM173" s="319"/>
      <c r="AN173" s="320">
        <f>'LE 03 (PROG)'!AL234</f>
        <v>1</v>
      </c>
      <c r="AO173" s="321"/>
      <c r="AP173" s="321"/>
      <c r="AQ173" s="321"/>
      <c r="AR173" s="321"/>
      <c r="AS173" s="322"/>
      <c r="AT173" s="326">
        <f t="shared" si="15"/>
        <v>1</v>
      </c>
      <c r="AU173" s="327"/>
      <c r="AV173" s="327"/>
      <c r="AW173" s="327"/>
      <c r="AX173" s="327"/>
      <c r="AY173" s="328"/>
      <c r="AZ173" s="278">
        <f t="shared" si="16"/>
        <v>0.36</v>
      </c>
      <c r="BA173" s="279"/>
      <c r="BB173" s="279"/>
      <c r="BC173" s="279"/>
      <c r="BD173" s="279"/>
      <c r="BE173" s="279"/>
      <c r="BF173" s="280"/>
      <c r="BG173" s="281">
        <f t="shared" si="17"/>
        <v>0.36</v>
      </c>
      <c r="BH173" s="282"/>
      <c r="BI173" s="282"/>
      <c r="BJ173" s="282"/>
      <c r="BK173" s="282"/>
      <c r="BL173" s="282"/>
      <c r="BM173" s="283"/>
    </row>
    <row r="174" spans="1:65" ht="89.25" customHeight="1" x14ac:dyDescent="0.2">
      <c r="A174" s="37"/>
      <c r="B174" s="284" t="str">
        <f>'LE 03 (PROG)'!B235</f>
        <v>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v>
      </c>
      <c r="C174" s="285"/>
      <c r="D174" s="285"/>
      <c r="E174" s="285"/>
      <c r="F174" s="285"/>
      <c r="G174" s="285"/>
      <c r="H174" s="285"/>
      <c r="I174" s="285"/>
      <c r="J174" s="285"/>
      <c r="K174" s="285"/>
      <c r="L174" s="285"/>
      <c r="M174" s="285"/>
      <c r="N174" s="285"/>
      <c r="O174" s="285"/>
      <c r="P174" s="285"/>
      <c r="Q174" s="285"/>
      <c r="R174" s="285"/>
      <c r="S174" s="285"/>
      <c r="T174" s="285"/>
      <c r="U174" s="286"/>
      <c r="V174" s="287" t="str">
        <f>'LE 03 (PROG)'!V235</f>
        <v>LE 03 OB 06 AC 23</v>
      </c>
      <c r="W174" s="288"/>
      <c r="X174" s="288"/>
      <c r="Y174" s="288"/>
      <c r="Z174" s="288"/>
      <c r="AA174" s="289"/>
      <c r="AB174" s="290">
        <f>'LE 03 (PROG)'!AB235</f>
        <v>1.9E-3</v>
      </c>
      <c r="AC174" s="291"/>
      <c r="AD174" s="291"/>
      <c r="AE174" s="291"/>
      <c r="AF174" s="291"/>
      <c r="AG174" s="292"/>
      <c r="AH174" s="293">
        <f>'LE 03 (PROG)'!AL235</f>
        <v>1</v>
      </c>
      <c r="AI174" s="294"/>
      <c r="AJ174" s="294"/>
      <c r="AK174" s="294"/>
      <c r="AL174" s="294"/>
      <c r="AM174" s="295"/>
      <c r="AN174" s="296">
        <f>'LE 03 (PROG)'!AL236</f>
        <v>1</v>
      </c>
      <c r="AO174" s="297"/>
      <c r="AP174" s="297"/>
      <c r="AQ174" s="297"/>
      <c r="AR174" s="297"/>
      <c r="AS174" s="298"/>
      <c r="AT174" s="299">
        <f t="shared" si="15"/>
        <v>1</v>
      </c>
      <c r="AU174" s="300"/>
      <c r="AV174" s="300"/>
      <c r="AW174" s="300"/>
      <c r="AX174" s="300"/>
      <c r="AY174" s="301"/>
      <c r="AZ174" s="302">
        <f t="shared" si="16"/>
        <v>0.19</v>
      </c>
      <c r="BA174" s="303"/>
      <c r="BB174" s="303"/>
      <c r="BC174" s="303"/>
      <c r="BD174" s="303"/>
      <c r="BE174" s="303"/>
      <c r="BF174" s="304"/>
      <c r="BG174" s="305">
        <f t="shared" si="17"/>
        <v>0.19</v>
      </c>
      <c r="BH174" s="306"/>
      <c r="BI174" s="306"/>
      <c r="BJ174" s="306"/>
      <c r="BK174" s="306"/>
      <c r="BL174" s="306"/>
      <c r="BM174" s="307"/>
    </row>
    <row r="175" spans="1:65" ht="71.25" customHeight="1" x14ac:dyDescent="0.2">
      <c r="A175" s="37"/>
      <c r="B175" s="308" t="str">
        <f>'LE 03 (PROG)'!B237</f>
        <v>Elaborar y actualizar los diferentes manuales, guías, protocolos y codigos relacionados con el Modelo Estandar de Control Interno y Calidad y presentarlos al Comité Operativo del MECI, para su aprobación: Manual de Gestión del Riesgo.</v>
      </c>
      <c r="C175" s="309"/>
      <c r="D175" s="309"/>
      <c r="E175" s="309"/>
      <c r="F175" s="309"/>
      <c r="G175" s="309"/>
      <c r="H175" s="309"/>
      <c r="I175" s="309"/>
      <c r="J175" s="309"/>
      <c r="K175" s="309"/>
      <c r="L175" s="309"/>
      <c r="M175" s="309"/>
      <c r="N175" s="309"/>
      <c r="O175" s="309"/>
      <c r="P175" s="309"/>
      <c r="Q175" s="309"/>
      <c r="R175" s="309"/>
      <c r="S175" s="309"/>
      <c r="T175" s="309"/>
      <c r="U175" s="310"/>
      <c r="V175" s="311" t="str">
        <f>'LE 03 (PROG)'!V237</f>
        <v>LE 03 OB 06 AC 24</v>
      </c>
      <c r="W175" s="312"/>
      <c r="X175" s="312"/>
      <c r="Y175" s="312"/>
      <c r="Z175" s="312"/>
      <c r="AA175" s="313"/>
      <c r="AB175" s="314">
        <f>'LE 03 (PROG)'!AB237</f>
        <v>1.6199999999999999E-2</v>
      </c>
      <c r="AC175" s="315"/>
      <c r="AD175" s="315"/>
      <c r="AE175" s="315"/>
      <c r="AF175" s="315"/>
      <c r="AG175" s="316"/>
      <c r="AH175" s="317">
        <f>'LE 03 (PROG)'!AL237</f>
        <v>1</v>
      </c>
      <c r="AI175" s="318"/>
      <c r="AJ175" s="318"/>
      <c r="AK175" s="318"/>
      <c r="AL175" s="318"/>
      <c r="AM175" s="319"/>
      <c r="AN175" s="320">
        <f>'LE 03 (PROG)'!AL238</f>
        <v>1</v>
      </c>
      <c r="AO175" s="321"/>
      <c r="AP175" s="321"/>
      <c r="AQ175" s="321"/>
      <c r="AR175" s="321"/>
      <c r="AS175" s="322"/>
      <c r="AT175" s="326">
        <f t="shared" si="15"/>
        <v>1</v>
      </c>
      <c r="AU175" s="327"/>
      <c r="AV175" s="327"/>
      <c r="AW175" s="327"/>
      <c r="AX175" s="327"/>
      <c r="AY175" s="328"/>
      <c r="AZ175" s="278">
        <f t="shared" si="16"/>
        <v>1.6199999999999999</v>
      </c>
      <c r="BA175" s="279"/>
      <c r="BB175" s="279"/>
      <c r="BC175" s="279"/>
      <c r="BD175" s="279"/>
      <c r="BE175" s="279"/>
      <c r="BF175" s="280"/>
      <c r="BG175" s="281">
        <f t="shared" si="17"/>
        <v>1.6199999999999999</v>
      </c>
      <c r="BH175" s="282"/>
      <c r="BI175" s="282"/>
      <c r="BJ175" s="282"/>
      <c r="BK175" s="282"/>
      <c r="BL175" s="282"/>
      <c r="BM175" s="283"/>
    </row>
    <row r="176" spans="1:65" ht="71.25" customHeight="1" x14ac:dyDescent="0.2">
      <c r="A176" s="37"/>
      <c r="B176" s="284" t="str">
        <f>'LE 03 (PROG)'!B239</f>
        <v>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v>
      </c>
      <c r="C176" s="285"/>
      <c r="D176" s="285"/>
      <c r="E176" s="285"/>
      <c r="F176" s="285"/>
      <c r="G176" s="285"/>
      <c r="H176" s="285"/>
      <c r="I176" s="285"/>
      <c r="J176" s="285"/>
      <c r="K176" s="285"/>
      <c r="L176" s="285"/>
      <c r="M176" s="285"/>
      <c r="N176" s="285"/>
      <c r="O176" s="285"/>
      <c r="P176" s="285"/>
      <c r="Q176" s="285"/>
      <c r="R176" s="285"/>
      <c r="S176" s="285"/>
      <c r="T176" s="285"/>
      <c r="U176" s="286"/>
      <c r="V176" s="287" t="str">
        <f>'LE 03 (PROG)'!V239</f>
        <v>LE 03 OB 06 AC 25</v>
      </c>
      <c r="W176" s="288"/>
      <c r="X176" s="288"/>
      <c r="Y176" s="288"/>
      <c r="Z176" s="288"/>
      <c r="AA176" s="289"/>
      <c r="AB176" s="290">
        <f>'LE 03 (PROG)'!AB239</f>
        <v>1.4800000000000001E-2</v>
      </c>
      <c r="AC176" s="291"/>
      <c r="AD176" s="291"/>
      <c r="AE176" s="291"/>
      <c r="AF176" s="291"/>
      <c r="AG176" s="292"/>
      <c r="AH176" s="293">
        <f>'LE 03 (PROG)'!AL239</f>
        <v>1</v>
      </c>
      <c r="AI176" s="294"/>
      <c r="AJ176" s="294"/>
      <c r="AK176" s="294"/>
      <c r="AL176" s="294"/>
      <c r="AM176" s="295"/>
      <c r="AN176" s="296">
        <f>'LE 03 (PROG)'!AL240</f>
        <v>1</v>
      </c>
      <c r="AO176" s="297"/>
      <c r="AP176" s="297"/>
      <c r="AQ176" s="297"/>
      <c r="AR176" s="297"/>
      <c r="AS176" s="298"/>
      <c r="AT176" s="299">
        <f t="shared" si="15"/>
        <v>1</v>
      </c>
      <c r="AU176" s="300"/>
      <c r="AV176" s="300"/>
      <c r="AW176" s="300"/>
      <c r="AX176" s="300"/>
      <c r="AY176" s="301"/>
      <c r="AZ176" s="302">
        <f t="shared" si="16"/>
        <v>1.48</v>
      </c>
      <c r="BA176" s="303"/>
      <c r="BB176" s="303"/>
      <c r="BC176" s="303"/>
      <c r="BD176" s="303"/>
      <c r="BE176" s="303"/>
      <c r="BF176" s="304"/>
      <c r="BG176" s="305">
        <f t="shared" si="17"/>
        <v>1.48</v>
      </c>
      <c r="BH176" s="306"/>
      <c r="BI176" s="306"/>
      <c r="BJ176" s="306"/>
      <c r="BK176" s="306"/>
      <c r="BL176" s="306"/>
      <c r="BM176" s="307"/>
    </row>
    <row r="177" spans="1:65" ht="36" customHeight="1" x14ac:dyDescent="0.2">
      <c r="A177" s="37"/>
      <c r="B177" s="308" t="str">
        <f>'LE 03 (PROG)'!B241</f>
        <v>Revisar los actos administrativos de creación de los diferentes comites para su actualización y presentarlos a la gerencia para su aprobación y adopción</v>
      </c>
      <c r="C177" s="309"/>
      <c r="D177" s="309"/>
      <c r="E177" s="309"/>
      <c r="F177" s="309"/>
      <c r="G177" s="309"/>
      <c r="H177" s="309"/>
      <c r="I177" s="309"/>
      <c r="J177" s="309"/>
      <c r="K177" s="309"/>
      <c r="L177" s="309"/>
      <c r="M177" s="309"/>
      <c r="N177" s="309"/>
      <c r="O177" s="309"/>
      <c r="P177" s="309"/>
      <c r="Q177" s="309"/>
      <c r="R177" s="309"/>
      <c r="S177" s="309"/>
      <c r="T177" s="309"/>
      <c r="U177" s="310"/>
      <c r="V177" s="311" t="str">
        <f>'LE 03 (PROG)'!V241</f>
        <v>LE 03 OB 06 AC 26</v>
      </c>
      <c r="W177" s="312"/>
      <c r="X177" s="312"/>
      <c r="Y177" s="312"/>
      <c r="Z177" s="312"/>
      <c r="AA177" s="313"/>
      <c r="AB177" s="314">
        <f>'LE 03 (PROG)'!AB241</f>
        <v>2.9000000000000001E-2</v>
      </c>
      <c r="AC177" s="315"/>
      <c r="AD177" s="315"/>
      <c r="AE177" s="315"/>
      <c r="AF177" s="315"/>
      <c r="AG177" s="316"/>
      <c r="AH177" s="317">
        <f>'LE 03 (PROG)'!AL241</f>
        <v>19</v>
      </c>
      <c r="AI177" s="318"/>
      <c r="AJ177" s="318"/>
      <c r="AK177" s="318"/>
      <c r="AL177" s="318"/>
      <c r="AM177" s="319"/>
      <c r="AN177" s="320">
        <f>'LE 03 (PROG)'!AL242</f>
        <v>17</v>
      </c>
      <c r="AO177" s="321"/>
      <c r="AP177" s="321"/>
      <c r="AQ177" s="321"/>
      <c r="AR177" s="321"/>
      <c r="AS177" s="322"/>
      <c r="AT177" s="326">
        <f t="shared" si="15"/>
        <v>0.89473684210526316</v>
      </c>
      <c r="AU177" s="327"/>
      <c r="AV177" s="327"/>
      <c r="AW177" s="327"/>
      <c r="AX177" s="327"/>
      <c r="AY177" s="328"/>
      <c r="AZ177" s="278">
        <f t="shared" si="16"/>
        <v>2.9000000000000004</v>
      </c>
      <c r="BA177" s="279"/>
      <c r="BB177" s="279"/>
      <c r="BC177" s="279"/>
      <c r="BD177" s="279"/>
      <c r="BE177" s="279"/>
      <c r="BF177" s="280"/>
      <c r="BG177" s="281">
        <f t="shared" si="17"/>
        <v>2.594736842105263</v>
      </c>
      <c r="BH177" s="282"/>
      <c r="BI177" s="282"/>
      <c r="BJ177" s="282"/>
      <c r="BK177" s="282"/>
      <c r="BL177" s="282"/>
      <c r="BM177" s="283"/>
    </row>
    <row r="178" spans="1:65" ht="54" customHeight="1" x14ac:dyDescent="0.2">
      <c r="A178" s="37"/>
      <c r="B178" s="284" t="str">
        <f>'LE 03 (PROG)'!B243</f>
        <v>Realizar los informes anuales de la evaluación y seguimiento al sitema de Control Interno y de Control Interno Contable de acuerdo con la normatividad vigente y presentar los resultados al comité de control interno.</v>
      </c>
      <c r="C178" s="285"/>
      <c r="D178" s="285"/>
      <c r="E178" s="285"/>
      <c r="F178" s="285"/>
      <c r="G178" s="285"/>
      <c r="H178" s="285"/>
      <c r="I178" s="285"/>
      <c r="J178" s="285"/>
      <c r="K178" s="285"/>
      <c r="L178" s="285"/>
      <c r="M178" s="285"/>
      <c r="N178" s="285"/>
      <c r="O178" s="285"/>
      <c r="P178" s="285"/>
      <c r="Q178" s="285"/>
      <c r="R178" s="285"/>
      <c r="S178" s="285"/>
      <c r="T178" s="285"/>
      <c r="U178" s="286"/>
      <c r="V178" s="287" t="str">
        <f>'LE 03 (PROG)'!V243</f>
        <v>LE 03 OB 06 AC 27</v>
      </c>
      <c r="W178" s="288"/>
      <c r="X178" s="288"/>
      <c r="Y178" s="288"/>
      <c r="Z178" s="288"/>
      <c r="AA178" s="289"/>
      <c r="AB178" s="290">
        <f>'LE 03 (PROG)'!AB243</f>
        <v>2.12E-2</v>
      </c>
      <c r="AC178" s="291"/>
      <c r="AD178" s="291"/>
      <c r="AE178" s="291"/>
      <c r="AF178" s="291"/>
      <c r="AG178" s="292"/>
      <c r="AH178" s="293">
        <f>'LE 03 (PROG)'!AL243</f>
        <v>13</v>
      </c>
      <c r="AI178" s="294"/>
      <c r="AJ178" s="294"/>
      <c r="AK178" s="294"/>
      <c r="AL178" s="294"/>
      <c r="AM178" s="295"/>
      <c r="AN178" s="296">
        <f>'LE 03 (PROG)'!AL244</f>
        <v>14</v>
      </c>
      <c r="AO178" s="297"/>
      <c r="AP178" s="297"/>
      <c r="AQ178" s="297"/>
      <c r="AR178" s="297"/>
      <c r="AS178" s="298"/>
      <c r="AT178" s="299">
        <f t="shared" si="15"/>
        <v>1.0769230769230769</v>
      </c>
      <c r="AU178" s="300"/>
      <c r="AV178" s="300"/>
      <c r="AW178" s="300"/>
      <c r="AX178" s="300"/>
      <c r="AY178" s="301"/>
      <c r="AZ178" s="302">
        <f t="shared" si="16"/>
        <v>2.12</v>
      </c>
      <c r="BA178" s="303"/>
      <c r="BB178" s="303"/>
      <c r="BC178" s="303"/>
      <c r="BD178" s="303"/>
      <c r="BE178" s="303"/>
      <c r="BF178" s="304"/>
      <c r="BG178" s="305">
        <f t="shared" si="17"/>
        <v>2.2830769230769232</v>
      </c>
      <c r="BH178" s="306"/>
      <c r="BI178" s="306"/>
      <c r="BJ178" s="306"/>
      <c r="BK178" s="306"/>
      <c r="BL178" s="306"/>
      <c r="BM178" s="307"/>
    </row>
    <row r="179" spans="1:65" ht="54" customHeight="1" x14ac:dyDescent="0.2">
      <c r="A179" s="37"/>
      <c r="B179" s="308" t="str">
        <f>'LE 03 (PROG)'!B245</f>
        <v>Elaboración y seguimiento al Plan Anticorrupción de la Empresa Social del Estado de acuerdo con la metodología del DAFP y realizar la evaluación y publicación.</v>
      </c>
      <c r="C179" s="309"/>
      <c r="D179" s="309"/>
      <c r="E179" s="309"/>
      <c r="F179" s="309"/>
      <c r="G179" s="309"/>
      <c r="H179" s="309"/>
      <c r="I179" s="309"/>
      <c r="J179" s="309"/>
      <c r="K179" s="309"/>
      <c r="L179" s="309"/>
      <c r="M179" s="309"/>
      <c r="N179" s="309"/>
      <c r="O179" s="309"/>
      <c r="P179" s="309"/>
      <c r="Q179" s="309"/>
      <c r="R179" s="309"/>
      <c r="S179" s="309"/>
      <c r="T179" s="309"/>
      <c r="U179" s="310"/>
      <c r="V179" s="311" t="str">
        <f>'LE 03 (PROG)'!V245</f>
        <v>LE 03 OB 06 AC 28</v>
      </c>
      <c r="W179" s="312"/>
      <c r="X179" s="312"/>
      <c r="Y179" s="312"/>
      <c r="Z179" s="312"/>
      <c r="AA179" s="313"/>
      <c r="AB179" s="314">
        <f>'LE 03 (PROG)'!AB245</f>
        <v>8.8000000000000005E-3</v>
      </c>
      <c r="AC179" s="315"/>
      <c r="AD179" s="315"/>
      <c r="AE179" s="315"/>
      <c r="AF179" s="315"/>
      <c r="AG179" s="316"/>
      <c r="AH179" s="317">
        <f>'LE 03 (PROG)'!AL245</f>
        <v>10</v>
      </c>
      <c r="AI179" s="318"/>
      <c r="AJ179" s="318"/>
      <c r="AK179" s="318"/>
      <c r="AL179" s="318"/>
      <c r="AM179" s="319"/>
      <c r="AN179" s="320">
        <f>'LE 03 (PROG)'!AL246</f>
        <v>10</v>
      </c>
      <c r="AO179" s="321"/>
      <c r="AP179" s="321"/>
      <c r="AQ179" s="321"/>
      <c r="AR179" s="321"/>
      <c r="AS179" s="322"/>
      <c r="AT179" s="326">
        <f t="shared" si="15"/>
        <v>1</v>
      </c>
      <c r="AU179" s="327"/>
      <c r="AV179" s="327"/>
      <c r="AW179" s="327"/>
      <c r="AX179" s="327"/>
      <c r="AY179" s="328"/>
      <c r="AZ179" s="278">
        <f t="shared" si="16"/>
        <v>0.88</v>
      </c>
      <c r="BA179" s="279"/>
      <c r="BB179" s="279"/>
      <c r="BC179" s="279"/>
      <c r="BD179" s="279"/>
      <c r="BE179" s="279"/>
      <c r="BF179" s="280"/>
      <c r="BG179" s="281">
        <f t="shared" si="17"/>
        <v>0.88</v>
      </c>
      <c r="BH179" s="282"/>
      <c r="BI179" s="282"/>
      <c r="BJ179" s="282"/>
      <c r="BK179" s="282"/>
      <c r="BL179" s="282"/>
      <c r="BM179" s="283"/>
    </row>
    <row r="180" spans="1:65" ht="36" customHeight="1" x14ac:dyDescent="0.2">
      <c r="A180" s="37"/>
      <c r="B180" s="284" t="str">
        <f>'LE 03 (PROG)'!B247</f>
        <v>Rendición de informes de derechos de autor al Departamento Administrativo de la Función Pública.</v>
      </c>
      <c r="C180" s="285"/>
      <c r="D180" s="285"/>
      <c r="E180" s="285"/>
      <c r="F180" s="285"/>
      <c r="G180" s="285"/>
      <c r="H180" s="285"/>
      <c r="I180" s="285"/>
      <c r="J180" s="285"/>
      <c r="K180" s="285"/>
      <c r="L180" s="285"/>
      <c r="M180" s="285"/>
      <c r="N180" s="285"/>
      <c r="O180" s="285"/>
      <c r="P180" s="285"/>
      <c r="Q180" s="285"/>
      <c r="R180" s="285"/>
      <c r="S180" s="285"/>
      <c r="T180" s="285"/>
      <c r="U180" s="286"/>
      <c r="V180" s="287" t="str">
        <f>'LE 03 (PROG)'!V247</f>
        <v>LE 03 OB 06 AC 29</v>
      </c>
      <c r="W180" s="288"/>
      <c r="X180" s="288"/>
      <c r="Y180" s="288"/>
      <c r="Z180" s="288"/>
      <c r="AA180" s="289"/>
      <c r="AB180" s="290">
        <f>'LE 03 (PROG)'!AB247</f>
        <v>2.2000000000000001E-3</v>
      </c>
      <c r="AC180" s="291"/>
      <c r="AD180" s="291"/>
      <c r="AE180" s="291"/>
      <c r="AF180" s="291"/>
      <c r="AG180" s="292"/>
      <c r="AH180" s="293">
        <f>'LE 03 (PROG)'!AL247</f>
        <v>3</v>
      </c>
      <c r="AI180" s="294"/>
      <c r="AJ180" s="294"/>
      <c r="AK180" s="294"/>
      <c r="AL180" s="294"/>
      <c r="AM180" s="295"/>
      <c r="AN180" s="296">
        <f>'LE 03 (PROG)'!AL248</f>
        <v>3</v>
      </c>
      <c r="AO180" s="297"/>
      <c r="AP180" s="297"/>
      <c r="AQ180" s="297"/>
      <c r="AR180" s="297"/>
      <c r="AS180" s="298"/>
      <c r="AT180" s="299">
        <f t="shared" si="15"/>
        <v>1</v>
      </c>
      <c r="AU180" s="300"/>
      <c r="AV180" s="300"/>
      <c r="AW180" s="300"/>
      <c r="AX180" s="300"/>
      <c r="AY180" s="301"/>
      <c r="AZ180" s="302">
        <f t="shared" si="16"/>
        <v>0.22</v>
      </c>
      <c r="BA180" s="303"/>
      <c r="BB180" s="303"/>
      <c r="BC180" s="303"/>
      <c r="BD180" s="303"/>
      <c r="BE180" s="303"/>
      <c r="BF180" s="304"/>
      <c r="BG180" s="305">
        <f t="shared" si="17"/>
        <v>0.22</v>
      </c>
      <c r="BH180" s="306"/>
      <c r="BI180" s="306"/>
      <c r="BJ180" s="306"/>
      <c r="BK180" s="306"/>
      <c r="BL180" s="306"/>
      <c r="BM180" s="307"/>
    </row>
    <row r="181" spans="1:65" ht="36" customHeight="1" x14ac:dyDescent="0.2">
      <c r="A181" s="37"/>
      <c r="B181" s="308" t="str">
        <f>'LE 03 (PROG)'!B249</f>
        <v>Rendición de informes de Cuotas Femeninas al Departamento Administrativo de la Función Pública.</v>
      </c>
      <c r="C181" s="309"/>
      <c r="D181" s="309"/>
      <c r="E181" s="309"/>
      <c r="F181" s="309"/>
      <c r="G181" s="309"/>
      <c r="H181" s="309"/>
      <c r="I181" s="309"/>
      <c r="J181" s="309"/>
      <c r="K181" s="309"/>
      <c r="L181" s="309"/>
      <c r="M181" s="309"/>
      <c r="N181" s="309"/>
      <c r="O181" s="309"/>
      <c r="P181" s="309"/>
      <c r="Q181" s="309"/>
      <c r="R181" s="309"/>
      <c r="S181" s="309"/>
      <c r="T181" s="309"/>
      <c r="U181" s="310"/>
      <c r="V181" s="311" t="str">
        <f>'LE 03 (PROG)'!V249</f>
        <v>LE 03 OB 06 AC 30</v>
      </c>
      <c r="W181" s="312"/>
      <c r="X181" s="312"/>
      <c r="Y181" s="312"/>
      <c r="Z181" s="312"/>
      <c r="AA181" s="313"/>
      <c r="AB181" s="314">
        <f>'LE 03 (PROG)'!AB249</f>
        <v>2.8999999999999998E-3</v>
      </c>
      <c r="AC181" s="315"/>
      <c r="AD181" s="315"/>
      <c r="AE181" s="315"/>
      <c r="AF181" s="315"/>
      <c r="AG181" s="316"/>
      <c r="AH181" s="317">
        <f>'LE 03 (PROG)'!AL249</f>
        <v>3</v>
      </c>
      <c r="AI181" s="318"/>
      <c r="AJ181" s="318"/>
      <c r="AK181" s="318"/>
      <c r="AL181" s="318"/>
      <c r="AM181" s="319"/>
      <c r="AN181" s="320">
        <f>'LE 03 (PROG)'!AL250</f>
        <v>2</v>
      </c>
      <c r="AO181" s="321"/>
      <c r="AP181" s="321"/>
      <c r="AQ181" s="321"/>
      <c r="AR181" s="321"/>
      <c r="AS181" s="322"/>
      <c r="AT181" s="326">
        <f t="shared" si="15"/>
        <v>0.66666666666666663</v>
      </c>
      <c r="AU181" s="327"/>
      <c r="AV181" s="327"/>
      <c r="AW181" s="327"/>
      <c r="AX181" s="327"/>
      <c r="AY181" s="328"/>
      <c r="AZ181" s="278">
        <f t="shared" si="16"/>
        <v>0.28999999999999998</v>
      </c>
      <c r="BA181" s="279"/>
      <c r="BB181" s="279"/>
      <c r="BC181" s="279"/>
      <c r="BD181" s="279"/>
      <c r="BE181" s="279"/>
      <c r="BF181" s="280"/>
      <c r="BG181" s="281">
        <f t="shared" si="17"/>
        <v>0.1933333333333333</v>
      </c>
      <c r="BH181" s="282"/>
      <c r="BI181" s="282"/>
      <c r="BJ181" s="282"/>
      <c r="BK181" s="282"/>
      <c r="BL181" s="282"/>
      <c r="BM181" s="283"/>
    </row>
    <row r="182" spans="1:65" ht="36" customHeight="1" x14ac:dyDescent="0.2">
      <c r="A182" s="37"/>
      <c r="B182" s="284" t="str">
        <f>'LE 03 (PROG)'!B251</f>
        <v>Rendición de informes de peticiones, quejas, reclamos, sugerencias, demandas y manifestaciones (PQRSDM).</v>
      </c>
      <c r="C182" s="285"/>
      <c r="D182" s="285"/>
      <c r="E182" s="285"/>
      <c r="F182" s="285"/>
      <c r="G182" s="285"/>
      <c r="H182" s="285"/>
      <c r="I182" s="285"/>
      <c r="J182" s="285"/>
      <c r="K182" s="285"/>
      <c r="L182" s="285"/>
      <c r="M182" s="285"/>
      <c r="N182" s="285"/>
      <c r="O182" s="285"/>
      <c r="P182" s="285"/>
      <c r="Q182" s="285"/>
      <c r="R182" s="285"/>
      <c r="S182" s="285"/>
      <c r="T182" s="285"/>
      <c r="U182" s="286"/>
      <c r="V182" s="287" t="str">
        <f>'LE 03 (PROG)'!V251</f>
        <v>LE 03 OB 06 AC 31</v>
      </c>
      <c r="W182" s="288"/>
      <c r="X182" s="288"/>
      <c r="Y182" s="288"/>
      <c r="Z182" s="288"/>
      <c r="AA182" s="289"/>
      <c r="AB182" s="290">
        <f>'LE 03 (PROG)'!AB251</f>
        <v>5.7999999999999996E-3</v>
      </c>
      <c r="AC182" s="291"/>
      <c r="AD182" s="291"/>
      <c r="AE182" s="291"/>
      <c r="AF182" s="291"/>
      <c r="AG182" s="292"/>
      <c r="AH182" s="293">
        <f>'LE 03 (PROG)'!AL251</f>
        <v>5</v>
      </c>
      <c r="AI182" s="294"/>
      <c r="AJ182" s="294"/>
      <c r="AK182" s="294"/>
      <c r="AL182" s="294"/>
      <c r="AM182" s="295"/>
      <c r="AN182" s="296">
        <f>'LE 03 (PROG)'!AL252</f>
        <v>5</v>
      </c>
      <c r="AO182" s="297"/>
      <c r="AP182" s="297"/>
      <c r="AQ182" s="297"/>
      <c r="AR182" s="297"/>
      <c r="AS182" s="298"/>
      <c r="AT182" s="299">
        <f t="shared" si="15"/>
        <v>1</v>
      </c>
      <c r="AU182" s="300"/>
      <c r="AV182" s="300"/>
      <c r="AW182" s="300"/>
      <c r="AX182" s="300"/>
      <c r="AY182" s="301"/>
      <c r="AZ182" s="302">
        <f t="shared" si="16"/>
        <v>0.57999999999999996</v>
      </c>
      <c r="BA182" s="303"/>
      <c r="BB182" s="303"/>
      <c r="BC182" s="303"/>
      <c r="BD182" s="303"/>
      <c r="BE182" s="303"/>
      <c r="BF182" s="304"/>
      <c r="BG182" s="305">
        <f t="shared" si="17"/>
        <v>0.57999999999999996</v>
      </c>
      <c r="BH182" s="306"/>
      <c r="BI182" s="306"/>
      <c r="BJ182" s="306"/>
      <c r="BK182" s="306"/>
      <c r="BL182" s="306"/>
      <c r="BM182" s="307"/>
    </row>
    <row r="183" spans="1:65" ht="36" customHeight="1" x14ac:dyDescent="0.2">
      <c r="A183" s="37"/>
      <c r="B183" s="308" t="str">
        <f>'LE 03 (PROG)'!B253</f>
        <v>Realizar seguimiento a los acuerdos de gestión de los gerentes públicos.</v>
      </c>
      <c r="C183" s="309"/>
      <c r="D183" s="309"/>
      <c r="E183" s="309"/>
      <c r="F183" s="309"/>
      <c r="G183" s="309"/>
      <c r="H183" s="309"/>
      <c r="I183" s="309"/>
      <c r="J183" s="309"/>
      <c r="K183" s="309"/>
      <c r="L183" s="309"/>
      <c r="M183" s="309"/>
      <c r="N183" s="309"/>
      <c r="O183" s="309"/>
      <c r="P183" s="309"/>
      <c r="Q183" s="309"/>
      <c r="R183" s="309"/>
      <c r="S183" s="309"/>
      <c r="T183" s="309"/>
      <c r="U183" s="310"/>
      <c r="V183" s="311" t="str">
        <f>'LE 03 (PROG)'!V253</f>
        <v>LE 03 OB 06 AC 32</v>
      </c>
      <c r="W183" s="312"/>
      <c r="X183" s="312"/>
      <c r="Y183" s="312"/>
      <c r="Z183" s="312"/>
      <c r="AA183" s="313"/>
      <c r="AB183" s="314">
        <f>'LE 03 (PROG)'!AB253</f>
        <v>4.5999999999999999E-3</v>
      </c>
      <c r="AC183" s="315"/>
      <c r="AD183" s="315"/>
      <c r="AE183" s="315"/>
      <c r="AF183" s="315"/>
      <c r="AG183" s="316"/>
      <c r="AH183" s="317">
        <f>'LE 03 (PROG)'!AL253</f>
        <v>10</v>
      </c>
      <c r="AI183" s="318"/>
      <c r="AJ183" s="318"/>
      <c r="AK183" s="318"/>
      <c r="AL183" s="318"/>
      <c r="AM183" s="319"/>
      <c r="AN183" s="320">
        <f>'LE 03 (PROG)'!AL254</f>
        <v>10</v>
      </c>
      <c r="AO183" s="321"/>
      <c r="AP183" s="321"/>
      <c r="AQ183" s="321"/>
      <c r="AR183" s="321"/>
      <c r="AS183" s="322"/>
      <c r="AT183" s="326">
        <f t="shared" si="15"/>
        <v>1</v>
      </c>
      <c r="AU183" s="327"/>
      <c r="AV183" s="327"/>
      <c r="AW183" s="327"/>
      <c r="AX183" s="327"/>
      <c r="AY183" s="328"/>
      <c r="AZ183" s="278">
        <f t="shared" si="16"/>
        <v>0.45999999999999996</v>
      </c>
      <c r="BA183" s="279"/>
      <c r="BB183" s="279"/>
      <c r="BC183" s="279"/>
      <c r="BD183" s="279"/>
      <c r="BE183" s="279"/>
      <c r="BF183" s="280"/>
      <c r="BG183" s="281">
        <f t="shared" si="17"/>
        <v>0.45999999999999996</v>
      </c>
      <c r="BH183" s="282"/>
      <c r="BI183" s="282"/>
      <c r="BJ183" s="282"/>
      <c r="BK183" s="282"/>
      <c r="BL183" s="282"/>
      <c r="BM183" s="283"/>
    </row>
    <row r="184" spans="1:65" ht="36" customHeight="1" x14ac:dyDescent="0.2">
      <c r="A184" s="37"/>
      <c r="B184" s="284" t="str">
        <f>'LE 03 (PROG)'!B255</f>
        <v>Realizar seguimiento a las evaluaciones de desempeño de los funcionarios inscritos en el escalafón de carrera administrativa.</v>
      </c>
      <c r="C184" s="285"/>
      <c r="D184" s="285"/>
      <c r="E184" s="285"/>
      <c r="F184" s="285"/>
      <c r="G184" s="285"/>
      <c r="H184" s="285"/>
      <c r="I184" s="285"/>
      <c r="J184" s="285"/>
      <c r="K184" s="285"/>
      <c r="L184" s="285"/>
      <c r="M184" s="285"/>
      <c r="N184" s="285"/>
      <c r="O184" s="285"/>
      <c r="P184" s="285"/>
      <c r="Q184" s="285"/>
      <c r="R184" s="285"/>
      <c r="S184" s="285"/>
      <c r="T184" s="285"/>
      <c r="U184" s="286"/>
      <c r="V184" s="287" t="str">
        <f>'LE 03 (PROG)'!V255</f>
        <v>LE 03 OB 06 AC 33</v>
      </c>
      <c r="W184" s="288"/>
      <c r="X184" s="288"/>
      <c r="Y184" s="288"/>
      <c r="Z184" s="288"/>
      <c r="AA184" s="289"/>
      <c r="AB184" s="290">
        <f>'LE 03 (PROG)'!AB255</f>
        <v>4.3799999999999999E-2</v>
      </c>
      <c r="AC184" s="291"/>
      <c r="AD184" s="291"/>
      <c r="AE184" s="291"/>
      <c r="AF184" s="291"/>
      <c r="AG184" s="292"/>
      <c r="AH184" s="293">
        <f>'LE 03 (PROG)'!AL255</f>
        <v>82</v>
      </c>
      <c r="AI184" s="294"/>
      <c r="AJ184" s="294"/>
      <c r="AK184" s="294"/>
      <c r="AL184" s="294"/>
      <c r="AM184" s="295"/>
      <c r="AN184" s="296">
        <f>'LE 03 (PROG)'!AL256</f>
        <v>82</v>
      </c>
      <c r="AO184" s="297"/>
      <c r="AP184" s="297"/>
      <c r="AQ184" s="297"/>
      <c r="AR184" s="297"/>
      <c r="AS184" s="298"/>
      <c r="AT184" s="299">
        <f t="shared" si="15"/>
        <v>1</v>
      </c>
      <c r="AU184" s="300"/>
      <c r="AV184" s="300"/>
      <c r="AW184" s="300"/>
      <c r="AX184" s="300"/>
      <c r="AY184" s="301"/>
      <c r="AZ184" s="302">
        <f t="shared" si="16"/>
        <v>4.38</v>
      </c>
      <c r="BA184" s="303"/>
      <c r="BB184" s="303"/>
      <c r="BC184" s="303"/>
      <c r="BD184" s="303"/>
      <c r="BE184" s="303"/>
      <c r="BF184" s="304"/>
      <c r="BG184" s="305">
        <f t="shared" si="17"/>
        <v>4.38</v>
      </c>
      <c r="BH184" s="306"/>
      <c r="BI184" s="306"/>
      <c r="BJ184" s="306"/>
      <c r="BK184" s="306"/>
      <c r="BL184" s="306"/>
      <c r="BM184" s="307"/>
    </row>
    <row r="185" spans="1:65" ht="36" customHeight="1" x14ac:dyDescent="0.2">
      <c r="A185" s="37"/>
      <c r="B185" s="308" t="str">
        <f>'LE 03 (PROG)'!B257</f>
        <v>Realizar seguimiento a las evaluaciones de desempeño de los funcionarios no inscritos en el escalafón de carrera administrativa.</v>
      </c>
      <c r="C185" s="309"/>
      <c r="D185" s="309"/>
      <c r="E185" s="309"/>
      <c r="F185" s="309"/>
      <c r="G185" s="309"/>
      <c r="H185" s="309"/>
      <c r="I185" s="309"/>
      <c r="J185" s="309"/>
      <c r="K185" s="309"/>
      <c r="L185" s="309"/>
      <c r="M185" s="309"/>
      <c r="N185" s="309"/>
      <c r="O185" s="309"/>
      <c r="P185" s="309"/>
      <c r="Q185" s="309"/>
      <c r="R185" s="309"/>
      <c r="S185" s="309"/>
      <c r="T185" s="309"/>
      <c r="U185" s="310"/>
      <c r="V185" s="311" t="str">
        <f>'LE 03 (PROG)'!V257</f>
        <v>LE 03 OB 06 AC 34</v>
      </c>
      <c r="W185" s="312"/>
      <c r="X185" s="312"/>
      <c r="Y185" s="312"/>
      <c r="Z185" s="312"/>
      <c r="AA185" s="313"/>
      <c r="AB185" s="314">
        <f>'LE 03 (PROG)'!AB257</f>
        <v>1.8E-3</v>
      </c>
      <c r="AC185" s="315"/>
      <c r="AD185" s="315"/>
      <c r="AE185" s="315"/>
      <c r="AF185" s="315"/>
      <c r="AG185" s="316"/>
      <c r="AH185" s="317">
        <f>'LE 03 (PROG)'!AL257</f>
        <v>0</v>
      </c>
      <c r="AI185" s="318"/>
      <c r="AJ185" s="318"/>
      <c r="AK185" s="318"/>
      <c r="AL185" s="318"/>
      <c r="AM185" s="319"/>
      <c r="AN185" s="320">
        <f>'LE 03 (PROG)'!AL258</f>
        <v>0</v>
      </c>
      <c r="AO185" s="321"/>
      <c r="AP185" s="321"/>
      <c r="AQ185" s="321"/>
      <c r="AR185" s="321"/>
      <c r="AS185" s="322"/>
      <c r="AT185" s="516" t="str">
        <f t="shared" ref="AT185" si="18">IF(AH185=0,"",(AN185*1)/AH185)</f>
        <v/>
      </c>
      <c r="AU185" s="517"/>
      <c r="AV185" s="517"/>
      <c r="AW185" s="517"/>
      <c r="AX185" s="517"/>
      <c r="AY185" s="518"/>
      <c r="AZ185" s="278">
        <f t="shared" si="16"/>
        <v>0.18</v>
      </c>
      <c r="BA185" s="279"/>
      <c r="BB185" s="279"/>
      <c r="BC185" s="279"/>
      <c r="BD185" s="279"/>
      <c r="BE185" s="279"/>
      <c r="BF185" s="280"/>
      <c r="BG185" s="281">
        <f t="shared" si="17"/>
        <v>0.18</v>
      </c>
      <c r="BH185" s="282"/>
      <c r="BI185" s="282"/>
      <c r="BJ185" s="282"/>
      <c r="BK185" s="282"/>
      <c r="BL185" s="282"/>
      <c r="BM185" s="283"/>
    </row>
    <row r="186" spans="1:65" ht="18" customHeight="1" x14ac:dyDescent="0.2">
      <c r="A186" s="37"/>
      <c r="B186" s="284" t="str">
        <f>'LE 03 (PROG)'!B259</f>
        <v>Evaluar el Sistema de Transparencia y Acceso a la Información Pública.</v>
      </c>
      <c r="C186" s="285"/>
      <c r="D186" s="285"/>
      <c r="E186" s="285"/>
      <c r="F186" s="285"/>
      <c r="G186" s="285"/>
      <c r="H186" s="285"/>
      <c r="I186" s="285"/>
      <c r="J186" s="285"/>
      <c r="K186" s="285"/>
      <c r="L186" s="285"/>
      <c r="M186" s="285"/>
      <c r="N186" s="285"/>
      <c r="O186" s="285"/>
      <c r="P186" s="285"/>
      <c r="Q186" s="285"/>
      <c r="R186" s="285"/>
      <c r="S186" s="285"/>
      <c r="T186" s="285"/>
      <c r="U186" s="286"/>
      <c r="V186" s="287" t="str">
        <f>'LE 03 (PROG)'!V259</f>
        <v>LE 03 OB 06 AC 35</v>
      </c>
      <c r="W186" s="288"/>
      <c r="X186" s="288"/>
      <c r="Y186" s="288"/>
      <c r="Z186" s="288"/>
      <c r="AA186" s="289"/>
      <c r="AB186" s="290">
        <f>'LE 03 (PROG)'!AB259</f>
        <v>8.8999999999999999E-3</v>
      </c>
      <c r="AC186" s="291"/>
      <c r="AD186" s="291"/>
      <c r="AE186" s="291"/>
      <c r="AF186" s="291"/>
      <c r="AG186" s="292"/>
      <c r="AH186" s="293">
        <f>'LE 03 (PROG)'!AL259</f>
        <v>5</v>
      </c>
      <c r="AI186" s="294"/>
      <c r="AJ186" s="294"/>
      <c r="AK186" s="294"/>
      <c r="AL186" s="294"/>
      <c r="AM186" s="295"/>
      <c r="AN186" s="296">
        <f>'LE 03 (PROG)'!AL260</f>
        <v>3</v>
      </c>
      <c r="AO186" s="297"/>
      <c r="AP186" s="297"/>
      <c r="AQ186" s="297"/>
      <c r="AR186" s="297"/>
      <c r="AS186" s="298"/>
      <c r="AT186" s="299">
        <f t="shared" si="15"/>
        <v>0.6</v>
      </c>
      <c r="AU186" s="300"/>
      <c r="AV186" s="300"/>
      <c r="AW186" s="300"/>
      <c r="AX186" s="300"/>
      <c r="AY186" s="301"/>
      <c r="AZ186" s="302">
        <f t="shared" si="16"/>
        <v>0.89</v>
      </c>
      <c r="BA186" s="303"/>
      <c r="BB186" s="303"/>
      <c r="BC186" s="303"/>
      <c r="BD186" s="303"/>
      <c r="BE186" s="303"/>
      <c r="BF186" s="304"/>
      <c r="BG186" s="305">
        <f t="shared" si="17"/>
        <v>0.53400000000000003</v>
      </c>
      <c r="BH186" s="306"/>
      <c r="BI186" s="306"/>
      <c r="BJ186" s="306"/>
      <c r="BK186" s="306"/>
      <c r="BL186" s="306"/>
      <c r="BM186" s="307"/>
    </row>
    <row r="187" spans="1:65" ht="18" customHeight="1" x14ac:dyDescent="0.2">
      <c r="A187" s="37"/>
      <c r="B187" s="308" t="str">
        <f>'LE 03 (PROG)'!B261</f>
        <v>Evaluar el Programa de Capacitaciones, Estímulos e Incentivos Laborales.</v>
      </c>
      <c r="C187" s="309"/>
      <c r="D187" s="309"/>
      <c r="E187" s="309"/>
      <c r="F187" s="309"/>
      <c r="G187" s="309"/>
      <c r="H187" s="309"/>
      <c r="I187" s="309"/>
      <c r="J187" s="309"/>
      <c r="K187" s="309"/>
      <c r="L187" s="309"/>
      <c r="M187" s="309"/>
      <c r="N187" s="309"/>
      <c r="O187" s="309"/>
      <c r="P187" s="309"/>
      <c r="Q187" s="309"/>
      <c r="R187" s="309"/>
      <c r="S187" s="309"/>
      <c r="T187" s="309"/>
      <c r="U187" s="310"/>
      <c r="V187" s="311" t="str">
        <f>'LE 03 (PROG)'!V261</f>
        <v>LE 03 OB 06 AC 36</v>
      </c>
      <c r="W187" s="312"/>
      <c r="X187" s="312"/>
      <c r="Y187" s="312"/>
      <c r="Z187" s="312"/>
      <c r="AA187" s="313"/>
      <c r="AB187" s="314">
        <f>'LE 03 (PROG)'!AB261</f>
        <v>4.4999999999999997E-3</v>
      </c>
      <c r="AC187" s="315"/>
      <c r="AD187" s="315"/>
      <c r="AE187" s="315"/>
      <c r="AF187" s="315"/>
      <c r="AG187" s="316"/>
      <c r="AH187" s="317">
        <f>'LE 03 (PROG)'!AL261</f>
        <v>10</v>
      </c>
      <c r="AI187" s="318"/>
      <c r="AJ187" s="318"/>
      <c r="AK187" s="318"/>
      <c r="AL187" s="318"/>
      <c r="AM187" s="319"/>
      <c r="AN187" s="320">
        <f>'LE 03 (PROG)'!AL262</f>
        <v>7</v>
      </c>
      <c r="AO187" s="321"/>
      <c r="AP187" s="321"/>
      <c r="AQ187" s="321"/>
      <c r="AR187" s="321"/>
      <c r="AS187" s="322"/>
      <c r="AT187" s="326">
        <f t="shared" si="15"/>
        <v>0.7</v>
      </c>
      <c r="AU187" s="327"/>
      <c r="AV187" s="327"/>
      <c r="AW187" s="327"/>
      <c r="AX187" s="327"/>
      <c r="AY187" s="328"/>
      <c r="AZ187" s="278">
        <f t="shared" si="16"/>
        <v>0.44999999999999996</v>
      </c>
      <c r="BA187" s="279"/>
      <c r="BB187" s="279"/>
      <c r="BC187" s="279"/>
      <c r="BD187" s="279"/>
      <c r="BE187" s="279"/>
      <c r="BF187" s="280"/>
      <c r="BG187" s="281">
        <f t="shared" si="17"/>
        <v>0.31499999999999995</v>
      </c>
      <c r="BH187" s="282"/>
      <c r="BI187" s="282"/>
      <c r="BJ187" s="282"/>
      <c r="BK187" s="282"/>
      <c r="BL187" s="282"/>
      <c r="BM187" s="283"/>
    </row>
    <row r="188" spans="1:65" ht="18" customHeight="1" x14ac:dyDescent="0.2">
      <c r="A188" s="37"/>
      <c r="B188" s="284" t="str">
        <f>'LE 03 (PROG)'!B263</f>
        <v>Evaluar el Sistema de Gestión de la Seguridad y Salud en el Trabajo.</v>
      </c>
      <c r="C188" s="285"/>
      <c r="D188" s="285"/>
      <c r="E188" s="285"/>
      <c r="F188" s="285"/>
      <c r="G188" s="285"/>
      <c r="H188" s="285"/>
      <c r="I188" s="285"/>
      <c r="J188" s="285"/>
      <c r="K188" s="285"/>
      <c r="L188" s="285"/>
      <c r="M188" s="285"/>
      <c r="N188" s="285"/>
      <c r="O188" s="285"/>
      <c r="P188" s="285"/>
      <c r="Q188" s="285"/>
      <c r="R188" s="285"/>
      <c r="S188" s="285"/>
      <c r="T188" s="285"/>
      <c r="U188" s="286"/>
      <c r="V188" s="287" t="str">
        <f>'LE 03 (PROG)'!V263</f>
        <v>LE 03 OB 06 AC 37</v>
      </c>
      <c r="W188" s="288"/>
      <c r="X188" s="288"/>
      <c r="Y188" s="288"/>
      <c r="Z188" s="288"/>
      <c r="AA188" s="289"/>
      <c r="AB188" s="290">
        <f>'LE 03 (PROG)'!AB263</f>
        <v>3.0000000000000001E-3</v>
      </c>
      <c r="AC188" s="291"/>
      <c r="AD188" s="291"/>
      <c r="AE188" s="291"/>
      <c r="AF188" s="291"/>
      <c r="AG188" s="292"/>
      <c r="AH188" s="293">
        <f>'LE 03 (PROG)'!AL263</f>
        <v>5</v>
      </c>
      <c r="AI188" s="294"/>
      <c r="AJ188" s="294"/>
      <c r="AK188" s="294"/>
      <c r="AL188" s="294"/>
      <c r="AM188" s="295"/>
      <c r="AN188" s="296">
        <f>'LE 03 (PROG)'!AL264</f>
        <v>6</v>
      </c>
      <c r="AO188" s="297"/>
      <c r="AP188" s="297"/>
      <c r="AQ188" s="297"/>
      <c r="AR188" s="297"/>
      <c r="AS188" s="298"/>
      <c r="AT188" s="299">
        <f t="shared" si="15"/>
        <v>1.2</v>
      </c>
      <c r="AU188" s="300"/>
      <c r="AV188" s="300"/>
      <c r="AW188" s="300"/>
      <c r="AX188" s="300"/>
      <c r="AY188" s="301"/>
      <c r="AZ188" s="302">
        <f t="shared" si="16"/>
        <v>0.3</v>
      </c>
      <c r="BA188" s="303"/>
      <c r="BB188" s="303"/>
      <c r="BC188" s="303"/>
      <c r="BD188" s="303"/>
      <c r="BE188" s="303"/>
      <c r="BF188" s="304"/>
      <c r="BG188" s="305">
        <f t="shared" si="17"/>
        <v>0.36</v>
      </c>
      <c r="BH188" s="306"/>
      <c r="BI188" s="306"/>
      <c r="BJ188" s="306"/>
      <c r="BK188" s="306"/>
      <c r="BL188" s="306"/>
      <c r="BM188" s="307"/>
    </row>
    <row r="189" spans="1:65" ht="18" customHeight="1" x14ac:dyDescent="0.2">
      <c r="A189" s="37"/>
      <c r="B189" s="308" t="str">
        <f>'LE 03 (PROG)'!B265</f>
        <v>Evaluar el Plan de Compras y su ejecución.</v>
      </c>
      <c r="C189" s="309"/>
      <c r="D189" s="309"/>
      <c r="E189" s="309"/>
      <c r="F189" s="309"/>
      <c r="G189" s="309"/>
      <c r="H189" s="309"/>
      <c r="I189" s="309"/>
      <c r="J189" s="309"/>
      <c r="K189" s="309"/>
      <c r="L189" s="309"/>
      <c r="M189" s="309"/>
      <c r="N189" s="309"/>
      <c r="O189" s="309"/>
      <c r="P189" s="309"/>
      <c r="Q189" s="309"/>
      <c r="R189" s="309"/>
      <c r="S189" s="309"/>
      <c r="T189" s="309"/>
      <c r="U189" s="310"/>
      <c r="V189" s="311" t="str">
        <f>'LE 03 (PROG)'!V265</f>
        <v>LE 03 OB 06 AC 38</v>
      </c>
      <c r="W189" s="312"/>
      <c r="X189" s="312"/>
      <c r="Y189" s="312"/>
      <c r="Z189" s="312"/>
      <c r="AA189" s="313"/>
      <c r="AB189" s="314">
        <f>'LE 03 (PROG)'!AB265</f>
        <v>3.2000000000000002E-3</v>
      </c>
      <c r="AC189" s="315"/>
      <c r="AD189" s="315"/>
      <c r="AE189" s="315"/>
      <c r="AF189" s="315"/>
      <c r="AG189" s="316"/>
      <c r="AH189" s="317">
        <f>'LE 03 (PROG)'!AL265</f>
        <v>5</v>
      </c>
      <c r="AI189" s="318"/>
      <c r="AJ189" s="318"/>
      <c r="AK189" s="318"/>
      <c r="AL189" s="318"/>
      <c r="AM189" s="319"/>
      <c r="AN189" s="320">
        <f>'LE 03 (PROG)'!AL266</f>
        <v>3</v>
      </c>
      <c r="AO189" s="321"/>
      <c r="AP189" s="321"/>
      <c r="AQ189" s="321"/>
      <c r="AR189" s="321"/>
      <c r="AS189" s="322"/>
      <c r="AT189" s="326">
        <f t="shared" si="15"/>
        <v>0.6</v>
      </c>
      <c r="AU189" s="327"/>
      <c r="AV189" s="327"/>
      <c r="AW189" s="327"/>
      <c r="AX189" s="327"/>
      <c r="AY189" s="328"/>
      <c r="AZ189" s="278">
        <f t="shared" si="16"/>
        <v>0.32</v>
      </c>
      <c r="BA189" s="279"/>
      <c r="BB189" s="279"/>
      <c r="BC189" s="279"/>
      <c r="BD189" s="279"/>
      <c r="BE189" s="279"/>
      <c r="BF189" s="280"/>
      <c r="BG189" s="281">
        <f t="shared" si="17"/>
        <v>0.192</v>
      </c>
      <c r="BH189" s="282"/>
      <c r="BI189" s="282"/>
      <c r="BJ189" s="282"/>
      <c r="BK189" s="282"/>
      <c r="BL189" s="282"/>
      <c r="BM189" s="283"/>
    </row>
    <row r="190" spans="1:65" ht="36" customHeight="1" x14ac:dyDescent="0.2">
      <c r="A190" s="37"/>
      <c r="B190" s="284" t="str">
        <f>'LE 03 (PROG)'!B267</f>
        <v>Verificar el cumplimiento de la rendición de informes a la Contraloría General de Antioquia en las plataformas Gestión Transparente y ALPHASIG y al SECOP.</v>
      </c>
      <c r="C190" s="285"/>
      <c r="D190" s="285"/>
      <c r="E190" s="285"/>
      <c r="F190" s="285"/>
      <c r="G190" s="285"/>
      <c r="H190" s="285"/>
      <c r="I190" s="285"/>
      <c r="J190" s="285"/>
      <c r="K190" s="285"/>
      <c r="L190" s="285"/>
      <c r="M190" s="285"/>
      <c r="N190" s="285"/>
      <c r="O190" s="285"/>
      <c r="P190" s="285"/>
      <c r="Q190" s="285"/>
      <c r="R190" s="285"/>
      <c r="S190" s="285"/>
      <c r="T190" s="285"/>
      <c r="U190" s="286"/>
      <c r="V190" s="287" t="str">
        <f>'LE 03 (PROG)'!V267</f>
        <v>LE 03 OB 06 AC 39</v>
      </c>
      <c r="W190" s="288"/>
      <c r="X190" s="288"/>
      <c r="Y190" s="288"/>
      <c r="Z190" s="288"/>
      <c r="AA190" s="289"/>
      <c r="AB190" s="290">
        <f>'LE 03 (PROG)'!AB267</f>
        <v>5.3E-3</v>
      </c>
      <c r="AC190" s="291"/>
      <c r="AD190" s="291"/>
      <c r="AE190" s="291"/>
      <c r="AF190" s="291"/>
      <c r="AG190" s="292"/>
      <c r="AH190" s="293">
        <f>'LE 03 (PROG)'!AL267</f>
        <v>10</v>
      </c>
      <c r="AI190" s="294"/>
      <c r="AJ190" s="294"/>
      <c r="AK190" s="294"/>
      <c r="AL190" s="294"/>
      <c r="AM190" s="295"/>
      <c r="AN190" s="296">
        <f>'LE 03 (PROG)'!AL268</f>
        <v>10</v>
      </c>
      <c r="AO190" s="297"/>
      <c r="AP190" s="297"/>
      <c r="AQ190" s="297"/>
      <c r="AR190" s="297"/>
      <c r="AS190" s="298"/>
      <c r="AT190" s="299">
        <f t="shared" si="15"/>
        <v>1</v>
      </c>
      <c r="AU190" s="300"/>
      <c r="AV190" s="300"/>
      <c r="AW190" s="300"/>
      <c r="AX190" s="300"/>
      <c r="AY190" s="301"/>
      <c r="AZ190" s="302">
        <f t="shared" si="16"/>
        <v>0.53</v>
      </c>
      <c r="BA190" s="303"/>
      <c r="BB190" s="303"/>
      <c r="BC190" s="303"/>
      <c r="BD190" s="303"/>
      <c r="BE190" s="303"/>
      <c r="BF190" s="304"/>
      <c r="BG190" s="305">
        <f t="shared" si="17"/>
        <v>0.53</v>
      </c>
      <c r="BH190" s="306"/>
      <c r="BI190" s="306"/>
      <c r="BJ190" s="306"/>
      <c r="BK190" s="306"/>
      <c r="BL190" s="306"/>
      <c r="BM190" s="307"/>
    </row>
    <row r="191" spans="1:65" ht="18" customHeight="1" x14ac:dyDescent="0.2">
      <c r="A191" s="37"/>
      <c r="B191" s="308" t="str">
        <f>'LE 03 (PROG)'!B269</f>
        <v>Evaluar el Sistema de Gestión Documental.</v>
      </c>
      <c r="C191" s="309"/>
      <c r="D191" s="309"/>
      <c r="E191" s="309"/>
      <c r="F191" s="309"/>
      <c r="G191" s="309"/>
      <c r="H191" s="309"/>
      <c r="I191" s="309"/>
      <c r="J191" s="309"/>
      <c r="K191" s="309"/>
      <c r="L191" s="309"/>
      <c r="M191" s="309"/>
      <c r="N191" s="309"/>
      <c r="O191" s="309"/>
      <c r="P191" s="309"/>
      <c r="Q191" s="309"/>
      <c r="R191" s="309"/>
      <c r="S191" s="309"/>
      <c r="T191" s="309"/>
      <c r="U191" s="310"/>
      <c r="V191" s="311" t="str">
        <f>'LE 03 (PROG)'!V269</f>
        <v>LE 03 OB 06 AC 40</v>
      </c>
      <c r="W191" s="312"/>
      <c r="X191" s="312"/>
      <c r="Y191" s="312"/>
      <c r="Z191" s="312"/>
      <c r="AA191" s="313"/>
      <c r="AB191" s="314">
        <f>'LE 03 (PROG)'!AB269</f>
        <v>0.1222</v>
      </c>
      <c r="AC191" s="315"/>
      <c r="AD191" s="315"/>
      <c r="AE191" s="315"/>
      <c r="AF191" s="315"/>
      <c r="AG191" s="316"/>
      <c r="AH191" s="317">
        <f>'LE 03 (PROG)'!AL269</f>
        <v>4</v>
      </c>
      <c r="AI191" s="318"/>
      <c r="AJ191" s="318"/>
      <c r="AK191" s="318"/>
      <c r="AL191" s="318"/>
      <c r="AM191" s="319"/>
      <c r="AN191" s="320">
        <f>'LE 03 (PROG)'!AL270</f>
        <v>4</v>
      </c>
      <c r="AO191" s="321"/>
      <c r="AP191" s="321"/>
      <c r="AQ191" s="321"/>
      <c r="AR191" s="321"/>
      <c r="AS191" s="322"/>
      <c r="AT191" s="326">
        <f t="shared" si="15"/>
        <v>1</v>
      </c>
      <c r="AU191" s="327"/>
      <c r="AV191" s="327"/>
      <c r="AW191" s="327"/>
      <c r="AX191" s="327"/>
      <c r="AY191" s="328"/>
      <c r="AZ191" s="278">
        <f t="shared" si="16"/>
        <v>12.22</v>
      </c>
      <c r="BA191" s="279"/>
      <c r="BB191" s="279"/>
      <c r="BC191" s="279"/>
      <c r="BD191" s="279"/>
      <c r="BE191" s="279"/>
      <c r="BF191" s="280"/>
      <c r="BG191" s="281">
        <f t="shared" si="17"/>
        <v>12.22</v>
      </c>
      <c r="BH191" s="282"/>
      <c r="BI191" s="282"/>
      <c r="BJ191" s="282"/>
      <c r="BK191" s="282"/>
      <c r="BL191" s="282"/>
      <c r="BM191" s="283"/>
    </row>
    <row r="192" spans="1:65" ht="36" customHeight="1" x14ac:dyDescent="0.2">
      <c r="A192" s="37"/>
      <c r="B192" s="284" t="str">
        <f>'LE 03 (PROG)'!B271</f>
        <v>Formular planes de mejoramientos con base en las evaluaciones de sistemas, programas y acciones específicas.</v>
      </c>
      <c r="C192" s="285"/>
      <c r="D192" s="285"/>
      <c r="E192" s="285"/>
      <c r="F192" s="285"/>
      <c r="G192" s="285"/>
      <c r="H192" s="285"/>
      <c r="I192" s="285"/>
      <c r="J192" s="285"/>
      <c r="K192" s="285"/>
      <c r="L192" s="285"/>
      <c r="M192" s="285"/>
      <c r="N192" s="285"/>
      <c r="O192" s="285"/>
      <c r="P192" s="285"/>
      <c r="Q192" s="285"/>
      <c r="R192" s="285"/>
      <c r="S192" s="285"/>
      <c r="T192" s="285"/>
      <c r="U192" s="286"/>
      <c r="V192" s="287" t="str">
        <f>'LE 03 (PROG)'!V271</f>
        <v>LE 03 OB 06 AC 41</v>
      </c>
      <c r="W192" s="288"/>
      <c r="X192" s="288"/>
      <c r="Y192" s="288"/>
      <c r="Z192" s="288"/>
      <c r="AA192" s="289"/>
      <c r="AB192" s="290">
        <f>'LE 03 (PROG)'!AB271</f>
        <v>9.7999999999999997E-3</v>
      </c>
      <c r="AC192" s="291"/>
      <c r="AD192" s="291"/>
      <c r="AE192" s="291"/>
      <c r="AF192" s="291"/>
      <c r="AG192" s="292"/>
      <c r="AH192" s="293">
        <f>'LE 03 (PROG)'!AL271</f>
        <v>54</v>
      </c>
      <c r="AI192" s="294"/>
      <c r="AJ192" s="294"/>
      <c r="AK192" s="294"/>
      <c r="AL192" s="294"/>
      <c r="AM192" s="295"/>
      <c r="AN192" s="296">
        <f>'LE 03 (PROG)'!AL272</f>
        <v>48</v>
      </c>
      <c r="AO192" s="297"/>
      <c r="AP192" s="297"/>
      <c r="AQ192" s="297"/>
      <c r="AR192" s="297"/>
      <c r="AS192" s="298"/>
      <c r="AT192" s="299">
        <f t="shared" si="15"/>
        <v>0.88888888888888884</v>
      </c>
      <c r="AU192" s="300"/>
      <c r="AV192" s="300"/>
      <c r="AW192" s="300"/>
      <c r="AX192" s="300"/>
      <c r="AY192" s="301"/>
      <c r="AZ192" s="302">
        <f t="shared" si="16"/>
        <v>0.98</v>
      </c>
      <c r="BA192" s="303"/>
      <c r="BB192" s="303"/>
      <c r="BC192" s="303"/>
      <c r="BD192" s="303"/>
      <c r="BE192" s="303"/>
      <c r="BF192" s="304"/>
      <c r="BG192" s="305">
        <f t="shared" si="17"/>
        <v>0.87111111111111106</v>
      </c>
      <c r="BH192" s="306"/>
      <c r="BI192" s="306"/>
      <c r="BJ192" s="306"/>
      <c r="BK192" s="306"/>
      <c r="BL192" s="306"/>
      <c r="BM192" s="307"/>
    </row>
    <row r="193" spans="1:65" ht="36" customHeight="1" x14ac:dyDescent="0.2">
      <c r="A193" s="37"/>
      <c r="B193" s="308" t="str">
        <f>'LE 03 (PROG)'!B273</f>
        <v>Ejecutar las actividades contenidas en los planes de mejoramiento derivados de las evaluaciones de sistemas, programas y acciones específicas.</v>
      </c>
      <c r="C193" s="309"/>
      <c r="D193" s="309"/>
      <c r="E193" s="309"/>
      <c r="F193" s="309"/>
      <c r="G193" s="309"/>
      <c r="H193" s="309"/>
      <c r="I193" s="309"/>
      <c r="J193" s="309"/>
      <c r="K193" s="309"/>
      <c r="L193" s="309"/>
      <c r="M193" s="309"/>
      <c r="N193" s="309"/>
      <c r="O193" s="309"/>
      <c r="P193" s="309"/>
      <c r="Q193" s="309"/>
      <c r="R193" s="309"/>
      <c r="S193" s="309"/>
      <c r="T193" s="309"/>
      <c r="U193" s="310"/>
      <c r="V193" s="311" t="str">
        <f>'LE 03 (PROG)'!V273</f>
        <v>LE 03 OB 06 AC 42</v>
      </c>
      <c r="W193" s="312"/>
      <c r="X193" s="312"/>
      <c r="Y193" s="312"/>
      <c r="Z193" s="312"/>
      <c r="AA193" s="313"/>
      <c r="AB193" s="314">
        <f>'LE 03 (PROG)'!AB273</f>
        <v>5.2299999999999999E-2</v>
      </c>
      <c r="AC193" s="315"/>
      <c r="AD193" s="315"/>
      <c r="AE193" s="315"/>
      <c r="AF193" s="315"/>
      <c r="AG193" s="316"/>
      <c r="AH193" s="317">
        <f>'LE 03 (PROG)'!AL273</f>
        <v>3</v>
      </c>
      <c r="AI193" s="318"/>
      <c r="AJ193" s="318"/>
      <c r="AK193" s="318"/>
      <c r="AL193" s="318"/>
      <c r="AM193" s="319"/>
      <c r="AN193" s="320">
        <f>'LE 03 (PROG)'!AL274</f>
        <v>2.2044999999999999</v>
      </c>
      <c r="AO193" s="321"/>
      <c r="AP193" s="321"/>
      <c r="AQ193" s="321"/>
      <c r="AR193" s="321"/>
      <c r="AS193" s="322"/>
      <c r="AT193" s="326">
        <f>IF(AH193=0,"",(AN193*1)/AH193)</f>
        <v>0.73483333333333334</v>
      </c>
      <c r="AU193" s="327"/>
      <c r="AV193" s="327"/>
      <c r="AW193" s="327"/>
      <c r="AX193" s="327"/>
      <c r="AY193" s="328"/>
      <c r="AZ193" s="278">
        <f t="shared" si="16"/>
        <v>5.2299999999999995</v>
      </c>
      <c r="BA193" s="279"/>
      <c r="BB193" s="279"/>
      <c r="BC193" s="279"/>
      <c r="BD193" s="279"/>
      <c r="BE193" s="279"/>
      <c r="BF193" s="280"/>
      <c r="BG193" s="281">
        <f t="shared" si="17"/>
        <v>3.8431783333333329</v>
      </c>
      <c r="BH193" s="282"/>
      <c r="BI193" s="282"/>
      <c r="BJ193" s="282"/>
      <c r="BK193" s="282"/>
      <c r="BL193" s="282"/>
      <c r="BM193" s="283"/>
    </row>
    <row r="194" spans="1:65" ht="36" customHeight="1" thickBot="1" x14ac:dyDescent="0.25">
      <c r="A194" s="37"/>
      <c r="B194" s="472" t="str">
        <f>'LE 03 (PROG)'!B275</f>
        <v>Realizar seguimiento a la ejecución de los planes de mejoramiento derivados de las evaluaciones de sistemas, programas y acciones específicas.</v>
      </c>
      <c r="C194" s="473"/>
      <c r="D194" s="473"/>
      <c r="E194" s="473"/>
      <c r="F194" s="473"/>
      <c r="G194" s="473"/>
      <c r="H194" s="473"/>
      <c r="I194" s="473"/>
      <c r="J194" s="473"/>
      <c r="K194" s="473"/>
      <c r="L194" s="473"/>
      <c r="M194" s="473"/>
      <c r="N194" s="473"/>
      <c r="O194" s="473"/>
      <c r="P194" s="473"/>
      <c r="Q194" s="473"/>
      <c r="R194" s="473"/>
      <c r="S194" s="473"/>
      <c r="T194" s="473"/>
      <c r="U194" s="474"/>
      <c r="V194" s="475" t="str">
        <f>'LE 03 (PROG)'!V275</f>
        <v>LE 03 OB 06 AC 43</v>
      </c>
      <c r="W194" s="476"/>
      <c r="X194" s="476"/>
      <c r="Y194" s="476"/>
      <c r="Z194" s="476"/>
      <c r="AA194" s="477"/>
      <c r="AB194" s="478">
        <f>'LE 03 (PROG)'!AB275</f>
        <v>6.1699999999999998E-2</v>
      </c>
      <c r="AC194" s="479"/>
      <c r="AD194" s="479"/>
      <c r="AE194" s="479"/>
      <c r="AF194" s="479"/>
      <c r="AG194" s="480"/>
      <c r="AH194" s="481">
        <f>'LE 03 (PROG)'!AL275</f>
        <v>78</v>
      </c>
      <c r="AI194" s="482"/>
      <c r="AJ194" s="482"/>
      <c r="AK194" s="482"/>
      <c r="AL194" s="482"/>
      <c r="AM194" s="483"/>
      <c r="AN194" s="484">
        <f>'LE 03 (PROG)'!AL276</f>
        <v>78</v>
      </c>
      <c r="AO194" s="485"/>
      <c r="AP194" s="485"/>
      <c r="AQ194" s="485"/>
      <c r="AR194" s="485"/>
      <c r="AS194" s="486"/>
      <c r="AT194" s="487">
        <f t="shared" si="15"/>
        <v>1</v>
      </c>
      <c r="AU194" s="488"/>
      <c r="AV194" s="488"/>
      <c r="AW194" s="488"/>
      <c r="AX194" s="488"/>
      <c r="AY194" s="489"/>
      <c r="AZ194" s="502">
        <f t="shared" si="16"/>
        <v>6.17</v>
      </c>
      <c r="BA194" s="503"/>
      <c r="BB194" s="503"/>
      <c r="BC194" s="503"/>
      <c r="BD194" s="503"/>
      <c r="BE194" s="503"/>
      <c r="BF194" s="504"/>
      <c r="BG194" s="469">
        <f t="shared" si="17"/>
        <v>6.17</v>
      </c>
      <c r="BH194" s="470"/>
      <c r="BI194" s="470"/>
      <c r="BJ194" s="470"/>
      <c r="BK194" s="470"/>
      <c r="BL194" s="470"/>
      <c r="BM194" s="471"/>
    </row>
    <row r="195" spans="1:65" ht="18" customHeight="1" thickBot="1" x14ac:dyDescent="0.25">
      <c r="A195" s="37"/>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row>
    <row r="196" spans="1:65" ht="18" customHeight="1" x14ac:dyDescent="0.2">
      <c r="A196" s="37"/>
      <c r="B196" s="224" t="s">
        <v>2</v>
      </c>
      <c r="C196" s="225"/>
      <c r="D196" s="225"/>
      <c r="E196" s="225"/>
      <c r="F196" s="225"/>
      <c r="G196" s="225"/>
      <c r="H196" s="225"/>
      <c r="I196" s="225"/>
      <c r="J196" s="225"/>
      <c r="K196" s="225"/>
      <c r="L196" s="225"/>
      <c r="M196" s="225"/>
      <c r="N196" s="225"/>
      <c r="O196" s="225"/>
      <c r="P196" s="225"/>
      <c r="Q196" s="225"/>
      <c r="R196" s="225"/>
      <c r="S196" s="225"/>
      <c r="T196" s="225"/>
      <c r="U196" s="226"/>
      <c r="V196" s="230" t="s">
        <v>1</v>
      </c>
      <c r="W196" s="231"/>
      <c r="X196" s="231"/>
      <c r="Y196" s="231"/>
      <c r="Z196" s="231"/>
      <c r="AA196" s="23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2"/>
      <c r="AZ196" s="233">
        <f>SUM(AZ152:BF194)</f>
        <v>101.02999999999999</v>
      </c>
      <c r="BA196" s="234"/>
      <c r="BB196" s="234"/>
      <c r="BC196" s="234"/>
      <c r="BD196" s="234"/>
      <c r="BE196" s="234"/>
      <c r="BF196" s="234"/>
      <c r="BG196" s="234">
        <f>SUM(BG152:BM194)</f>
        <v>71.735262134850956</v>
      </c>
      <c r="BH196" s="234"/>
      <c r="BI196" s="234"/>
      <c r="BJ196" s="234"/>
      <c r="BK196" s="234"/>
      <c r="BL196" s="234"/>
      <c r="BM196" s="235"/>
    </row>
    <row r="197" spans="1:65" ht="18" customHeight="1" thickBot="1" x14ac:dyDescent="0.25">
      <c r="A197" s="37"/>
      <c r="B197" s="227"/>
      <c r="C197" s="228"/>
      <c r="D197" s="228"/>
      <c r="E197" s="228"/>
      <c r="F197" s="228"/>
      <c r="G197" s="228"/>
      <c r="H197" s="228"/>
      <c r="I197" s="228"/>
      <c r="J197" s="228"/>
      <c r="K197" s="228"/>
      <c r="L197" s="228"/>
      <c r="M197" s="228"/>
      <c r="N197" s="228"/>
      <c r="O197" s="228"/>
      <c r="P197" s="228"/>
      <c r="Q197" s="228"/>
      <c r="R197" s="228"/>
      <c r="S197" s="228"/>
      <c r="T197" s="228"/>
      <c r="U197" s="229"/>
      <c r="V197" s="236" t="s">
        <v>3</v>
      </c>
      <c r="W197" s="237"/>
      <c r="X197" s="237"/>
      <c r="Y197" s="237"/>
      <c r="Z197" s="237"/>
      <c r="AA197" s="237"/>
      <c r="AB197" s="237"/>
      <c r="AC197" s="237"/>
      <c r="AD197" s="237"/>
      <c r="AE197" s="237"/>
      <c r="AF197" s="237"/>
      <c r="AG197" s="237"/>
      <c r="AH197" s="237"/>
      <c r="AI197" s="237"/>
      <c r="AJ197" s="237"/>
      <c r="AK197" s="237"/>
      <c r="AL197" s="237"/>
      <c r="AM197" s="237"/>
      <c r="AN197" s="237"/>
      <c r="AO197" s="237"/>
      <c r="AP197" s="237"/>
      <c r="AQ197" s="237"/>
      <c r="AR197" s="237"/>
      <c r="AS197" s="237"/>
      <c r="AT197" s="237"/>
      <c r="AU197" s="237"/>
      <c r="AV197" s="237"/>
      <c r="AW197" s="237"/>
      <c r="AX197" s="237"/>
      <c r="AY197" s="237"/>
      <c r="AZ197" s="251">
        <f>IF(BG196=100,1,(BG196*1)/AZ196)</f>
        <v>0.71003921740919496</v>
      </c>
      <c r="BA197" s="252"/>
      <c r="BB197" s="252"/>
      <c r="BC197" s="252"/>
      <c r="BD197" s="252"/>
      <c r="BE197" s="252"/>
      <c r="BF197" s="252"/>
      <c r="BG197" s="252"/>
      <c r="BH197" s="252"/>
      <c r="BI197" s="252"/>
      <c r="BJ197" s="252"/>
      <c r="BK197" s="252"/>
      <c r="BL197" s="252"/>
      <c r="BM197" s="253"/>
    </row>
    <row r="198" spans="1:65" ht="18" customHeight="1" thickBot="1" x14ac:dyDescent="0.25">
      <c r="A198" s="37"/>
      <c r="B198" s="45"/>
      <c r="C198" s="45"/>
      <c r="D198" s="45"/>
      <c r="E198" s="45"/>
      <c r="F198" s="45"/>
      <c r="G198" s="45"/>
      <c r="H198" s="45"/>
      <c r="I198" s="45"/>
      <c r="J198" s="45"/>
      <c r="K198" s="45"/>
      <c r="L198" s="45"/>
      <c r="M198" s="45"/>
      <c r="N198" s="45"/>
      <c r="O198" s="45"/>
      <c r="P198" s="45"/>
      <c r="Q198" s="45"/>
      <c r="R198" s="45"/>
      <c r="S198" s="45"/>
      <c r="T198" s="45"/>
      <c r="U198" s="45"/>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7"/>
      <c r="BH198" s="47"/>
      <c r="BI198" s="47"/>
      <c r="BJ198" s="47"/>
      <c r="BK198" s="47"/>
      <c r="BL198" s="47"/>
      <c r="BM198" s="47"/>
    </row>
    <row r="199" spans="1:65" s="48" customFormat="1" ht="18" customHeight="1" x14ac:dyDescent="0.2">
      <c r="A199" s="35"/>
      <c r="B199" s="241" t="s">
        <v>8</v>
      </c>
      <c r="C199" s="242"/>
      <c r="D199" s="242"/>
      <c r="E199" s="242"/>
      <c r="F199" s="242"/>
      <c r="G199" s="242"/>
      <c r="H199" s="242"/>
      <c r="I199" s="242"/>
      <c r="J199" s="242"/>
      <c r="K199" s="242"/>
      <c r="L199" s="242"/>
      <c r="M199" s="242"/>
      <c r="N199" s="242"/>
      <c r="O199" s="242"/>
      <c r="P199" s="242"/>
      <c r="Q199" s="242"/>
      <c r="R199" s="242"/>
      <c r="S199" s="242"/>
      <c r="T199" s="242"/>
      <c r="U199" s="242"/>
      <c r="V199" s="245" t="s">
        <v>1</v>
      </c>
      <c r="W199" s="246"/>
      <c r="X199" s="246"/>
      <c r="Y199" s="246"/>
      <c r="Z199" s="246"/>
      <c r="AA199" s="246"/>
      <c r="AB199" s="246"/>
      <c r="AC199" s="246"/>
      <c r="AD199" s="246"/>
      <c r="AE199" s="246"/>
      <c r="AF199" s="246"/>
      <c r="AG199" s="246"/>
      <c r="AH199" s="246"/>
      <c r="AI199" s="246"/>
      <c r="AJ199" s="246"/>
      <c r="AK199" s="246"/>
      <c r="AL199" s="246"/>
      <c r="AM199" s="246"/>
      <c r="AN199" s="246"/>
      <c r="AO199" s="246"/>
      <c r="AP199" s="246"/>
      <c r="AQ199" s="246"/>
      <c r="AR199" s="246"/>
      <c r="AS199" s="246"/>
      <c r="AT199" s="246"/>
      <c r="AU199" s="246"/>
      <c r="AV199" s="246"/>
      <c r="AW199" s="246"/>
      <c r="AX199" s="246"/>
      <c r="AY199" s="247"/>
      <c r="AZ199" s="233">
        <f>(O30+O50+O82+O104+O127+O148)*100</f>
        <v>100</v>
      </c>
      <c r="BA199" s="234"/>
      <c r="BB199" s="234"/>
      <c r="BC199" s="234"/>
      <c r="BD199" s="234"/>
      <c r="BE199" s="234"/>
      <c r="BF199" s="234"/>
      <c r="BG199" s="234">
        <f>(O30*BG41)+(O50*BG73)+(O82*BG95)+(O104*BG118)+(O127*BG139)+(O148*BG196)</f>
        <v>80.288567407084898</v>
      </c>
      <c r="BH199" s="234"/>
      <c r="BI199" s="234"/>
      <c r="BJ199" s="234"/>
      <c r="BK199" s="234"/>
      <c r="BL199" s="234"/>
      <c r="BM199" s="235"/>
    </row>
    <row r="200" spans="1:65" s="48" customFormat="1" ht="18" customHeight="1" thickBot="1" x14ac:dyDescent="0.25">
      <c r="A200" s="35"/>
      <c r="B200" s="243"/>
      <c r="C200" s="244"/>
      <c r="D200" s="244"/>
      <c r="E200" s="244"/>
      <c r="F200" s="244"/>
      <c r="G200" s="244"/>
      <c r="H200" s="244"/>
      <c r="I200" s="244"/>
      <c r="J200" s="244"/>
      <c r="K200" s="244"/>
      <c r="L200" s="244"/>
      <c r="M200" s="244"/>
      <c r="N200" s="244"/>
      <c r="O200" s="244"/>
      <c r="P200" s="244"/>
      <c r="Q200" s="244"/>
      <c r="R200" s="244"/>
      <c r="S200" s="244"/>
      <c r="T200" s="244"/>
      <c r="U200" s="244"/>
      <c r="V200" s="248" t="s">
        <v>3</v>
      </c>
      <c r="W200" s="249"/>
      <c r="X200" s="249"/>
      <c r="Y200" s="249"/>
      <c r="Z200" s="249"/>
      <c r="AA200" s="249"/>
      <c r="AB200" s="249"/>
      <c r="AC200" s="249"/>
      <c r="AD200" s="249"/>
      <c r="AE200" s="249"/>
      <c r="AF200" s="249"/>
      <c r="AG200" s="249"/>
      <c r="AH200" s="249"/>
      <c r="AI200" s="249"/>
      <c r="AJ200" s="249"/>
      <c r="AK200" s="249"/>
      <c r="AL200" s="249"/>
      <c r="AM200" s="249"/>
      <c r="AN200" s="249"/>
      <c r="AO200" s="249"/>
      <c r="AP200" s="249"/>
      <c r="AQ200" s="249"/>
      <c r="AR200" s="249"/>
      <c r="AS200" s="249"/>
      <c r="AT200" s="249"/>
      <c r="AU200" s="249"/>
      <c r="AV200" s="249"/>
      <c r="AW200" s="249"/>
      <c r="AX200" s="249"/>
      <c r="AY200" s="250"/>
      <c r="AZ200" s="251">
        <f>(BG199/AZ199)</f>
        <v>0.80288567407084899</v>
      </c>
      <c r="BA200" s="252"/>
      <c r="BB200" s="252"/>
      <c r="BC200" s="252"/>
      <c r="BD200" s="252"/>
      <c r="BE200" s="252"/>
      <c r="BF200" s="252"/>
      <c r="BG200" s="252"/>
      <c r="BH200" s="252"/>
      <c r="BI200" s="252"/>
      <c r="BJ200" s="252"/>
      <c r="BK200" s="252"/>
      <c r="BL200" s="252"/>
      <c r="BM200" s="253"/>
    </row>
  </sheetData>
  <mergeCells count="922">
    <mergeCell ref="B2:BM2"/>
    <mergeCell ref="B3:BM3"/>
    <mergeCell ref="B4:BM4"/>
    <mergeCell ref="B5:BM5"/>
    <mergeCell ref="B6:BM6"/>
    <mergeCell ref="B7:BM7"/>
    <mergeCell ref="B14:BM14"/>
    <mergeCell ref="B15:BM15"/>
    <mergeCell ref="B16:BM16"/>
    <mergeCell ref="C17:S17"/>
    <mergeCell ref="C19:I19"/>
    <mergeCell ref="J19:S19"/>
    <mergeCell ref="B8:BM8"/>
    <mergeCell ref="B9:BM9"/>
    <mergeCell ref="B10:BM10"/>
    <mergeCell ref="B11:BM11"/>
    <mergeCell ref="B12:BM12"/>
    <mergeCell ref="B13:BM13"/>
    <mergeCell ref="C27:N27"/>
    <mergeCell ref="O27:Q27"/>
    <mergeCell ref="C28:N28"/>
    <mergeCell ref="O28:BM28"/>
    <mergeCell ref="C29:N29"/>
    <mergeCell ref="O29:R29"/>
    <mergeCell ref="C21:I21"/>
    <mergeCell ref="J21:S21"/>
    <mergeCell ref="C25:N25"/>
    <mergeCell ref="O25:BM25"/>
    <mergeCell ref="C26:N26"/>
    <mergeCell ref="O26:Q26"/>
    <mergeCell ref="C30:N30"/>
    <mergeCell ref="O30:Q30"/>
    <mergeCell ref="C31:N31"/>
    <mergeCell ref="O31:BM31"/>
    <mergeCell ref="B33:U33"/>
    <mergeCell ref="V33:AA33"/>
    <mergeCell ref="AB33:AG33"/>
    <mergeCell ref="AH33:AM33"/>
    <mergeCell ref="AN33:AS33"/>
    <mergeCell ref="AT33:AY33"/>
    <mergeCell ref="AZ33:BF33"/>
    <mergeCell ref="BG33:BM33"/>
    <mergeCell ref="B34:U34"/>
    <mergeCell ref="V34:AA34"/>
    <mergeCell ref="AB34:AG34"/>
    <mergeCell ref="AH34:AM34"/>
    <mergeCell ref="AN34:AS34"/>
    <mergeCell ref="AT34:AY34"/>
    <mergeCell ref="AZ34:BF34"/>
    <mergeCell ref="BG34:BM34"/>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AZ39:BF39"/>
    <mergeCell ref="BG39:BM39"/>
    <mergeCell ref="B39:U39"/>
    <mergeCell ref="V39:AA39"/>
    <mergeCell ref="AB39:AG39"/>
    <mergeCell ref="AH39:AM39"/>
    <mergeCell ref="AN39:AS39"/>
    <mergeCell ref="AT39:AY39"/>
    <mergeCell ref="B41:U42"/>
    <mergeCell ref="V41:AY41"/>
    <mergeCell ref="AZ41:BF41"/>
    <mergeCell ref="BG41:BM41"/>
    <mergeCell ref="V42:AY42"/>
    <mergeCell ref="AZ42:BM42"/>
    <mergeCell ref="C48:N48"/>
    <mergeCell ref="O48:BM48"/>
    <mergeCell ref="C49:N49"/>
    <mergeCell ref="O49:R49"/>
    <mergeCell ref="C50:N50"/>
    <mergeCell ref="O50:Q50"/>
    <mergeCell ref="C45:N45"/>
    <mergeCell ref="O45:BM45"/>
    <mergeCell ref="AZ54:BF54"/>
    <mergeCell ref="BG54:BM54"/>
    <mergeCell ref="C51:N51"/>
    <mergeCell ref="O51:BM51"/>
    <mergeCell ref="B53:U53"/>
    <mergeCell ref="V53:AA53"/>
    <mergeCell ref="AB53:AG53"/>
    <mergeCell ref="AH53:AM53"/>
    <mergeCell ref="AN53:AS53"/>
    <mergeCell ref="AT53:AY53"/>
    <mergeCell ref="AZ53:BF53"/>
    <mergeCell ref="BG53:BM53"/>
    <mergeCell ref="C46:N46"/>
    <mergeCell ref="O46:Q46"/>
    <mergeCell ref="C47:N47"/>
    <mergeCell ref="O47:Q47"/>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AZ58:BF58"/>
    <mergeCell ref="BG58:BM58"/>
    <mergeCell ref="B59:U59"/>
    <mergeCell ref="V59:AA59"/>
    <mergeCell ref="AB59:AG59"/>
    <mergeCell ref="AH59:AM59"/>
    <mergeCell ref="AN59:AS59"/>
    <mergeCell ref="AT59:AY59"/>
    <mergeCell ref="AZ59:BF59"/>
    <mergeCell ref="BG59:BM59"/>
    <mergeCell ref="B58:U58"/>
    <mergeCell ref="V58:AA58"/>
    <mergeCell ref="AB58:AG58"/>
    <mergeCell ref="AH58:AM58"/>
    <mergeCell ref="AN58:AS58"/>
    <mergeCell ref="AT58:AY58"/>
    <mergeCell ref="AZ60:BF60"/>
    <mergeCell ref="BG60:BM60"/>
    <mergeCell ref="B61:U61"/>
    <mergeCell ref="V61:AA61"/>
    <mergeCell ref="AB61:AG61"/>
    <mergeCell ref="AH61:AM61"/>
    <mergeCell ref="AN61:AS61"/>
    <mergeCell ref="AT61:AY61"/>
    <mergeCell ref="AZ61:BF61"/>
    <mergeCell ref="BG61:BM61"/>
    <mergeCell ref="B60:U60"/>
    <mergeCell ref="V60:AA60"/>
    <mergeCell ref="AB60:AG60"/>
    <mergeCell ref="AH60:AM60"/>
    <mergeCell ref="AN60:AS60"/>
    <mergeCell ref="AT60:AY60"/>
    <mergeCell ref="AZ62:BF62"/>
    <mergeCell ref="BG62:BM62"/>
    <mergeCell ref="B63:U63"/>
    <mergeCell ref="V63:AA63"/>
    <mergeCell ref="AB63:AG63"/>
    <mergeCell ref="AH63:AM63"/>
    <mergeCell ref="AN63:AS63"/>
    <mergeCell ref="AT63:AY63"/>
    <mergeCell ref="AZ63:BF63"/>
    <mergeCell ref="BG63:BM63"/>
    <mergeCell ref="B62:U62"/>
    <mergeCell ref="V62:AA62"/>
    <mergeCell ref="AB62:AG62"/>
    <mergeCell ref="AH62:AM62"/>
    <mergeCell ref="AN62:AS62"/>
    <mergeCell ref="AT62:AY62"/>
    <mergeCell ref="AZ64:BF64"/>
    <mergeCell ref="BG64:BM64"/>
    <mergeCell ref="B65:U65"/>
    <mergeCell ref="V65:AA65"/>
    <mergeCell ref="AB65:AG65"/>
    <mergeCell ref="AH65:AM65"/>
    <mergeCell ref="AN65:AS65"/>
    <mergeCell ref="AT65:AY65"/>
    <mergeCell ref="AZ65:BF65"/>
    <mergeCell ref="BG65:BM65"/>
    <mergeCell ref="B64:U64"/>
    <mergeCell ref="V64:AA64"/>
    <mergeCell ref="AB64:AG64"/>
    <mergeCell ref="AH64:AM64"/>
    <mergeCell ref="AN64:AS64"/>
    <mergeCell ref="AT64:AY64"/>
    <mergeCell ref="AZ66:BF66"/>
    <mergeCell ref="BG66:BM66"/>
    <mergeCell ref="B67:U67"/>
    <mergeCell ref="V67:AA67"/>
    <mergeCell ref="AB67:AG67"/>
    <mergeCell ref="AH67:AM67"/>
    <mergeCell ref="AN67:AS67"/>
    <mergeCell ref="AT67:AY67"/>
    <mergeCell ref="AZ67:BF67"/>
    <mergeCell ref="BG67:BM67"/>
    <mergeCell ref="B66:U66"/>
    <mergeCell ref="V66:AA66"/>
    <mergeCell ref="AB66:AG66"/>
    <mergeCell ref="AH66:AM66"/>
    <mergeCell ref="AN66:AS66"/>
    <mergeCell ref="AT66:AY66"/>
    <mergeCell ref="B73:U74"/>
    <mergeCell ref="V73:AY73"/>
    <mergeCell ref="AZ73:BF73"/>
    <mergeCell ref="BG73:BM73"/>
    <mergeCell ref="V74:AY74"/>
    <mergeCell ref="AZ74:BM74"/>
    <mergeCell ref="AZ68:BF68"/>
    <mergeCell ref="BG68:BM68"/>
    <mergeCell ref="B69:U69"/>
    <mergeCell ref="V69:AA69"/>
    <mergeCell ref="AB69:AG69"/>
    <mergeCell ref="AH69:AM69"/>
    <mergeCell ref="AN69:AS69"/>
    <mergeCell ref="AT69:AY69"/>
    <mergeCell ref="AZ69:BF69"/>
    <mergeCell ref="BG69:BM69"/>
    <mergeCell ref="B68:U68"/>
    <mergeCell ref="V68:AA68"/>
    <mergeCell ref="AB68:AG68"/>
    <mergeCell ref="AH68:AM68"/>
    <mergeCell ref="AN68:AS68"/>
    <mergeCell ref="AT68:AY68"/>
    <mergeCell ref="AZ70:BF70"/>
    <mergeCell ref="BG70:BM70"/>
    <mergeCell ref="B71:U71"/>
    <mergeCell ref="V71:AA71"/>
    <mergeCell ref="AB71:AG71"/>
    <mergeCell ref="AH71:AM71"/>
    <mergeCell ref="AN71:AS71"/>
    <mergeCell ref="AT71:AY71"/>
    <mergeCell ref="AZ71:BF71"/>
    <mergeCell ref="BG71:BM71"/>
    <mergeCell ref="B70:U70"/>
    <mergeCell ref="V70:AA70"/>
    <mergeCell ref="AB70:AG70"/>
    <mergeCell ref="AH70:AM70"/>
    <mergeCell ref="AN70:AS70"/>
    <mergeCell ref="AT70:AY70"/>
    <mergeCell ref="C80:N80"/>
    <mergeCell ref="O80:BM80"/>
    <mergeCell ref="C81:N81"/>
    <mergeCell ref="O81:R81"/>
    <mergeCell ref="C82:N82"/>
    <mergeCell ref="O82:Q82"/>
    <mergeCell ref="C77:N77"/>
    <mergeCell ref="O77:BM77"/>
    <mergeCell ref="C78:N78"/>
    <mergeCell ref="O78:Q78"/>
    <mergeCell ref="C79:N79"/>
    <mergeCell ref="O79:Q79"/>
    <mergeCell ref="C83:N83"/>
    <mergeCell ref="O83:BM83"/>
    <mergeCell ref="B85:U85"/>
    <mergeCell ref="V85:AA85"/>
    <mergeCell ref="AB85:AG85"/>
    <mergeCell ref="AH85:AM85"/>
    <mergeCell ref="AN85:AS85"/>
    <mergeCell ref="AT85:AY85"/>
    <mergeCell ref="AZ85:BF85"/>
    <mergeCell ref="BG85:BM85"/>
    <mergeCell ref="AZ86:BF86"/>
    <mergeCell ref="BG86:BM86"/>
    <mergeCell ref="B87:U87"/>
    <mergeCell ref="V87:AA87"/>
    <mergeCell ref="AB87:AG87"/>
    <mergeCell ref="AH87:AM87"/>
    <mergeCell ref="AN87:AS87"/>
    <mergeCell ref="AT87:AY87"/>
    <mergeCell ref="AZ87:BF87"/>
    <mergeCell ref="BG87:BM87"/>
    <mergeCell ref="B86:U86"/>
    <mergeCell ref="V86:AA86"/>
    <mergeCell ref="AB86:AG86"/>
    <mergeCell ref="AH86:AM86"/>
    <mergeCell ref="AN86:AS86"/>
    <mergeCell ref="AT86:AY86"/>
    <mergeCell ref="AZ88:BF88"/>
    <mergeCell ref="BG88:BM88"/>
    <mergeCell ref="B89:U89"/>
    <mergeCell ref="V89:AA89"/>
    <mergeCell ref="AB89:AG89"/>
    <mergeCell ref="AH89:AM89"/>
    <mergeCell ref="AN89:AS89"/>
    <mergeCell ref="AT89:AY89"/>
    <mergeCell ref="AZ89:BF89"/>
    <mergeCell ref="BG89:BM89"/>
    <mergeCell ref="B88:U88"/>
    <mergeCell ref="V88:AA88"/>
    <mergeCell ref="AB88:AG88"/>
    <mergeCell ref="AH88:AM88"/>
    <mergeCell ref="AN88:AS88"/>
    <mergeCell ref="AT88:AY88"/>
    <mergeCell ref="B95:U96"/>
    <mergeCell ref="V95:AY95"/>
    <mergeCell ref="AZ95:BF95"/>
    <mergeCell ref="BG95:BM95"/>
    <mergeCell ref="AZ90:BF90"/>
    <mergeCell ref="BG90:BM90"/>
    <mergeCell ref="B91:U91"/>
    <mergeCell ref="V91:AA91"/>
    <mergeCell ref="AB91:AG91"/>
    <mergeCell ref="AH91:AM91"/>
    <mergeCell ref="AN91:AS91"/>
    <mergeCell ref="AT91:AY91"/>
    <mergeCell ref="AZ91:BF91"/>
    <mergeCell ref="BG91:BM91"/>
    <mergeCell ref="B90:U90"/>
    <mergeCell ref="V90:AA90"/>
    <mergeCell ref="AB90:AG90"/>
    <mergeCell ref="AH90:AM90"/>
    <mergeCell ref="AN90:AS90"/>
    <mergeCell ref="AT90:AY90"/>
    <mergeCell ref="AZ92:BF92"/>
    <mergeCell ref="BG92:BM92"/>
    <mergeCell ref="B93:U93"/>
    <mergeCell ref="V93:AA93"/>
    <mergeCell ref="AB93:AG93"/>
    <mergeCell ref="AH93:AM93"/>
    <mergeCell ref="AN93:AS93"/>
    <mergeCell ref="AT93:AY93"/>
    <mergeCell ref="AZ93:BF93"/>
    <mergeCell ref="BG93:BM93"/>
    <mergeCell ref="B92:U92"/>
    <mergeCell ref="V92:AA92"/>
    <mergeCell ref="AB92:AG92"/>
    <mergeCell ref="AH92:AM92"/>
    <mergeCell ref="AN92:AS92"/>
    <mergeCell ref="AT92:AY92"/>
    <mergeCell ref="V96:AY96"/>
    <mergeCell ref="AZ96:BM96"/>
    <mergeCell ref="C105:N105"/>
    <mergeCell ref="O105:BM105"/>
    <mergeCell ref="B107:U107"/>
    <mergeCell ref="V107:AA107"/>
    <mergeCell ref="AB107:AG107"/>
    <mergeCell ref="AH107:AM107"/>
    <mergeCell ref="AN107:AS107"/>
    <mergeCell ref="AT107:AY107"/>
    <mergeCell ref="AZ107:BF107"/>
    <mergeCell ref="BG107:BM107"/>
    <mergeCell ref="C102:N102"/>
    <mergeCell ref="O102:BM102"/>
    <mergeCell ref="C103:N103"/>
    <mergeCell ref="O103:R103"/>
    <mergeCell ref="C104:N104"/>
    <mergeCell ref="O104:Q104"/>
    <mergeCell ref="C99:N99"/>
    <mergeCell ref="O99:BM99"/>
    <mergeCell ref="C100:N100"/>
    <mergeCell ref="O100:Q100"/>
    <mergeCell ref="C101:N101"/>
    <mergeCell ref="O101:Q101"/>
    <mergeCell ref="AZ108:BF108"/>
    <mergeCell ref="BG108:BM108"/>
    <mergeCell ref="B109:U109"/>
    <mergeCell ref="V109:AA109"/>
    <mergeCell ref="AB109:AG109"/>
    <mergeCell ref="AH109:AM109"/>
    <mergeCell ref="AN109:AS109"/>
    <mergeCell ref="AT109:AY109"/>
    <mergeCell ref="AZ109:BF109"/>
    <mergeCell ref="BG109:BM109"/>
    <mergeCell ref="B108:U108"/>
    <mergeCell ref="V108:AA108"/>
    <mergeCell ref="AB108:AG108"/>
    <mergeCell ref="AH108:AM108"/>
    <mergeCell ref="AN108:AS108"/>
    <mergeCell ref="AT108:AY108"/>
    <mergeCell ref="AZ110:BF110"/>
    <mergeCell ref="BG110:BM110"/>
    <mergeCell ref="B111:U111"/>
    <mergeCell ref="V111:AA111"/>
    <mergeCell ref="AB111:AG111"/>
    <mergeCell ref="AH111:AM111"/>
    <mergeCell ref="AN111:AS111"/>
    <mergeCell ref="AT111:AY111"/>
    <mergeCell ref="AZ111:BF111"/>
    <mergeCell ref="BG111:BM111"/>
    <mergeCell ref="B110:U110"/>
    <mergeCell ref="V110:AA110"/>
    <mergeCell ref="AB110:AG110"/>
    <mergeCell ref="AH110:AM110"/>
    <mergeCell ref="AN110:AS110"/>
    <mergeCell ref="AT110:AY110"/>
    <mergeCell ref="AZ112:BF112"/>
    <mergeCell ref="BG112:BM112"/>
    <mergeCell ref="B113:U113"/>
    <mergeCell ref="V113:AA113"/>
    <mergeCell ref="AB113:AG113"/>
    <mergeCell ref="AH113:AM113"/>
    <mergeCell ref="AN113:AS113"/>
    <mergeCell ref="AT113:AY113"/>
    <mergeCell ref="AZ113:BF113"/>
    <mergeCell ref="BG113:BM113"/>
    <mergeCell ref="B112:U112"/>
    <mergeCell ref="V112:AA112"/>
    <mergeCell ref="AB112:AG112"/>
    <mergeCell ref="AH112:AM112"/>
    <mergeCell ref="AN112:AS112"/>
    <mergeCell ref="AT112:AY112"/>
    <mergeCell ref="C122:N122"/>
    <mergeCell ref="O122:BM122"/>
    <mergeCell ref="AZ114:BF114"/>
    <mergeCell ref="BG114:BM114"/>
    <mergeCell ref="B115:U115"/>
    <mergeCell ref="V115:AA115"/>
    <mergeCell ref="AB115:AG115"/>
    <mergeCell ref="AH115:AM115"/>
    <mergeCell ref="AN115:AS115"/>
    <mergeCell ref="AT115:AY115"/>
    <mergeCell ref="AZ115:BF115"/>
    <mergeCell ref="BG115:BM115"/>
    <mergeCell ref="B114:U114"/>
    <mergeCell ref="V114:AA114"/>
    <mergeCell ref="AB114:AG114"/>
    <mergeCell ref="AH114:AM114"/>
    <mergeCell ref="AN114:AS114"/>
    <mergeCell ref="AT114:AY114"/>
    <mergeCell ref="B130:U130"/>
    <mergeCell ref="V130:AA130"/>
    <mergeCell ref="AB130:AG130"/>
    <mergeCell ref="AH130:AM130"/>
    <mergeCell ref="AN130:AS130"/>
    <mergeCell ref="AT130:AY130"/>
    <mergeCell ref="AZ130:BF130"/>
    <mergeCell ref="BG130:BM130"/>
    <mergeCell ref="C125:N125"/>
    <mergeCell ref="O125:BM125"/>
    <mergeCell ref="C126:N126"/>
    <mergeCell ref="O126:R126"/>
    <mergeCell ref="C127:N127"/>
    <mergeCell ref="O127:Q127"/>
    <mergeCell ref="AB132:AG132"/>
    <mergeCell ref="AH132:AM132"/>
    <mergeCell ref="AN132:AS132"/>
    <mergeCell ref="AT132:AY132"/>
    <mergeCell ref="AZ132:BF132"/>
    <mergeCell ref="BG132:BM132"/>
    <mergeCell ref="B131:U131"/>
    <mergeCell ref="V131:AA131"/>
    <mergeCell ref="AZ116:BF116"/>
    <mergeCell ref="BG116:BM116"/>
    <mergeCell ref="B116:U116"/>
    <mergeCell ref="V116:AA116"/>
    <mergeCell ref="AB116:AG116"/>
    <mergeCell ref="AH116:AM116"/>
    <mergeCell ref="AN116:AS116"/>
    <mergeCell ref="AT116:AY116"/>
    <mergeCell ref="B118:U119"/>
    <mergeCell ref="V118:AY118"/>
    <mergeCell ref="AZ118:BF118"/>
    <mergeCell ref="BG118:BM118"/>
    <mergeCell ref="V119:AY119"/>
    <mergeCell ref="AZ119:BM119"/>
    <mergeCell ref="C128:N128"/>
    <mergeCell ref="O128:BM128"/>
    <mergeCell ref="C123:N123"/>
    <mergeCell ref="O123:Q123"/>
    <mergeCell ref="C124:N124"/>
    <mergeCell ref="O124:Q124"/>
    <mergeCell ref="AZ133:BF133"/>
    <mergeCell ref="BG133:BM133"/>
    <mergeCell ref="B134:U134"/>
    <mergeCell ref="V134:AA134"/>
    <mergeCell ref="AB134:AG134"/>
    <mergeCell ref="AH134:AM134"/>
    <mergeCell ref="AN134:AS134"/>
    <mergeCell ref="AT134:AY134"/>
    <mergeCell ref="AZ134:BF134"/>
    <mergeCell ref="BG134:BM134"/>
    <mergeCell ref="B133:U133"/>
    <mergeCell ref="V133:AA133"/>
    <mergeCell ref="AB133:AG133"/>
    <mergeCell ref="AH133:AM133"/>
    <mergeCell ref="AN133:AS133"/>
    <mergeCell ref="AT133:AY133"/>
    <mergeCell ref="AZ131:BF131"/>
    <mergeCell ref="BG131:BM131"/>
    <mergeCell ref="B132:U132"/>
    <mergeCell ref="V132:AA132"/>
    <mergeCell ref="AB131:AG131"/>
    <mergeCell ref="AH131:AM131"/>
    <mergeCell ref="AN131:AS131"/>
    <mergeCell ref="AT131:AY131"/>
    <mergeCell ref="AZ137:BF137"/>
    <mergeCell ref="BG137:BM137"/>
    <mergeCell ref="B137:U137"/>
    <mergeCell ref="V137:AA137"/>
    <mergeCell ref="AB137:AG137"/>
    <mergeCell ref="AH137:AM137"/>
    <mergeCell ref="AN137:AS137"/>
    <mergeCell ref="AT137:AY137"/>
    <mergeCell ref="AZ135:BF135"/>
    <mergeCell ref="BG135:BM135"/>
    <mergeCell ref="B136:U136"/>
    <mergeCell ref="V136:AA136"/>
    <mergeCell ref="AB136:AG136"/>
    <mergeCell ref="AH136:AM136"/>
    <mergeCell ref="AN136:AS136"/>
    <mergeCell ref="AT136:AY136"/>
    <mergeCell ref="AZ136:BF136"/>
    <mergeCell ref="BG136:BM136"/>
    <mergeCell ref="B135:U135"/>
    <mergeCell ref="V135:AA135"/>
    <mergeCell ref="B139:U140"/>
    <mergeCell ref="V139:AY139"/>
    <mergeCell ref="AZ139:BF139"/>
    <mergeCell ref="BG139:BM139"/>
    <mergeCell ref="V140:AY140"/>
    <mergeCell ref="AZ140:BM140"/>
    <mergeCell ref="AB135:AG135"/>
    <mergeCell ref="AH135:AM135"/>
    <mergeCell ref="AN135:AS135"/>
    <mergeCell ref="AT135:AY135"/>
    <mergeCell ref="C146:N146"/>
    <mergeCell ref="O146:BM146"/>
    <mergeCell ref="C147:N147"/>
    <mergeCell ref="O147:R147"/>
    <mergeCell ref="C148:N148"/>
    <mergeCell ref="O148:Q148"/>
    <mergeCell ref="C143:N143"/>
    <mergeCell ref="O143:BM143"/>
    <mergeCell ref="C144:N144"/>
    <mergeCell ref="O144:Q144"/>
    <mergeCell ref="C145:N145"/>
    <mergeCell ref="O145:Q145"/>
    <mergeCell ref="C149:N149"/>
    <mergeCell ref="O149:BM149"/>
    <mergeCell ref="B151:U151"/>
    <mergeCell ref="V151:AA151"/>
    <mergeCell ref="AB151:AG151"/>
    <mergeCell ref="AH151:AM151"/>
    <mergeCell ref="AN151:AS151"/>
    <mergeCell ref="AT151:AY151"/>
    <mergeCell ref="AZ151:BF151"/>
    <mergeCell ref="BG151:BM151"/>
    <mergeCell ref="AZ152:BF152"/>
    <mergeCell ref="BG152:BM152"/>
    <mergeCell ref="B153:U153"/>
    <mergeCell ref="V153:AA153"/>
    <mergeCell ref="AB153:AG153"/>
    <mergeCell ref="AH153:AM153"/>
    <mergeCell ref="AN153:AS153"/>
    <mergeCell ref="AT153:AY153"/>
    <mergeCell ref="AZ153:BF153"/>
    <mergeCell ref="BG153:BM153"/>
    <mergeCell ref="B152:U152"/>
    <mergeCell ref="V152:AA152"/>
    <mergeCell ref="AB152:AG152"/>
    <mergeCell ref="AH152:AM152"/>
    <mergeCell ref="AN152:AS152"/>
    <mergeCell ref="AT152:AY152"/>
    <mergeCell ref="AZ154:BF154"/>
    <mergeCell ref="BG154:BM154"/>
    <mergeCell ref="B155:U155"/>
    <mergeCell ref="V155:AA155"/>
    <mergeCell ref="AB155:AG155"/>
    <mergeCell ref="AH155:AM155"/>
    <mergeCell ref="AN155:AS155"/>
    <mergeCell ref="AT155:AY155"/>
    <mergeCell ref="AZ155:BF155"/>
    <mergeCell ref="BG155:BM155"/>
    <mergeCell ref="B154:U154"/>
    <mergeCell ref="V154:AA154"/>
    <mergeCell ref="AB154:AG154"/>
    <mergeCell ref="AH154:AM154"/>
    <mergeCell ref="AN154:AS154"/>
    <mergeCell ref="AT154:AY154"/>
    <mergeCell ref="AZ156:BF156"/>
    <mergeCell ref="BG156:BM156"/>
    <mergeCell ref="B157:U157"/>
    <mergeCell ref="V157:AA157"/>
    <mergeCell ref="AB157:AG157"/>
    <mergeCell ref="AH157:AM157"/>
    <mergeCell ref="AN157:AS157"/>
    <mergeCell ref="AT157:AY157"/>
    <mergeCell ref="AZ157:BF157"/>
    <mergeCell ref="BG157:BM157"/>
    <mergeCell ref="B156:U156"/>
    <mergeCell ref="V156:AA156"/>
    <mergeCell ref="AB156:AG156"/>
    <mergeCell ref="AH156:AM156"/>
    <mergeCell ref="AN156:AS156"/>
    <mergeCell ref="AT156:AY156"/>
    <mergeCell ref="AZ158:BF158"/>
    <mergeCell ref="BG158:BM158"/>
    <mergeCell ref="B159:U159"/>
    <mergeCell ref="V159:AA159"/>
    <mergeCell ref="AB159:AG159"/>
    <mergeCell ref="AH159:AM159"/>
    <mergeCell ref="AN159:AS159"/>
    <mergeCell ref="AT159:AY159"/>
    <mergeCell ref="AZ159:BF159"/>
    <mergeCell ref="BG159:BM159"/>
    <mergeCell ref="B158:U158"/>
    <mergeCell ref="V158:AA158"/>
    <mergeCell ref="AB158:AG158"/>
    <mergeCell ref="AH158:AM158"/>
    <mergeCell ref="AN158:AS158"/>
    <mergeCell ref="AT158:AY158"/>
    <mergeCell ref="AZ160:BF160"/>
    <mergeCell ref="BG160:BM160"/>
    <mergeCell ref="B161:U161"/>
    <mergeCell ref="V161:AA161"/>
    <mergeCell ref="AB161:AG161"/>
    <mergeCell ref="AH161:AM161"/>
    <mergeCell ref="AN161:AS161"/>
    <mergeCell ref="AT161:AY161"/>
    <mergeCell ref="AZ161:BF161"/>
    <mergeCell ref="BG161:BM161"/>
    <mergeCell ref="B160:U160"/>
    <mergeCell ref="V160:AA160"/>
    <mergeCell ref="AB160:AG160"/>
    <mergeCell ref="AH160:AM160"/>
    <mergeCell ref="AN160:AS160"/>
    <mergeCell ref="AT160:AY160"/>
    <mergeCell ref="AZ162:BF162"/>
    <mergeCell ref="BG162:BM162"/>
    <mergeCell ref="B163:U163"/>
    <mergeCell ref="V163:AA163"/>
    <mergeCell ref="AB163:AG163"/>
    <mergeCell ref="AH163:AM163"/>
    <mergeCell ref="AN163:AS163"/>
    <mergeCell ref="AT163:AY163"/>
    <mergeCell ref="AZ163:BF163"/>
    <mergeCell ref="BG163:BM163"/>
    <mergeCell ref="B162:U162"/>
    <mergeCell ref="V162:AA162"/>
    <mergeCell ref="AB162:AG162"/>
    <mergeCell ref="AH162:AM162"/>
    <mergeCell ref="AN162:AS162"/>
    <mergeCell ref="AT162:AY162"/>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AZ174:BF174"/>
    <mergeCell ref="BG174:BM174"/>
    <mergeCell ref="B175:U175"/>
    <mergeCell ref="V175:AA175"/>
    <mergeCell ref="AB175:AG175"/>
    <mergeCell ref="AH175:AM175"/>
    <mergeCell ref="AN175:AS175"/>
    <mergeCell ref="AT175:AY175"/>
    <mergeCell ref="AZ175:BF175"/>
    <mergeCell ref="BG175:BM175"/>
    <mergeCell ref="B174:U174"/>
    <mergeCell ref="V174:AA174"/>
    <mergeCell ref="AB174:AG174"/>
    <mergeCell ref="AH174:AM174"/>
    <mergeCell ref="AN174:AS174"/>
    <mergeCell ref="AT174:AY174"/>
    <mergeCell ref="AZ176:BF176"/>
    <mergeCell ref="BG176:BM176"/>
    <mergeCell ref="B177:U177"/>
    <mergeCell ref="V177:AA177"/>
    <mergeCell ref="AB177:AG177"/>
    <mergeCell ref="AH177:AM177"/>
    <mergeCell ref="AN177:AS177"/>
    <mergeCell ref="AT177:AY177"/>
    <mergeCell ref="AZ177:BF177"/>
    <mergeCell ref="BG177:BM177"/>
    <mergeCell ref="B176:U176"/>
    <mergeCell ref="V176:AA176"/>
    <mergeCell ref="AB176:AG176"/>
    <mergeCell ref="AH176:AM176"/>
    <mergeCell ref="AN176:AS176"/>
    <mergeCell ref="AT176:AY176"/>
    <mergeCell ref="AZ178:BF178"/>
    <mergeCell ref="BG178:BM178"/>
    <mergeCell ref="B179:U179"/>
    <mergeCell ref="V179:AA179"/>
    <mergeCell ref="AB179:AG179"/>
    <mergeCell ref="AH179:AM179"/>
    <mergeCell ref="AN179:AS179"/>
    <mergeCell ref="AT179:AY179"/>
    <mergeCell ref="AZ179:BF179"/>
    <mergeCell ref="BG179:BM179"/>
    <mergeCell ref="B178:U178"/>
    <mergeCell ref="V178:AA178"/>
    <mergeCell ref="AB178:AG178"/>
    <mergeCell ref="AH178:AM178"/>
    <mergeCell ref="AN178:AS178"/>
    <mergeCell ref="AT178:AY178"/>
    <mergeCell ref="AZ180:BF180"/>
    <mergeCell ref="BG180:BM180"/>
    <mergeCell ref="B181:U181"/>
    <mergeCell ref="V181:AA181"/>
    <mergeCell ref="AB181:AG181"/>
    <mergeCell ref="AH181:AM181"/>
    <mergeCell ref="AN181:AS181"/>
    <mergeCell ref="AT181:AY181"/>
    <mergeCell ref="AZ181:BF181"/>
    <mergeCell ref="BG181:BM181"/>
    <mergeCell ref="B180:U180"/>
    <mergeCell ref="V180:AA180"/>
    <mergeCell ref="AB180:AG180"/>
    <mergeCell ref="AH180:AM180"/>
    <mergeCell ref="AN180:AS180"/>
    <mergeCell ref="AT180:AY180"/>
    <mergeCell ref="AZ182:BF182"/>
    <mergeCell ref="BG182:BM182"/>
    <mergeCell ref="B183:U183"/>
    <mergeCell ref="V183:AA183"/>
    <mergeCell ref="AB183:AG183"/>
    <mergeCell ref="AH183:AM183"/>
    <mergeCell ref="AN183:AS183"/>
    <mergeCell ref="AT183:AY183"/>
    <mergeCell ref="AZ183:BF183"/>
    <mergeCell ref="BG183:BM183"/>
    <mergeCell ref="B182:U182"/>
    <mergeCell ref="V182:AA182"/>
    <mergeCell ref="AB182:AG182"/>
    <mergeCell ref="AH182:AM182"/>
    <mergeCell ref="AN182:AS182"/>
    <mergeCell ref="AT182:AY182"/>
    <mergeCell ref="AZ184:BF184"/>
    <mergeCell ref="BG184:BM184"/>
    <mergeCell ref="B185:U185"/>
    <mergeCell ref="V185:AA185"/>
    <mergeCell ref="AB185:AG185"/>
    <mergeCell ref="AH185:AM185"/>
    <mergeCell ref="AN185:AS185"/>
    <mergeCell ref="AT185:AY185"/>
    <mergeCell ref="AZ185:BF185"/>
    <mergeCell ref="BG185:BM185"/>
    <mergeCell ref="B184:U184"/>
    <mergeCell ref="V184:AA184"/>
    <mergeCell ref="AB184:AG184"/>
    <mergeCell ref="AH184:AM184"/>
    <mergeCell ref="AN184:AS184"/>
    <mergeCell ref="AT184:AY184"/>
    <mergeCell ref="AZ186:BF186"/>
    <mergeCell ref="BG186:BM186"/>
    <mergeCell ref="B187:U187"/>
    <mergeCell ref="V187:AA187"/>
    <mergeCell ref="AB187:AG187"/>
    <mergeCell ref="AH187:AM187"/>
    <mergeCell ref="AN187:AS187"/>
    <mergeCell ref="AT187:AY187"/>
    <mergeCell ref="AZ187:BF187"/>
    <mergeCell ref="BG187:BM187"/>
    <mergeCell ref="B186:U186"/>
    <mergeCell ref="V186:AA186"/>
    <mergeCell ref="AB186:AG186"/>
    <mergeCell ref="AH186:AM186"/>
    <mergeCell ref="AN186:AS186"/>
    <mergeCell ref="AT186:AY186"/>
    <mergeCell ref="AZ188:BF188"/>
    <mergeCell ref="BG188:BM188"/>
    <mergeCell ref="B189:U189"/>
    <mergeCell ref="V189:AA189"/>
    <mergeCell ref="AB189:AG189"/>
    <mergeCell ref="AH189:AM189"/>
    <mergeCell ref="AN189:AS189"/>
    <mergeCell ref="AT189:AY189"/>
    <mergeCell ref="AZ189:BF189"/>
    <mergeCell ref="BG189:BM189"/>
    <mergeCell ref="B188:U188"/>
    <mergeCell ref="V188:AA188"/>
    <mergeCell ref="AB188:AG188"/>
    <mergeCell ref="AH188:AM188"/>
    <mergeCell ref="AN188:AS188"/>
    <mergeCell ref="AT188:AY188"/>
    <mergeCell ref="AZ190:BF190"/>
    <mergeCell ref="BG190:BM190"/>
    <mergeCell ref="B191:U191"/>
    <mergeCell ref="V191:AA191"/>
    <mergeCell ref="AB191:AG191"/>
    <mergeCell ref="AH191:AM191"/>
    <mergeCell ref="AN191:AS191"/>
    <mergeCell ref="AT191:AY191"/>
    <mergeCell ref="AZ191:BF191"/>
    <mergeCell ref="BG191:BM191"/>
    <mergeCell ref="B190:U190"/>
    <mergeCell ref="V190:AA190"/>
    <mergeCell ref="AB190:AG190"/>
    <mergeCell ref="AH190:AM190"/>
    <mergeCell ref="AN190:AS190"/>
    <mergeCell ref="AT190:AY190"/>
    <mergeCell ref="AZ194:BF194"/>
    <mergeCell ref="BG194:BM194"/>
    <mergeCell ref="B194:U194"/>
    <mergeCell ref="V194:AA194"/>
    <mergeCell ref="AB194:AG194"/>
    <mergeCell ref="AH194:AM194"/>
    <mergeCell ref="AN194:AS194"/>
    <mergeCell ref="AT194:AY194"/>
    <mergeCell ref="AZ192:BF192"/>
    <mergeCell ref="BG192:BM192"/>
    <mergeCell ref="B193:U193"/>
    <mergeCell ref="V193:AA193"/>
    <mergeCell ref="AB193:AG193"/>
    <mergeCell ref="AH193:AM193"/>
    <mergeCell ref="AN193:AS193"/>
    <mergeCell ref="AT193:AY193"/>
    <mergeCell ref="AZ193:BF193"/>
    <mergeCell ref="BG193:BM193"/>
    <mergeCell ref="B192:U192"/>
    <mergeCell ref="V192:AA192"/>
    <mergeCell ref="AB192:AG192"/>
    <mergeCell ref="AH192:AM192"/>
    <mergeCell ref="AN192:AS192"/>
    <mergeCell ref="AT192:AY192"/>
    <mergeCell ref="B199:U200"/>
    <mergeCell ref="V199:AY199"/>
    <mergeCell ref="AZ199:BF199"/>
    <mergeCell ref="BG199:BM199"/>
    <mergeCell ref="V200:AY200"/>
    <mergeCell ref="AZ200:BM200"/>
    <mergeCell ref="B196:U197"/>
    <mergeCell ref="V196:AY196"/>
    <mergeCell ref="AZ196:BF196"/>
    <mergeCell ref="BG196:BM196"/>
    <mergeCell ref="V197:AY197"/>
    <mergeCell ref="AZ197:BM197"/>
  </mergeCells>
  <pageMargins left="0.35433070866141736" right="0.15748031496062992" top="0.78740157480314965" bottom="0.78740157480314965" header="0" footer="0.39370078740157483"/>
  <pageSetup scale="60" orientation="landscape" r:id="rId1"/>
  <headerFooter alignWithMargins="0">
    <oddFooter>&amp;R&amp;P</oddFooter>
  </headerFooter>
  <rowBreaks count="5" manualBreakCount="5">
    <brk id="42" max="16383" man="1"/>
    <brk id="74" max="16383" man="1"/>
    <brk id="96" max="16383" man="1"/>
    <brk id="119" max="16383" man="1"/>
    <brk id="140"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sheetPr>
  <dimension ref="A1:HM101"/>
  <sheetViews>
    <sheetView showGridLines="0" showRowColHeaders="0" topLeftCell="A34" zoomScale="90" zoomScaleNormal="90" workbookViewId="0">
      <pane xSplit="41" ySplit="1" topLeftCell="DG80" activePane="bottomRight" state="frozen"/>
      <selection activeCell="A34" sqref="A34"/>
      <selection pane="topRight" activeCell="AP34" sqref="AP34"/>
      <selection pane="bottomLeft" activeCell="A35" sqref="A35"/>
      <selection pane="bottomRight" activeCell="AL60" sqref="AL60:AO60"/>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0"/>
      <c r="BU17" s="200"/>
      <c r="BV17" s="201"/>
      <c r="BW17" s="201"/>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375" t="str">
        <f>'LE 03 (EV)'!J19:S19</f>
        <v>TERCER TRIMESTRE DE 2.018</v>
      </c>
      <c r="K19" s="376"/>
      <c r="L19" s="376"/>
      <c r="M19" s="376"/>
      <c r="N19" s="376"/>
      <c r="O19" s="376"/>
      <c r="P19" s="376"/>
      <c r="Q19" s="376"/>
      <c r="R19" s="376"/>
      <c r="S19" s="37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375" t="str">
        <f>'LE 03 (EV)'!J21:S21</f>
        <v>OCTUBRE 1 DE 2.018</v>
      </c>
      <c r="K21" s="376"/>
      <c r="L21" s="376"/>
      <c r="M21" s="376"/>
      <c r="N21" s="376"/>
      <c r="O21" s="376"/>
      <c r="P21" s="376"/>
      <c r="Q21" s="376"/>
      <c r="R21" s="376"/>
      <c r="S21" s="37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6" t="s">
        <v>33</v>
      </c>
      <c r="D25" s="177"/>
      <c r="E25" s="177"/>
      <c r="F25" s="177"/>
      <c r="G25" s="177"/>
      <c r="H25" s="177"/>
      <c r="I25" s="177"/>
      <c r="J25" s="177"/>
      <c r="K25" s="177"/>
      <c r="L25" s="177"/>
      <c r="M25" s="177"/>
      <c r="N25" s="177"/>
      <c r="O25" s="178" t="s">
        <v>882</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6" t="s">
        <v>34</v>
      </c>
      <c r="D26" s="177"/>
      <c r="E26" s="177"/>
      <c r="F26" s="177"/>
      <c r="G26" s="177"/>
      <c r="H26" s="177"/>
      <c r="I26" s="177"/>
      <c r="J26" s="177"/>
      <c r="K26" s="177"/>
      <c r="L26" s="177"/>
      <c r="M26" s="177"/>
      <c r="N26" s="177"/>
      <c r="O26" s="179" t="s">
        <v>886</v>
      </c>
      <c r="P26" s="179"/>
      <c r="Q26" s="17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6" t="s">
        <v>35</v>
      </c>
      <c r="D27" s="176"/>
      <c r="E27" s="176"/>
      <c r="F27" s="176"/>
      <c r="G27" s="176"/>
      <c r="H27" s="176"/>
      <c r="I27" s="176"/>
      <c r="J27" s="176"/>
      <c r="K27" s="176"/>
      <c r="L27" s="176"/>
      <c r="M27" s="176"/>
      <c r="N27" s="176"/>
      <c r="O27" s="180">
        <v>0.05</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81" t="s">
        <v>36</v>
      </c>
      <c r="D28" s="181"/>
      <c r="E28" s="181"/>
      <c r="F28" s="181"/>
      <c r="G28" s="181"/>
      <c r="H28" s="181"/>
      <c r="I28" s="181"/>
      <c r="J28" s="181"/>
      <c r="K28" s="181"/>
      <c r="L28" s="181"/>
      <c r="M28" s="181"/>
      <c r="N28" s="181"/>
      <c r="O28" s="215" t="s">
        <v>580</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6" t="s">
        <v>34</v>
      </c>
      <c r="D29" s="176"/>
      <c r="E29" s="176"/>
      <c r="F29" s="176"/>
      <c r="G29" s="176"/>
      <c r="H29" s="176"/>
      <c r="I29" s="176"/>
      <c r="J29" s="176"/>
      <c r="K29" s="176"/>
      <c r="L29" s="176"/>
      <c r="M29" s="176"/>
      <c r="N29" s="176"/>
      <c r="O29" s="179" t="s">
        <v>581</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6" t="s">
        <v>37</v>
      </c>
      <c r="D30" s="176"/>
      <c r="E30" s="176"/>
      <c r="F30" s="176"/>
      <c r="G30" s="176"/>
      <c r="H30" s="176"/>
      <c r="I30" s="176"/>
      <c r="J30" s="176"/>
      <c r="K30" s="176"/>
      <c r="L30" s="176"/>
      <c r="M30" s="176"/>
      <c r="N30" s="176"/>
      <c r="O30" s="216">
        <v>1</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6" t="s">
        <v>38</v>
      </c>
      <c r="D31" s="176"/>
      <c r="E31" s="176"/>
      <c r="F31" s="176"/>
      <c r="G31" s="176"/>
      <c r="H31" s="176"/>
      <c r="I31" s="176"/>
      <c r="J31" s="176"/>
      <c r="K31" s="176"/>
      <c r="L31" s="176"/>
      <c r="M31" s="176"/>
      <c r="N31" s="176"/>
      <c r="O31" s="179" t="s">
        <v>582</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7" t="s">
        <v>39</v>
      </c>
      <c r="C33" s="218"/>
      <c r="D33" s="218"/>
      <c r="E33" s="218"/>
      <c r="F33" s="218"/>
      <c r="G33" s="218"/>
      <c r="H33" s="218"/>
      <c r="I33" s="218"/>
      <c r="J33" s="218"/>
      <c r="K33" s="218"/>
      <c r="L33" s="218"/>
      <c r="M33" s="218"/>
      <c r="N33" s="218"/>
      <c r="O33" s="218"/>
      <c r="P33" s="218"/>
      <c r="Q33" s="218"/>
      <c r="R33" s="218"/>
      <c r="S33" s="218"/>
      <c r="T33" s="218"/>
      <c r="U33" s="219"/>
      <c r="V33" s="217" t="s">
        <v>40</v>
      </c>
      <c r="W33" s="218"/>
      <c r="X33" s="218"/>
      <c r="Y33" s="218"/>
      <c r="Z33" s="218"/>
      <c r="AA33" s="219"/>
      <c r="AB33" s="217" t="s">
        <v>9</v>
      </c>
      <c r="AC33" s="218"/>
      <c r="AD33" s="218"/>
      <c r="AE33" s="218"/>
      <c r="AF33" s="219"/>
      <c r="AG33" s="217" t="s">
        <v>1</v>
      </c>
      <c r="AH33" s="218"/>
      <c r="AI33" s="218"/>
      <c r="AJ33" s="218"/>
      <c r="AK33" s="218"/>
      <c r="AL33" s="218"/>
      <c r="AM33" s="218"/>
      <c r="AN33" s="218"/>
      <c r="AO33" s="219"/>
      <c r="AP33" s="159" t="s">
        <v>5</v>
      </c>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1"/>
      <c r="BZ33" s="159" t="s">
        <v>41</v>
      </c>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1"/>
      <c r="DJ33" s="159" t="s">
        <v>42</v>
      </c>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1"/>
      <c r="ET33" s="159" t="s">
        <v>43</v>
      </c>
      <c r="EU33" s="160"/>
      <c r="EV33" s="160"/>
      <c r="EW33" s="160"/>
      <c r="EX33" s="160"/>
      <c r="EY33" s="160"/>
      <c r="EZ33" s="160"/>
      <c r="FA33" s="160"/>
      <c r="FB33" s="160"/>
      <c r="FC33" s="160"/>
      <c r="FD33" s="160"/>
      <c r="FE33" s="160"/>
      <c r="FF33" s="160"/>
      <c r="FG33" s="160"/>
      <c r="FH33" s="160"/>
      <c r="FI33" s="160"/>
      <c r="FJ33" s="160"/>
      <c r="FK33" s="160"/>
      <c r="FL33" s="160"/>
      <c r="FM33" s="160"/>
      <c r="FN33" s="160"/>
      <c r="FO33" s="160"/>
      <c r="FP33" s="160"/>
      <c r="FQ33" s="160"/>
      <c r="FR33" s="160"/>
      <c r="FS33" s="160"/>
      <c r="FT33" s="160"/>
      <c r="FU33" s="160"/>
      <c r="FV33" s="160"/>
      <c r="FW33" s="160"/>
      <c r="FX33" s="160"/>
      <c r="FY33" s="160"/>
      <c r="FZ33" s="160"/>
      <c r="GA33" s="160"/>
      <c r="GB33" s="160"/>
      <c r="GC33" s="161"/>
      <c r="GD33" s="159" t="s">
        <v>44</v>
      </c>
      <c r="GE33" s="160"/>
      <c r="GF33" s="160"/>
      <c r="GG33" s="160"/>
      <c r="GH33" s="160"/>
      <c r="GI33" s="160"/>
      <c r="GJ33" s="160"/>
      <c r="GK33" s="160"/>
      <c r="GL33" s="160"/>
      <c r="GM33" s="160"/>
      <c r="GN33" s="160"/>
      <c r="GO33" s="160"/>
      <c r="GP33" s="160"/>
      <c r="GQ33" s="160"/>
      <c r="GR33" s="160"/>
      <c r="GS33" s="160"/>
      <c r="GT33" s="160"/>
      <c r="GU33" s="160"/>
      <c r="GV33" s="160"/>
      <c r="GW33" s="160"/>
      <c r="GX33" s="160"/>
      <c r="GY33" s="160"/>
      <c r="GZ33" s="160"/>
      <c r="HA33" s="160"/>
      <c r="HB33" s="160"/>
      <c r="HC33" s="160"/>
      <c r="HD33" s="160"/>
      <c r="HE33" s="160"/>
      <c r="HF33" s="160"/>
      <c r="HG33" s="160"/>
      <c r="HH33" s="160"/>
      <c r="HI33" s="160"/>
      <c r="HJ33" s="160"/>
      <c r="HK33" s="160"/>
      <c r="HL33" s="160"/>
      <c r="HM33" s="161"/>
    </row>
    <row r="34" spans="1:221" ht="18" customHeight="1" thickBot="1" x14ac:dyDescent="0.25">
      <c r="A34" s="33"/>
      <c r="B34" s="220"/>
      <c r="C34" s="221"/>
      <c r="D34" s="221"/>
      <c r="E34" s="221"/>
      <c r="F34" s="221"/>
      <c r="G34" s="221"/>
      <c r="H34" s="221"/>
      <c r="I34" s="221"/>
      <c r="J34" s="221"/>
      <c r="K34" s="221"/>
      <c r="L34" s="221"/>
      <c r="M34" s="221"/>
      <c r="N34" s="221"/>
      <c r="O34" s="221"/>
      <c r="P34" s="221"/>
      <c r="Q34" s="221"/>
      <c r="R34" s="221"/>
      <c r="S34" s="221"/>
      <c r="T34" s="221"/>
      <c r="U34" s="222"/>
      <c r="V34" s="220"/>
      <c r="W34" s="221"/>
      <c r="X34" s="221"/>
      <c r="Y34" s="221"/>
      <c r="Z34" s="221"/>
      <c r="AA34" s="222"/>
      <c r="AB34" s="220"/>
      <c r="AC34" s="221"/>
      <c r="AD34" s="221"/>
      <c r="AE34" s="221"/>
      <c r="AF34" s="222"/>
      <c r="AG34" s="220"/>
      <c r="AH34" s="221"/>
      <c r="AI34" s="221"/>
      <c r="AJ34" s="221"/>
      <c r="AK34" s="221"/>
      <c r="AL34" s="221"/>
      <c r="AM34" s="221"/>
      <c r="AN34" s="221"/>
      <c r="AO34" s="222"/>
      <c r="AP34" s="165" t="s">
        <v>11</v>
      </c>
      <c r="AQ34" s="166"/>
      <c r="AR34" s="166"/>
      <c r="AS34" s="166" t="s">
        <v>12</v>
      </c>
      <c r="AT34" s="166"/>
      <c r="AU34" s="166"/>
      <c r="AV34" s="162" t="s">
        <v>13</v>
      </c>
      <c r="AW34" s="163"/>
      <c r="AX34" s="164"/>
      <c r="AY34" s="162" t="s">
        <v>17</v>
      </c>
      <c r="AZ34" s="163"/>
      <c r="BA34" s="164"/>
      <c r="BB34" s="162" t="s">
        <v>14</v>
      </c>
      <c r="BC34" s="163"/>
      <c r="BD34" s="164"/>
      <c r="BE34" s="162" t="s">
        <v>15</v>
      </c>
      <c r="BF34" s="163"/>
      <c r="BG34" s="164"/>
      <c r="BH34" s="162" t="s">
        <v>16</v>
      </c>
      <c r="BI34" s="163"/>
      <c r="BJ34" s="164"/>
      <c r="BK34" s="162" t="s">
        <v>18</v>
      </c>
      <c r="BL34" s="163"/>
      <c r="BM34" s="164"/>
      <c r="BN34" s="162" t="s">
        <v>19</v>
      </c>
      <c r="BO34" s="163"/>
      <c r="BP34" s="164"/>
      <c r="BQ34" s="162" t="s">
        <v>20</v>
      </c>
      <c r="BR34" s="163"/>
      <c r="BS34" s="164"/>
      <c r="BT34" s="162" t="s">
        <v>21</v>
      </c>
      <c r="BU34" s="163"/>
      <c r="BV34" s="164"/>
      <c r="BW34" s="162" t="s">
        <v>22</v>
      </c>
      <c r="BX34" s="163"/>
      <c r="BY34" s="170"/>
      <c r="BZ34" s="165" t="s">
        <v>11</v>
      </c>
      <c r="CA34" s="166"/>
      <c r="CB34" s="166"/>
      <c r="CC34" s="166" t="s">
        <v>12</v>
      </c>
      <c r="CD34" s="166"/>
      <c r="CE34" s="166"/>
      <c r="CF34" s="162" t="s">
        <v>13</v>
      </c>
      <c r="CG34" s="163"/>
      <c r="CH34" s="164"/>
      <c r="CI34" s="162" t="s">
        <v>17</v>
      </c>
      <c r="CJ34" s="163"/>
      <c r="CK34" s="164"/>
      <c r="CL34" s="162" t="s">
        <v>14</v>
      </c>
      <c r="CM34" s="163"/>
      <c r="CN34" s="164"/>
      <c r="CO34" s="162" t="s">
        <v>15</v>
      </c>
      <c r="CP34" s="163"/>
      <c r="CQ34" s="164"/>
      <c r="CR34" s="162" t="s">
        <v>16</v>
      </c>
      <c r="CS34" s="163"/>
      <c r="CT34" s="164"/>
      <c r="CU34" s="162" t="s">
        <v>18</v>
      </c>
      <c r="CV34" s="163"/>
      <c r="CW34" s="164"/>
      <c r="CX34" s="162" t="s">
        <v>19</v>
      </c>
      <c r="CY34" s="163"/>
      <c r="CZ34" s="164"/>
      <c r="DA34" s="162" t="s">
        <v>20</v>
      </c>
      <c r="DB34" s="163"/>
      <c r="DC34" s="164"/>
      <c r="DD34" s="162" t="s">
        <v>21</v>
      </c>
      <c r="DE34" s="163"/>
      <c r="DF34" s="164"/>
      <c r="DG34" s="162" t="s">
        <v>22</v>
      </c>
      <c r="DH34" s="163"/>
      <c r="DI34" s="170"/>
      <c r="DJ34" s="165" t="s">
        <v>11</v>
      </c>
      <c r="DK34" s="166"/>
      <c r="DL34" s="166"/>
      <c r="DM34" s="166" t="s">
        <v>12</v>
      </c>
      <c r="DN34" s="166"/>
      <c r="DO34" s="166"/>
      <c r="DP34" s="162" t="s">
        <v>13</v>
      </c>
      <c r="DQ34" s="163"/>
      <c r="DR34" s="164"/>
      <c r="DS34" s="162" t="s">
        <v>17</v>
      </c>
      <c r="DT34" s="163"/>
      <c r="DU34" s="164"/>
      <c r="DV34" s="162" t="s">
        <v>14</v>
      </c>
      <c r="DW34" s="163"/>
      <c r="DX34" s="164"/>
      <c r="DY34" s="162" t="s">
        <v>15</v>
      </c>
      <c r="DZ34" s="163"/>
      <c r="EA34" s="164"/>
      <c r="EB34" s="162" t="s">
        <v>16</v>
      </c>
      <c r="EC34" s="163"/>
      <c r="ED34" s="164"/>
      <c r="EE34" s="162" t="s">
        <v>18</v>
      </c>
      <c r="EF34" s="163"/>
      <c r="EG34" s="164"/>
      <c r="EH34" s="162" t="s">
        <v>19</v>
      </c>
      <c r="EI34" s="163"/>
      <c r="EJ34" s="164"/>
      <c r="EK34" s="162" t="s">
        <v>20</v>
      </c>
      <c r="EL34" s="163"/>
      <c r="EM34" s="164"/>
      <c r="EN34" s="162" t="s">
        <v>21</v>
      </c>
      <c r="EO34" s="163"/>
      <c r="EP34" s="164"/>
      <c r="EQ34" s="162" t="s">
        <v>22</v>
      </c>
      <c r="ER34" s="163"/>
      <c r="ES34" s="170"/>
      <c r="ET34" s="165" t="s">
        <v>11</v>
      </c>
      <c r="EU34" s="166"/>
      <c r="EV34" s="166"/>
      <c r="EW34" s="166" t="s">
        <v>12</v>
      </c>
      <c r="EX34" s="166"/>
      <c r="EY34" s="166"/>
      <c r="EZ34" s="162" t="s">
        <v>13</v>
      </c>
      <c r="FA34" s="163"/>
      <c r="FB34" s="164"/>
      <c r="FC34" s="162" t="s">
        <v>17</v>
      </c>
      <c r="FD34" s="163"/>
      <c r="FE34" s="164"/>
      <c r="FF34" s="162" t="s">
        <v>14</v>
      </c>
      <c r="FG34" s="163"/>
      <c r="FH34" s="164"/>
      <c r="FI34" s="162" t="s">
        <v>15</v>
      </c>
      <c r="FJ34" s="163"/>
      <c r="FK34" s="164"/>
      <c r="FL34" s="162" t="s">
        <v>16</v>
      </c>
      <c r="FM34" s="163"/>
      <c r="FN34" s="164"/>
      <c r="FO34" s="162" t="s">
        <v>18</v>
      </c>
      <c r="FP34" s="163"/>
      <c r="FQ34" s="164"/>
      <c r="FR34" s="162" t="s">
        <v>19</v>
      </c>
      <c r="FS34" s="163"/>
      <c r="FT34" s="164"/>
      <c r="FU34" s="162" t="s">
        <v>20</v>
      </c>
      <c r="FV34" s="163"/>
      <c r="FW34" s="164"/>
      <c r="FX34" s="162" t="s">
        <v>21</v>
      </c>
      <c r="FY34" s="163"/>
      <c r="FZ34" s="164"/>
      <c r="GA34" s="162" t="s">
        <v>22</v>
      </c>
      <c r="GB34" s="163"/>
      <c r="GC34" s="170"/>
      <c r="GD34" s="165" t="s">
        <v>11</v>
      </c>
      <c r="GE34" s="166"/>
      <c r="GF34" s="166"/>
      <c r="GG34" s="166" t="s">
        <v>12</v>
      </c>
      <c r="GH34" s="166"/>
      <c r="GI34" s="166"/>
      <c r="GJ34" s="162" t="s">
        <v>13</v>
      </c>
      <c r="GK34" s="163"/>
      <c r="GL34" s="164"/>
      <c r="GM34" s="162" t="s">
        <v>17</v>
      </c>
      <c r="GN34" s="163"/>
      <c r="GO34" s="164"/>
      <c r="GP34" s="162" t="s">
        <v>14</v>
      </c>
      <c r="GQ34" s="163"/>
      <c r="GR34" s="164"/>
      <c r="GS34" s="162" t="s">
        <v>15</v>
      </c>
      <c r="GT34" s="163"/>
      <c r="GU34" s="164"/>
      <c r="GV34" s="162" t="s">
        <v>16</v>
      </c>
      <c r="GW34" s="163"/>
      <c r="GX34" s="164"/>
      <c r="GY34" s="162" t="s">
        <v>18</v>
      </c>
      <c r="GZ34" s="163"/>
      <c r="HA34" s="164"/>
      <c r="HB34" s="162" t="s">
        <v>19</v>
      </c>
      <c r="HC34" s="163"/>
      <c r="HD34" s="164"/>
      <c r="HE34" s="162" t="s">
        <v>20</v>
      </c>
      <c r="HF34" s="163"/>
      <c r="HG34" s="164"/>
      <c r="HH34" s="162" t="s">
        <v>21</v>
      </c>
      <c r="HI34" s="163"/>
      <c r="HJ34" s="164"/>
      <c r="HK34" s="162" t="s">
        <v>22</v>
      </c>
      <c r="HL34" s="163"/>
      <c r="HM34" s="170"/>
    </row>
    <row r="35" spans="1:221" ht="18" customHeight="1" x14ac:dyDescent="0.2">
      <c r="A35" s="33"/>
      <c r="B35" s="182" t="s">
        <v>583</v>
      </c>
      <c r="C35" s="183"/>
      <c r="D35" s="183"/>
      <c r="E35" s="183"/>
      <c r="F35" s="183"/>
      <c r="G35" s="183"/>
      <c r="H35" s="183"/>
      <c r="I35" s="183"/>
      <c r="J35" s="183"/>
      <c r="K35" s="183"/>
      <c r="L35" s="183"/>
      <c r="M35" s="183"/>
      <c r="N35" s="183"/>
      <c r="O35" s="183"/>
      <c r="P35" s="183"/>
      <c r="Q35" s="183"/>
      <c r="R35" s="183"/>
      <c r="S35" s="183"/>
      <c r="T35" s="183"/>
      <c r="U35" s="184"/>
      <c r="V35" s="185" t="s">
        <v>616</v>
      </c>
      <c r="W35" s="186"/>
      <c r="X35" s="186"/>
      <c r="Y35" s="186"/>
      <c r="Z35" s="186"/>
      <c r="AA35" s="187"/>
      <c r="AB35" s="188">
        <v>2.0999999999999999E-3</v>
      </c>
      <c r="AC35" s="189"/>
      <c r="AD35" s="189"/>
      <c r="AE35" s="189"/>
      <c r="AF35" s="190"/>
      <c r="AG35" s="191" t="s">
        <v>23</v>
      </c>
      <c r="AH35" s="192"/>
      <c r="AI35" s="192"/>
      <c r="AJ35" s="192"/>
      <c r="AK35" s="192"/>
      <c r="AL35" s="193">
        <f>SUM(AP35:HM35)</f>
        <v>2</v>
      </c>
      <c r="AM35" s="194"/>
      <c r="AN35" s="194"/>
      <c r="AO35" s="195"/>
      <c r="AP35" s="214"/>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c r="BQ35" s="153"/>
      <c r="BR35" s="153"/>
      <c r="BS35" s="153"/>
      <c r="BT35" s="153"/>
      <c r="BU35" s="153"/>
      <c r="BV35" s="153"/>
      <c r="BW35" s="153">
        <v>1</v>
      </c>
      <c r="BX35" s="153"/>
      <c r="BY35" s="154"/>
      <c r="BZ35" s="155">
        <v>0</v>
      </c>
      <c r="CA35" s="153"/>
      <c r="CB35" s="153"/>
      <c r="CC35" s="153">
        <v>0</v>
      </c>
      <c r="CD35" s="153"/>
      <c r="CE35" s="153"/>
      <c r="CF35" s="153">
        <v>0</v>
      </c>
      <c r="CG35" s="153"/>
      <c r="CH35" s="153"/>
      <c r="CI35" s="153">
        <v>0</v>
      </c>
      <c r="CJ35" s="153"/>
      <c r="CK35" s="153"/>
      <c r="CL35" s="153">
        <v>0</v>
      </c>
      <c r="CM35" s="153"/>
      <c r="CN35" s="153"/>
      <c r="CO35" s="153">
        <v>0</v>
      </c>
      <c r="CP35" s="153"/>
      <c r="CQ35" s="153"/>
      <c r="CR35" s="153">
        <v>0</v>
      </c>
      <c r="CS35" s="153"/>
      <c r="CT35" s="153"/>
      <c r="CU35" s="153">
        <v>0</v>
      </c>
      <c r="CV35" s="153"/>
      <c r="CW35" s="153"/>
      <c r="CX35" s="153">
        <v>0</v>
      </c>
      <c r="CY35" s="153"/>
      <c r="CZ35" s="153"/>
      <c r="DA35" s="153">
        <v>0</v>
      </c>
      <c r="DB35" s="153"/>
      <c r="DC35" s="153"/>
      <c r="DD35" s="153">
        <v>0</v>
      </c>
      <c r="DE35" s="153"/>
      <c r="DF35" s="153"/>
      <c r="DG35" s="153">
        <v>1</v>
      </c>
      <c r="DH35" s="153"/>
      <c r="DI35" s="154"/>
      <c r="DJ35" s="155">
        <v>0</v>
      </c>
      <c r="DK35" s="153"/>
      <c r="DL35" s="153"/>
      <c r="DM35" s="153">
        <v>0</v>
      </c>
      <c r="DN35" s="153"/>
      <c r="DO35" s="153"/>
      <c r="DP35" s="153">
        <v>0</v>
      </c>
      <c r="DQ35" s="153"/>
      <c r="DR35" s="153"/>
      <c r="DS35" s="153">
        <v>0</v>
      </c>
      <c r="DT35" s="153"/>
      <c r="DU35" s="153"/>
      <c r="DV35" s="153">
        <v>0</v>
      </c>
      <c r="DW35" s="153"/>
      <c r="DX35" s="153"/>
      <c r="DY35" s="153">
        <v>0</v>
      </c>
      <c r="DZ35" s="153"/>
      <c r="EA35" s="153"/>
      <c r="EB35" s="153">
        <v>0</v>
      </c>
      <c r="EC35" s="153"/>
      <c r="ED35" s="153"/>
      <c r="EE35" s="153">
        <v>0</v>
      </c>
      <c r="EF35" s="153"/>
      <c r="EG35" s="153"/>
      <c r="EH35" s="153">
        <v>0</v>
      </c>
      <c r="EI35" s="153"/>
      <c r="EJ35" s="153"/>
      <c r="EK35" s="153"/>
      <c r="EL35" s="153"/>
      <c r="EM35" s="153"/>
      <c r="EN35" s="153"/>
      <c r="EO35" s="153"/>
      <c r="EP35" s="153"/>
      <c r="EQ35" s="153"/>
      <c r="ER35" s="153"/>
      <c r="ES35" s="154"/>
      <c r="ET35" s="155"/>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54"/>
      <c r="GD35" s="155"/>
      <c r="GE35" s="153"/>
      <c r="GF35" s="153"/>
      <c r="GG35" s="153"/>
      <c r="GH35" s="153"/>
      <c r="GI35" s="153"/>
      <c r="GJ35" s="153"/>
      <c r="GK35" s="153"/>
      <c r="GL35" s="153"/>
      <c r="GM35" s="153"/>
      <c r="GN35" s="153"/>
      <c r="GO35" s="153"/>
      <c r="GP35" s="153"/>
      <c r="GQ35" s="153"/>
      <c r="GR35" s="153"/>
      <c r="GS35" s="153"/>
      <c r="GT35" s="153"/>
      <c r="GU35" s="153"/>
      <c r="GV35" s="153"/>
      <c r="GW35" s="153"/>
      <c r="GX35" s="153"/>
      <c r="GY35" s="153"/>
      <c r="GZ35" s="153"/>
      <c r="HA35" s="153"/>
      <c r="HB35" s="153"/>
      <c r="HC35" s="153"/>
      <c r="HD35" s="153"/>
      <c r="HE35" s="153"/>
      <c r="HF35" s="153"/>
      <c r="HG35" s="153"/>
      <c r="HH35" s="153"/>
      <c r="HI35" s="153"/>
      <c r="HJ35" s="153"/>
      <c r="HK35" s="153"/>
      <c r="HL35" s="153"/>
      <c r="HM35" s="154"/>
    </row>
    <row r="36" spans="1:221" ht="18" customHeight="1" x14ac:dyDescent="0.2">
      <c r="A36" s="33"/>
      <c r="B36" s="117"/>
      <c r="C36" s="118"/>
      <c r="D36" s="118"/>
      <c r="E36" s="118"/>
      <c r="F36" s="118"/>
      <c r="G36" s="118"/>
      <c r="H36" s="118"/>
      <c r="I36" s="118"/>
      <c r="J36" s="118"/>
      <c r="K36" s="118"/>
      <c r="L36" s="118"/>
      <c r="M36" s="118"/>
      <c r="N36" s="118"/>
      <c r="O36" s="118"/>
      <c r="P36" s="118"/>
      <c r="Q36" s="118"/>
      <c r="R36" s="118"/>
      <c r="S36" s="118"/>
      <c r="T36" s="118"/>
      <c r="U36" s="119"/>
      <c r="V36" s="123"/>
      <c r="W36" s="124"/>
      <c r="X36" s="124"/>
      <c r="Y36" s="124"/>
      <c r="Z36" s="124"/>
      <c r="AA36" s="125"/>
      <c r="AB36" s="129"/>
      <c r="AC36" s="130"/>
      <c r="AD36" s="130"/>
      <c r="AE36" s="130"/>
      <c r="AF36" s="131"/>
      <c r="AG36" s="108" t="s">
        <v>24</v>
      </c>
      <c r="AH36" s="109"/>
      <c r="AI36" s="109"/>
      <c r="AJ36" s="109"/>
      <c r="AK36" s="109"/>
      <c r="AL36" s="75">
        <f t="shared" ref="AL36:AL99" si="0">SUM(AP36:HM36)</f>
        <v>2</v>
      </c>
      <c r="AM36" s="76"/>
      <c r="AN36" s="76"/>
      <c r="AO36" s="77"/>
      <c r="AP36" s="72"/>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v>1</v>
      </c>
      <c r="BX36" s="60"/>
      <c r="BY36" s="70"/>
      <c r="BZ36" s="65">
        <v>0</v>
      </c>
      <c r="CA36" s="60"/>
      <c r="CB36" s="60"/>
      <c r="CC36" s="60">
        <v>0</v>
      </c>
      <c r="CD36" s="60"/>
      <c r="CE36" s="60"/>
      <c r="CF36" s="60">
        <v>0</v>
      </c>
      <c r="CG36" s="60"/>
      <c r="CH36" s="60"/>
      <c r="CI36" s="60">
        <v>0</v>
      </c>
      <c r="CJ36" s="60"/>
      <c r="CK36" s="60"/>
      <c r="CL36" s="60">
        <v>0</v>
      </c>
      <c r="CM36" s="60"/>
      <c r="CN36" s="60"/>
      <c r="CO36" s="60">
        <v>0</v>
      </c>
      <c r="CP36" s="60"/>
      <c r="CQ36" s="60"/>
      <c r="CR36" s="60">
        <v>0</v>
      </c>
      <c r="CS36" s="60"/>
      <c r="CT36" s="60"/>
      <c r="CU36" s="60">
        <v>0</v>
      </c>
      <c r="CV36" s="60"/>
      <c r="CW36" s="60"/>
      <c r="CX36" s="60">
        <v>0</v>
      </c>
      <c r="CY36" s="60"/>
      <c r="CZ36" s="60"/>
      <c r="DA36" s="60">
        <v>0</v>
      </c>
      <c r="DB36" s="60"/>
      <c r="DC36" s="60"/>
      <c r="DD36" s="60">
        <v>0</v>
      </c>
      <c r="DE36" s="60"/>
      <c r="DF36" s="60"/>
      <c r="DG36" s="60">
        <v>1</v>
      </c>
      <c r="DH36" s="60"/>
      <c r="DI36" s="70"/>
      <c r="DJ36" s="65">
        <v>0</v>
      </c>
      <c r="DK36" s="60"/>
      <c r="DL36" s="60"/>
      <c r="DM36" s="60">
        <v>0</v>
      </c>
      <c r="DN36" s="60"/>
      <c r="DO36" s="60"/>
      <c r="DP36" s="60">
        <v>0</v>
      </c>
      <c r="DQ36" s="60"/>
      <c r="DR36" s="60"/>
      <c r="DS36" s="60">
        <v>0</v>
      </c>
      <c r="DT36" s="60"/>
      <c r="DU36" s="60"/>
      <c r="DV36" s="60">
        <v>0</v>
      </c>
      <c r="DW36" s="60"/>
      <c r="DX36" s="60"/>
      <c r="DY36" s="60">
        <v>0</v>
      </c>
      <c r="DZ36" s="60"/>
      <c r="EA36" s="60"/>
      <c r="EB36" s="60">
        <v>0</v>
      </c>
      <c r="EC36" s="60"/>
      <c r="ED36" s="60"/>
      <c r="EE36" s="60">
        <v>0</v>
      </c>
      <c r="EF36" s="60"/>
      <c r="EG36" s="60"/>
      <c r="EH36" s="60">
        <v>0</v>
      </c>
      <c r="EI36" s="60"/>
      <c r="EJ36" s="60"/>
      <c r="EK36" s="60"/>
      <c r="EL36" s="60"/>
      <c r="EM36" s="60"/>
      <c r="EN36" s="60"/>
      <c r="EO36" s="60"/>
      <c r="EP36" s="60"/>
      <c r="EQ36" s="60"/>
      <c r="ER36" s="60"/>
      <c r="ES36" s="70"/>
      <c r="ET36" s="65"/>
      <c r="EU36" s="60"/>
      <c r="EV36" s="60"/>
      <c r="EW36" s="60"/>
      <c r="EX36" s="60"/>
      <c r="EY36" s="60"/>
      <c r="EZ36" s="60"/>
      <c r="FA36" s="60"/>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70"/>
      <c r="GD36" s="65"/>
      <c r="GE36" s="60"/>
      <c r="GF36" s="60"/>
      <c r="GG36" s="60"/>
      <c r="GH36" s="60"/>
      <c r="GI36" s="60"/>
      <c r="GJ36" s="60"/>
      <c r="GK36" s="60"/>
      <c r="GL36" s="60"/>
      <c r="GM36" s="60"/>
      <c r="GN36" s="60"/>
      <c r="GO36" s="60"/>
      <c r="GP36" s="60"/>
      <c r="GQ36" s="60"/>
      <c r="GR36" s="60"/>
      <c r="GS36" s="60"/>
      <c r="GT36" s="60"/>
      <c r="GU36" s="60"/>
      <c r="GV36" s="60"/>
      <c r="GW36" s="60"/>
      <c r="GX36" s="60"/>
      <c r="GY36" s="60"/>
      <c r="GZ36" s="60"/>
      <c r="HA36" s="60"/>
      <c r="HB36" s="60"/>
      <c r="HC36" s="60"/>
      <c r="HD36" s="60"/>
      <c r="HE36" s="60"/>
      <c r="HF36" s="60"/>
      <c r="HG36" s="60"/>
      <c r="HH36" s="60"/>
      <c r="HI36" s="60"/>
      <c r="HJ36" s="60"/>
      <c r="HK36" s="60"/>
      <c r="HL36" s="60"/>
      <c r="HM36" s="70"/>
    </row>
    <row r="37" spans="1:221" ht="18" customHeight="1" x14ac:dyDescent="0.2">
      <c r="A37" s="33"/>
      <c r="B37" s="78" t="s">
        <v>584</v>
      </c>
      <c r="C37" s="79"/>
      <c r="D37" s="79"/>
      <c r="E37" s="79"/>
      <c r="F37" s="79"/>
      <c r="G37" s="79"/>
      <c r="H37" s="79"/>
      <c r="I37" s="79"/>
      <c r="J37" s="79"/>
      <c r="K37" s="79"/>
      <c r="L37" s="79"/>
      <c r="M37" s="79"/>
      <c r="N37" s="79"/>
      <c r="O37" s="79"/>
      <c r="P37" s="79"/>
      <c r="Q37" s="79"/>
      <c r="R37" s="79"/>
      <c r="S37" s="79"/>
      <c r="T37" s="79"/>
      <c r="U37" s="80"/>
      <c r="V37" s="84" t="s">
        <v>617</v>
      </c>
      <c r="W37" s="85"/>
      <c r="X37" s="85"/>
      <c r="Y37" s="85"/>
      <c r="Z37" s="85"/>
      <c r="AA37" s="86"/>
      <c r="AB37" s="90">
        <v>6.9999999999999999E-4</v>
      </c>
      <c r="AC37" s="91"/>
      <c r="AD37" s="91"/>
      <c r="AE37" s="91"/>
      <c r="AF37" s="92"/>
      <c r="AG37" s="96" t="s">
        <v>23</v>
      </c>
      <c r="AH37" s="97"/>
      <c r="AI37" s="97"/>
      <c r="AJ37" s="97"/>
      <c r="AK37" s="97"/>
      <c r="AL37" s="98">
        <f t="shared" si="0"/>
        <v>2</v>
      </c>
      <c r="AM37" s="99"/>
      <c r="AN37" s="99"/>
      <c r="AO37" s="100"/>
      <c r="AP37" s="101"/>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417">
        <v>1</v>
      </c>
      <c r="BX37" s="144"/>
      <c r="BY37" s="145"/>
      <c r="BZ37" s="63">
        <v>0</v>
      </c>
      <c r="CA37" s="59"/>
      <c r="CB37" s="59"/>
      <c r="CC37" s="59">
        <v>0</v>
      </c>
      <c r="CD37" s="59"/>
      <c r="CE37" s="59"/>
      <c r="CF37" s="59">
        <v>0</v>
      </c>
      <c r="CG37" s="59"/>
      <c r="CH37" s="59"/>
      <c r="CI37" s="59">
        <v>0</v>
      </c>
      <c r="CJ37" s="59"/>
      <c r="CK37" s="59"/>
      <c r="CL37" s="59">
        <v>0</v>
      </c>
      <c r="CM37" s="59"/>
      <c r="CN37" s="59"/>
      <c r="CO37" s="59">
        <v>0</v>
      </c>
      <c r="CP37" s="59"/>
      <c r="CQ37" s="59"/>
      <c r="CR37" s="59">
        <v>0</v>
      </c>
      <c r="CS37" s="59"/>
      <c r="CT37" s="59"/>
      <c r="CU37" s="59">
        <v>0</v>
      </c>
      <c r="CV37" s="59"/>
      <c r="CW37" s="59"/>
      <c r="CX37" s="59">
        <v>0</v>
      </c>
      <c r="CY37" s="59"/>
      <c r="CZ37" s="59"/>
      <c r="DA37" s="59">
        <v>0</v>
      </c>
      <c r="DB37" s="59"/>
      <c r="DC37" s="59"/>
      <c r="DD37" s="59">
        <v>0</v>
      </c>
      <c r="DE37" s="59"/>
      <c r="DF37" s="59"/>
      <c r="DG37" s="59">
        <v>1</v>
      </c>
      <c r="DH37" s="59"/>
      <c r="DI37" s="64"/>
      <c r="DJ37" s="63">
        <v>0</v>
      </c>
      <c r="DK37" s="59"/>
      <c r="DL37" s="59"/>
      <c r="DM37" s="59">
        <v>0</v>
      </c>
      <c r="DN37" s="59"/>
      <c r="DO37" s="59"/>
      <c r="DP37" s="59">
        <v>0</v>
      </c>
      <c r="DQ37" s="59"/>
      <c r="DR37" s="59"/>
      <c r="DS37" s="59">
        <v>0</v>
      </c>
      <c r="DT37" s="59"/>
      <c r="DU37" s="59"/>
      <c r="DV37" s="59">
        <v>0</v>
      </c>
      <c r="DW37" s="59"/>
      <c r="DX37" s="59"/>
      <c r="DY37" s="59">
        <v>0</v>
      </c>
      <c r="DZ37" s="59"/>
      <c r="EA37" s="59"/>
      <c r="EB37" s="59">
        <v>0</v>
      </c>
      <c r="EC37" s="59"/>
      <c r="ED37" s="59"/>
      <c r="EE37" s="59">
        <v>0</v>
      </c>
      <c r="EF37" s="59"/>
      <c r="EG37" s="59"/>
      <c r="EH37" s="59">
        <v>0</v>
      </c>
      <c r="EI37" s="59"/>
      <c r="EJ37" s="59"/>
      <c r="EK37" s="59"/>
      <c r="EL37" s="59"/>
      <c r="EM37" s="59"/>
      <c r="EN37" s="59"/>
      <c r="EO37" s="59"/>
      <c r="EP37" s="59"/>
      <c r="EQ37" s="59"/>
      <c r="ER37" s="59"/>
      <c r="ES37" s="64"/>
      <c r="ET37" s="63"/>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64"/>
      <c r="GD37" s="63"/>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64"/>
    </row>
    <row r="38" spans="1:221" ht="18" customHeight="1" x14ac:dyDescent="0.2">
      <c r="A38" s="33"/>
      <c r="B38" s="133"/>
      <c r="C38" s="134"/>
      <c r="D38" s="134"/>
      <c r="E38" s="134"/>
      <c r="F38" s="134"/>
      <c r="G38" s="134"/>
      <c r="H38" s="134"/>
      <c r="I38" s="134"/>
      <c r="J38" s="134"/>
      <c r="K38" s="134"/>
      <c r="L38" s="134"/>
      <c r="M38" s="134"/>
      <c r="N38" s="134"/>
      <c r="O38" s="134"/>
      <c r="P38" s="134"/>
      <c r="Q38" s="134"/>
      <c r="R38" s="134"/>
      <c r="S38" s="134"/>
      <c r="T38" s="134"/>
      <c r="U38" s="135"/>
      <c r="V38" s="136"/>
      <c r="W38" s="137"/>
      <c r="X38" s="137"/>
      <c r="Y38" s="137"/>
      <c r="Z38" s="137"/>
      <c r="AA38" s="138"/>
      <c r="AB38" s="139"/>
      <c r="AC38" s="140"/>
      <c r="AD38" s="140"/>
      <c r="AE38" s="140"/>
      <c r="AF38" s="141"/>
      <c r="AG38" s="96" t="s">
        <v>24</v>
      </c>
      <c r="AH38" s="97"/>
      <c r="AI38" s="97"/>
      <c r="AJ38" s="97"/>
      <c r="AK38" s="97"/>
      <c r="AL38" s="98">
        <f t="shared" si="0"/>
        <v>3</v>
      </c>
      <c r="AM38" s="99"/>
      <c r="AN38" s="99"/>
      <c r="AO38" s="100"/>
      <c r="AP38" s="142"/>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417">
        <v>1</v>
      </c>
      <c r="BX38" s="144"/>
      <c r="BY38" s="145"/>
      <c r="BZ38" s="63">
        <v>0</v>
      </c>
      <c r="CA38" s="59"/>
      <c r="CB38" s="59"/>
      <c r="CC38" s="59">
        <v>0</v>
      </c>
      <c r="CD38" s="59"/>
      <c r="CE38" s="59"/>
      <c r="CF38" s="59">
        <v>0</v>
      </c>
      <c r="CG38" s="59"/>
      <c r="CH38" s="59"/>
      <c r="CI38" s="59">
        <v>0</v>
      </c>
      <c r="CJ38" s="59"/>
      <c r="CK38" s="59"/>
      <c r="CL38" s="59">
        <v>0</v>
      </c>
      <c r="CM38" s="59"/>
      <c r="CN38" s="59"/>
      <c r="CO38" s="59">
        <v>1</v>
      </c>
      <c r="CP38" s="59"/>
      <c r="CQ38" s="59"/>
      <c r="CR38" s="59">
        <v>0</v>
      </c>
      <c r="CS38" s="59"/>
      <c r="CT38" s="59"/>
      <c r="CU38" s="59">
        <v>0</v>
      </c>
      <c r="CV38" s="59"/>
      <c r="CW38" s="59"/>
      <c r="CX38" s="59">
        <v>0</v>
      </c>
      <c r="CY38" s="59"/>
      <c r="CZ38" s="59"/>
      <c r="DA38" s="59">
        <v>0</v>
      </c>
      <c r="DB38" s="59"/>
      <c r="DC38" s="59"/>
      <c r="DD38" s="59">
        <v>0</v>
      </c>
      <c r="DE38" s="59"/>
      <c r="DF38" s="59"/>
      <c r="DG38" s="59">
        <v>1</v>
      </c>
      <c r="DH38" s="59"/>
      <c r="DI38" s="64"/>
      <c r="DJ38" s="63">
        <v>0</v>
      </c>
      <c r="DK38" s="59"/>
      <c r="DL38" s="59"/>
      <c r="DM38" s="59">
        <v>0</v>
      </c>
      <c r="DN38" s="59"/>
      <c r="DO38" s="59"/>
      <c r="DP38" s="59">
        <v>0</v>
      </c>
      <c r="DQ38" s="59"/>
      <c r="DR38" s="59"/>
      <c r="DS38" s="59">
        <v>0</v>
      </c>
      <c r="DT38" s="59"/>
      <c r="DU38" s="59"/>
      <c r="DV38" s="59">
        <v>0</v>
      </c>
      <c r="DW38" s="59"/>
      <c r="DX38" s="59"/>
      <c r="DY38" s="59">
        <v>0</v>
      </c>
      <c r="DZ38" s="59"/>
      <c r="EA38" s="59"/>
      <c r="EB38" s="59">
        <v>0</v>
      </c>
      <c r="EC38" s="59"/>
      <c r="ED38" s="59"/>
      <c r="EE38" s="59">
        <v>0</v>
      </c>
      <c r="EF38" s="59"/>
      <c r="EG38" s="59"/>
      <c r="EH38" s="59">
        <v>0</v>
      </c>
      <c r="EI38" s="59"/>
      <c r="EJ38" s="59"/>
      <c r="EK38" s="59"/>
      <c r="EL38" s="59"/>
      <c r="EM38" s="59"/>
      <c r="EN38" s="59"/>
      <c r="EO38" s="59"/>
      <c r="EP38" s="59"/>
      <c r="EQ38" s="59"/>
      <c r="ER38" s="59"/>
      <c r="ES38" s="64"/>
      <c r="ET38" s="63"/>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64"/>
      <c r="GD38" s="63"/>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64"/>
    </row>
    <row r="39" spans="1:221" ht="27.75" customHeight="1" x14ac:dyDescent="0.2">
      <c r="A39" s="33"/>
      <c r="B39" s="114" t="s">
        <v>585</v>
      </c>
      <c r="C39" s="115"/>
      <c r="D39" s="115"/>
      <c r="E39" s="115"/>
      <c r="F39" s="115"/>
      <c r="G39" s="115"/>
      <c r="H39" s="115"/>
      <c r="I39" s="115"/>
      <c r="J39" s="115"/>
      <c r="K39" s="115"/>
      <c r="L39" s="115"/>
      <c r="M39" s="115"/>
      <c r="N39" s="115"/>
      <c r="O39" s="115"/>
      <c r="P39" s="115"/>
      <c r="Q39" s="115"/>
      <c r="R39" s="115"/>
      <c r="S39" s="115"/>
      <c r="T39" s="115"/>
      <c r="U39" s="116"/>
      <c r="V39" s="120" t="s">
        <v>618</v>
      </c>
      <c r="W39" s="121"/>
      <c r="X39" s="121"/>
      <c r="Y39" s="121"/>
      <c r="Z39" s="121"/>
      <c r="AA39" s="122"/>
      <c r="AB39" s="126">
        <v>4.7000000000000002E-3</v>
      </c>
      <c r="AC39" s="127"/>
      <c r="AD39" s="127"/>
      <c r="AE39" s="127"/>
      <c r="AF39" s="128"/>
      <c r="AG39" s="108" t="s">
        <v>23</v>
      </c>
      <c r="AH39" s="109"/>
      <c r="AI39" s="109"/>
      <c r="AJ39" s="109"/>
      <c r="AK39" s="109"/>
      <c r="AL39" s="75">
        <f t="shared" si="0"/>
        <v>2</v>
      </c>
      <c r="AM39" s="76"/>
      <c r="AN39" s="76"/>
      <c r="AO39" s="77"/>
      <c r="AP39" s="132"/>
      <c r="AQ39" s="60"/>
      <c r="AR39" s="60"/>
      <c r="AS39" s="60"/>
      <c r="AT39" s="60"/>
      <c r="AU39" s="60"/>
      <c r="AV39" s="60"/>
      <c r="AW39" s="60"/>
      <c r="AX39" s="60"/>
      <c r="AY39" s="60"/>
      <c r="AZ39" s="60"/>
      <c r="BA39" s="60"/>
      <c r="BB39" s="60"/>
      <c r="BC39" s="60"/>
      <c r="BD39" s="60"/>
      <c r="BE39" s="60"/>
      <c r="BF39" s="60"/>
      <c r="BG39" s="60"/>
      <c r="BH39" s="152">
        <v>1</v>
      </c>
      <c r="BI39" s="147"/>
      <c r="BJ39" s="147"/>
      <c r="BK39" s="147"/>
      <c r="BL39" s="147"/>
      <c r="BM39" s="147"/>
      <c r="BN39" s="147"/>
      <c r="BO39" s="147"/>
      <c r="BP39" s="147"/>
      <c r="BQ39" s="147"/>
      <c r="BR39" s="147"/>
      <c r="BS39" s="147"/>
      <c r="BT39" s="147"/>
      <c r="BU39" s="147"/>
      <c r="BV39" s="147"/>
      <c r="BW39" s="147"/>
      <c r="BX39" s="147"/>
      <c r="BY39" s="148"/>
      <c r="BZ39" s="65">
        <v>0</v>
      </c>
      <c r="CA39" s="60"/>
      <c r="CB39" s="60"/>
      <c r="CC39" s="60">
        <v>0</v>
      </c>
      <c r="CD39" s="60"/>
      <c r="CE39" s="60"/>
      <c r="CF39" s="60">
        <v>0</v>
      </c>
      <c r="CG39" s="60"/>
      <c r="CH39" s="60"/>
      <c r="CI39" s="60">
        <v>0</v>
      </c>
      <c r="CJ39" s="60"/>
      <c r="CK39" s="60"/>
      <c r="CL39" s="60">
        <v>0</v>
      </c>
      <c r="CM39" s="60"/>
      <c r="CN39" s="152"/>
      <c r="CO39" s="60">
        <v>1</v>
      </c>
      <c r="CP39" s="60"/>
      <c r="CQ39" s="60"/>
      <c r="CR39" s="60">
        <v>0</v>
      </c>
      <c r="CS39" s="60"/>
      <c r="CT39" s="60"/>
      <c r="CU39" s="60">
        <v>0</v>
      </c>
      <c r="CV39" s="60"/>
      <c r="CW39" s="60"/>
      <c r="CX39" s="60">
        <v>0</v>
      </c>
      <c r="CY39" s="60"/>
      <c r="CZ39" s="60"/>
      <c r="DA39" s="60">
        <v>0</v>
      </c>
      <c r="DB39" s="60"/>
      <c r="DC39" s="60"/>
      <c r="DD39" s="60">
        <v>0</v>
      </c>
      <c r="DE39" s="60"/>
      <c r="DF39" s="60"/>
      <c r="DG39" s="60">
        <v>0</v>
      </c>
      <c r="DH39" s="60"/>
      <c r="DI39" s="70"/>
      <c r="DJ39" s="65">
        <v>0</v>
      </c>
      <c r="DK39" s="60"/>
      <c r="DL39" s="60"/>
      <c r="DM39" s="60">
        <v>0</v>
      </c>
      <c r="DN39" s="60"/>
      <c r="DO39" s="60"/>
      <c r="DP39" s="60">
        <v>0</v>
      </c>
      <c r="DQ39" s="60"/>
      <c r="DR39" s="60"/>
      <c r="DS39" s="60">
        <v>0</v>
      </c>
      <c r="DT39" s="60"/>
      <c r="DU39" s="60"/>
      <c r="DV39" s="60">
        <v>0</v>
      </c>
      <c r="DW39" s="60"/>
      <c r="DX39" s="60"/>
      <c r="DY39" s="60">
        <v>0</v>
      </c>
      <c r="DZ39" s="60"/>
      <c r="EA39" s="60"/>
      <c r="EB39" s="60">
        <v>0</v>
      </c>
      <c r="EC39" s="60"/>
      <c r="ED39" s="60"/>
      <c r="EE39" s="60">
        <v>0</v>
      </c>
      <c r="EF39" s="60"/>
      <c r="EG39" s="60"/>
      <c r="EH39" s="60">
        <v>0</v>
      </c>
      <c r="EI39" s="60"/>
      <c r="EJ39" s="60"/>
      <c r="EK39" s="60"/>
      <c r="EL39" s="60"/>
      <c r="EM39" s="60"/>
      <c r="EN39" s="60"/>
      <c r="EO39" s="60"/>
      <c r="EP39" s="60"/>
      <c r="EQ39" s="60"/>
      <c r="ER39" s="60"/>
      <c r="ES39" s="70"/>
      <c r="ET39" s="65"/>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70"/>
      <c r="GD39" s="65"/>
      <c r="GE39" s="60"/>
      <c r="GF39" s="60"/>
      <c r="GG39" s="60"/>
      <c r="GH39" s="60"/>
      <c r="GI39" s="60"/>
      <c r="GJ39" s="60"/>
      <c r="GK39" s="60"/>
      <c r="GL39" s="60"/>
      <c r="GM39" s="60"/>
      <c r="GN39" s="60"/>
      <c r="GO39" s="60"/>
      <c r="GP39" s="60"/>
      <c r="GQ39" s="60"/>
      <c r="GR39" s="60"/>
      <c r="GS39" s="60"/>
      <c r="GT39" s="60"/>
      <c r="GU39" s="60"/>
      <c r="GV39" s="60"/>
      <c r="GW39" s="60"/>
      <c r="GX39" s="60"/>
      <c r="GY39" s="60"/>
      <c r="GZ39" s="60"/>
      <c r="HA39" s="60"/>
      <c r="HB39" s="60"/>
      <c r="HC39" s="60"/>
      <c r="HD39" s="60"/>
      <c r="HE39" s="60"/>
      <c r="HF39" s="60"/>
      <c r="HG39" s="60"/>
      <c r="HH39" s="60"/>
      <c r="HI39" s="60"/>
      <c r="HJ39" s="60"/>
      <c r="HK39" s="60"/>
      <c r="HL39" s="60"/>
      <c r="HM39" s="70"/>
    </row>
    <row r="40" spans="1:221" ht="27.75" customHeight="1" x14ac:dyDescent="0.2">
      <c r="A40" s="33"/>
      <c r="B40" s="117"/>
      <c r="C40" s="118"/>
      <c r="D40" s="118"/>
      <c r="E40" s="118"/>
      <c r="F40" s="118"/>
      <c r="G40" s="118"/>
      <c r="H40" s="118"/>
      <c r="I40" s="118"/>
      <c r="J40" s="118"/>
      <c r="K40" s="118"/>
      <c r="L40" s="118"/>
      <c r="M40" s="118"/>
      <c r="N40" s="118"/>
      <c r="O40" s="118"/>
      <c r="P40" s="118"/>
      <c r="Q40" s="118"/>
      <c r="R40" s="118"/>
      <c r="S40" s="118"/>
      <c r="T40" s="118"/>
      <c r="U40" s="119"/>
      <c r="V40" s="123"/>
      <c r="W40" s="124"/>
      <c r="X40" s="124"/>
      <c r="Y40" s="124"/>
      <c r="Z40" s="124"/>
      <c r="AA40" s="125"/>
      <c r="AB40" s="129"/>
      <c r="AC40" s="130"/>
      <c r="AD40" s="130"/>
      <c r="AE40" s="130"/>
      <c r="AF40" s="131"/>
      <c r="AG40" s="108" t="s">
        <v>24</v>
      </c>
      <c r="AH40" s="109"/>
      <c r="AI40" s="109"/>
      <c r="AJ40" s="109"/>
      <c r="AK40" s="109"/>
      <c r="AL40" s="75">
        <f t="shared" si="0"/>
        <v>2</v>
      </c>
      <c r="AM40" s="76"/>
      <c r="AN40" s="76"/>
      <c r="AO40" s="77"/>
      <c r="AP40" s="72"/>
      <c r="AQ40" s="60"/>
      <c r="AR40" s="60"/>
      <c r="AS40" s="60"/>
      <c r="AT40" s="60"/>
      <c r="AU40" s="60"/>
      <c r="AV40" s="60"/>
      <c r="AW40" s="60"/>
      <c r="AX40" s="60"/>
      <c r="AY40" s="60"/>
      <c r="AZ40" s="60"/>
      <c r="BA40" s="60"/>
      <c r="BB40" s="60"/>
      <c r="BC40" s="60"/>
      <c r="BD40" s="60"/>
      <c r="BE40" s="60"/>
      <c r="BF40" s="60"/>
      <c r="BG40" s="60"/>
      <c r="BH40" s="152">
        <v>1</v>
      </c>
      <c r="BI40" s="147"/>
      <c r="BJ40" s="147"/>
      <c r="BK40" s="147"/>
      <c r="BL40" s="147"/>
      <c r="BM40" s="147"/>
      <c r="BN40" s="147"/>
      <c r="BO40" s="147"/>
      <c r="BP40" s="147"/>
      <c r="BQ40" s="147"/>
      <c r="BR40" s="147"/>
      <c r="BS40" s="147"/>
      <c r="BT40" s="147"/>
      <c r="BU40" s="147"/>
      <c r="BV40" s="147"/>
      <c r="BW40" s="147"/>
      <c r="BX40" s="147"/>
      <c r="BY40" s="148"/>
      <c r="BZ40" s="65">
        <v>0</v>
      </c>
      <c r="CA40" s="60"/>
      <c r="CB40" s="60"/>
      <c r="CC40" s="60">
        <v>0</v>
      </c>
      <c r="CD40" s="60"/>
      <c r="CE40" s="60"/>
      <c r="CF40" s="60">
        <v>0</v>
      </c>
      <c r="CG40" s="60"/>
      <c r="CH40" s="60"/>
      <c r="CI40" s="60">
        <v>0</v>
      </c>
      <c r="CJ40" s="60"/>
      <c r="CK40" s="60"/>
      <c r="CL40" s="60">
        <v>0</v>
      </c>
      <c r="CM40" s="60"/>
      <c r="CN40" s="60"/>
      <c r="CO40" s="60">
        <v>1</v>
      </c>
      <c r="CP40" s="60"/>
      <c r="CQ40" s="60"/>
      <c r="CR40" s="60">
        <v>0</v>
      </c>
      <c r="CS40" s="60"/>
      <c r="CT40" s="60"/>
      <c r="CU40" s="60">
        <v>0</v>
      </c>
      <c r="CV40" s="60"/>
      <c r="CW40" s="60"/>
      <c r="CX40" s="60">
        <v>0</v>
      </c>
      <c r="CY40" s="60"/>
      <c r="CZ40" s="60"/>
      <c r="DA40" s="60">
        <v>0</v>
      </c>
      <c r="DB40" s="60"/>
      <c r="DC40" s="60"/>
      <c r="DD40" s="60">
        <v>0</v>
      </c>
      <c r="DE40" s="60"/>
      <c r="DF40" s="60"/>
      <c r="DG40" s="60">
        <v>0</v>
      </c>
      <c r="DH40" s="60"/>
      <c r="DI40" s="70"/>
      <c r="DJ40" s="65">
        <v>0</v>
      </c>
      <c r="DK40" s="60"/>
      <c r="DL40" s="60"/>
      <c r="DM40" s="60">
        <v>0</v>
      </c>
      <c r="DN40" s="60"/>
      <c r="DO40" s="60"/>
      <c r="DP40" s="60">
        <v>0</v>
      </c>
      <c r="DQ40" s="60"/>
      <c r="DR40" s="60"/>
      <c r="DS40" s="60">
        <v>0</v>
      </c>
      <c r="DT40" s="60"/>
      <c r="DU40" s="60"/>
      <c r="DV40" s="60">
        <v>0</v>
      </c>
      <c r="DW40" s="60"/>
      <c r="DX40" s="60"/>
      <c r="DY40" s="60">
        <v>0</v>
      </c>
      <c r="DZ40" s="60"/>
      <c r="EA40" s="60"/>
      <c r="EB40" s="60">
        <v>0</v>
      </c>
      <c r="EC40" s="60"/>
      <c r="ED40" s="60"/>
      <c r="EE40" s="60">
        <v>0</v>
      </c>
      <c r="EF40" s="60"/>
      <c r="EG40" s="60"/>
      <c r="EH40" s="60">
        <v>0</v>
      </c>
      <c r="EI40" s="60"/>
      <c r="EJ40" s="60"/>
      <c r="EK40" s="60"/>
      <c r="EL40" s="60"/>
      <c r="EM40" s="60"/>
      <c r="EN40" s="60"/>
      <c r="EO40" s="60"/>
      <c r="EP40" s="60"/>
      <c r="EQ40" s="60"/>
      <c r="ER40" s="60"/>
      <c r="ES40" s="70"/>
      <c r="ET40" s="65"/>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70"/>
      <c r="GD40" s="65"/>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70"/>
    </row>
    <row r="41" spans="1:221" ht="18" customHeight="1" x14ac:dyDescent="0.2">
      <c r="A41" s="33"/>
      <c r="B41" s="78" t="s">
        <v>586</v>
      </c>
      <c r="C41" s="79"/>
      <c r="D41" s="79"/>
      <c r="E41" s="79"/>
      <c r="F41" s="79"/>
      <c r="G41" s="79"/>
      <c r="H41" s="79"/>
      <c r="I41" s="79"/>
      <c r="J41" s="79"/>
      <c r="K41" s="79"/>
      <c r="L41" s="79"/>
      <c r="M41" s="79"/>
      <c r="N41" s="79"/>
      <c r="O41" s="79"/>
      <c r="P41" s="79"/>
      <c r="Q41" s="79"/>
      <c r="R41" s="79"/>
      <c r="S41" s="79"/>
      <c r="T41" s="79"/>
      <c r="U41" s="80"/>
      <c r="V41" s="84" t="s">
        <v>619</v>
      </c>
      <c r="W41" s="85"/>
      <c r="X41" s="85"/>
      <c r="Y41" s="85"/>
      <c r="Z41" s="85"/>
      <c r="AA41" s="86"/>
      <c r="AB41" s="90">
        <v>4.1000000000000003E-3</v>
      </c>
      <c r="AC41" s="91"/>
      <c r="AD41" s="91"/>
      <c r="AE41" s="91"/>
      <c r="AF41" s="92"/>
      <c r="AG41" s="96" t="s">
        <v>23</v>
      </c>
      <c r="AH41" s="97"/>
      <c r="AI41" s="97"/>
      <c r="AJ41" s="97"/>
      <c r="AK41" s="97"/>
      <c r="AL41" s="98">
        <f t="shared" si="0"/>
        <v>3</v>
      </c>
      <c r="AM41" s="99"/>
      <c r="AN41" s="99"/>
      <c r="AO41" s="100"/>
      <c r="AP41" s="66">
        <v>1</v>
      </c>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71"/>
      <c r="BZ41" s="66">
        <v>1</v>
      </c>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c r="DA41" s="67"/>
      <c r="DB41" s="67"/>
      <c r="DC41" s="67"/>
      <c r="DD41" s="67"/>
      <c r="DE41" s="67"/>
      <c r="DF41" s="67"/>
      <c r="DG41" s="67"/>
      <c r="DH41" s="67"/>
      <c r="DI41" s="71"/>
      <c r="DJ41" s="66">
        <v>1</v>
      </c>
      <c r="DK41" s="67"/>
      <c r="DL41" s="67"/>
      <c r="DM41" s="67"/>
      <c r="DN41" s="67"/>
      <c r="DO41" s="67"/>
      <c r="DP41" s="67"/>
      <c r="DQ41" s="67"/>
      <c r="DR41" s="67"/>
      <c r="DS41" s="67"/>
      <c r="DT41" s="67"/>
      <c r="DU41" s="67"/>
      <c r="DV41" s="67"/>
      <c r="DW41" s="67"/>
      <c r="DX41" s="67"/>
      <c r="DY41" s="67"/>
      <c r="DZ41" s="67"/>
      <c r="EA41" s="67"/>
      <c r="EB41" s="67"/>
      <c r="EC41" s="67"/>
      <c r="ED41" s="67"/>
      <c r="EE41" s="67"/>
      <c r="EF41" s="67"/>
      <c r="EG41" s="67"/>
      <c r="EH41" s="67"/>
      <c r="EI41" s="67"/>
      <c r="EJ41" s="68"/>
      <c r="EK41" s="59"/>
      <c r="EL41" s="59"/>
      <c r="EM41" s="59"/>
      <c r="EN41" s="59"/>
      <c r="EO41" s="59"/>
      <c r="EP41" s="59"/>
      <c r="EQ41" s="59"/>
      <c r="ER41" s="59"/>
      <c r="ES41" s="64"/>
      <c r="ET41" s="63"/>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64"/>
      <c r="GD41" s="63"/>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64"/>
    </row>
    <row r="42" spans="1:221" ht="18" customHeight="1" x14ac:dyDescent="0.2">
      <c r="B42" s="133"/>
      <c r="C42" s="134"/>
      <c r="D42" s="134"/>
      <c r="E42" s="134"/>
      <c r="F42" s="134"/>
      <c r="G42" s="134"/>
      <c r="H42" s="134"/>
      <c r="I42" s="134"/>
      <c r="J42" s="134"/>
      <c r="K42" s="134"/>
      <c r="L42" s="134"/>
      <c r="M42" s="134"/>
      <c r="N42" s="134"/>
      <c r="O42" s="134"/>
      <c r="P42" s="134"/>
      <c r="Q42" s="134"/>
      <c r="R42" s="134"/>
      <c r="S42" s="134"/>
      <c r="T42" s="134"/>
      <c r="U42" s="135"/>
      <c r="V42" s="136"/>
      <c r="W42" s="137"/>
      <c r="X42" s="137"/>
      <c r="Y42" s="137"/>
      <c r="Z42" s="137"/>
      <c r="AA42" s="138"/>
      <c r="AB42" s="139"/>
      <c r="AC42" s="140"/>
      <c r="AD42" s="140"/>
      <c r="AE42" s="140"/>
      <c r="AF42" s="141"/>
      <c r="AG42" s="96" t="s">
        <v>24</v>
      </c>
      <c r="AH42" s="97"/>
      <c r="AI42" s="97"/>
      <c r="AJ42" s="97"/>
      <c r="AK42" s="97"/>
      <c r="AL42" s="98">
        <f t="shared" si="0"/>
        <v>2.4</v>
      </c>
      <c r="AM42" s="99"/>
      <c r="AN42" s="99"/>
      <c r="AO42" s="100"/>
      <c r="AP42" s="66">
        <v>0.5</v>
      </c>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71"/>
      <c r="BZ42" s="66">
        <v>1</v>
      </c>
      <c r="CA42" s="67"/>
      <c r="CB42" s="67"/>
      <c r="CC42" s="67"/>
      <c r="CD42" s="67"/>
      <c r="CE42" s="67"/>
      <c r="CF42" s="67"/>
      <c r="CG42" s="67"/>
      <c r="CH42" s="67"/>
      <c r="CI42" s="67"/>
      <c r="CJ42" s="67"/>
      <c r="CK42" s="67"/>
      <c r="CL42" s="67"/>
      <c r="CM42" s="67"/>
      <c r="CN42" s="67"/>
      <c r="CO42" s="67"/>
      <c r="CP42" s="67"/>
      <c r="CQ42" s="67"/>
      <c r="CR42" s="67"/>
      <c r="CS42" s="67"/>
      <c r="CT42" s="67"/>
      <c r="CU42" s="67"/>
      <c r="CV42" s="67"/>
      <c r="CW42" s="67"/>
      <c r="CX42" s="67"/>
      <c r="CY42" s="67"/>
      <c r="CZ42" s="67"/>
      <c r="DA42" s="67"/>
      <c r="DB42" s="67"/>
      <c r="DC42" s="67"/>
      <c r="DD42" s="67"/>
      <c r="DE42" s="67"/>
      <c r="DF42" s="67"/>
      <c r="DG42" s="67"/>
      <c r="DH42" s="67"/>
      <c r="DI42" s="71"/>
      <c r="DJ42" s="66">
        <v>0.9</v>
      </c>
      <c r="DK42" s="67"/>
      <c r="DL42" s="67"/>
      <c r="DM42" s="67"/>
      <c r="DN42" s="67"/>
      <c r="DO42" s="67"/>
      <c r="DP42" s="67"/>
      <c r="DQ42" s="67"/>
      <c r="DR42" s="67"/>
      <c r="DS42" s="67"/>
      <c r="DT42" s="67"/>
      <c r="DU42" s="67"/>
      <c r="DV42" s="67"/>
      <c r="DW42" s="67"/>
      <c r="DX42" s="67"/>
      <c r="DY42" s="67"/>
      <c r="DZ42" s="67"/>
      <c r="EA42" s="67"/>
      <c r="EB42" s="67"/>
      <c r="EC42" s="67"/>
      <c r="ED42" s="67"/>
      <c r="EE42" s="67"/>
      <c r="EF42" s="67"/>
      <c r="EG42" s="67"/>
      <c r="EH42" s="67"/>
      <c r="EI42" s="67"/>
      <c r="EJ42" s="68"/>
      <c r="EK42" s="59"/>
      <c r="EL42" s="59"/>
      <c r="EM42" s="59"/>
      <c r="EN42" s="59"/>
      <c r="EO42" s="59"/>
      <c r="EP42" s="59"/>
      <c r="EQ42" s="59"/>
      <c r="ER42" s="59"/>
      <c r="ES42" s="64"/>
      <c r="ET42" s="63"/>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64"/>
      <c r="GD42" s="63"/>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64"/>
    </row>
    <row r="43" spans="1:221" ht="18" customHeight="1" x14ac:dyDescent="0.2">
      <c r="B43" s="114" t="s">
        <v>587</v>
      </c>
      <c r="C43" s="115"/>
      <c r="D43" s="115"/>
      <c r="E43" s="115"/>
      <c r="F43" s="115"/>
      <c r="G43" s="115"/>
      <c r="H43" s="115"/>
      <c r="I43" s="115"/>
      <c r="J43" s="115"/>
      <c r="K43" s="115"/>
      <c r="L43" s="115"/>
      <c r="M43" s="115"/>
      <c r="N43" s="115"/>
      <c r="O43" s="115"/>
      <c r="P43" s="115"/>
      <c r="Q43" s="115"/>
      <c r="R43" s="115"/>
      <c r="S43" s="115"/>
      <c r="T43" s="115"/>
      <c r="U43" s="116"/>
      <c r="V43" s="120" t="s">
        <v>620</v>
      </c>
      <c r="W43" s="121"/>
      <c r="X43" s="121"/>
      <c r="Y43" s="121"/>
      <c r="Z43" s="121"/>
      <c r="AA43" s="122"/>
      <c r="AB43" s="126">
        <v>5.9999999999999995E-4</v>
      </c>
      <c r="AC43" s="127"/>
      <c r="AD43" s="127"/>
      <c r="AE43" s="127"/>
      <c r="AF43" s="128"/>
      <c r="AG43" s="108" t="s">
        <v>23</v>
      </c>
      <c r="AH43" s="109"/>
      <c r="AI43" s="109"/>
      <c r="AJ43" s="109"/>
      <c r="AK43" s="109"/>
      <c r="AL43" s="75">
        <f t="shared" si="0"/>
        <v>3</v>
      </c>
      <c r="AM43" s="76"/>
      <c r="AN43" s="76"/>
      <c r="AO43" s="77"/>
      <c r="AP43" s="385">
        <v>1</v>
      </c>
      <c r="AQ43" s="386"/>
      <c r="AR43" s="386"/>
      <c r="AS43" s="386"/>
      <c r="AT43" s="386"/>
      <c r="AU43" s="386"/>
      <c r="AV43" s="386"/>
      <c r="AW43" s="386"/>
      <c r="AX43" s="386"/>
      <c r="AY43" s="386"/>
      <c r="AZ43" s="386"/>
      <c r="BA43" s="386"/>
      <c r="BB43" s="386"/>
      <c r="BC43" s="386"/>
      <c r="BD43" s="386"/>
      <c r="BE43" s="386"/>
      <c r="BF43" s="386"/>
      <c r="BG43" s="386"/>
      <c r="BH43" s="386"/>
      <c r="BI43" s="386"/>
      <c r="BJ43" s="386"/>
      <c r="BK43" s="386"/>
      <c r="BL43" s="386"/>
      <c r="BM43" s="386"/>
      <c r="BN43" s="386"/>
      <c r="BO43" s="386"/>
      <c r="BP43" s="386"/>
      <c r="BQ43" s="386"/>
      <c r="BR43" s="386"/>
      <c r="BS43" s="386"/>
      <c r="BT43" s="386"/>
      <c r="BU43" s="386"/>
      <c r="BV43" s="386"/>
      <c r="BW43" s="386"/>
      <c r="BX43" s="386"/>
      <c r="BY43" s="387"/>
      <c r="BZ43" s="385">
        <v>1</v>
      </c>
      <c r="CA43" s="386"/>
      <c r="CB43" s="386"/>
      <c r="CC43" s="386"/>
      <c r="CD43" s="386"/>
      <c r="CE43" s="386"/>
      <c r="CF43" s="386"/>
      <c r="CG43" s="386"/>
      <c r="CH43" s="386"/>
      <c r="CI43" s="386"/>
      <c r="CJ43" s="386"/>
      <c r="CK43" s="386"/>
      <c r="CL43" s="386"/>
      <c r="CM43" s="386"/>
      <c r="CN43" s="386"/>
      <c r="CO43" s="386"/>
      <c r="CP43" s="386"/>
      <c r="CQ43" s="386"/>
      <c r="CR43" s="386"/>
      <c r="CS43" s="386"/>
      <c r="CT43" s="386"/>
      <c r="CU43" s="386"/>
      <c r="CV43" s="386"/>
      <c r="CW43" s="386"/>
      <c r="CX43" s="386"/>
      <c r="CY43" s="386"/>
      <c r="CZ43" s="386"/>
      <c r="DA43" s="386"/>
      <c r="DB43" s="386"/>
      <c r="DC43" s="386"/>
      <c r="DD43" s="386"/>
      <c r="DE43" s="386"/>
      <c r="DF43" s="386"/>
      <c r="DG43" s="386"/>
      <c r="DH43" s="386"/>
      <c r="DI43" s="387"/>
      <c r="DJ43" s="149">
        <v>1</v>
      </c>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c r="EH43" s="150"/>
      <c r="EI43" s="150"/>
      <c r="EJ43" s="381"/>
      <c r="EK43" s="60"/>
      <c r="EL43" s="60"/>
      <c r="EM43" s="60"/>
      <c r="EN43" s="60"/>
      <c r="EO43" s="60"/>
      <c r="EP43" s="60"/>
      <c r="EQ43" s="60"/>
      <c r="ER43" s="60"/>
      <c r="ES43" s="70"/>
      <c r="ET43" s="65"/>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70"/>
      <c r="GD43" s="65"/>
      <c r="GE43" s="60"/>
      <c r="GF43" s="60"/>
      <c r="GG43" s="60"/>
      <c r="GH43" s="60"/>
      <c r="GI43" s="60"/>
      <c r="GJ43" s="60"/>
      <c r="GK43" s="60"/>
      <c r="GL43" s="60"/>
      <c r="GM43" s="60"/>
      <c r="GN43" s="60"/>
      <c r="GO43" s="60"/>
      <c r="GP43" s="60"/>
      <c r="GQ43" s="60"/>
      <c r="GR43" s="60"/>
      <c r="GS43" s="60"/>
      <c r="GT43" s="60"/>
      <c r="GU43" s="60"/>
      <c r="GV43" s="60"/>
      <c r="GW43" s="60"/>
      <c r="GX43" s="60"/>
      <c r="GY43" s="60"/>
      <c r="GZ43" s="60"/>
      <c r="HA43" s="60"/>
      <c r="HB43" s="60"/>
      <c r="HC43" s="60"/>
      <c r="HD43" s="60"/>
      <c r="HE43" s="60"/>
      <c r="HF43" s="60"/>
      <c r="HG43" s="60"/>
      <c r="HH43" s="60"/>
      <c r="HI43" s="60"/>
      <c r="HJ43" s="60"/>
      <c r="HK43" s="60"/>
      <c r="HL43" s="60"/>
      <c r="HM43" s="70"/>
    </row>
    <row r="44" spans="1:221" ht="18" customHeight="1" x14ac:dyDescent="0.2">
      <c r="B44" s="117"/>
      <c r="C44" s="118"/>
      <c r="D44" s="118"/>
      <c r="E44" s="118"/>
      <c r="F44" s="118"/>
      <c r="G44" s="118"/>
      <c r="H44" s="118"/>
      <c r="I44" s="118"/>
      <c r="J44" s="118"/>
      <c r="K44" s="118"/>
      <c r="L44" s="118"/>
      <c r="M44" s="118"/>
      <c r="N44" s="118"/>
      <c r="O44" s="118"/>
      <c r="P44" s="118"/>
      <c r="Q44" s="118"/>
      <c r="R44" s="118"/>
      <c r="S44" s="118"/>
      <c r="T44" s="118"/>
      <c r="U44" s="119"/>
      <c r="V44" s="123"/>
      <c r="W44" s="124"/>
      <c r="X44" s="124"/>
      <c r="Y44" s="124"/>
      <c r="Z44" s="124"/>
      <c r="AA44" s="125"/>
      <c r="AB44" s="129"/>
      <c r="AC44" s="130"/>
      <c r="AD44" s="130"/>
      <c r="AE44" s="130"/>
      <c r="AF44" s="131"/>
      <c r="AG44" s="108" t="s">
        <v>24</v>
      </c>
      <c r="AH44" s="109"/>
      <c r="AI44" s="109"/>
      <c r="AJ44" s="109"/>
      <c r="AK44" s="109"/>
      <c r="AL44" s="75">
        <f t="shared" si="0"/>
        <v>2.2000000000000002</v>
      </c>
      <c r="AM44" s="76"/>
      <c r="AN44" s="76"/>
      <c r="AO44" s="77"/>
      <c r="AP44" s="385">
        <v>0.5</v>
      </c>
      <c r="AQ44" s="386"/>
      <c r="AR44" s="386"/>
      <c r="AS44" s="386"/>
      <c r="AT44" s="386"/>
      <c r="AU44" s="386"/>
      <c r="AV44" s="386"/>
      <c r="AW44" s="386"/>
      <c r="AX44" s="386"/>
      <c r="AY44" s="386"/>
      <c r="AZ44" s="386"/>
      <c r="BA44" s="386"/>
      <c r="BB44" s="386"/>
      <c r="BC44" s="386"/>
      <c r="BD44" s="386"/>
      <c r="BE44" s="386"/>
      <c r="BF44" s="386"/>
      <c r="BG44" s="386"/>
      <c r="BH44" s="386"/>
      <c r="BI44" s="386"/>
      <c r="BJ44" s="386"/>
      <c r="BK44" s="386"/>
      <c r="BL44" s="386"/>
      <c r="BM44" s="386"/>
      <c r="BN44" s="386"/>
      <c r="BO44" s="386"/>
      <c r="BP44" s="386"/>
      <c r="BQ44" s="386"/>
      <c r="BR44" s="386"/>
      <c r="BS44" s="386"/>
      <c r="BT44" s="386"/>
      <c r="BU44" s="386"/>
      <c r="BV44" s="386"/>
      <c r="BW44" s="386"/>
      <c r="BX44" s="386"/>
      <c r="BY44" s="387"/>
      <c r="BZ44" s="385">
        <v>1</v>
      </c>
      <c r="CA44" s="386"/>
      <c r="CB44" s="386"/>
      <c r="CC44" s="386"/>
      <c r="CD44" s="386"/>
      <c r="CE44" s="386"/>
      <c r="CF44" s="386"/>
      <c r="CG44" s="386"/>
      <c r="CH44" s="386"/>
      <c r="CI44" s="386"/>
      <c r="CJ44" s="386"/>
      <c r="CK44" s="386"/>
      <c r="CL44" s="386"/>
      <c r="CM44" s="386"/>
      <c r="CN44" s="386"/>
      <c r="CO44" s="386"/>
      <c r="CP44" s="386"/>
      <c r="CQ44" s="386"/>
      <c r="CR44" s="386"/>
      <c r="CS44" s="386"/>
      <c r="CT44" s="386"/>
      <c r="CU44" s="386"/>
      <c r="CV44" s="386"/>
      <c r="CW44" s="386"/>
      <c r="CX44" s="386"/>
      <c r="CY44" s="386"/>
      <c r="CZ44" s="386"/>
      <c r="DA44" s="386"/>
      <c r="DB44" s="386"/>
      <c r="DC44" s="386"/>
      <c r="DD44" s="386"/>
      <c r="DE44" s="386"/>
      <c r="DF44" s="386"/>
      <c r="DG44" s="386"/>
      <c r="DH44" s="386"/>
      <c r="DI44" s="387"/>
      <c r="DJ44" s="149">
        <v>0.7</v>
      </c>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381"/>
      <c r="EK44" s="60"/>
      <c r="EL44" s="60"/>
      <c r="EM44" s="60"/>
      <c r="EN44" s="60"/>
      <c r="EO44" s="60"/>
      <c r="EP44" s="60"/>
      <c r="EQ44" s="60"/>
      <c r="ER44" s="60"/>
      <c r="ES44" s="70"/>
      <c r="ET44" s="65"/>
      <c r="EU44" s="60"/>
      <c r="EV44" s="60"/>
      <c r="EW44" s="60"/>
      <c r="EX44" s="60"/>
      <c r="EY44" s="60"/>
      <c r="EZ44" s="60"/>
      <c r="FA44" s="60"/>
      <c r="FB44" s="60"/>
      <c r="FC44" s="60"/>
      <c r="FD44" s="60"/>
      <c r="FE44" s="60"/>
      <c r="FF44" s="60"/>
      <c r="FG44" s="60"/>
      <c r="FH44" s="60"/>
      <c r="FI44" s="60"/>
      <c r="FJ44" s="60"/>
      <c r="FK44" s="60"/>
      <c r="FL44" s="60"/>
      <c r="FM44" s="60"/>
      <c r="FN44" s="60"/>
      <c r="FO44" s="60"/>
      <c r="FP44" s="60"/>
      <c r="FQ44" s="60"/>
      <c r="FR44" s="60"/>
      <c r="FS44" s="60"/>
      <c r="FT44" s="60"/>
      <c r="FU44" s="60"/>
      <c r="FV44" s="60"/>
      <c r="FW44" s="60"/>
      <c r="FX44" s="60"/>
      <c r="FY44" s="60"/>
      <c r="FZ44" s="60"/>
      <c r="GA44" s="60"/>
      <c r="GB44" s="60"/>
      <c r="GC44" s="70"/>
      <c r="GD44" s="65"/>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70"/>
    </row>
    <row r="45" spans="1:221" ht="18" customHeight="1" x14ac:dyDescent="0.2">
      <c r="B45" s="78" t="s">
        <v>588</v>
      </c>
      <c r="C45" s="79"/>
      <c r="D45" s="79"/>
      <c r="E45" s="79"/>
      <c r="F45" s="79"/>
      <c r="G45" s="79"/>
      <c r="H45" s="79"/>
      <c r="I45" s="79"/>
      <c r="J45" s="79"/>
      <c r="K45" s="79"/>
      <c r="L45" s="79"/>
      <c r="M45" s="79"/>
      <c r="N45" s="79"/>
      <c r="O45" s="79"/>
      <c r="P45" s="79"/>
      <c r="Q45" s="79"/>
      <c r="R45" s="79"/>
      <c r="S45" s="79"/>
      <c r="T45" s="79"/>
      <c r="U45" s="80"/>
      <c r="V45" s="84" t="s">
        <v>621</v>
      </c>
      <c r="W45" s="85"/>
      <c r="X45" s="85"/>
      <c r="Y45" s="85"/>
      <c r="Z45" s="85"/>
      <c r="AA45" s="86"/>
      <c r="AB45" s="90">
        <v>0.23910000000000001</v>
      </c>
      <c r="AC45" s="91"/>
      <c r="AD45" s="91"/>
      <c r="AE45" s="91"/>
      <c r="AF45" s="92"/>
      <c r="AG45" s="96" t="s">
        <v>23</v>
      </c>
      <c r="AH45" s="97"/>
      <c r="AI45" s="97"/>
      <c r="AJ45" s="97"/>
      <c r="AK45" s="97"/>
      <c r="AL45" s="98">
        <f t="shared" si="0"/>
        <v>66</v>
      </c>
      <c r="AM45" s="99"/>
      <c r="AN45" s="99"/>
      <c r="AO45" s="100"/>
      <c r="AP45" s="101">
        <v>2</v>
      </c>
      <c r="AQ45" s="59"/>
      <c r="AR45" s="59"/>
      <c r="AS45" s="417">
        <v>2</v>
      </c>
      <c r="AT45" s="144"/>
      <c r="AU45" s="101"/>
      <c r="AV45" s="417">
        <v>2</v>
      </c>
      <c r="AW45" s="144"/>
      <c r="AX45" s="101"/>
      <c r="AY45" s="417">
        <v>2</v>
      </c>
      <c r="AZ45" s="144"/>
      <c r="BA45" s="101"/>
      <c r="BB45" s="417">
        <v>2</v>
      </c>
      <c r="BC45" s="144"/>
      <c r="BD45" s="101"/>
      <c r="BE45" s="417">
        <v>2</v>
      </c>
      <c r="BF45" s="144"/>
      <c r="BG45" s="101"/>
      <c r="BH45" s="417">
        <v>2</v>
      </c>
      <c r="BI45" s="144"/>
      <c r="BJ45" s="101"/>
      <c r="BK45" s="417">
        <v>2</v>
      </c>
      <c r="BL45" s="144"/>
      <c r="BM45" s="101"/>
      <c r="BN45" s="417">
        <v>2</v>
      </c>
      <c r="BO45" s="144"/>
      <c r="BP45" s="101"/>
      <c r="BQ45" s="417">
        <v>2</v>
      </c>
      <c r="BR45" s="144"/>
      <c r="BS45" s="101"/>
      <c r="BT45" s="417">
        <v>2</v>
      </c>
      <c r="BU45" s="144"/>
      <c r="BV45" s="101"/>
      <c r="BW45" s="417">
        <v>2</v>
      </c>
      <c r="BX45" s="144"/>
      <c r="BY45" s="145"/>
      <c r="BZ45" s="63">
        <v>2</v>
      </c>
      <c r="CA45" s="59"/>
      <c r="CB45" s="59"/>
      <c r="CC45" s="59">
        <v>2</v>
      </c>
      <c r="CD45" s="59"/>
      <c r="CE45" s="59"/>
      <c r="CF45" s="59">
        <v>2</v>
      </c>
      <c r="CG45" s="59"/>
      <c r="CH45" s="59"/>
      <c r="CI45" s="59">
        <v>2</v>
      </c>
      <c r="CJ45" s="59"/>
      <c r="CK45" s="59"/>
      <c r="CL45" s="59">
        <v>2</v>
      </c>
      <c r="CM45" s="59"/>
      <c r="CN45" s="59"/>
      <c r="CO45" s="59">
        <v>2</v>
      </c>
      <c r="CP45" s="59"/>
      <c r="CQ45" s="59"/>
      <c r="CR45" s="59">
        <v>2</v>
      </c>
      <c r="CS45" s="59"/>
      <c r="CT45" s="59"/>
      <c r="CU45" s="59">
        <v>2</v>
      </c>
      <c r="CV45" s="59"/>
      <c r="CW45" s="59"/>
      <c r="CX45" s="59">
        <v>2</v>
      </c>
      <c r="CY45" s="59"/>
      <c r="CZ45" s="59"/>
      <c r="DA45" s="59">
        <v>2</v>
      </c>
      <c r="DB45" s="59"/>
      <c r="DC45" s="59"/>
      <c r="DD45" s="59">
        <v>2</v>
      </c>
      <c r="DE45" s="59"/>
      <c r="DF45" s="59"/>
      <c r="DG45" s="59">
        <v>2</v>
      </c>
      <c r="DH45" s="59"/>
      <c r="DI45" s="59"/>
      <c r="DJ45" s="63">
        <v>2</v>
      </c>
      <c r="DK45" s="59"/>
      <c r="DL45" s="59"/>
      <c r="DM45" s="59">
        <v>2</v>
      </c>
      <c r="DN45" s="59"/>
      <c r="DO45" s="59"/>
      <c r="DP45" s="59">
        <v>2</v>
      </c>
      <c r="DQ45" s="59"/>
      <c r="DR45" s="59"/>
      <c r="DS45" s="59">
        <v>2</v>
      </c>
      <c r="DT45" s="59"/>
      <c r="DU45" s="59"/>
      <c r="DV45" s="59">
        <v>2</v>
      </c>
      <c r="DW45" s="59"/>
      <c r="DX45" s="59"/>
      <c r="DY45" s="59">
        <v>2</v>
      </c>
      <c r="DZ45" s="59"/>
      <c r="EA45" s="59"/>
      <c r="EB45" s="59">
        <v>2</v>
      </c>
      <c r="EC45" s="59"/>
      <c r="ED45" s="59"/>
      <c r="EE45" s="59">
        <v>2</v>
      </c>
      <c r="EF45" s="59"/>
      <c r="EG45" s="59"/>
      <c r="EH45" s="59">
        <v>2</v>
      </c>
      <c r="EI45" s="59"/>
      <c r="EJ45" s="59"/>
      <c r="EK45" s="59"/>
      <c r="EL45" s="59"/>
      <c r="EM45" s="59"/>
      <c r="EN45" s="59"/>
      <c r="EO45" s="59"/>
      <c r="EP45" s="59"/>
      <c r="EQ45" s="59"/>
      <c r="ER45" s="59"/>
      <c r="ES45" s="64"/>
      <c r="ET45" s="63"/>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64"/>
      <c r="GD45" s="63"/>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64"/>
    </row>
    <row r="46" spans="1:221" ht="18" customHeight="1" x14ac:dyDescent="0.2">
      <c r="B46" s="133"/>
      <c r="C46" s="134"/>
      <c r="D46" s="134"/>
      <c r="E46" s="134"/>
      <c r="F46" s="134"/>
      <c r="G46" s="134"/>
      <c r="H46" s="134"/>
      <c r="I46" s="134"/>
      <c r="J46" s="134"/>
      <c r="K46" s="134"/>
      <c r="L46" s="134"/>
      <c r="M46" s="134"/>
      <c r="N46" s="134"/>
      <c r="O46" s="134"/>
      <c r="P46" s="134"/>
      <c r="Q46" s="134"/>
      <c r="R46" s="134"/>
      <c r="S46" s="134"/>
      <c r="T46" s="134"/>
      <c r="U46" s="135"/>
      <c r="V46" s="136"/>
      <c r="W46" s="137"/>
      <c r="X46" s="137"/>
      <c r="Y46" s="137"/>
      <c r="Z46" s="137"/>
      <c r="AA46" s="138"/>
      <c r="AB46" s="139"/>
      <c r="AC46" s="140"/>
      <c r="AD46" s="140"/>
      <c r="AE46" s="140"/>
      <c r="AF46" s="141"/>
      <c r="AG46" s="96" t="s">
        <v>24</v>
      </c>
      <c r="AH46" s="97"/>
      <c r="AI46" s="97"/>
      <c r="AJ46" s="97"/>
      <c r="AK46" s="97"/>
      <c r="AL46" s="98">
        <f t="shared" si="0"/>
        <v>66</v>
      </c>
      <c r="AM46" s="99"/>
      <c r="AN46" s="99"/>
      <c r="AO46" s="100"/>
      <c r="AP46" s="142">
        <v>2</v>
      </c>
      <c r="AQ46" s="59"/>
      <c r="AR46" s="59"/>
      <c r="AS46" s="59">
        <v>2</v>
      </c>
      <c r="AT46" s="59"/>
      <c r="AU46" s="59"/>
      <c r="AV46" s="59">
        <v>2</v>
      </c>
      <c r="AW46" s="59"/>
      <c r="AX46" s="59"/>
      <c r="AY46" s="59">
        <v>2</v>
      </c>
      <c r="AZ46" s="59"/>
      <c r="BA46" s="59"/>
      <c r="BB46" s="59">
        <v>2</v>
      </c>
      <c r="BC46" s="59"/>
      <c r="BD46" s="59"/>
      <c r="BE46" s="59">
        <v>2</v>
      </c>
      <c r="BF46" s="59"/>
      <c r="BG46" s="59"/>
      <c r="BH46" s="59">
        <v>2</v>
      </c>
      <c r="BI46" s="59"/>
      <c r="BJ46" s="59"/>
      <c r="BK46" s="59">
        <v>2</v>
      </c>
      <c r="BL46" s="59"/>
      <c r="BM46" s="59"/>
      <c r="BN46" s="59">
        <v>2</v>
      </c>
      <c r="BO46" s="59"/>
      <c r="BP46" s="59"/>
      <c r="BQ46" s="59">
        <v>2</v>
      </c>
      <c r="BR46" s="59"/>
      <c r="BS46" s="59"/>
      <c r="BT46" s="59">
        <v>2</v>
      </c>
      <c r="BU46" s="59"/>
      <c r="BV46" s="59"/>
      <c r="BW46" s="59">
        <v>2</v>
      </c>
      <c r="BX46" s="59"/>
      <c r="BY46" s="64"/>
      <c r="BZ46" s="63">
        <v>2</v>
      </c>
      <c r="CA46" s="59"/>
      <c r="CB46" s="59"/>
      <c r="CC46" s="59">
        <v>2</v>
      </c>
      <c r="CD46" s="59"/>
      <c r="CE46" s="59"/>
      <c r="CF46" s="59">
        <v>2</v>
      </c>
      <c r="CG46" s="59"/>
      <c r="CH46" s="59"/>
      <c r="CI46" s="59">
        <v>2</v>
      </c>
      <c r="CJ46" s="59"/>
      <c r="CK46" s="59"/>
      <c r="CL46" s="59">
        <v>2</v>
      </c>
      <c r="CM46" s="59"/>
      <c r="CN46" s="59"/>
      <c r="CO46" s="59">
        <v>2</v>
      </c>
      <c r="CP46" s="59"/>
      <c r="CQ46" s="59"/>
      <c r="CR46" s="59">
        <v>2</v>
      </c>
      <c r="CS46" s="59"/>
      <c r="CT46" s="59"/>
      <c r="CU46" s="59">
        <v>2</v>
      </c>
      <c r="CV46" s="59"/>
      <c r="CW46" s="59"/>
      <c r="CX46" s="59">
        <v>2</v>
      </c>
      <c r="CY46" s="59"/>
      <c r="CZ46" s="59"/>
      <c r="DA46" s="59">
        <v>2</v>
      </c>
      <c r="DB46" s="59"/>
      <c r="DC46" s="59"/>
      <c r="DD46" s="59">
        <v>2</v>
      </c>
      <c r="DE46" s="59"/>
      <c r="DF46" s="59"/>
      <c r="DG46" s="59">
        <v>2</v>
      </c>
      <c r="DH46" s="59"/>
      <c r="DI46" s="64"/>
      <c r="DJ46" s="63">
        <v>2</v>
      </c>
      <c r="DK46" s="59"/>
      <c r="DL46" s="59"/>
      <c r="DM46" s="59">
        <v>2</v>
      </c>
      <c r="DN46" s="59"/>
      <c r="DO46" s="59"/>
      <c r="DP46" s="59">
        <v>2</v>
      </c>
      <c r="DQ46" s="59"/>
      <c r="DR46" s="59"/>
      <c r="DS46" s="59">
        <v>2</v>
      </c>
      <c r="DT46" s="59"/>
      <c r="DU46" s="59"/>
      <c r="DV46" s="59">
        <v>2</v>
      </c>
      <c r="DW46" s="59"/>
      <c r="DX46" s="59"/>
      <c r="DY46" s="59">
        <v>2</v>
      </c>
      <c r="DZ46" s="59"/>
      <c r="EA46" s="59"/>
      <c r="EB46" s="59">
        <v>2</v>
      </c>
      <c r="EC46" s="59"/>
      <c r="ED46" s="59"/>
      <c r="EE46" s="59">
        <v>2</v>
      </c>
      <c r="EF46" s="59"/>
      <c r="EG46" s="59"/>
      <c r="EH46" s="59">
        <v>2</v>
      </c>
      <c r="EI46" s="59"/>
      <c r="EJ46" s="59"/>
      <c r="EK46" s="59"/>
      <c r="EL46" s="59"/>
      <c r="EM46" s="59"/>
      <c r="EN46" s="59"/>
      <c r="EO46" s="59"/>
      <c r="EP46" s="59"/>
      <c r="EQ46" s="59"/>
      <c r="ER46" s="59"/>
      <c r="ES46" s="64"/>
      <c r="ET46" s="63"/>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64"/>
      <c r="GD46" s="63"/>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64"/>
    </row>
    <row r="47" spans="1:221" ht="18" customHeight="1" x14ac:dyDescent="0.2">
      <c r="B47" s="114" t="s">
        <v>589</v>
      </c>
      <c r="C47" s="115"/>
      <c r="D47" s="115"/>
      <c r="E47" s="115"/>
      <c r="F47" s="115"/>
      <c r="G47" s="115"/>
      <c r="H47" s="115"/>
      <c r="I47" s="115"/>
      <c r="J47" s="115"/>
      <c r="K47" s="115"/>
      <c r="L47" s="115"/>
      <c r="M47" s="115"/>
      <c r="N47" s="115"/>
      <c r="O47" s="115"/>
      <c r="P47" s="115"/>
      <c r="Q47" s="115"/>
      <c r="R47" s="115"/>
      <c r="S47" s="115"/>
      <c r="T47" s="115"/>
      <c r="U47" s="116"/>
      <c r="V47" s="120" t="s">
        <v>622</v>
      </c>
      <c r="W47" s="121"/>
      <c r="X47" s="121"/>
      <c r="Y47" s="121"/>
      <c r="Z47" s="121"/>
      <c r="AA47" s="122"/>
      <c r="AB47" s="126">
        <v>3.85E-2</v>
      </c>
      <c r="AC47" s="127"/>
      <c r="AD47" s="127"/>
      <c r="AE47" s="127"/>
      <c r="AF47" s="128"/>
      <c r="AG47" s="108" t="s">
        <v>23</v>
      </c>
      <c r="AH47" s="109"/>
      <c r="AI47" s="109"/>
      <c r="AJ47" s="109"/>
      <c r="AK47" s="109"/>
      <c r="AL47" s="75">
        <f t="shared" si="0"/>
        <v>33</v>
      </c>
      <c r="AM47" s="76"/>
      <c r="AN47" s="76"/>
      <c r="AO47" s="77"/>
      <c r="AP47" s="146">
        <v>1</v>
      </c>
      <c r="AQ47" s="147"/>
      <c r="AR47" s="132"/>
      <c r="AS47" s="152">
        <v>1</v>
      </c>
      <c r="AT47" s="147"/>
      <c r="AU47" s="132"/>
      <c r="AV47" s="152">
        <v>1</v>
      </c>
      <c r="AW47" s="147"/>
      <c r="AX47" s="132"/>
      <c r="AY47" s="152">
        <v>1</v>
      </c>
      <c r="AZ47" s="147"/>
      <c r="BA47" s="132"/>
      <c r="BB47" s="152">
        <v>1</v>
      </c>
      <c r="BC47" s="147"/>
      <c r="BD47" s="132"/>
      <c r="BE47" s="152">
        <v>1</v>
      </c>
      <c r="BF47" s="147"/>
      <c r="BG47" s="132"/>
      <c r="BH47" s="152">
        <v>1</v>
      </c>
      <c r="BI47" s="147"/>
      <c r="BJ47" s="132"/>
      <c r="BK47" s="152">
        <v>1</v>
      </c>
      <c r="BL47" s="147"/>
      <c r="BM47" s="132"/>
      <c r="BN47" s="152">
        <v>1</v>
      </c>
      <c r="BO47" s="147"/>
      <c r="BP47" s="132"/>
      <c r="BQ47" s="152">
        <v>1</v>
      </c>
      <c r="BR47" s="147"/>
      <c r="BS47" s="132"/>
      <c r="BT47" s="152">
        <v>1</v>
      </c>
      <c r="BU47" s="147"/>
      <c r="BV47" s="132"/>
      <c r="BW47" s="152">
        <v>1</v>
      </c>
      <c r="BX47" s="147"/>
      <c r="BY47" s="148"/>
      <c r="BZ47" s="65">
        <v>1</v>
      </c>
      <c r="CA47" s="60"/>
      <c r="CB47" s="60"/>
      <c r="CC47" s="60">
        <v>1</v>
      </c>
      <c r="CD47" s="60"/>
      <c r="CE47" s="60"/>
      <c r="CF47" s="60">
        <v>1</v>
      </c>
      <c r="CG47" s="60"/>
      <c r="CH47" s="60"/>
      <c r="CI47" s="60">
        <v>1</v>
      </c>
      <c r="CJ47" s="60"/>
      <c r="CK47" s="60"/>
      <c r="CL47" s="60">
        <v>1</v>
      </c>
      <c r="CM47" s="60"/>
      <c r="CN47" s="60"/>
      <c r="CO47" s="60">
        <v>1</v>
      </c>
      <c r="CP47" s="60"/>
      <c r="CQ47" s="60"/>
      <c r="CR47" s="60">
        <v>1</v>
      </c>
      <c r="CS47" s="60"/>
      <c r="CT47" s="60"/>
      <c r="CU47" s="60">
        <v>1</v>
      </c>
      <c r="CV47" s="60"/>
      <c r="CW47" s="60"/>
      <c r="CX47" s="60">
        <v>1</v>
      </c>
      <c r="CY47" s="60"/>
      <c r="CZ47" s="60"/>
      <c r="DA47" s="60">
        <v>1</v>
      </c>
      <c r="DB47" s="60"/>
      <c r="DC47" s="60"/>
      <c r="DD47" s="60">
        <v>1</v>
      </c>
      <c r="DE47" s="60"/>
      <c r="DF47" s="60"/>
      <c r="DG47" s="60">
        <v>1</v>
      </c>
      <c r="DH47" s="60"/>
      <c r="DI47" s="60"/>
      <c r="DJ47" s="65">
        <v>1</v>
      </c>
      <c r="DK47" s="60"/>
      <c r="DL47" s="60"/>
      <c r="DM47" s="60">
        <v>1</v>
      </c>
      <c r="DN47" s="60"/>
      <c r="DO47" s="60"/>
      <c r="DP47" s="60">
        <v>1</v>
      </c>
      <c r="DQ47" s="60"/>
      <c r="DR47" s="60"/>
      <c r="DS47" s="60">
        <v>1</v>
      </c>
      <c r="DT47" s="60"/>
      <c r="DU47" s="60"/>
      <c r="DV47" s="60">
        <v>1</v>
      </c>
      <c r="DW47" s="60"/>
      <c r="DX47" s="60"/>
      <c r="DY47" s="60">
        <v>1</v>
      </c>
      <c r="DZ47" s="60"/>
      <c r="EA47" s="60"/>
      <c r="EB47" s="60">
        <v>1</v>
      </c>
      <c r="EC47" s="60"/>
      <c r="ED47" s="60"/>
      <c r="EE47" s="60">
        <v>1</v>
      </c>
      <c r="EF47" s="60"/>
      <c r="EG47" s="60"/>
      <c r="EH47" s="60">
        <v>1</v>
      </c>
      <c r="EI47" s="60"/>
      <c r="EJ47" s="60"/>
      <c r="EK47" s="60"/>
      <c r="EL47" s="60"/>
      <c r="EM47" s="60"/>
      <c r="EN47" s="60"/>
      <c r="EO47" s="60"/>
      <c r="EP47" s="60"/>
      <c r="EQ47" s="60"/>
      <c r="ER47" s="60"/>
      <c r="ES47" s="70"/>
      <c r="ET47" s="65"/>
      <c r="EU47" s="60"/>
      <c r="EV47" s="60"/>
      <c r="EW47" s="60"/>
      <c r="EX47" s="60"/>
      <c r="EY47" s="60"/>
      <c r="EZ47" s="60"/>
      <c r="FA47" s="60"/>
      <c r="FB47" s="60"/>
      <c r="FC47" s="60"/>
      <c r="FD47" s="60"/>
      <c r="FE47" s="60"/>
      <c r="FF47" s="60"/>
      <c r="FG47" s="60"/>
      <c r="FH47" s="60"/>
      <c r="FI47" s="60"/>
      <c r="FJ47" s="60"/>
      <c r="FK47" s="60"/>
      <c r="FL47" s="60"/>
      <c r="FM47" s="60"/>
      <c r="FN47" s="60"/>
      <c r="FO47" s="60"/>
      <c r="FP47" s="60"/>
      <c r="FQ47" s="60"/>
      <c r="FR47" s="60"/>
      <c r="FS47" s="60"/>
      <c r="FT47" s="60"/>
      <c r="FU47" s="60"/>
      <c r="FV47" s="60"/>
      <c r="FW47" s="60"/>
      <c r="FX47" s="60"/>
      <c r="FY47" s="60"/>
      <c r="FZ47" s="60"/>
      <c r="GA47" s="60"/>
      <c r="GB47" s="60"/>
      <c r="GC47" s="70"/>
      <c r="GD47" s="65"/>
      <c r="GE47" s="60"/>
      <c r="GF47" s="60"/>
      <c r="GG47" s="60"/>
      <c r="GH47" s="60"/>
      <c r="GI47" s="60"/>
      <c r="GJ47" s="60"/>
      <c r="GK47" s="60"/>
      <c r="GL47" s="60"/>
      <c r="GM47" s="60"/>
      <c r="GN47" s="60"/>
      <c r="GO47" s="60"/>
      <c r="GP47" s="60"/>
      <c r="GQ47" s="60"/>
      <c r="GR47" s="60"/>
      <c r="GS47" s="60"/>
      <c r="GT47" s="60"/>
      <c r="GU47" s="60"/>
      <c r="GV47" s="60"/>
      <c r="GW47" s="60"/>
      <c r="GX47" s="60"/>
      <c r="GY47" s="60"/>
      <c r="GZ47" s="60"/>
      <c r="HA47" s="60"/>
      <c r="HB47" s="60"/>
      <c r="HC47" s="60"/>
      <c r="HD47" s="60"/>
      <c r="HE47" s="60"/>
      <c r="HF47" s="60"/>
      <c r="HG47" s="60"/>
      <c r="HH47" s="60"/>
      <c r="HI47" s="60"/>
      <c r="HJ47" s="60"/>
      <c r="HK47" s="60"/>
      <c r="HL47" s="60"/>
      <c r="HM47" s="70"/>
    </row>
    <row r="48" spans="1:221" ht="18" customHeight="1" x14ac:dyDescent="0.2">
      <c r="B48" s="117"/>
      <c r="C48" s="118"/>
      <c r="D48" s="118"/>
      <c r="E48" s="118"/>
      <c r="F48" s="118"/>
      <c r="G48" s="118"/>
      <c r="H48" s="118"/>
      <c r="I48" s="118"/>
      <c r="J48" s="118"/>
      <c r="K48" s="118"/>
      <c r="L48" s="118"/>
      <c r="M48" s="118"/>
      <c r="N48" s="118"/>
      <c r="O48" s="118"/>
      <c r="P48" s="118"/>
      <c r="Q48" s="118"/>
      <c r="R48" s="118"/>
      <c r="S48" s="118"/>
      <c r="T48" s="118"/>
      <c r="U48" s="119"/>
      <c r="V48" s="123"/>
      <c r="W48" s="124"/>
      <c r="X48" s="124"/>
      <c r="Y48" s="124"/>
      <c r="Z48" s="124"/>
      <c r="AA48" s="125"/>
      <c r="AB48" s="129"/>
      <c r="AC48" s="130"/>
      <c r="AD48" s="130"/>
      <c r="AE48" s="130"/>
      <c r="AF48" s="131"/>
      <c r="AG48" s="108" t="s">
        <v>24</v>
      </c>
      <c r="AH48" s="109"/>
      <c r="AI48" s="109"/>
      <c r="AJ48" s="109"/>
      <c r="AK48" s="109"/>
      <c r="AL48" s="75">
        <f t="shared" si="0"/>
        <v>33</v>
      </c>
      <c r="AM48" s="76"/>
      <c r="AN48" s="76"/>
      <c r="AO48" s="77"/>
      <c r="AP48" s="72">
        <v>1</v>
      </c>
      <c r="AQ48" s="60"/>
      <c r="AR48" s="60"/>
      <c r="AS48" s="60">
        <v>1</v>
      </c>
      <c r="AT48" s="60"/>
      <c r="AU48" s="60"/>
      <c r="AV48" s="60">
        <v>1</v>
      </c>
      <c r="AW48" s="60"/>
      <c r="AX48" s="60"/>
      <c r="AY48" s="60">
        <v>1</v>
      </c>
      <c r="AZ48" s="60"/>
      <c r="BA48" s="60"/>
      <c r="BB48" s="60">
        <v>1</v>
      </c>
      <c r="BC48" s="60"/>
      <c r="BD48" s="60"/>
      <c r="BE48" s="60">
        <v>1</v>
      </c>
      <c r="BF48" s="60"/>
      <c r="BG48" s="60"/>
      <c r="BH48" s="60">
        <v>1</v>
      </c>
      <c r="BI48" s="60"/>
      <c r="BJ48" s="60"/>
      <c r="BK48" s="60">
        <v>1</v>
      </c>
      <c r="BL48" s="60"/>
      <c r="BM48" s="60"/>
      <c r="BN48" s="60">
        <v>1</v>
      </c>
      <c r="BO48" s="60"/>
      <c r="BP48" s="60"/>
      <c r="BQ48" s="60">
        <v>1</v>
      </c>
      <c r="BR48" s="60"/>
      <c r="BS48" s="60"/>
      <c r="BT48" s="60">
        <v>1</v>
      </c>
      <c r="BU48" s="60"/>
      <c r="BV48" s="60"/>
      <c r="BW48" s="60">
        <v>1</v>
      </c>
      <c r="BX48" s="60"/>
      <c r="BY48" s="70"/>
      <c r="BZ48" s="65">
        <v>1</v>
      </c>
      <c r="CA48" s="60"/>
      <c r="CB48" s="60"/>
      <c r="CC48" s="60">
        <v>1</v>
      </c>
      <c r="CD48" s="60"/>
      <c r="CE48" s="60"/>
      <c r="CF48" s="60">
        <v>1</v>
      </c>
      <c r="CG48" s="60"/>
      <c r="CH48" s="60"/>
      <c r="CI48" s="60">
        <v>1</v>
      </c>
      <c r="CJ48" s="60"/>
      <c r="CK48" s="60"/>
      <c r="CL48" s="60">
        <v>1</v>
      </c>
      <c r="CM48" s="60"/>
      <c r="CN48" s="60"/>
      <c r="CO48" s="60">
        <v>1</v>
      </c>
      <c r="CP48" s="60"/>
      <c r="CQ48" s="60"/>
      <c r="CR48" s="60">
        <v>1</v>
      </c>
      <c r="CS48" s="60"/>
      <c r="CT48" s="60"/>
      <c r="CU48" s="60">
        <v>1</v>
      </c>
      <c r="CV48" s="60"/>
      <c r="CW48" s="60"/>
      <c r="CX48" s="60">
        <v>1</v>
      </c>
      <c r="CY48" s="60"/>
      <c r="CZ48" s="60"/>
      <c r="DA48" s="60">
        <v>1</v>
      </c>
      <c r="DB48" s="60"/>
      <c r="DC48" s="60"/>
      <c r="DD48" s="60">
        <v>1</v>
      </c>
      <c r="DE48" s="60"/>
      <c r="DF48" s="60"/>
      <c r="DG48" s="60">
        <v>1</v>
      </c>
      <c r="DH48" s="60"/>
      <c r="DI48" s="70"/>
      <c r="DJ48" s="65">
        <v>1</v>
      </c>
      <c r="DK48" s="60"/>
      <c r="DL48" s="60"/>
      <c r="DM48" s="60">
        <v>1</v>
      </c>
      <c r="DN48" s="60"/>
      <c r="DO48" s="60"/>
      <c r="DP48" s="60">
        <v>1</v>
      </c>
      <c r="DQ48" s="60"/>
      <c r="DR48" s="60"/>
      <c r="DS48" s="60">
        <v>1</v>
      </c>
      <c r="DT48" s="60"/>
      <c r="DU48" s="60"/>
      <c r="DV48" s="60">
        <v>1</v>
      </c>
      <c r="DW48" s="60"/>
      <c r="DX48" s="60"/>
      <c r="DY48" s="60">
        <v>1</v>
      </c>
      <c r="DZ48" s="60"/>
      <c r="EA48" s="60"/>
      <c r="EB48" s="60">
        <v>1</v>
      </c>
      <c r="EC48" s="60"/>
      <c r="ED48" s="60"/>
      <c r="EE48" s="60">
        <v>1</v>
      </c>
      <c r="EF48" s="60"/>
      <c r="EG48" s="60"/>
      <c r="EH48" s="60">
        <v>1</v>
      </c>
      <c r="EI48" s="60"/>
      <c r="EJ48" s="60"/>
      <c r="EK48" s="60"/>
      <c r="EL48" s="60"/>
      <c r="EM48" s="60"/>
      <c r="EN48" s="60"/>
      <c r="EO48" s="60"/>
      <c r="EP48" s="60"/>
      <c r="EQ48" s="60"/>
      <c r="ER48" s="60"/>
      <c r="ES48" s="70"/>
      <c r="ET48" s="65"/>
      <c r="EU48" s="60"/>
      <c r="EV48" s="60"/>
      <c r="EW48" s="60"/>
      <c r="EX48" s="60"/>
      <c r="EY48" s="60"/>
      <c r="EZ48" s="60"/>
      <c r="FA48" s="60"/>
      <c r="FB48" s="60"/>
      <c r="FC48" s="60"/>
      <c r="FD48" s="60"/>
      <c r="FE48" s="60"/>
      <c r="FF48" s="60"/>
      <c r="FG48" s="60"/>
      <c r="FH48" s="60"/>
      <c r="FI48" s="60"/>
      <c r="FJ48" s="60"/>
      <c r="FK48" s="60"/>
      <c r="FL48" s="60"/>
      <c r="FM48" s="60"/>
      <c r="FN48" s="60"/>
      <c r="FO48" s="60"/>
      <c r="FP48" s="60"/>
      <c r="FQ48" s="60"/>
      <c r="FR48" s="60"/>
      <c r="FS48" s="60"/>
      <c r="FT48" s="60"/>
      <c r="FU48" s="60"/>
      <c r="FV48" s="60"/>
      <c r="FW48" s="60"/>
      <c r="FX48" s="60"/>
      <c r="FY48" s="60"/>
      <c r="FZ48" s="60"/>
      <c r="GA48" s="60"/>
      <c r="GB48" s="60"/>
      <c r="GC48" s="70"/>
      <c r="GD48" s="65"/>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70"/>
    </row>
    <row r="49" spans="2:221" ht="18" customHeight="1" x14ac:dyDescent="0.2">
      <c r="B49" s="78" t="s">
        <v>590</v>
      </c>
      <c r="C49" s="79"/>
      <c r="D49" s="79"/>
      <c r="E49" s="79"/>
      <c r="F49" s="79"/>
      <c r="G49" s="79"/>
      <c r="H49" s="79"/>
      <c r="I49" s="79"/>
      <c r="J49" s="79"/>
      <c r="K49" s="79"/>
      <c r="L49" s="79"/>
      <c r="M49" s="79"/>
      <c r="N49" s="79"/>
      <c r="O49" s="79"/>
      <c r="P49" s="79"/>
      <c r="Q49" s="79"/>
      <c r="R49" s="79"/>
      <c r="S49" s="79"/>
      <c r="T49" s="79"/>
      <c r="U49" s="80"/>
      <c r="V49" s="84" t="s">
        <v>623</v>
      </c>
      <c r="W49" s="85"/>
      <c r="X49" s="85"/>
      <c r="Y49" s="85"/>
      <c r="Z49" s="85"/>
      <c r="AA49" s="86"/>
      <c r="AB49" s="90">
        <v>4.7000000000000002E-3</v>
      </c>
      <c r="AC49" s="91"/>
      <c r="AD49" s="91"/>
      <c r="AE49" s="91"/>
      <c r="AF49" s="92"/>
      <c r="AG49" s="96" t="s">
        <v>23</v>
      </c>
      <c r="AH49" s="97"/>
      <c r="AI49" s="97"/>
      <c r="AJ49" s="97"/>
      <c r="AK49" s="97"/>
      <c r="AL49" s="98">
        <f t="shared" si="0"/>
        <v>3</v>
      </c>
      <c r="AM49" s="99"/>
      <c r="AN49" s="99"/>
      <c r="AO49" s="100"/>
      <c r="AP49" s="66">
        <v>1</v>
      </c>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71"/>
      <c r="BZ49" s="66">
        <v>1</v>
      </c>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71"/>
      <c r="DJ49" s="66">
        <v>1</v>
      </c>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8"/>
      <c r="EK49" s="59"/>
      <c r="EL49" s="59"/>
      <c r="EM49" s="59"/>
      <c r="EN49" s="59"/>
      <c r="EO49" s="59"/>
      <c r="EP49" s="59"/>
      <c r="EQ49" s="59"/>
      <c r="ER49" s="59"/>
      <c r="ES49" s="64"/>
      <c r="ET49" s="63"/>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64"/>
      <c r="GD49" s="63"/>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64"/>
    </row>
    <row r="50" spans="2:221" ht="18" customHeight="1" x14ac:dyDescent="0.2">
      <c r="B50" s="133"/>
      <c r="C50" s="134"/>
      <c r="D50" s="134"/>
      <c r="E50" s="134"/>
      <c r="F50" s="134"/>
      <c r="G50" s="134"/>
      <c r="H50" s="134"/>
      <c r="I50" s="134"/>
      <c r="J50" s="134"/>
      <c r="K50" s="134"/>
      <c r="L50" s="134"/>
      <c r="M50" s="134"/>
      <c r="N50" s="134"/>
      <c r="O50" s="134"/>
      <c r="P50" s="134"/>
      <c r="Q50" s="134"/>
      <c r="R50" s="134"/>
      <c r="S50" s="134"/>
      <c r="T50" s="134"/>
      <c r="U50" s="135"/>
      <c r="V50" s="136"/>
      <c r="W50" s="137"/>
      <c r="X50" s="137"/>
      <c r="Y50" s="137"/>
      <c r="Z50" s="137"/>
      <c r="AA50" s="138"/>
      <c r="AB50" s="139"/>
      <c r="AC50" s="140"/>
      <c r="AD50" s="140"/>
      <c r="AE50" s="140"/>
      <c r="AF50" s="141"/>
      <c r="AG50" s="96" t="s">
        <v>24</v>
      </c>
      <c r="AH50" s="97"/>
      <c r="AI50" s="97"/>
      <c r="AJ50" s="97"/>
      <c r="AK50" s="97"/>
      <c r="AL50" s="98">
        <f t="shared" si="0"/>
        <v>2.14</v>
      </c>
      <c r="AM50" s="99"/>
      <c r="AN50" s="99"/>
      <c r="AO50" s="100"/>
      <c r="AP50" s="66">
        <v>0.5</v>
      </c>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71"/>
      <c r="BZ50" s="66">
        <v>0.64</v>
      </c>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71"/>
      <c r="DJ50" s="66">
        <v>1</v>
      </c>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8"/>
      <c r="EK50" s="59"/>
      <c r="EL50" s="59"/>
      <c r="EM50" s="59"/>
      <c r="EN50" s="59"/>
      <c r="EO50" s="59"/>
      <c r="EP50" s="59"/>
      <c r="EQ50" s="59"/>
      <c r="ER50" s="59"/>
      <c r="ES50" s="64"/>
      <c r="ET50" s="63"/>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64"/>
      <c r="GD50" s="63"/>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64"/>
    </row>
    <row r="51" spans="2:221" ht="27.75" customHeight="1" x14ac:dyDescent="0.2">
      <c r="B51" s="114" t="s">
        <v>591</v>
      </c>
      <c r="C51" s="115"/>
      <c r="D51" s="115"/>
      <c r="E51" s="115"/>
      <c r="F51" s="115"/>
      <c r="G51" s="115"/>
      <c r="H51" s="115"/>
      <c r="I51" s="115"/>
      <c r="J51" s="115"/>
      <c r="K51" s="115"/>
      <c r="L51" s="115"/>
      <c r="M51" s="115"/>
      <c r="N51" s="115"/>
      <c r="O51" s="115"/>
      <c r="P51" s="115"/>
      <c r="Q51" s="115"/>
      <c r="R51" s="115"/>
      <c r="S51" s="115"/>
      <c r="T51" s="115"/>
      <c r="U51" s="116"/>
      <c r="V51" s="120" t="s">
        <v>624</v>
      </c>
      <c r="W51" s="121"/>
      <c r="X51" s="121"/>
      <c r="Y51" s="121"/>
      <c r="Z51" s="121"/>
      <c r="AA51" s="122"/>
      <c r="AB51" s="126">
        <v>4.53E-2</v>
      </c>
      <c r="AC51" s="127"/>
      <c r="AD51" s="127"/>
      <c r="AE51" s="127"/>
      <c r="AF51" s="128"/>
      <c r="AG51" s="108" t="s">
        <v>23</v>
      </c>
      <c r="AH51" s="109"/>
      <c r="AI51" s="109"/>
      <c r="AJ51" s="109"/>
      <c r="AK51" s="109"/>
      <c r="AL51" s="75">
        <f t="shared" si="0"/>
        <v>82</v>
      </c>
      <c r="AM51" s="76"/>
      <c r="AN51" s="76"/>
      <c r="AO51" s="77"/>
      <c r="AP51" s="132"/>
      <c r="AQ51" s="60"/>
      <c r="AR51" s="60"/>
      <c r="AS51" s="60">
        <v>14</v>
      </c>
      <c r="AT51" s="60"/>
      <c r="AU51" s="60"/>
      <c r="AV51" s="60"/>
      <c r="AW51" s="60"/>
      <c r="AX51" s="60"/>
      <c r="AY51" s="60"/>
      <c r="AZ51" s="60"/>
      <c r="BA51" s="60"/>
      <c r="BB51" s="60"/>
      <c r="BC51" s="60"/>
      <c r="BD51" s="60"/>
      <c r="BE51" s="60"/>
      <c r="BF51" s="60"/>
      <c r="BG51" s="60"/>
      <c r="BH51" s="60"/>
      <c r="BI51" s="60"/>
      <c r="BJ51" s="60"/>
      <c r="BK51" s="60">
        <v>14</v>
      </c>
      <c r="BL51" s="60"/>
      <c r="BM51" s="60"/>
      <c r="BN51" s="60"/>
      <c r="BO51" s="60"/>
      <c r="BP51" s="60"/>
      <c r="BQ51" s="60"/>
      <c r="BR51" s="60"/>
      <c r="BS51" s="60"/>
      <c r="BT51" s="60"/>
      <c r="BU51" s="60"/>
      <c r="BV51" s="60"/>
      <c r="BW51" s="60"/>
      <c r="BX51" s="60"/>
      <c r="BY51" s="70"/>
      <c r="BZ51" s="65">
        <v>0</v>
      </c>
      <c r="CA51" s="60"/>
      <c r="CB51" s="60"/>
      <c r="CC51" s="60">
        <v>14</v>
      </c>
      <c r="CD51" s="60"/>
      <c r="CE51" s="60"/>
      <c r="CF51" s="60">
        <v>0</v>
      </c>
      <c r="CG51" s="60"/>
      <c r="CH51" s="60"/>
      <c r="CI51" s="60">
        <v>0</v>
      </c>
      <c r="CJ51" s="60"/>
      <c r="CK51" s="60"/>
      <c r="CL51" s="60">
        <v>0</v>
      </c>
      <c r="CM51" s="60"/>
      <c r="CN51" s="60"/>
      <c r="CO51" s="60">
        <v>0</v>
      </c>
      <c r="CP51" s="60"/>
      <c r="CQ51" s="60"/>
      <c r="CR51" s="60">
        <v>0</v>
      </c>
      <c r="CS51" s="60"/>
      <c r="CT51" s="60"/>
      <c r="CU51" s="60">
        <v>14</v>
      </c>
      <c r="CV51" s="60"/>
      <c r="CW51" s="60"/>
      <c r="CX51" s="60">
        <v>0</v>
      </c>
      <c r="CY51" s="60"/>
      <c r="CZ51" s="60"/>
      <c r="DA51" s="60">
        <v>0</v>
      </c>
      <c r="DB51" s="60"/>
      <c r="DC51" s="60"/>
      <c r="DD51" s="60">
        <v>0</v>
      </c>
      <c r="DE51" s="60"/>
      <c r="DF51" s="60"/>
      <c r="DG51" s="60">
        <v>0</v>
      </c>
      <c r="DH51" s="60"/>
      <c r="DI51" s="70"/>
      <c r="DJ51" s="65">
        <v>0</v>
      </c>
      <c r="DK51" s="60"/>
      <c r="DL51" s="60"/>
      <c r="DM51" s="60">
        <v>13</v>
      </c>
      <c r="DN51" s="60"/>
      <c r="DO51" s="60"/>
      <c r="DP51" s="60">
        <v>0</v>
      </c>
      <c r="DQ51" s="60"/>
      <c r="DR51" s="60"/>
      <c r="DS51" s="60">
        <v>0</v>
      </c>
      <c r="DT51" s="60"/>
      <c r="DU51" s="60"/>
      <c r="DV51" s="60">
        <v>0</v>
      </c>
      <c r="DW51" s="60"/>
      <c r="DX51" s="60"/>
      <c r="DY51" s="60">
        <v>0</v>
      </c>
      <c r="DZ51" s="60"/>
      <c r="EA51" s="60"/>
      <c r="EB51" s="60">
        <v>0</v>
      </c>
      <c r="EC51" s="60"/>
      <c r="ED51" s="60"/>
      <c r="EE51" s="60">
        <v>13</v>
      </c>
      <c r="EF51" s="60"/>
      <c r="EG51" s="60"/>
      <c r="EH51" s="60">
        <v>0</v>
      </c>
      <c r="EI51" s="60"/>
      <c r="EJ51" s="60"/>
      <c r="EK51" s="60"/>
      <c r="EL51" s="60"/>
      <c r="EM51" s="60"/>
      <c r="EN51" s="60"/>
      <c r="EO51" s="60"/>
      <c r="EP51" s="60"/>
      <c r="EQ51" s="60"/>
      <c r="ER51" s="60"/>
      <c r="ES51" s="70"/>
      <c r="ET51" s="65"/>
      <c r="EU51" s="60"/>
      <c r="EV51" s="60"/>
      <c r="EW51" s="60"/>
      <c r="EX51" s="60"/>
      <c r="EY51" s="60"/>
      <c r="EZ51" s="60"/>
      <c r="FA51" s="60"/>
      <c r="FB51" s="60"/>
      <c r="FC51" s="60"/>
      <c r="FD51" s="60"/>
      <c r="FE51" s="60"/>
      <c r="FF51" s="60"/>
      <c r="FG51" s="60"/>
      <c r="FH51" s="60"/>
      <c r="FI51" s="60"/>
      <c r="FJ51" s="60"/>
      <c r="FK51" s="60"/>
      <c r="FL51" s="60"/>
      <c r="FM51" s="60"/>
      <c r="FN51" s="60"/>
      <c r="FO51" s="60"/>
      <c r="FP51" s="60"/>
      <c r="FQ51" s="60"/>
      <c r="FR51" s="60"/>
      <c r="FS51" s="60"/>
      <c r="FT51" s="60"/>
      <c r="FU51" s="60"/>
      <c r="FV51" s="60"/>
      <c r="FW51" s="60"/>
      <c r="FX51" s="60"/>
      <c r="FY51" s="60"/>
      <c r="FZ51" s="60"/>
      <c r="GA51" s="60"/>
      <c r="GB51" s="60"/>
      <c r="GC51" s="70"/>
      <c r="GD51" s="65"/>
      <c r="GE51" s="60"/>
      <c r="GF51" s="60"/>
      <c r="GG51" s="60"/>
      <c r="GH51" s="60"/>
      <c r="GI51" s="60"/>
      <c r="GJ51" s="60"/>
      <c r="GK51" s="60"/>
      <c r="GL51" s="60"/>
      <c r="GM51" s="60"/>
      <c r="GN51" s="60"/>
      <c r="GO51" s="60"/>
      <c r="GP51" s="60"/>
      <c r="GQ51" s="60"/>
      <c r="GR51" s="60"/>
      <c r="GS51" s="60"/>
      <c r="GT51" s="60"/>
      <c r="GU51" s="60"/>
      <c r="GV51" s="60"/>
      <c r="GW51" s="60"/>
      <c r="GX51" s="60"/>
      <c r="GY51" s="60"/>
      <c r="GZ51" s="60"/>
      <c r="HA51" s="60"/>
      <c r="HB51" s="60"/>
      <c r="HC51" s="60"/>
      <c r="HD51" s="60"/>
      <c r="HE51" s="60"/>
      <c r="HF51" s="60"/>
      <c r="HG51" s="60"/>
      <c r="HH51" s="60"/>
      <c r="HI51" s="60"/>
      <c r="HJ51" s="60"/>
      <c r="HK51" s="60"/>
      <c r="HL51" s="60"/>
      <c r="HM51" s="70"/>
    </row>
    <row r="52" spans="2:221" ht="27.75" customHeight="1" x14ac:dyDescent="0.2">
      <c r="B52" s="117"/>
      <c r="C52" s="118"/>
      <c r="D52" s="118"/>
      <c r="E52" s="118"/>
      <c r="F52" s="118"/>
      <c r="G52" s="118"/>
      <c r="H52" s="118"/>
      <c r="I52" s="118"/>
      <c r="J52" s="118"/>
      <c r="K52" s="118"/>
      <c r="L52" s="118"/>
      <c r="M52" s="118"/>
      <c r="N52" s="118"/>
      <c r="O52" s="118"/>
      <c r="P52" s="118"/>
      <c r="Q52" s="118"/>
      <c r="R52" s="118"/>
      <c r="S52" s="118"/>
      <c r="T52" s="118"/>
      <c r="U52" s="119"/>
      <c r="V52" s="123"/>
      <c r="W52" s="124"/>
      <c r="X52" s="124"/>
      <c r="Y52" s="124"/>
      <c r="Z52" s="124"/>
      <c r="AA52" s="125"/>
      <c r="AB52" s="129"/>
      <c r="AC52" s="130"/>
      <c r="AD52" s="130"/>
      <c r="AE52" s="130"/>
      <c r="AF52" s="131"/>
      <c r="AG52" s="108" t="s">
        <v>24</v>
      </c>
      <c r="AH52" s="109"/>
      <c r="AI52" s="109"/>
      <c r="AJ52" s="109"/>
      <c r="AK52" s="109"/>
      <c r="AL52" s="75">
        <f t="shared" si="0"/>
        <v>82</v>
      </c>
      <c r="AM52" s="76"/>
      <c r="AN52" s="76"/>
      <c r="AO52" s="77"/>
      <c r="AP52" s="72"/>
      <c r="AQ52" s="60"/>
      <c r="AR52" s="60"/>
      <c r="AS52" s="60">
        <v>14</v>
      </c>
      <c r="AT52" s="60"/>
      <c r="AU52" s="60"/>
      <c r="AV52" s="60"/>
      <c r="AW52" s="60"/>
      <c r="AX52" s="60"/>
      <c r="AY52" s="60"/>
      <c r="AZ52" s="60"/>
      <c r="BA52" s="60"/>
      <c r="BB52" s="60"/>
      <c r="BC52" s="60"/>
      <c r="BD52" s="60"/>
      <c r="BE52" s="60"/>
      <c r="BF52" s="60"/>
      <c r="BG52" s="60"/>
      <c r="BH52" s="60"/>
      <c r="BI52" s="60"/>
      <c r="BJ52" s="60"/>
      <c r="BK52" s="60">
        <v>14</v>
      </c>
      <c r="BL52" s="60"/>
      <c r="BM52" s="60"/>
      <c r="BN52" s="60"/>
      <c r="BO52" s="60"/>
      <c r="BP52" s="60"/>
      <c r="BQ52" s="60"/>
      <c r="BR52" s="60"/>
      <c r="BS52" s="60"/>
      <c r="BT52" s="60"/>
      <c r="BU52" s="60"/>
      <c r="BV52" s="60"/>
      <c r="BW52" s="60"/>
      <c r="BX52" s="60"/>
      <c r="BY52" s="70"/>
      <c r="BZ52" s="65">
        <v>0</v>
      </c>
      <c r="CA52" s="60"/>
      <c r="CB52" s="60"/>
      <c r="CC52" s="60">
        <v>14</v>
      </c>
      <c r="CD52" s="60"/>
      <c r="CE52" s="60"/>
      <c r="CF52" s="60">
        <v>0</v>
      </c>
      <c r="CG52" s="60"/>
      <c r="CH52" s="60"/>
      <c r="CI52" s="60">
        <v>0</v>
      </c>
      <c r="CJ52" s="60"/>
      <c r="CK52" s="60"/>
      <c r="CL52" s="60">
        <v>0</v>
      </c>
      <c r="CM52" s="60"/>
      <c r="CN52" s="60"/>
      <c r="CO52" s="60">
        <v>0</v>
      </c>
      <c r="CP52" s="60"/>
      <c r="CQ52" s="60"/>
      <c r="CR52" s="60">
        <v>0</v>
      </c>
      <c r="CS52" s="60"/>
      <c r="CT52" s="60"/>
      <c r="CU52" s="60">
        <v>14</v>
      </c>
      <c r="CV52" s="60"/>
      <c r="CW52" s="60"/>
      <c r="CX52" s="60">
        <v>0</v>
      </c>
      <c r="CY52" s="60"/>
      <c r="CZ52" s="60"/>
      <c r="DA52" s="60">
        <v>0</v>
      </c>
      <c r="DB52" s="60"/>
      <c r="DC52" s="60"/>
      <c r="DD52" s="60">
        <v>0</v>
      </c>
      <c r="DE52" s="60"/>
      <c r="DF52" s="60"/>
      <c r="DG52" s="60">
        <v>0</v>
      </c>
      <c r="DH52" s="60"/>
      <c r="DI52" s="70"/>
      <c r="DJ52" s="65">
        <v>0</v>
      </c>
      <c r="DK52" s="60"/>
      <c r="DL52" s="60"/>
      <c r="DM52" s="60">
        <v>13</v>
      </c>
      <c r="DN52" s="60"/>
      <c r="DO52" s="60"/>
      <c r="DP52" s="60">
        <v>0</v>
      </c>
      <c r="DQ52" s="60"/>
      <c r="DR52" s="60"/>
      <c r="DS52" s="60">
        <v>0</v>
      </c>
      <c r="DT52" s="60"/>
      <c r="DU52" s="60"/>
      <c r="DV52" s="60">
        <v>0</v>
      </c>
      <c r="DW52" s="60"/>
      <c r="DX52" s="60"/>
      <c r="DY52" s="60">
        <v>0</v>
      </c>
      <c r="DZ52" s="60"/>
      <c r="EA52" s="60"/>
      <c r="EB52" s="60">
        <v>0</v>
      </c>
      <c r="EC52" s="60"/>
      <c r="ED52" s="60"/>
      <c r="EE52" s="60">
        <v>13</v>
      </c>
      <c r="EF52" s="60"/>
      <c r="EG52" s="60"/>
      <c r="EH52" s="60">
        <v>0</v>
      </c>
      <c r="EI52" s="60"/>
      <c r="EJ52" s="60"/>
      <c r="EK52" s="60"/>
      <c r="EL52" s="60"/>
      <c r="EM52" s="60"/>
      <c r="EN52" s="60"/>
      <c r="EO52" s="60"/>
      <c r="EP52" s="60"/>
      <c r="EQ52" s="60"/>
      <c r="ER52" s="60"/>
      <c r="ES52" s="70"/>
      <c r="ET52" s="65"/>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70"/>
      <c r="GD52" s="65"/>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70"/>
    </row>
    <row r="53" spans="2:221" ht="23.25" customHeight="1" x14ac:dyDescent="0.2">
      <c r="B53" s="78" t="s">
        <v>592</v>
      </c>
      <c r="C53" s="79"/>
      <c r="D53" s="79"/>
      <c r="E53" s="79"/>
      <c r="F53" s="79"/>
      <c r="G53" s="79"/>
      <c r="H53" s="79"/>
      <c r="I53" s="79"/>
      <c r="J53" s="79"/>
      <c r="K53" s="79"/>
      <c r="L53" s="79"/>
      <c r="M53" s="79"/>
      <c r="N53" s="79"/>
      <c r="O53" s="79"/>
      <c r="P53" s="79"/>
      <c r="Q53" s="79"/>
      <c r="R53" s="79"/>
      <c r="S53" s="79"/>
      <c r="T53" s="79"/>
      <c r="U53" s="80"/>
      <c r="V53" s="84" t="s">
        <v>625</v>
      </c>
      <c r="W53" s="85"/>
      <c r="X53" s="85"/>
      <c r="Y53" s="85"/>
      <c r="Z53" s="85"/>
      <c r="AA53" s="86"/>
      <c r="AB53" s="90">
        <v>4.1999999999999997E-3</v>
      </c>
      <c r="AC53" s="91"/>
      <c r="AD53" s="91"/>
      <c r="AE53" s="91"/>
      <c r="AF53" s="92"/>
      <c r="AG53" s="96" t="s">
        <v>23</v>
      </c>
      <c r="AH53" s="97"/>
      <c r="AI53" s="97"/>
      <c r="AJ53" s="97"/>
      <c r="AK53" s="97"/>
      <c r="AL53" s="98">
        <f t="shared" si="0"/>
        <v>0</v>
      </c>
      <c r="AM53" s="99"/>
      <c r="AN53" s="99"/>
      <c r="AO53" s="100"/>
      <c r="AP53" s="101"/>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64"/>
      <c r="BZ53" s="63"/>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64"/>
      <c r="DJ53" s="63">
        <v>0</v>
      </c>
      <c r="DK53" s="59"/>
      <c r="DL53" s="59"/>
      <c r="DM53" s="59">
        <v>0</v>
      </c>
      <c r="DN53" s="59"/>
      <c r="DO53" s="59"/>
      <c r="DP53" s="59">
        <v>0</v>
      </c>
      <c r="DQ53" s="59"/>
      <c r="DR53" s="59"/>
      <c r="DS53" s="59">
        <v>0</v>
      </c>
      <c r="DT53" s="59"/>
      <c r="DU53" s="59"/>
      <c r="DV53" s="59">
        <v>0</v>
      </c>
      <c r="DW53" s="59"/>
      <c r="DX53" s="59"/>
      <c r="DY53" s="59">
        <v>0</v>
      </c>
      <c r="DZ53" s="59"/>
      <c r="EA53" s="59"/>
      <c r="EB53" s="59">
        <v>0</v>
      </c>
      <c r="EC53" s="59"/>
      <c r="ED53" s="59"/>
      <c r="EE53" s="59">
        <v>0</v>
      </c>
      <c r="EF53" s="59"/>
      <c r="EG53" s="59"/>
      <c r="EH53" s="59">
        <v>0</v>
      </c>
      <c r="EI53" s="59"/>
      <c r="EJ53" s="59"/>
      <c r="EK53" s="59"/>
      <c r="EL53" s="59"/>
      <c r="EM53" s="59"/>
      <c r="EN53" s="59"/>
      <c r="EO53" s="59"/>
      <c r="EP53" s="59"/>
      <c r="EQ53" s="59"/>
      <c r="ER53" s="59"/>
      <c r="ES53" s="64"/>
      <c r="ET53" s="63"/>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64"/>
      <c r="GD53" s="63"/>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64"/>
    </row>
    <row r="54" spans="2:221" ht="23.25" customHeight="1" x14ac:dyDescent="0.2">
      <c r="B54" s="133"/>
      <c r="C54" s="134"/>
      <c r="D54" s="134"/>
      <c r="E54" s="134"/>
      <c r="F54" s="134"/>
      <c r="G54" s="134"/>
      <c r="H54" s="134"/>
      <c r="I54" s="134"/>
      <c r="J54" s="134"/>
      <c r="K54" s="134"/>
      <c r="L54" s="134"/>
      <c r="M54" s="134"/>
      <c r="N54" s="134"/>
      <c r="O54" s="134"/>
      <c r="P54" s="134"/>
      <c r="Q54" s="134"/>
      <c r="R54" s="134"/>
      <c r="S54" s="134"/>
      <c r="T54" s="134"/>
      <c r="U54" s="135"/>
      <c r="V54" s="136"/>
      <c r="W54" s="137"/>
      <c r="X54" s="137"/>
      <c r="Y54" s="137"/>
      <c r="Z54" s="137"/>
      <c r="AA54" s="138"/>
      <c r="AB54" s="139"/>
      <c r="AC54" s="140"/>
      <c r="AD54" s="140"/>
      <c r="AE54" s="140"/>
      <c r="AF54" s="141"/>
      <c r="AG54" s="96" t="s">
        <v>24</v>
      </c>
      <c r="AH54" s="97"/>
      <c r="AI54" s="97"/>
      <c r="AJ54" s="97"/>
      <c r="AK54" s="97"/>
      <c r="AL54" s="98">
        <f t="shared" si="0"/>
        <v>0</v>
      </c>
      <c r="AM54" s="99"/>
      <c r="AN54" s="99"/>
      <c r="AO54" s="100"/>
      <c r="AP54" s="142"/>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64"/>
      <c r="BZ54" s="63"/>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v>0</v>
      </c>
      <c r="DH54" s="59"/>
      <c r="DI54" s="64"/>
      <c r="DJ54" s="63">
        <v>0</v>
      </c>
      <c r="DK54" s="59"/>
      <c r="DL54" s="59"/>
      <c r="DM54" s="59">
        <v>0</v>
      </c>
      <c r="DN54" s="59"/>
      <c r="DO54" s="59"/>
      <c r="DP54" s="59">
        <v>0</v>
      </c>
      <c r="DQ54" s="59"/>
      <c r="DR54" s="59"/>
      <c r="DS54" s="59">
        <v>0</v>
      </c>
      <c r="DT54" s="59"/>
      <c r="DU54" s="59"/>
      <c r="DV54" s="59">
        <v>0</v>
      </c>
      <c r="DW54" s="59"/>
      <c r="DX54" s="59"/>
      <c r="DY54" s="59">
        <v>0</v>
      </c>
      <c r="DZ54" s="59"/>
      <c r="EA54" s="59"/>
      <c r="EB54" s="59">
        <v>0</v>
      </c>
      <c r="EC54" s="59"/>
      <c r="ED54" s="59"/>
      <c r="EE54" s="59">
        <v>0</v>
      </c>
      <c r="EF54" s="59"/>
      <c r="EG54" s="59"/>
      <c r="EH54" s="59">
        <v>0</v>
      </c>
      <c r="EI54" s="59"/>
      <c r="EJ54" s="59"/>
      <c r="EK54" s="59"/>
      <c r="EL54" s="59"/>
      <c r="EM54" s="59"/>
      <c r="EN54" s="59"/>
      <c r="EO54" s="59"/>
      <c r="EP54" s="59"/>
      <c r="EQ54" s="59"/>
      <c r="ER54" s="59"/>
      <c r="ES54" s="64"/>
      <c r="ET54" s="63"/>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64"/>
      <c r="GD54" s="63"/>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64"/>
    </row>
    <row r="55" spans="2:221" ht="23.25" customHeight="1" x14ac:dyDescent="0.2">
      <c r="B55" s="114" t="s">
        <v>593</v>
      </c>
      <c r="C55" s="115"/>
      <c r="D55" s="115"/>
      <c r="E55" s="115"/>
      <c r="F55" s="115"/>
      <c r="G55" s="115"/>
      <c r="H55" s="115"/>
      <c r="I55" s="115"/>
      <c r="J55" s="115"/>
      <c r="K55" s="115"/>
      <c r="L55" s="115"/>
      <c r="M55" s="115"/>
      <c r="N55" s="115"/>
      <c r="O55" s="115"/>
      <c r="P55" s="115"/>
      <c r="Q55" s="115"/>
      <c r="R55" s="115"/>
      <c r="S55" s="115"/>
      <c r="T55" s="115"/>
      <c r="U55" s="116"/>
      <c r="V55" s="120" t="s">
        <v>626</v>
      </c>
      <c r="W55" s="121"/>
      <c r="X55" s="121"/>
      <c r="Y55" s="121"/>
      <c r="Z55" s="121"/>
      <c r="AA55" s="122"/>
      <c r="AB55" s="126">
        <v>3.6700000000000003E-2</v>
      </c>
      <c r="AC55" s="127"/>
      <c r="AD55" s="127"/>
      <c r="AE55" s="127"/>
      <c r="AF55" s="128"/>
      <c r="AG55" s="108" t="s">
        <v>23</v>
      </c>
      <c r="AH55" s="109"/>
      <c r="AI55" s="109"/>
      <c r="AJ55" s="109"/>
      <c r="AK55" s="109"/>
      <c r="AL55" s="75">
        <f t="shared" si="0"/>
        <v>0</v>
      </c>
      <c r="AM55" s="76"/>
      <c r="AN55" s="76"/>
      <c r="AO55" s="77"/>
      <c r="AP55" s="132"/>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70"/>
      <c r="BZ55" s="65"/>
      <c r="CA55" s="60"/>
      <c r="CB55" s="60"/>
      <c r="CC55" s="60"/>
      <c r="CD55" s="60"/>
      <c r="CE55" s="60"/>
      <c r="CF55" s="60">
        <v>0</v>
      </c>
      <c r="CG55" s="60"/>
      <c r="CH55" s="60"/>
      <c r="CI55" s="60">
        <v>0</v>
      </c>
      <c r="CJ55" s="60"/>
      <c r="CK55" s="60"/>
      <c r="CL55" s="60">
        <v>0</v>
      </c>
      <c r="CM55" s="60"/>
      <c r="CN55" s="60"/>
      <c r="CO55" s="60">
        <v>0</v>
      </c>
      <c r="CP55" s="60"/>
      <c r="CQ55" s="60"/>
      <c r="CR55" s="60">
        <v>0</v>
      </c>
      <c r="CS55" s="60"/>
      <c r="CT55" s="60"/>
      <c r="CU55" s="60"/>
      <c r="CV55" s="60"/>
      <c r="CW55" s="60"/>
      <c r="CX55" s="60">
        <v>0</v>
      </c>
      <c r="CY55" s="60"/>
      <c r="CZ55" s="60"/>
      <c r="DA55" s="60">
        <v>0</v>
      </c>
      <c r="DB55" s="60"/>
      <c r="DC55" s="60"/>
      <c r="DD55" s="60">
        <v>0</v>
      </c>
      <c r="DE55" s="60"/>
      <c r="DF55" s="60"/>
      <c r="DG55" s="60">
        <v>0</v>
      </c>
      <c r="DH55" s="60"/>
      <c r="DI55" s="70"/>
      <c r="DJ55" s="65">
        <v>0</v>
      </c>
      <c r="DK55" s="60"/>
      <c r="DL55" s="60"/>
      <c r="DM55" s="60">
        <v>0</v>
      </c>
      <c r="DN55" s="60"/>
      <c r="DO55" s="60"/>
      <c r="DP55" s="60">
        <v>0</v>
      </c>
      <c r="DQ55" s="60"/>
      <c r="DR55" s="60"/>
      <c r="DS55" s="60">
        <v>0</v>
      </c>
      <c r="DT55" s="60"/>
      <c r="DU55" s="60"/>
      <c r="DV55" s="60">
        <v>0</v>
      </c>
      <c r="DW55" s="60"/>
      <c r="DX55" s="60"/>
      <c r="DY55" s="60">
        <v>0</v>
      </c>
      <c r="DZ55" s="60"/>
      <c r="EA55" s="60"/>
      <c r="EB55" s="60">
        <v>0</v>
      </c>
      <c r="EC55" s="60"/>
      <c r="ED55" s="60"/>
      <c r="EE55" s="60">
        <v>0</v>
      </c>
      <c r="EF55" s="60"/>
      <c r="EG55" s="60"/>
      <c r="EH55" s="60">
        <v>0</v>
      </c>
      <c r="EI55" s="60"/>
      <c r="EJ55" s="60"/>
      <c r="EK55" s="60"/>
      <c r="EL55" s="60"/>
      <c r="EM55" s="60"/>
      <c r="EN55" s="60"/>
      <c r="EO55" s="60"/>
      <c r="EP55" s="60"/>
      <c r="EQ55" s="60"/>
      <c r="ER55" s="60"/>
      <c r="ES55" s="70"/>
      <c r="ET55" s="65"/>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70"/>
      <c r="GD55" s="65"/>
      <c r="GE55" s="60"/>
      <c r="GF55" s="60"/>
      <c r="GG55" s="60"/>
      <c r="GH55" s="60"/>
      <c r="GI55" s="60"/>
      <c r="GJ55" s="60"/>
      <c r="GK55" s="60"/>
      <c r="GL55" s="60"/>
      <c r="GM55" s="60"/>
      <c r="GN55" s="60"/>
      <c r="GO55" s="60"/>
      <c r="GP55" s="60"/>
      <c r="GQ55" s="60"/>
      <c r="GR55" s="60"/>
      <c r="GS55" s="60"/>
      <c r="GT55" s="60"/>
      <c r="GU55" s="60"/>
      <c r="GV55" s="60"/>
      <c r="GW55" s="60"/>
      <c r="GX55" s="60"/>
      <c r="GY55" s="60"/>
      <c r="GZ55" s="60"/>
      <c r="HA55" s="60"/>
      <c r="HB55" s="60"/>
      <c r="HC55" s="60"/>
      <c r="HD55" s="60"/>
      <c r="HE55" s="60"/>
      <c r="HF55" s="60"/>
      <c r="HG55" s="60"/>
      <c r="HH55" s="60"/>
      <c r="HI55" s="60"/>
      <c r="HJ55" s="60"/>
      <c r="HK55" s="60"/>
      <c r="HL55" s="60"/>
      <c r="HM55" s="70"/>
    </row>
    <row r="56" spans="2:221" ht="23.25" customHeight="1" x14ac:dyDescent="0.2">
      <c r="B56" s="117"/>
      <c r="C56" s="118"/>
      <c r="D56" s="118"/>
      <c r="E56" s="118"/>
      <c r="F56" s="118"/>
      <c r="G56" s="118"/>
      <c r="H56" s="118"/>
      <c r="I56" s="118"/>
      <c r="J56" s="118"/>
      <c r="K56" s="118"/>
      <c r="L56" s="118"/>
      <c r="M56" s="118"/>
      <c r="N56" s="118"/>
      <c r="O56" s="118"/>
      <c r="P56" s="118"/>
      <c r="Q56" s="118"/>
      <c r="R56" s="118"/>
      <c r="S56" s="118"/>
      <c r="T56" s="118"/>
      <c r="U56" s="119"/>
      <c r="V56" s="123"/>
      <c r="W56" s="124"/>
      <c r="X56" s="124"/>
      <c r="Y56" s="124"/>
      <c r="Z56" s="124"/>
      <c r="AA56" s="125"/>
      <c r="AB56" s="129"/>
      <c r="AC56" s="130"/>
      <c r="AD56" s="130"/>
      <c r="AE56" s="130"/>
      <c r="AF56" s="131"/>
      <c r="AG56" s="108" t="s">
        <v>24</v>
      </c>
      <c r="AH56" s="109"/>
      <c r="AI56" s="109"/>
      <c r="AJ56" s="109"/>
      <c r="AK56" s="109"/>
      <c r="AL56" s="75">
        <f t="shared" si="0"/>
        <v>0</v>
      </c>
      <c r="AM56" s="76"/>
      <c r="AN56" s="76"/>
      <c r="AO56" s="77"/>
      <c r="AP56" s="72"/>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70"/>
      <c r="BZ56" s="65"/>
      <c r="CA56" s="60"/>
      <c r="CB56" s="60"/>
      <c r="CC56" s="60"/>
      <c r="CD56" s="60"/>
      <c r="CE56" s="60"/>
      <c r="CF56" s="60">
        <v>0</v>
      </c>
      <c r="CG56" s="60"/>
      <c r="CH56" s="60"/>
      <c r="CI56" s="60">
        <v>0</v>
      </c>
      <c r="CJ56" s="60"/>
      <c r="CK56" s="60"/>
      <c r="CL56" s="60">
        <v>0</v>
      </c>
      <c r="CM56" s="60"/>
      <c r="CN56" s="60"/>
      <c r="CO56" s="60">
        <v>0</v>
      </c>
      <c r="CP56" s="60"/>
      <c r="CQ56" s="60"/>
      <c r="CR56" s="60">
        <v>0</v>
      </c>
      <c r="CS56" s="60"/>
      <c r="CT56" s="60"/>
      <c r="CU56" s="60">
        <v>0</v>
      </c>
      <c r="CV56" s="60"/>
      <c r="CW56" s="60"/>
      <c r="CX56" s="60">
        <v>0</v>
      </c>
      <c r="CY56" s="60"/>
      <c r="CZ56" s="60"/>
      <c r="DA56" s="60">
        <v>0</v>
      </c>
      <c r="DB56" s="60"/>
      <c r="DC56" s="60"/>
      <c r="DD56" s="60">
        <v>0</v>
      </c>
      <c r="DE56" s="60"/>
      <c r="DF56" s="60"/>
      <c r="DG56" s="60">
        <v>0</v>
      </c>
      <c r="DH56" s="60"/>
      <c r="DI56" s="70"/>
      <c r="DJ56" s="65">
        <v>0</v>
      </c>
      <c r="DK56" s="60"/>
      <c r="DL56" s="60"/>
      <c r="DM56" s="60">
        <v>0</v>
      </c>
      <c r="DN56" s="60"/>
      <c r="DO56" s="60"/>
      <c r="DP56" s="60">
        <v>0</v>
      </c>
      <c r="DQ56" s="60"/>
      <c r="DR56" s="60"/>
      <c r="DS56" s="60">
        <v>0</v>
      </c>
      <c r="DT56" s="60"/>
      <c r="DU56" s="60"/>
      <c r="DV56" s="60">
        <v>0</v>
      </c>
      <c r="DW56" s="60"/>
      <c r="DX56" s="60"/>
      <c r="DY56" s="60">
        <v>0</v>
      </c>
      <c r="DZ56" s="60"/>
      <c r="EA56" s="60"/>
      <c r="EB56" s="60">
        <v>0</v>
      </c>
      <c r="EC56" s="60"/>
      <c r="ED56" s="60"/>
      <c r="EE56" s="60">
        <v>0</v>
      </c>
      <c r="EF56" s="60"/>
      <c r="EG56" s="60"/>
      <c r="EH56" s="60">
        <v>0</v>
      </c>
      <c r="EI56" s="60"/>
      <c r="EJ56" s="60"/>
      <c r="EK56" s="60"/>
      <c r="EL56" s="60"/>
      <c r="EM56" s="60"/>
      <c r="EN56" s="60"/>
      <c r="EO56" s="60"/>
      <c r="EP56" s="60"/>
      <c r="EQ56" s="60"/>
      <c r="ER56" s="60"/>
      <c r="ES56" s="70"/>
      <c r="ET56" s="65"/>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70"/>
      <c r="GD56" s="65"/>
      <c r="GE56" s="60"/>
      <c r="GF56" s="60"/>
      <c r="GG56" s="60"/>
      <c r="GH56" s="60"/>
      <c r="GI56" s="60"/>
      <c r="GJ56" s="60"/>
      <c r="GK56" s="60"/>
      <c r="GL56" s="60"/>
      <c r="GM56" s="60"/>
      <c r="GN56" s="60"/>
      <c r="GO56" s="60"/>
      <c r="GP56" s="60"/>
      <c r="GQ56" s="60"/>
      <c r="GR56" s="60"/>
      <c r="GS56" s="60"/>
      <c r="GT56" s="60"/>
      <c r="GU56" s="60"/>
      <c r="GV56" s="60"/>
      <c r="GW56" s="60"/>
      <c r="GX56" s="60"/>
      <c r="GY56" s="60"/>
      <c r="GZ56" s="60"/>
      <c r="HA56" s="60"/>
      <c r="HB56" s="60"/>
      <c r="HC56" s="60"/>
      <c r="HD56" s="60"/>
      <c r="HE56" s="60"/>
      <c r="HF56" s="60"/>
      <c r="HG56" s="60"/>
      <c r="HH56" s="60"/>
      <c r="HI56" s="60"/>
      <c r="HJ56" s="60"/>
      <c r="HK56" s="60"/>
      <c r="HL56" s="60"/>
      <c r="HM56" s="70"/>
    </row>
    <row r="57" spans="2:221" ht="18" customHeight="1" x14ac:dyDescent="0.2">
      <c r="B57" s="78" t="s">
        <v>594</v>
      </c>
      <c r="C57" s="79"/>
      <c r="D57" s="79"/>
      <c r="E57" s="79"/>
      <c r="F57" s="79"/>
      <c r="G57" s="79"/>
      <c r="H57" s="79"/>
      <c r="I57" s="79"/>
      <c r="J57" s="79"/>
      <c r="K57" s="79"/>
      <c r="L57" s="79"/>
      <c r="M57" s="79"/>
      <c r="N57" s="79"/>
      <c r="O57" s="79"/>
      <c r="P57" s="79"/>
      <c r="Q57" s="79"/>
      <c r="R57" s="79"/>
      <c r="S57" s="79"/>
      <c r="T57" s="79"/>
      <c r="U57" s="80"/>
      <c r="V57" s="84" t="s">
        <v>627</v>
      </c>
      <c r="W57" s="85"/>
      <c r="X57" s="85"/>
      <c r="Y57" s="85"/>
      <c r="Z57" s="85"/>
      <c r="AA57" s="86"/>
      <c r="AB57" s="90">
        <v>1.54E-2</v>
      </c>
      <c r="AC57" s="91"/>
      <c r="AD57" s="91"/>
      <c r="AE57" s="91"/>
      <c r="AF57" s="92"/>
      <c r="AG57" s="96" t="s">
        <v>23</v>
      </c>
      <c r="AH57" s="97"/>
      <c r="AI57" s="97"/>
      <c r="AJ57" s="97"/>
      <c r="AK57" s="97"/>
      <c r="AL57" s="98">
        <f t="shared" si="0"/>
        <v>3</v>
      </c>
      <c r="AM57" s="99"/>
      <c r="AN57" s="99"/>
      <c r="AO57" s="100"/>
      <c r="AP57" s="101">
        <v>1</v>
      </c>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v>1</v>
      </c>
      <c r="BX57" s="59"/>
      <c r="BY57" s="64"/>
      <c r="BZ57" s="63">
        <v>0</v>
      </c>
      <c r="CA57" s="59"/>
      <c r="CB57" s="59"/>
      <c r="CC57" s="59">
        <v>0</v>
      </c>
      <c r="CD57" s="59"/>
      <c r="CE57" s="59"/>
      <c r="CF57" s="59">
        <v>0</v>
      </c>
      <c r="CG57" s="59"/>
      <c r="CH57" s="59"/>
      <c r="CI57" s="59">
        <v>0</v>
      </c>
      <c r="CJ57" s="59"/>
      <c r="CK57" s="59"/>
      <c r="CL57" s="59">
        <v>0</v>
      </c>
      <c r="CM57" s="59"/>
      <c r="CN57" s="59"/>
      <c r="CO57" s="59">
        <v>0</v>
      </c>
      <c r="CP57" s="59"/>
      <c r="CQ57" s="59"/>
      <c r="CR57" s="59">
        <v>0</v>
      </c>
      <c r="CS57" s="59"/>
      <c r="CT57" s="59"/>
      <c r="CU57" s="59">
        <v>0</v>
      </c>
      <c r="CV57" s="59"/>
      <c r="CW57" s="59"/>
      <c r="CX57" s="59">
        <v>0</v>
      </c>
      <c r="CY57" s="59"/>
      <c r="CZ57" s="59"/>
      <c r="DA57" s="59">
        <v>0</v>
      </c>
      <c r="DB57" s="59"/>
      <c r="DC57" s="59"/>
      <c r="DD57" s="59">
        <v>0</v>
      </c>
      <c r="DE57" s="59"/>
      <c r="DF57" s="59"/>
      <c r="DG57" s="59">
        <v>1</v>
      </c>
      <c r="DH57" s="59"/>
      <c r="DI57" s="64"/>
      <c r="DJ57" s="63">
        <v>0</v>
      </c>
      <c r="DK57" s="59"/>
      <c r="DL57" s="59"/>
      <c r="DM57" s="59">
        <v>0</v>
      </c>
      <c r="DN57" s="59"/>
      <c r="DO57" s="59"/>
      <c r="DP57" s="59">
        <v>0</v>
      </c>
      <c r="DQ57" s="59"/>
      <c r="DR57" s="59"/>
      <c r="DS57" s="59">
        <v>0</v>
      </c>
      <c r="DT57" s="59"/>
      <c r="DU57" s="59"/>
      <c r="DV57" s="59">
        <v>0</v>
      </c>
      <c r="DW57" s="59"/>
      <c r="DX57" s="59"/>
      <c r="DY57" s="59">
        <v>0</v>
      </c>
      <c r="DZ57" s="59"/>
      <c r="EA57" s="59"/>
      <c r="EB57" s="59">
        <v>0</v>
      </c>
      <c r="EC57" s="59"/>
      <c r="ED57" s="59"/>
      <c r="EE57" s="59">
        <v>0</v>
      </c>
      <c r="EF57" s="59"/>
      <c r="EG57" s="59"/>
      <c r="EH57" s="59">
        <v>0</v>
      </c>
      <c r="EI57" s="59"/>
      <c r="EJ57" s="59"/>
      <c r="EK57" s="59"/>
      <c r="EL57" s="59"/>
      <c r="EM57" s="59"/>
      <c r="EN57" s="59"/>
      <c r="EO57" s="59"/>
      <c r="EP57" s="59"/>
      <c r="EQ57" s="59"/>
      <c r="ER57" s="59"/>
      <c r="ES57" s="64"/>
      <c r="ET57" s="63"/>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64"/>
      <c r="GD57" s="63"/>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64"/>
    </row>
    <row r="58" spans="2:221" ht="18" customHeight="1" x14ac:dyDescent="0.2">
      <c r="B58" s="133"/>
      <c r="C58" s="134"/>
      <c r="D58" s="134"/>
      <c r="E58" s="134"/>
      <c r="F58" s="134"/>
      <c r="G58" s="134"/>
      <c r="H58" s="134"/>
      <c r="I58" s="134"/>
      <c r="J58" s="134"/>
      <c r="K58" s="134"/>
      <c r="L58" s="134"/>
      <c r="M58" s="134"/>
      <c r="N58" s="134"/>
      <c r="O58" s="134"/>
      <c r="P58" s="134"/>
      <c r="Q58" s="134"/>
      <c r="R58" s="134"/>
      <c r="S58" s="134"/>
      <c r="T58" s="134"/>
      <c r="U58" s="135"/>
      <c r="V58" s="136"/>
      <c r="W58" s="137"/>
      <c r="X58" s="137"/>
      <c r="Y58" s="137"/>
      <c r="Z58" s="137"/>
      <c r="AA58" s="138"/>
      <c r="AB58" s="139"/>
      <c r="AC58" s="140"/>
      <c r="AD58" s="140"/>
      <c r="AE58" s="140"/>
      <c r="AF58" s="141"/>
      <c r="AG58" s="96" t="s">
        <v>24</v>
      </c>
      <c r="AH58" s="97"/>
      <c r="AI58" s="97"/>
      <c r="AJ58" s="97"/>
      <c r="AK58" s="97"/>
      <c r="AL58" s="98">
        <f t="shared" si="0"/>
        <v>3</v>
      </c>
      <c r="AM58" s="99"/>
      <c r="AN58" s="99"/>
      <c r="AO58" s="100"/>
      <c r="AP58" s="142"/>
      <c r="AQ58" s="59"/>
      <c r="AR58" s="59"/>
      <c r="AS58" s="59"/>
      <c r="AT58" s="59"/>
      <c r="AU58" s="59"/>
      <c r="AV58" s="59"/>
      <c r="AW58" s="59"/>
      <c r="AX58" s="59"/>
      <c r="AY58" s="59"/>
      <c r="AZ58" s="59"/>
      <c r="BA58" s="59"/>
      <c r="BB58" s="59">
        <v>1</v>
      </c>
      <c r="BC58" s="59"/>
      <c r="BD58" s="59"/>
      <c r="BE58" s="59"/>
      <c r="BF58" s="59"/>
      <c r="BG58" s="59"/>
      <c r="BH58" s="59"/>
      <c r="BI58" s="59"/>
      <c r="BJ58" s="59"/>
      <c r="BK58" s="59"/>
      <c r="BL58" s="59"/>
      <c r="BM58" s="59"/>
      <c r="BN58" s="59"/>
      <c r="BO58" s="59"/>
      <c r="BP58" s="59"/>
      <c r="BQ58" s="59"/>
      <c r="BR58" s="59"/>
      <c r="BS58" s="59"/>
      <c r="BT58" s="59"/>
      <c r="BU58" s="59"/>
      <c r="BV58" s="59"/>
      <c r="BW58" s="59">
        <v>0</v>
      </c>
      <c r="BX58" s="59"/>
      <c r="BY58" s="64"/>
      <c r="BZ58" s="63">
        <v>0</v>
      </c>
      <c r="CA58" s="59"/>
      <c r="CB58" s="59"/>
      <c r="CC58" s="59">
        <v>0</v>
      </c>
      <c r="CD58" s="59"/>
      <c r="CE58" s="59"/>
      <c r="CF58" s="59">
        <v>0</v>
      </c>
      <c r="CG58" s="59"/>
      <c r="CH58" s="59"/>
      <c r="CI58" s="59">
        <v>0</v>
      </c>
      <c r="CJ58" s="59"/>
      <c r="CK58" s="59"/>
      <c r="CL58" s="59">
        <v>0</v>
      </c>
      <c r="CM58" s="59"/>
      <c r="CN58" s="59"/>
      <c r="CO58" s="59">
        <v>1</v>
      </c>
      <c r="CP58" s="59"/>
      <c r="CQ58" s="59"/>
      <c r="CR58" s="59">
        <v>0</v>
      </c>
      <c r="CS58" s="59"/>
      <c r="CT58" s="59"/>
      <c r="CU58" s="59">
        <v>0</v>
      </c>
      <c r="CV58" s="59"/>
      <c r="CW58" s="59"/>
      <c r="CX58" s="59">
        <v>0</v>
      </c>
      <c r="CY58" s="59"/>
      <c r="CZ58" s="59"/>
      <c r="DA58" s="59">
        <v>0</v>
      </c>
      <c r="DB58" s="59"/>
      <c r="DC58" s="59"/>
      <c r="DD58" s="59">
        <v>0</v>
      </c>
      <c r="DE58" s="59"/>
      <c r="DF58" s="59"/>
      <c r="DG58" s="59">
        <v>0</v>
      </c>
      <c r="DH58" s="59"/>
      <c r="DI58" s="64"/>
      <c r="DJ58" s="63">
        <v>0</v>
      </c>
      <c r="DK58" s="59"/>
      <c r="DL58" s="59"/>
      <c r="DM58" s="59">
        <v>0</v>
      </c>
      <c r="DN58" s="59"/>
      <c r="DO58" s="59"/>
      <c r="DP58" s="59">
        <v>1</v>
      </c>
      <c r="DQ58" s="59"/>
      <c r="DR58" s="59"/>
      <c r="DS58" s="59">
        <v>0</v>
      </c>
      <c r="DT58" s="59"/>
      <c r="DU58" s="59"/>
      <c r="DV58" s="59">
        <v>0</v>
      </c>
      <c r="DW58" s="59"/>
      <c r="DX58" s="59"/>
      <c r="DY58" s="59">
        <v>0</v>
      </c>
      <c r="DZ58" s="59"/>
      <c r="EA58" s="59"/>
      <c r="EB58" s="59">
        <v>0</v>
      </c>
      <c r="EC58" s="59"/>
      <c r="ED58" s="59"/>
      <c r="EE58" s="59">
        <v>0</v>
      </c>
      <c r="EF58" s="59"/>
      <c r="EG58" s="59"/>
      <c r="EH58" s="59">
        <v>0</v>
      </c>
      <c r="EI58" s="59"/>
      <c r="EJ58" s="59"/>
      <c r="EK58" s="59"/>
      <c r="EL58" s="59"/>
      <c r="EM58" s="59"/>
      <c r="EN58" s="59"/>
      <c r="EO58" s="59"/>
      <c r="EP58" s="59"/>
      <c r="EQ58" s="59"/>
      <c r="ER58" s="59"/>
      <c r="ES58" s="64"/>
      <c r="ET58" s="63"/>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64"/>
      <c r="GD58" s="63"/>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64"/>
    </row>
    <row r="59" spans="2:221" ht="18" customHeight="1" x14ac:dyDescent="0.2">
      <c r="B59" s="114" t="s">
        <v>595</v>
      </c>
      <c r="C59" s="115"/>
      <c r="D59" s="115"/>
      <c r="E59" s="115"/>
      <c r="F59" s="115"/>
      <c r="G59" s="115"/>
      <c r="H59" s="115"/>
      <c r="I59" s="115"/>
      <c r="J59" s="115"/>
      <c r="K59" s="115"/>
      <c r="L59" s="115"/>
      <c r="M59" s="115"/>
      <c r="N59" s="115"/>
      <c r="O59" s="115"/>
      <c r="P59" s="115"/>
      <c r="Q59" s="115"/>
      <c r="R59" s="115"/>
      <c r="S59" s="115"/>
      <c r="T59" s="115"/>
      <c r="U59" s="116"/>
      <c r="V59" s="120" t="s">
        <v>628</v>
      </c>
      <c r="W59" s="121"/>
      <c r="X59" s="121"/>
      <c r="Y59" s="121"/>
      <c r="Z59" s="121"/>
      <c r="AA59" s="122"/>
      <c r="AB59" s="126">
        <v>0.1019</v>
      </c>
      <c r="AC59" s="127"/>
      <c r="AD59" s="127"/>
      <c r="AE59" s="127"/>
      <c r="AF59" s="128"/>
      <c r="AG59" s="108" t="s">
        <v>23</v>
      </c>
      <c r="AH59" s="109"/>
      <c r="AI59" s="109"/>
      <c r="AJ59" s="109"/>
      <c r="AK59" s="109"/>
      <c r="AL59" s="546">
        <f t="shared" si="0"/>
        <v>17500000</v>
      </c>
      <c r="AM59" s="547"/>
      <c r="AN59" s="547"/>
      <c r="AO59" s="548"/>
      <c r="AP59" s="427">
        <v>6500000</v>
      </c>
      <c r="AQ59" s="428"/>
      <c r="AR59" s="428"/>
      <c r="AS59" s="428"/>
      <c r="AT59" s="428"/>
      <c r="AU59" s="428"/>
      <c r="AV59" s="428"/>
      <c r="AW59" s="428"/>
      <c r="AX59" s="428"/>
      <c r="AY59" s="428"/>
      <c r="AZ59" s="428"/>
      <c r="BA59" s="428"/>
      <c r="BB59" s="428"/>
      <c r="BC59" s="428"/>
      <c r="BD59" s="428"/>
      <c r="BE59" s="428"/>
      <c r="BF59" s="428"/>
      <c r="BG59" s="428"/>
      <c r="BH59" s="428"/>
      <c r="BI59" s="428"/>
      <c r="BJ59" s="428"/>
      <c r="BK59" s="428"/>
      <c r="BL59" s="428"/>
      <c r="BM59" s="428"/>
      <c r="BN59" s="428"/>
      <c r="BO59" s="428"/>
      <c r="BP59" s="428"/>
      <c r="BQ59" s="428"/>
      <c r="BR59" s="428"/>
      <c r="BS59" s="428"/>
      <c r="BT59" s="428"/>
      <c r="BU59" s="428"/>
      <c r="BV59" s="428"/>
      <c r="BW59" s="428"/>
      <c r="BX59" s="428"/>
      <c r="BY59" s="429"/>
      <c r="BZ59" s="427">
        <v>7000000</v>
      </c>
      <c r="CA59" s="428"/>
      <c r="CB59" s="428"/>
      <c r="CC59" s="428"/>
      <c r="CD59" s="428"/>
      <c r="CE59" s="428"/>
      <c r="CF59" s="428"/>
      <c r="CG59" s="428"/>
      <c r="CH59" s="428"/>
      <c r="CI59" s="428"/>
      <c r="CJ59" s="428"/>
      <c r="CK59" s="428"/>
      <c r="CL59" s="428"/>
      <c r="CM59" s="428"/>
      <c r="CN59" s="428"/>
      <c r="CO59" s="428"/>
      <c r="CP59" s="428"/>
      <c r="CQ59" s="428"/>
      <c r="CR59" s="428"/>
      <c r="CS59" s="428"/>
      <c r="CT59" s="428"/>
      <c r="CU59" s="428"/>
      <c r="CV59" s="428"/>
      <c r="CW59" s="428"/>
      <c r="CX59" s="428"/>
      <c r="CY59" s="428"/>
      <c r="CZ59" s="428"/>
      <c r="DA59" s="428"/>
      <c r="DB59" s="428"/>
      <c r="DC59" s="428"/>
      <c r="DD59" s="428"/>
      <c r="DE59" s="428"/>
      <c r="DF59" s="428"/>
      <c r="DG59" s="428"/>
      <c r="DH59" s="428"/>
      <c r="DI59" s="429"/>
      <c r="DJ59" s="427">
        <v>4000000</v>
      </c>
      <c r="DK59" s="428"/>
      <c r="DL59" s="428"/>
      <c r="DM59" s="428"/>
      <c r="DN59" s="428"/>
      <c r="DO59" s="428"/>
      <c r="DP59" s="428"/>
      <c r="DQ59" s="428"/>
      <c r="DR59" s="428"/>
      <c r="DS59" s="428"/>
      <c r="DT59" s="428"/>
      <c r="DU59" s="428"/>
      <c r="DV59" s="428"/>
      <c r="DW59" s="428"/>
      <c r="DX59" s="428"/>
      <c r="DY59" s="428"/>
      <c r="DZ59" s="428"/>
      <c r="EA59" s="428"/>
      <c r="EB59" s="428"/>
      <c r="EC59" s="428"/>
      <c r="ED59" s="428"/>
      <c r="EE59" s="428"/>
      <c r="EF59" s="428"/>
      <c r="EG59" s="428"/>
      <c r="EH59" s="428"/>
      <c r="EI59" s="428"/>
      <c r="EJ59" s="428"/>
      <c r="EK59" s="428"/>
      <c r="EL59" s="428"/>
      <c r="EM59" s="428"/>
      <c r="EN59" s="428"/>
      <c r="EO59" s="428"/>
      <c r="EP59" s="428"/>
      <c r="EQ59" s="428"/>
      <c r="ER59" s="428"/>
      <c r="ES59" s="429"/>
      <c r="ET59" s="65"/>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70"/>
      <c r="GD59" s="65"/>
      <c r="GE59" s="60"/>
      <c r="GF59" s="60"/>
      <c r="GG59" s="60"/>
      <c r="GH59" s="60"/>
      <c r="GI59" s="60"/>
      <c r="GJ59" s="60"/>
      <c r="GK59" s="60"/>
      <c r="GL59" s="60"/>
      <c r="GM59" s="60"/>
      <c r="GN59" s="60"/>
      <c r="GO59" s="60"/>
      <c r="GP59" s="60"/>
      <c r="GQ59" s="60"/>
      <c r="GR59" s="60"/>
      <c r="GS59" s="60"/>
      <c r="GT59" s="60"/>
      <c r="GU59" s="60"/>
      <c r="GV59" s="60"/>
      <c r="GW59" s="60"/>
      <c r="GX59" s="60"/>
      <c r="GY59" s="60"/>
      <c r="GZ59" s="60"/>
      <c r="HA59" s="60"/>
      <c r="HB59" s="60"/>
      <c r="HC59" s="60"/>
      <c r="HD59" s="60"/>
      <c r="HE59" s="60"/>
      <c r="HF59" s="60"/>
      <c r="HG59" s="60"/>
      <c r="HH59" s="60"/>
      <c r="HI59" s="60"/>
      <c r="HJ59" s="60"/>
      <c r="HK59" s="60"/>
      <c r="HL59" s="60"/>
      <c r="HM59" s="70"/>
    </row>
    <row r="60" spans="2:221" ht="18" customHeight="1" x14ac:dyDescent="0.2">
      <c r="B60" s="117"/>
      <c r="C60" s="118"/>
      <c r="D60" s="118"/>
      <c r="E60" s="118"/>
      <c r="F60" s="118"/>
      <c r="G60" s="118"/>
      <c r="H60" s="118"/>
      <c r="I60" s="118"/>
      <c r="J60" s="118"/>
      <c r="K60" s="118"/>
      <c r="L60" s="118"/>
      <c r="M60" s="118"/>
      <c r="N60" s="118"/>
      <c r="O60" s="118"/>
      <c r="P60" s="118"/>
      <c r="Q60" s="118"/>
      <c r="R60" s="118"/>
      <c r="S60" s="118"/>
      <c r="T60" s="118"/>
      <c r="U60" s="119"/>
      <c r="V60" s="123"/>
      <c r="W60" s="124"/>
      <c r="X60" s="124"/>
      <c r="Y60" s="124"/>
      <c r="Z60" s="124"/>
      <c r="AA60" s="125"/>
      <c r="AB60" s="129"/>
      <c r="AC60" s="130"/>
      <c r="AD60" s="130"/>
      <c r="AE60" s="130"/>
      <c r="AF60" s="131"/>
      <c r="AG60" s="108" t="s">
        <v>24</v>
      </c>
      <c r="AH60" s="109"/>
      <c r="AI60" s="109"/>
      <c r="AJ60" s="109"/>
      <c r="AK60" s="109"/>
      <c r="AL60" s="546">
        <f t="shared" si="0"/>
        <v>20623326</v>
      </c>
      <c r="AM60" s="547"/>
      <c r="AN60" s="547"/>
      <c r="AO60" s="548"/>
      <c r="AP60" s="427">
        <v>2700000</v>
      </c>
      <c r="AQ60" s="428"/>
      <c r="AR60" s="428"/>
      <c r="AS60" s="428"/>
      <c r="AT60" s="428"/>
      <c r="AU60" s="428"/>
      <c r="AV60" s="428"/>
      <c r="AW60" s="428"/>
      <c r="AX60" s="428"/>
      <c r="AY60" s="428"/>
      <c r="AZ60" s="428"/>
      <c r="BA60" s="428"/>
      <c r="BB60" s="428"/>
      <c r="BC60" s="428"/>
      <c r="BD60" s="428"/>
      <c r="BE60" s="428"/>
      <c r="BF60" s="428"/>
      <c r="BG60" s="428"/>
      <c r="BH60" s="428"/>
      <c r="BI60" s="428"/>
      <c r="BJ60" s="428"/>
      <c r="BK60" s="428"/>
      <c r="BL60" s="428"/>
      <c r="BM60" s="428"/>
      <c r="BN60" s="428"/>
      <c r="BO60" s="428"/>
      <c r="BP60" s="428"/>
      <c r="BQ60" s="428"/>
      <c r="BR60" s="428"/>
      <c r="BS60" s="428"/>
      <c r="BT60" s="428"/>
      <c r="BU60" s="428"/>
      <c r="BV60" s="428"/>
      <c r="BW60" s="428"/>
      <c r="BX60" s="428"/>
      <c r="BY60" s="429"/>
      <c r="BZ60" s="427">
        <v>0</v>
      </c>
      <c r="CA60" s="428"/>
      <c r="CB60" s="428"/>
      <c r="CC60" s="428"/>
      <c r="CD60" s="428"/>
      <c r="CE60" s="428"/>
      <c r="CF60" s="428"/>
      <c r="CG60" s="428"/>
      <c r="CH60" s="428"/>
      <c r="CI60" s="428"/>
      <c r="CJ60" s="428"/>
      <c r="CK60" s="428"/>
      <c r="CL60" s="428"/>
      <c r="CM60" s="428"/>
      <c r="CN60" s="428"/>
      <c r="CO60" s="428"/>
      <c r="CP60" s="428"/>
      <c r="CQ60" s="428"/>
      <c r="CR60" s="428"/>
      <c r="CS60" s="428"/>
      <c r="CT60" s="428"/>
      <c r="CU60" s="428"/>
      <c r="CV60" s="428"/>
      <c r="CW60" s="428"/>
      <c r="CX60" s="428"/>
      <c r="CY60" s="428"/>
      <c r="CZ60" s="428"/>
      <c r="DA60" s="428"/>
      <c r="DB60" s="428"/>
      <c r="DC60" s="428"/>
      <c r="DD60" s="428"/>
      <c r="DE60" s="428"/>
      <c r="DF60" s="428"/>
      <c r="DG60" s="428"/>
      <c r="DH60" s="428"/>
      <c r="DI60" s="429"/>
      <c r="DJ60" s="541">
        <v>0</v>
      </c>
      <c r="DK60" s="542"/>
      <c r="DL60" s="542"/>
      <c r="DM60" s="542">
        <v>0</v>
      </c>
      <c r="DN60" s="542"/>
      <c r="DO60" s="542"/>
      <c r="DP60" s="550">
        <v>350000</v>
      </c>
      <c r="DQ60" s="550"/>
      <c r="DR60" s="550"/>
      <c r="DS60" s="549">
        <v>8786663</v>
      </c>
      <c r="DT60" s="549"/>
      <c r="DU60" s="549"/>
      <c r="DV60" s="549">
        <v>8786663</v>
      </c>
      <c r="DW60" s="549"/>
      <c r="DX60" s="549"/>
      <c r="DY60" s="549">
        <v>0</v>
      </c>
      <c r="DZ60" s="549"/>
      <c r="EA60" s="549"/>
      <c r="EB60" s="549">
        <v>0</v>
      </c>
      <c r="EC60" s="549"/>
      <c r="ED60" s="549"/>
      <c r="EE60" s="549">
        <v>0</v>
      </c>
      <c r="EF60" s="549"/>
      <c r="EG60" s="549"/>
      <c r="EH60" s="549">
        <v>0</v>
      </c>
      <c r="EI60" s="549"/>
      <c r="EJ60" s="549"/>
      <c r="EK60" s="60"/>
      <c r="EL60" s="60"/>
      <c r="EM60" s="60"/>
      <c r="EN60" s="60"/>
      <c r="EO60" s="60"/>
      <c r="EP60" s="60"/>
      <c r="EQ60" s="60"/>
      <c r="ER60" s="60"/>
      <c r="ES60" s="70"/>
      <c r="ET60" s="65"/>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70"/>
      <c r="GD60" s="65"/>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70"/>
    </row>
    <row r="61" spans="2:221" ht="18" customHeight="1" x14ac:dyDescent="0.2">
      <c r="B61" s="78" t="s">
        <v>596</v>
      </c>
      <c r="C61" s="79"/>
      <c r="D61" s="79"/>
      <c r="E61" s="79"/>
      <c r="F61" s="79"/>
      <c r="G61" s="79"/>
      <c r="H61" s="79"/>
      <c r="I61" s="79"/>
      <c r="J61" s="79"/>
      <c r="K61" s="79"/>
      <c r="L61" s="79"/>
      <c r="M61" s="79"/>
      <c r="N61" s="79"/>
      <c r="O61" s="79"/>
      <c r="P61" s="79"/>
      <c r="Q61" s="79"/>
      <c r="R61" s="79"/>
      <c r="S61" s="79"/>
      <c r="T61" s="79"/>
      <c r="U61" s="80"/>
      <c r="V61" s="84" t="s">
        <v>629</v>
      </c>
      <c r="W61" s="85"/>
      <c r="X61" s="85"/>
      <c r="Y61" s="85"/>
      <c r="Z61" s="85"/>
      <c r="AA61" s="86"/>
      <c r="AB61" s="90">
        <v>1.4800000000000001E-2</v>
      </c>
      <c r="AC61" s="91"/>
      <c r="AD61" s="91"/>
      <c r="AE61" s="91"/>
      <c r="AF61" s="92"/>
      <c r="AG61" s="96" t="s">
        <v>23</v>
      </c>
      <c r="AH61" s="97"/>
      <c r="AI61" s="97"/>
      <c r="AJ61" s="97"/>
      <c r="AK61" s="97"/>
      <c r="AL61" s="98">
        <f t="shared" si="0"/>
        <v>3</v>
      </c>
      <c r="AM61" s="99"/>
      <c r="AN61" s="99"/>
      <c r="AO61" s="100"/>
      <c r="AP61" s="101">
        <v>1</v>
      </c>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v>1</v>
      </c>
      <c r="BX61" s="59"/>
      <c r="BY61" s="64"/>
      <c r="BZ61" s="63">
        <v>0</v>
      </c>
      <c r="CA61" s="59"/>
      <c r="CB61" s="59"/>
      <c r="CC61" s="59">
        <v>0</v>
      </c>
      <c r="CD61" s="59"/>
      <c r="CE61" s="59"/>
      <c r="CF61" s="59">
        <v>0</v>
      </c>
      <c r="CG61" s="59"/>
      <c r="CH61" s="59"/>
      <c r="CI61" s="59">
        <v>0</v>
      </c>
      <c r="CJ61" s="59"/>
      <c r="CK61" s="59"/>
      <c r="CL61" s="59">
        <v>0</v>
      </c>
      <c r="CM61" s="59"/>
      <c r="CN61" s="59"/>
      <c r="CO61" s="59">
        <v>0</v>
      </c>
      <c r="CP61" s="59"/>
      <c r="CQ61" s="59"/>
      <c r="CR61" s="59">
        <v>0</v>
      </c>
      <c r="CS61" s="59"/>
      <c r="CT61" s="59"/>
      <c r="CU61" s="59">
        <v>0</v>
      </c>
      <c r="CV61" s="59"/>
      <c r="CW61" s="59"/>
      <c r="CX61" s="59">
        <v>0</v>
      </c>
      <c r="CY61" s="59"/>
      <c r="CZ61" s="59"/>
      <c r="DA61" s="59">
        <v>0</v>
      </c>
      <c r="DB61" s="59"/>
      <c r="DC61" s="59"/>
      <c r="DD61" s="59">
        <v>0</v>
      </c>
      <c r="DE61" s="59"/>
      <c r="DF61" s="59"/>
      <c r="DG61" s="59">
        <v>1</v>
      </c>
      <c r="DH61" s="59"/>
      <c r="DI61" s="64"/>
      <c r="DJ61" s="63">
        <v>0</v>
      </c>
      <c r="DK61" s="59"/>
      <c r="DL61" s="59"/>
      <c r="DM61" s="59">
        <v>0</v>
      </c>
      <c r="DN61" s="59"/>
      <c r="DO61" s="59"/>
      <c r="DP61" s="59">
        <v>0</v>
      </c>
      <c r="DQ61" s="59"/>
      <c r="DR61" s="59"/>
      <c r="DS61" s="59">
        <v>0</v>
      </c>
      <c r="DT61" s="59"/>
      <c r="DU61" s="59"/>
      <c r="DV61" s="59">
        <v>0</v>
      </c>
      <c r="DW61" s="59"/>
      <c r="DX61" s="59"/>
      <c r="DY61" s="59">
        <v>0</v>
      </c>
      <c r="DZ61" s="59"/>
      <c r="EA61" s="59"/>
      <c r="EB61" s="59">
        <v>0</v>
      </c>
      <c r="EC61" s="59"/>
      <c r="ED61" s="59"/>
      <c r="EE61" s="59">
        <v>0</v>
      </c>
      <c r="EF61" s="59"/>
      <c r="EG61" s="59"/>
      <c r="EH61" s="59">
        <v>0</v>
      </c>
      <c r="EI61" s="59"/>
      <c r="EJ61" s="59"/>
      <c r="EK61" s="59"/>
      <c r="EL61" s="59"/>
      <c r="EM61" s="59"/>
      <c r="EN61" s="59"/>
      <c r="EO61" s="59"/>
      <c r="EP61" s="59"/>
      <c r="EQ61" s="59"/>
      <c r="ER61" s="59"/>
      <c r="ES61" s="64"/>
      <c r="ET61" s="63"/>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64"/>
      <c r="GD61" s="63"/>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64"/>
    </row>
    <row r="62" spans="2:221" ht="18" customHeight="1" x14ac:dyDescent="0.2">
      <c r="B62" s="133"/>
      <c r="C62" s="134"/>
      <c r="D62" s="134"/>
      <c r="E62" s="134"/>
      <c r="F62" s="134"/>
      <c r="G62" s="134"/>
      <c r="H62" s="134"/>
      <c r="I62" s="134"/>
      <c r="J62" s="134"/>
      <c r="K62" s="134"/>
      <c r="L62" s="134"/>
      <c r="M62" s="134"/>
      <c r="N62" s="134"/>
      <c r="O62" s="134"/>
      <c r="P62" s="134"/>
      <c r="Q62" s="134"/>
      <c r="R62" s="134"/>
      <c r="S62" s="134"/>
      <c r="T62" s="134"/>
      <c r="U62" s="135"/>
      <c r="V62" s="136"/>
      <c r="W62" s="137"/>
      <c r="X62" s="137"/>
      <c r="Y62" s="137"/>
      <c r="Z62" s="137"/>
      <c r="AA62" s="138"/>
      <c r="AB62" s="139"/>
      <c r="AC62" s="140"/>
      <c r="AD62" s="140"/>
      <c r="AE62" s="140"/>
      <c r="AF62" s="141"/>
      <c r="AG62" s="96" t="s">
        <v>24</v>
      </c>
      <c r="AH62" s="97"/>
      <c r="AI62" s="97"/>
      <c r="AJ62" s="97"/>
      <c r="AK62" s="97"/>
      <c r="AL62" s="98">
        <f t="shared" si="0"/>
        <v>3</v>
      </c>
      <c r="AM62" s="99"/>
      <c r="AN62" s="99"/>
      <c r="AO62" s="100"/>
      <c r="AP62" s="142"/>
      <c r="AQ62" s="59"/>
      <c r="AR62" s="59"/>
      <c r="AS62" s="59"/>
      <c r="AT62" s="59"/>
      <c r="AU62" s="59"/>
      <c r="AV62" s="59"/>
      <c r="AW62" s="59"/>
      <c r="AX62" s="59"/>
      <c r="AY62" s="59"/>
      <c r="AZ62" s="59"/>
      <c r="BA62" s="59"/>
      <c r="BB62" s="59"/>
      <c r="BC62" s="59"/>
      <c r="BD62" s="59"/>
      <c r="BE62" s="59">
        <v>1</v>
      </c>
      <c r="BF62" s="59"/>
      <c r="BG62" s="59"/>
      <c r="BH62" s="59"/>
      <c r="BI62" s="59"/>
      <c r="BJ62" s="59"/>
      <c r="BK62" s="59"/>
      <c r="BL62" s="59"/>
      <c r="BM62" s="59"/>
      <c r="BN62" s="59"/>
      <c r="BO62" s="59"/>
      <c r="BP62" s="59"/>
      <c r="BQ62" s="59"/>
      <c r="BR62" s="59"/>
      <c r="BS62" s="59"/>
      <c r="BT62" s="59"/>
      <c r="BU62" s="59"/>
      <c r="BV62" s="59"/>
      <c r="BW62" s="59">
        <v>0</v>
      </c>
      <c r="BX62" s="59"/>
      <c r="BY62" s="64"/>
      <c r="BZ62" s="63">
        <v>0</v>
      </c>
      <c r="CA62" s="59"/>
      <c r="CB62" s="59"/>
      <c r="CC62" s="59">
        <v>0</v>
      </c>
      <c r="CD62" s="59"/>
      <c r="CE62" s="59"/>
      <c r="CF62" s="59">
        <v>0</v>
      </c>
      <c r="CG62" s="59"/>
      <c r="CH62" s="59"/>
      <c r="CI62" s="59">
        <v>0</v>
      </c>
      <c r="CJ62" s="59"/>
      <c r="CK62" s="59"/>
      <c r="CL62" s="59">
        <v>0</v>
      </c>
      <c r="CM62" s="59"/>
      <c r="CN62" s="59"/>
      <c r="CO62" s="59">
        <v>1</v>
      </c>
      <c r="CP62" s="59"/>
      <c r="CQ62" s="59"/>
      <c r="CR62" s="59">
        <v>0</v>
      </c>
      <c r="CS62" s="59"/>
      <c r="CT62" s="59"/>
      <c r="CU62" s="59">
        <v>0</v>
      </c>
      <c r="CV62" s="59"/>
      <c r="CW62" s="59"/>
      <c r="CX62" s="59">
        <v>0</v>
      </c>
      <c r="CY62" s="59"/>
      <c r="CZ62" s="59"/>
      <c r="DA62" s="59">
        <v>0</v>
      </c>
      <c r="DB62" s="59"/>
      <c r="DC62" s="59"/>
      <c r="DD62" s="59">
        <v>0</v>
      </c>
      <c r="DE62" s="59"/>
      <c r="DF62" s="59"/>
      <c r="DG62" s="59">
        <v>1</v>
      </c>
      <c r="DH62" s="59"/>
      <c r="DI62" s="64"/>
      <c r="DJ62" s="63">
        <v>0</v>
      </c>
      <c r="DK62" s="59"/>
      <c r="DL62" s="59"/>
      <c r="DM62" s="59">
        <v>0</v>
      </c>
      <c r="DN62" s="59"/>
      <c r="DO62" s="59"/>
      <c r="DP62" s="59">
        <v>0</v>
      </c>
      <c r="DQ62" s="59"/>
      <c r="DR62" s="59"/>
      <c r="DS62" s="59">
        <v>0</v>
      </c>
      <c r="DT62" s="59"/>
      <c r="DU62" s="59"/>
      <c r="DV62" s="59">
        <v>0</v>
      </c>
      <c r="DW62" s="59"/>
      <c r="DX62" s="59"/>
      <c r="DY62" s="59">
        <v>0</v>
      </c>
      <c r="DZ62" s="59"/>
      <c r="EA62" s="59"/>
      <c r="EB62" s="59">
        <v>0</v>
      </c>
      <c r="EC62" s="59"/>
      <c r="ED62" s="59"/>
      <c r="EE62" s="59">
        <v>0</v>
      </c>
      <c r="EF62" s="59"/>
      <c r="EG62" s="59"/>
      <c r="EH62" s="59">
        <v>0</v>
      </c>
      <c r="EI62" s="59"/>
      <c r="EJ62" s="59"/>
      <c r="EK62" s="59"/>
      <c r="EL62" s="59"/>
      <c r="EM62" s="59"/>
      <c r="EN62" s="59"/>
      <c r="EO62" s="59"/>
      <c r="EP62" s="59"/>
      <c r="EQ62" s="59"/>
      <c r="ER62" s="59"/>
      <c r="ES62" s="64"/>
      <c r="ET62" s="63"/>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64"/>
      <c r="GD62" s="63"/>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64"/>
    </row>
    <row r="63" spans="2:221" ht="18" customHeight="1" x14ac:dyDescent="0.2">
      <c r="B63" s="114" t="s">
        <v>597</v>
      </c>
      <c r="C63" s="115"/>
      <c r="D63" s="115"/>
      <c r="E63" s="115"/>
      <c r="F63" s="115"/>
      <c r="G63" s="115"/>
      <c r="H63" s="115"/>
      <c r="I63" s="115"/>
      <c r="J63" s="115"/>
      <c r="K63" s="115"/>
      <c r="L63" s="115"/>
      <c r="M63" s="115"/>
      <c r="N63" s="115"/>
      <c r="O63" s="115"/>
      <c r="P63" s="115"/>
      <c r="Q63" s="115"/>
      <c r="R63" s="115"/>
      <c r="S63" s="115"/>
      <c r="T63" s="115"/>
      <c r="U63" s="116"/>
      <c r="V63" s="120" t="s">
        <v>630</v>
      </c>
      <c r="W63" s="121"/>
      <c r="X63" s="121"/>
      <c r="Y63" s="121"/>
      <c r="Z63" s="121"/>
      <c r="AA63" s="122"/>
      <c r="AB63" s="126">
        <v>0.37859999999999999</v>
      </c>
      <c r="AC63" s="127"/>
      <c r="AD63" s="127"/>
      <c r="AE63" s="127"/>
      <c r="AF63" s="128"/>
      <c r="AG63" s="108" t="s">
        <v>23</v>
      </c>
      <c r="AH63" s="109"/>
      <c r="AI63" s="109"/>
      <c r="AJ63" s="109"/>
      <c r="AK63" s="109"/>
      <c r="AL63" s="546">
        <f t="shared" si="0"/>
        <v>64000000</v>
      </c>
      <c r="AM63" s="547"/>
      <c r="AN63" s="547"/>
      <c r="AO63" s="548"/>
      <c r="AP63" s="427">
        <v>29000000</v>
      </c>
      <c r="AQ63" s="428"/>
      <c r="AR63" s="428"/>
      <c r="AS63" s="428"/>
      <c r="AT63" s="428"/>
      <c r="AU63" s="428"/>
      <c r="AV63" s="428"/>
      <c r="AW63" s="428"/>
      <c r="AX63" s="428"/>
      <c r="AY63" s="428"/>
      <c r="AZ63" s="428"/>
      <c r="BA63" s="428"/>
      <c r="BB63" s="428"/>
      <c r="BC63" s="428"/>
      <c r="BD63" s="428"/>
      <c r="BE63" s="428"/>
      <c r="BF63" s="428"/>
      <c r="BG63" s="428"/>
      <c r="BH63" s="428"/>
      <c r="BI63" s="428"/>
      <c r="BJ63" s="428"/>
      <c r="BK63" s="428"/>
      <c r="BL63" s="428"/>
      <c r="BM63" s="428"/>
      <c r="BN63" s="428"/>
      <c r="BO63" s="428"/>
      <c r="BP63" s="428"/>
      <c r="BQ63" s="428"/>
      <c r="BR63" s="428"/>
      <c r="BS63" s="428"/>
      <c r="BT63" s="428"/>
      <c r="BU63" s="428"/>
      <c r="BV63" s="428"/>
      <c r="BW63" s="428"/>
      <c r="BX63" s="428"/>
      <c r="BY63" s="429"/>
      <c r="BZ63" s="427">
        <v>31000000</v>
      </c>
      <c r="CA63" s="428"/>
      <c r="CB63" s="428"/>
      <c r="CC63" s="428"/>
      <c r="CD63" s="428"/>
      <c r="CE63" s="428"/>
      <c r="CF63" s="428"/>
      <c r="CG63" s="428"/>
      <c r="CH63" s="428"/>
      <c r="CI63" s="428"/>
      <c r="CJ63" s="428"/>
      <c r="CK63" s="428"/>
      <c r="CL63" s="428"/>
      <c r="CM63" s="428"/>
      <c r="CN63" s="428"/>
      <c r="CO63" s="428"/>
      <c r="CP63" s="428"/>
      <c r="CQ63" s="428"/>
      <c r="CR63" s="428"/>
      <c r="CS63" s="428"/>
      <c r="CT63" s="428"/>
      <c r="CU63" s="428"/>
      <c r="CV63" s="428"/>
      <c r="CW63" s="428"/>
      <c r="CX63" s="428"/>
      <c r="CY63" s="428"/>
      <c r="CZ63" s="428"/>
      <c r="DA63" s="428"/>
      <c r="DB63" s="428"/>
      <c r="DC63" s="428"/>
      <c r="DD63" s="428"/>
      <c r="DE63" s="428"/>
      <c r="DF63" s="428"/>
      <c r="DG63" s="428"/>
      <c r="DH63" s="428"/>
      <c r="DI63" s="429"/>
      <c r="DJ63" s="427">
        <v>4000000</v>
      </c>
      <c r="DK63" s="428"/>
      <c r="DL63" s="428"/>
      <c r="DM63" s="428"/>
      <c r="DN63" s="428"/>
      <c r="DO63" s="428"/>
      <c r="DP63" s="428"/>
      <c r="DQ63" s="428"/>
      <c r="DR63" s="428"/>
      <c r="DS63" s="428"/>
      <c r="DT63" s="428"/>
      <c r="DU63" s="428"/>
      <c r="DV63" s="428"/>
      <c r="DW63" s="428"/>
      <c r="DX63" s="428"/>
      <c r="DY63" s="428"/>
      <c r="DZ63" s="428"/>
      <c r="EA63" s="428"/>
      <c r="EB63" s="428"/>
      <c r="EC63" s="428"/>
      <c r="ED63" s="428"/>
      <c r="EE63" s="428"/>
      <c r="EF63" s="428"/>
      <c r="EG63" s="428"/>
      <c r="EH63" s="428"/>
      <c r="EI63" s="428"/>
      <c r="EJ63" s="428"/>
      <c r="EK63" s="428"/>
      <c r="EL63" s="428"/>
      <c r="EM63" s="428"/>
      <c r="EN63" s="428"/>
      <c r="EO63" s="428"/>
      <c r="EP63" s="428"/>
      <c r="EQ63" s="428"/>
      <c r="ER63" s="428"/>
      <c r="ES63" s="429"/>
      <c r="ET63" s="65"/>
      <c r="EU63" s="60"/>
      <c r="EV63" s="60"/>
      <c r="EW63" s="60"/>
      <c r="EX63" s="60"/>
      <c r="EY63" s="60"/>
      <c r="EZ63" s="60"/>
      <c r="FA63" s="60"/>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70"/>
      <c r="GD63" s="65"/>
      <c r="GE63" s="60"/>
      <c r="GF63" s="60"/>
      <c r="GG63" s="60"/>
      <c r="GH63" s="60"/>
      <c r="GI63" s="60"/>
      <c r="GJ63" s="60"/>
      <c r="GK63" s="60"/>
      <c r="GL63" s="60"/>
      <c r="GM63" s="60"/>
      <c r="GN63" s="60"/>
      <c r="GO63" s="60"/>
      <c r="GP63" s="60"/>
      <c r="GQ63" s="60"/>
      <c r="GR63" s="60"/>
      <c r="GS63" s="60"/>
      <c r="GT63" s="60"/>
      <c r="GU63" s="60"/>
      <c r="GV63" s="60"/>
      <c r="GW63" s="60"/>
      <c r="GX63" s="60"/>
      <c r="GY63" s="60"/>
      <c r="GZ63" s="60"/>
      <c r="HA63" s="60"/>
      <c r="HB63" s="60"/>
      <c r="HC63" s="60"/>
      <c r="HD63" s="60"/>
      <c r="HE63" s="60"/>
      <c r="HF63" s="60"/>
      <c r="HG63" s="60"/>
      <c r="HH63" s="60"/>
      <c r="HI63" s="60"/>
      <c r="HJ63" s="60"/>
      <c r="HK63" s="60"/>
      <c r="HL63" s="60"/>
      <c r="HM63" s="70"/>
    </row>
    <row r="64" spans="2:221" ht="18" customHeight="1" x14ac:dyDescent="0.2">
      <c r="B64" s="117"/>
      <c r="C64" s="118"/>
      <c r="D64" s="118"/>
      <c r="E64" s="118"/>
      <c r="F64" s="118"/>
      <c r="G64" s="118"/>
      <c r="H64" s="118"/>
      <c r="I64" s="118"/>
      <c r="J64" s="118"/>
      <c r="K64" s="118"/>
      <c r="L64" s="118"/>
      <c r="M64" s="118"/>
      <c r="N64" s="118"/>
      <c r="O64" s="118"/>
      <c r="P64" s="118"/>
      <c r="Q64" s="118"/>
      <c r="R64" s="118"/>
      <c r="S64" s="118"/>
      <c r="T64" s="118"/>
      <c r="U64" s="119"/>
      <c r="V64" s="123"/>
      <c r="W64" s="124"/>
      <c r="X64" s="124"/>
      <c r="Y64" s="124"/>
      <c r="Z64" s="124"/>
      <c r="AA64" s="125"/>
      <c r="AB64" s="129"/>
      <c r="AC64" s="130"/>
      <c r="AD64" s="130"/>
      <c r="AE64" s="130"/>
      <c r="AF64" s="131"/>
      <c r="AG64" s="108" t="s">
        <v>24</v>
      </c>
      <c r="AH64" s="109"/>
      <c r="AI64" s="109"/>
      <c r="AJ64" s="109"/>
      <c r="AK64" s="109"/>
      <c r="AL64" s="543">
        <f t="shared" si="0"/>
        <v>16400575</v>
      </c>
      <c r="AM64" s="544"/>
      <c r="AN64" s="544"/>
      <c r="AO64" s="545"/>
      <c r="AP64" s="427">
        <v>9204425</v>
      </c>
      <c r="AQ64" s="428"/>
      <c r="AR64" s="428"/>
      <c r="AS64" s="428"/>
      <c r="AT64" s="428"/>
      <c r="AU64" s="428"/>
      <c r="AV64" s="428"/>
      <c r="AW64" s="428"/>
      <c r="AX64" s="428"/>
      <c r="AY64" s="428"/>
      <c r="AZ64" s="428"/>
      <c r="BA64" s="428"/>
      <c r="BB64" s="428"/>
      <c r="BC64" s="428"/>
      <c r="BD64" s="428"/>
      <c r="BE64" s="428"/>
      <c r="BF64" s="428"/>
      <c r="BG64" s="428"/>
      <c r="BH64" s="428"/>
      <c r="BI64" s="428"/>
      <c r="BJ64" s="428"/>
      <c r="BK64" s="428"/>
      <c r="BL64" s="428"/>
      <c r="BM64" s="428"/>
      <c r="BN64" s="428"/>
      <c r="BO64" s="428"/>
      <c r="BP64" s="428"/>
      <c r="BQ64" s="428"/>
      <c r="BR64" s="428"/>
      <c r="BS64" s="428"/>
      <c r="BT64" s="428"/>
      <c r="BU64" s="428"/>
      <c r="BV64" s="428"/>
      <c r="BW64" s="428"/>
      <c r="BX64" s="428"/>
      <c r="BY64" s="429"/>
      <c r="BZ64" s="427">
        <v>6396150</v>
      </c>
      <c r="CA64" s="428"/>
      <c r="CB64" s="428"/>
      <c r="CC64" s="428"/>
      <c r="CD64" s="428"/>
      <c r="CE64" s="428"/>
      <c r="CF64" s="428"/>
      <c r="CG64" s="428"/>
      <c r="CH64" s="428"/>
      <c r="CI64" s="428"/>
      <c r="CJ64" s="428"/>
      <c r="CK64" s="428"/>
      <c r="CL64" s="428"/>
      <c r="CM64" s="428"/>
      <c r="CN64" s="428"/>
      <c r="CO64" s="428"/>
      <c r="CP64" s="428"/>
      <c r="CQ64" s="428"/>
      <c r="CR64" s="428"/>
      <c r="CS64" s="428"/>
      <c r="CT64" s="428"/>
      <c r="CU64" s="428"/>
      <c r="CV64" s="428"/>
      <c r="CW64" s="428"/>
      <c r="CX64" s="428"/>
      <c r="CY64" s="428"/>
      <c r="CZ64" s="428"/>
      <c r="DA64" s="428"/>
      <c r="DB64" s="428"/>
      <c r="DC64" s="428"/>
      <c r="DD64" s="428"/>
      <c r="DE64" s="428"/>
      <c r="DF64" s="428"/>
      <c r="DG64" s="428"/>
      <c r="DH64" s="428"/>
      <c r="DI64" s="429"/>
      <c r="DJ64" s="541">
        <v>0</v>
      </c>
      <c r="DK64" s="542"/>
      <c r="DL64" s="542"/>
      <c r="DM64" s="542">
        <v>0</v>
      </c>
      <c r="DN64" s="542"/>
      <c r="DO64" s="542"/>
      <c r="DP64" s="542">
        <v>0</v>
      </c>
      <c r="DQ64" s="542"/>
      <c r="DR64" s="542"/>
      <c r="DS64" s="542">
        <v>0</v>
      </c>
      <c r="DT64" s="542"/>
      <c r="DU64" s="542"/>
      <c r="DV64" s="542">
        <v>800000</v>
      </c>
      <c r="DW64" s="542"/>
      <c r="DX64" s="542"/>
      <c r="DY64" s="542">
        <v>0</v>
      </c>
      <c r="DZ64" s="542"/>
      <c r="EA64" s="542"/>
      <c r="EB64" s="542">
        <v>0</v>
      </c>
      <c r="EC64" s="542"/>
      <c r="ED64" s="542"/>
      <c r="EE64" s="542">
        <v>0</v>
      </c>
      <c r="EF64" s="542"/>
      <c r="EG64" s="542"/>
      <c r="EH64" s="542">
        <v>0</v>
      </c>
      <c r="EI64" s="542"/>
      <c r="EJ64" s="542"/>
      <c r="EK64" s="60"/>
      <c r="EL64" s="60"/>
      <c r="EM64" s="60"/>
      <c r="EN64" s="60"/>
      <c r="EO64" s="60"/>
      <c r="EP64" s="60"/>
      <c r="EQ64" s="60"/>
      <c r="ER64" s="60"/>
      <c r="ES64" s="70"/>
      <c r="ET64" s="65"/>
      <c r="EU64" s="60"/>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70"/>
      <c r="GD64" s="65"/>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70"/>
    </row>
    <row r="65" spans="2:221" ht="27.75" customHeight="1" x14ac:dyDescent="0.2">
      <c r="B65" s="78" t="s">
        <v>598</v>
      </c>
      <c r="C65" s="79"/>
      <c r="D65" s="79"/>
      <c r="E65" s="79"/>
      <c r="F65" s="79"/>
      <c r="G65" s="79"/>
      <c r="H65" s="79"/>
      <c r="I65" s="79"/>
      <c r="J65" s="79"/>
      <c r="K65" s="79"/>
      <c r="L65" s="79"/>
      <c r="M65" s="79"/>
      <c r="N65" s="79"/>
      <c r="O65" s="79"/>
      <c r="P65" s="79"/>
      <c r="Q65" s="79"/>
      <c r="R65" s="79"/>
      <c r="S65" s="79"/>
      <c r="T65" s="79"/>
      <c r="U65" s="80"/>
      <c r="V65" s="84" t="s">
        <v>631</v>
      </c>
      <c r="W65" s="85"/>
      <c r="X65" s="85"/>
      <c r="Y65" s="85"/>
      <c r="Z65" s="85"/>
      <c r="AA65" s="86"/>
      <c r="AB65" s="90">
        <v>2.9999999999999997E-4</v>
      </c>
      <c r="AC65" s="91"/>
      <c r="AD65" s="91"/>
      <c r="AE65" s="91"/>
      <c r="AF65" s="92"/>
      <c r="AG65" s="96" t="s">
        <v>23</v>
      </c>
      <c r="AH65" s="97"/>
      <c r="AI65" s="97"/>
      <c r="AJ65" s="97"/>
      <c r="AK65" s="97"/>
      <c r="AL65" s="98">
        <f t="shared" si="0"/>
        <v>1</v>
      </c>
      <c r="AM65" s="99"/>
      <c r="AN65" s="99"/>
      <c r="AO65" s="100"/>
      <c r="AP65" s="101"/>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64"/>
      <c r="BZ65" s="63">
        <v>0</v>
      </c>
      <c r="CA65" s="59"/>
      <c r="CB65" s="59"/>
      <c r="CC65" s="59">
        <v>1</v>
      </c>
      <c r="CD65" s="59"/>
      <c r="CE65" s="59"/>
      <c r="CF65" s="59">
        <v>0</v>
      </c>
      <c r="CG65" s="59"/>
      <c r="CH65" s="59"/>
      <c r="CI65" s="59">
        <v>0</v>
      </c>
      <c r="CJ65" s="59"/>
      <c r="CK65" s="59"/>
      <c r="CL65" s="59">
        <v>0</v>
      </c>
      <c r="CM65" s="59"/>
      <c r="CN65" s="59"/>
      <c r="CO65" s="59">
        <v>0</v>
      </c>
      <c r="CP65" s="59"/>
      <c r="CQ65" s="59"/>
      <c r="CR65" s="59">
        <v>0</v>
      </c>
      <c r="CS65" s="59"/>
      <c r="CT65" s="59"/>
      <c r="CU65" s="59">
        <v>0</v>
      </c>
      <c r="CV65" s="59"/>
      <c r="CW65" s="59"/>
      <c r="CX65" s="59">
        <v>0</v>
      </c>
      <c r="CY65" s="59"/>
      <c r="CZ65" s="59"/>
      <c r="DA65" s="59">
        <v>0</v>
      </c>
      <c r="DB65" s="59"/>
      <c r="DC65" s="59"/>
      <c r="DD65" s="59">
        <v>0</v>
      </c>
      <c r="DE65" s="59"/>
      <c r="DF65" s="59"/>
      <c r="DG65" s="59">
        <v>0</v>
      </c>
      <c r="DH65" s="59"/>
      <c r="DI65" s="64"/>
      <c r="DJ65" s="63">
        <v>0</v>
      </c>
      <c r="DK65" s="59"/>
      <c r="DL65" s="59"/>
      <c r="DM65" s="59">
        <v>0</v>
      </c>
      <c r="DN65" s="59"/>
      <c r="DO65" s="59"/>
      <c r="DP65" s="59">
        <v>0</v>
      </c>
      <c r="DQ65" s="59"/>
      <c r="DR65" s="59"/>
      <c r="DS65" s="59">
        <v>0</v>
      </c>
      <c r="DT65" s="59"/>
      <c r="DU65" s="59"/>
      <c r="DV65" s="59">
        <v>0</v>
      </c>
      <c r="DW65" s="59"/>
      <c r="DX65" s="59"/>
      <c r="DY65" s="59">
        <v>0</v>
      </c>
      <c r="DZ65" s="59"/>
      <c r="EA65" s="59"/>
      <c r="EB65" s="59">
        <v>0</v>
      </c>
      <c r="EC65" s="59"/>
      <c r="ED65" s="59"/>
      <c r="EE65" s="59">
        <v>0</v>
      </c>
      <c r="EF65" s="59"/>
      <c r="EG65" s="59"/>
      <c r="EH65" s="59">
        <v>0</v>
      </c>
      <c r="EI65" s="59"/>
      <c r="EJ65" s="59"/>
      <c r="EK65" s="59"/>
      <c r="EL65" s="59"/>
      <c r="EM65" s="59"/>
      <c r="EN65" s="59"/>
      <c r="EO65" s="59"/>
      <c r="EP65" s="59"/>
      <c r="EQ65" s="59"/>
      <c r="ER65" s="59"/>
      <c r="ES65" s="64"/>
      <c r="ET65" s="63"/>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64"/>
      <c r="GD65" s="63"/>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64"/>
    </row>
    <row r="66" spans="2:221" ht="27.75" customHeight="1" x14ac:dyDescent="0.2">
      <c r="B66" s="133"/>
      <c r="C66" s="134"/>
      <c r="D66" s="134"/>
      <c r="E66" s="134"/>
      <c r="F66" s="134"/>
      <c r="G66" s="134"/>
      <c r="H66" s="134"/>
      <c r="I66" s="134"/>
      <c r="J66" s="134"/>
      <c r="K66" s="134"/>
      <c r="L66" s="134"/>
      <c r="M66" s="134"/>
      <c r="N66" s="134"/>
      <c r="O66" s="134"/>
      <c r="P66" s="134"/>
      <c r="Q66" s="134"/>
      <c r="R66" s="134"/>
      <c r="S66" s="134"/>
      <c r="T66" s="134"/>
      <c r="U66" s="135"/>
      <c r="V66" s="136"/>
      <c r="W66" s="137"/>
      <c r="X66" s="137"/>
      <c r="Y66" s="137"/>
      <c r="Z66" s="137"/>
      <c r="AA66" s="138"/>
      <c r="AB66" s="139"/>
      <c r="AC66" s="140"/>
      <c r="AD66" s="140"/>
      <c r="AE66" s="140"/>
      <c r="AF66" s="141"/>
      <c r="AG66" s="96" t="s">
        <v>24</v>
      </c>
      <c r="AH66" s="97"/>
      <c r="AI66" s="97"/>
      <c r="AJ66" s="97"/>
      <c r="AK66" s="97"/>
      <c r="AL66" s="98">
        <f t="shared" si="0"/>
        <v>1</v>
      </c>
      <c r="AM66" s="99"/>
      <c r="AN66" s="99"/>
      <c r="AO66" s="100"/>
      <c r="AP66" s="142"/>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64"/>
      <c r="BZ66" s="63">
        <v>0</v>
      </c>
      <c r="CA66" s="59"/>
      <c r="CB66" s="59"/>
      <c r="CC66" s="59">
        <v>0</v>
      </c>
      <c r="CD66" s="59"/>
      <c r="CE66" s="59"/>
      <c r="CF66" s="59">
        <v>0</v>
      </c>
      <c r="CG66" s="59"/>
      <c r="CH66" s="59"/>
      <c r="CI66" s="59">
        <v>0</v>
      </c>
      <c r="CJ66" s="59"/>
      <c r="CK66" s="59"/>
      <c r="CL66" s="59">
        <v>1</v>
      </c>
      <c r="CM66" s="59"/>
      <c r="CN66" s="59"/>
      <c r="CO66" s="59">
        <v>0</v>
      </c>
      <c r="CP66" s="59"/>
      <c r="CQ66" s="59"/>
      <c r="CR66" s="59">
        <v>0</v>
      </c>
      <c r="CS66" s="59"/>
      <c r="CT66" s="59"/>
      <c r="CU66" s="59">
        <v>0</v>
      </c>
      <c r="CV66" s="59"/>
      <c r="CW66" s="59"/>
      <c r="CX66" s="59">
        <v>0</v>
      </c>
      <c r="CY66" s="59"/>
      <c r="CZ66" s="59"/>
      <c r="DA66" s="59">
        <v>0</v>
      </c>
      <c r="DB66" s="59"/>
      <c r="DC66" s="59"/>
      <c r="DD66" s="59">
        <v>0</v>
      </c>
      <c r="DE66" s="59"/>
      <c r="DF66" s="59"/>
      <c r="DG66" s="59">
        <v>0</v>
      </c>
      <c r="DH66" s="59"/>
      <c r="DI66" s="64"/>
      <c r="DJ66" s="63">
        <v>0</v>
      </c>
      <c r="DK66" s="59"/>
      <c r="DL66" s="59"/>
      <c r="DM66" s="59">
        <v>0</v>
      </c>
      <c r="DN66" s="59"/>
      <c r="DO66" s="59"/>
      <c r="DP66" s="59">
        <v>0</v>
      </c>
      <c r="DQ66" s="59"/>
      <c r="DR66" s="59"/>
      <c r="DS66" s="59">
        <v>0</v>
      </c>
      <c r="DT66" s="59"/>
      <c r="DU66" s="59"/>
      <c r="DV66" s="59">
        <v>0</v>
      </c>
      <c r="DW66" s="59"/>
      <c r="DX66" s="59"/>
      <c r="DY66" s="59">
        <v>0</v>
      </c>
      <c r="DZ66" s="59"/>
      <c r="EA66" s="59"/>
      <c r="EB66" s="59">
        <v>0</v>
      </c>
      <c r="EC66" s="59"/>
      <c r="ED66" s="59"/>
      <c r="EE66" s="59">
        <v>0</v>
      </c>
      <c r="EF66" s="59"/>
      <c r="EG66" s="59"/>
      <c r="EH66" s="59">
        <v>0</v>
      </c>
      <c r="EI66" s="59"/>
      <c r="EJ66" s="59"/>
      <c r="EK66" s="59"/>
      <c r="EL66" s="59"/>
      <c r="EM66" s="59"/>
      <c r="EN66" s="59"/>
      <c r="EO66" s="59"/>
      <c r="EP66" s="59"/>
      <c r="EQ66" s="59"/>
      <c r="ER66" s="59"/>
      <c r="ES66" s="64"/>
      <c r="ET66" s="63"/>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64"/>
      <c r="GD66" s="63"/>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64"/>
    </row>
    <row r="67" spans="2:221" ht="27.75" customHeight="1" x14ac:dyDescent="0.2">
      <c r="B67" s="114" t="s">
        <v>599</v>
      </c>
      <c r="C67" s="115"/>
      <c r="D67" s="115"/>
      <c r="E67" s="115"/>
      <c r="F67" s="115"/>
      <c r="G67" s="115"/>
      <c r="H67" s="115"/>
      <c r="I67" s="115"/>
      <c r="J67" s="115"/>
      <c r="K67" s="115"/>
      <c r="L67" s="115"/>
      <c r="M67" s="115"/>
      <c r="N67" s="115"/>
      <c r="O67" s="115"/>
      <c r="P67" s="115"/>
      <c r="Q67" s="115"/>
      <c r="R67" s="115"/>
      <c r="S67" s="115"/>
      <c r="T67" s="115"/>
      <c r="U67" s="116"/>
      <c r="V67" s="120" t="s">
        <v>632</v>
      </c>
      <c r="W67" s="121"/>
      <c r="X67" s="121"/>
      <c r="Y67" s="121"/>
      <c r="Z67" s="121"/>
      <c r="AA67" s="122"/>
      <c r="AB67" s="126">
        <v>6.4999999999999997E-3</v>
      </c>
      <c r="AC67" s="127"/>
      <c r="AD67" s="127"/>
      <c r="AE67" s="127"/>
      <c r="AF67" s="128"/>
      <c r="AG67" s="108" t="s">
        <v>23</v>
      </c>
      <c r="AH67" s="109"/>
      <c r="AI67" s="109"/>
      <c r="AJ67" s="109"/>
      <c r="AK67" s="109"/>
      <c r="AL67" s="75">
        <f t="shared" si="0"/>
        <v>1</v>
      </c>
      <c r="AM67" s="76"/>
      <c r="AN67" s="76"/>
      <c r="AO67" s="77"/>
      <c r="AP67" s="132"/>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v>1</v>
      </c>
      <c r="BR67" s="60"/>
      <c r="BS67" s="60"/>
      <c r="BT67" s="60"/>
      <c r="BU67" s="60"/>
      <c r="BV67" s="60"/>
      <c r="BW67" s="60"/>
      <c r="BX67" s="60"/>
      <c r="BY67" s="70"/>
      <c r="BZ67" s="385">
        <v>0</v>
      </c>
      <c r="CA67" s="386"/>
      <c r="CB67" s="386"/>
      <c r="CC67" s="386"/>
      <c r="CD67" s="386"/>
      <c r="CE67" s="386"/>
      <c r="CF67" s="386"/>
      <c r="CG67" s="386"/>
      <c r="CH67" s="386"/>
      <c r="CI67" s="386"/>
      <c r="CJ67" s="386"/>
      <c r="CK67" s="386"/>
      <c r="CL67" s="386"/>
      <c r="CM67" s="386"/>
      <c r="CN67" s="386"/>
      <c r="CO67" s="386"/>
      <c r="CP67" s="386"/>
      <c r="CQ67" s="386"/>
      <c r="CR67" s="386"/>
      <c r="CS67" s="386"/>
      <c r="CT67" s="386"/>
      <c r="CU67" s="386"/>
      <c r="CV67" s="386"/>
      <c r="CW67" s="386"/>
      <c r="CX67" s="386"/>
      <c r="CY67" s="386"/>
      <c r="CZ67" s="386"/>
      <c r="DA67" s="386"/>
      <c r="DB67" s="386"/>
      <c r="DC67" s="386"/>
      <c r="DD67" s="386"/>
      <c r="DE67" s="386"/>
      <c r="DF67" s="386"/>
      <c r="DG67" s="386"/>
      <c r="DH67" s="386"/>
      <c r="DI67" s="387"/>
      <c r="DJ67" s="65">
        <v>0</v>
      </c>
      <c r="DK67" s="60"/>
      <c r="DL67" s="60"/>
      <c r="DM67" s="60">
        <v>0</v>
      </c>
      <c r="DN67" s="60"/>
      <c r="DO67" s="60"/>
      <c r="DP67" s="60">
        <v>0</v>
      </c>
      <c r="DQ67" s="60"/>
      <c r="DR67" s="60"/>
      <c r="DS67" s="60">
        <v>0</v>
      </c>
      <c r="DT67" s="60"/>
      <c r="DU67" s="60"/>
      <c r="DV67" s="60">
        <v>0</v>
      </c>
      <c r="DW67" s="60"/>
      <c r="DX67" s="60"/>
      <c r="DY67" s="60">
        <v>0</v>
      </c>
      <c r="DZ67" s="60"/>
      <c r="EA67" s="60"/>
      <c r="EB67" s="60">
        <v>0</v>
      </c>
      <c r="EC67" s="60"/>
      <c r="ED67" s="60"/>
      <c r="EE67" s="60">
        <v>0</v>
      </c>
      <c r="EF67" s="60"/>
      <c r="EG67" s="60"/>
      <c r="EH67" s="60">
        <v>0</v>
      </c>
      <c r="EI67" s="60"/>
      <c r="EJ67" s="60"/>
      <c r="EK67" s="60"/>
      <c r="EL67" s="60"/>
      <c r="EM67" s="60"/>
      <c r="EN67" s="60"/>
      <c r="EO67" s="60"/>
      <c r="EP67" s="60"/>
      <c r="EQ67" s="60"/>
      <c r="ER67" s="60"/>
      <c r="ES67" s="70"/>
      <c r="ET67" s="65"/>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70"/>
      <c r="GD67" s="65"/>
      <c r="GE67" s="60"/>
      <c r="GF67" s="60"/>
      <c r="GG67" s="60"/>
      <c r="GH67" s="60"/>
      <c r="GI67" s="60"/>
      <c r="GJ67" s="60"/>
      <c r="GK67" s="60"/>
      <c r="GL67" s="60"/>
      <c r="GM67" s="60"/>
      <c r="GN67" s="60"/>
      <c r="GO67" s="60"/>
      <c r="GP67" s="60"/>
      <c r="GQ67" s="60"/>
      <c r="GR67" s="60"/>
      <c r="GS67" s="60"/>
      <c r="GT67" s="60"/>
      <c r="GU67" s="60"/>
      <c r="GV67" s="60"/>
      <c r="GW67" s="60"/>
      <c r="GX67" s="60"/>
      <c r="GY67" s="60"/>
      <c r="GZ67" s="60"/>
      <c r="HA67" s="60"/>
      <c r="HB67" s="60"/>
      <c r="HC67" s="60"/>
      <c r="HD67" s="60"/>
      <c r="HE67" s="60"/>
      <c r="HF67" s="60"/>
      <c r="HG67" s="60"/>
      <c r="HH67" s="60"/>
      <c r="HI67" s="60"/>
      <c r="HJ67" s="60"/>
      <c r="HK67" s="60"/>
      <c r="HL67" s="60"/>
      <c r="HM67" s="70"/>
    </row>
    <row r="68" spans="2:221" ht="27.75" customHeight="1" x14ac:dyDescent="0.2">
      <c r="B68" s="117"/>
      <c r="C68" s="118"/>
      <c r="D68" s="118"/>
      <c r="E68" s="118"/>
      <c r="F68" s="118"/>
      <c r="G68" s="118"/>
      <c r="H68" s="118"/>
      <c r="I68" s="118"/>
      <c r="J68" s="118"/>
      <c r="K68" s="118"/>
      <c r="L68" s="118"/>
      <c r="M68" s="118"/>
      <c r="N68" s="118"/>
      <c r="O68" s="118"/>
      <c r="P68" s="118"/>
      <c r="Q68" s="118"/>
      <c r="R68" s="118"/>
      <c r="S68" s="118"/>
      <c r="T68" s="118"/>
      <c r="U68" s="119"/>
      <c r="V68" s="123"/>
      <c r="W68" s="124"/>
      <c r="X68" s="124"/>
      <c r="Y68" s="124"/>
      <c r="Z68" s="124"/>
      <c r="AA68" s="125"/>
      <c r="AB68" s="129"/>
      <c r="AC68" s="130"/>
      <c r="AD68" s="130"/>
      <c r="AE68" s="130"/>
      <c r="AF68" s="131"/>
      <c r="AG68" s="108" t="s">
        <v>24</v>
      </c>
      <c r="AH68" s="109"/>
      <c r="AI68" s="109"/>
      <c r="AJ68" s="109"/>
      <c r="AK68" s="109"/>
      <c r="AL68" s="75">
        <f t="shared" si="0"/>
        <v>1</v>
      </c>
      <c r="AM68" s="76"/>
      <c r="AN68" s="76"/>
      <c r="AO68" s="77"/>
      <c r="AP68" s="72"/>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v>1</v>
      </c>
      <c r="BX68" s="60"/>
      <c r="BY68" s="70"/>
      <c r="BZ68" s="385">
        <v>0</v>
      </c>
      <c r="CA68" s="386"/>
      <c r="CB68" s="386"/>
      <c r="CC68" s="386"/>
      <c r="CD68" s="386"/>
      <c r="CE68" s="386"/>
      <c r="CF68" s="386"/>
      <c r="CG68" s="386"/>
      <c r="CH68" s="386"/>
      <c r="CI68" s="386"/>
      <c r="CJ68" s="386"/>
      <c r="CK68" s="386"/>
      <c r="CL68" s="386"/>
      <c r="CM68" s="386"/>
      <c r="CN68" s="386"/>
      <c r="CO68" s="386"/>
      <c r="CP68" s="386"/>
      <c r="CQ68" s="386"/>
      <c r="CR68" s="386"/>
      <c r="CS68" s="386"/>
      <c r="CT68" s="386"/>
      <c r="CU68" s="386"/>
      <c r="CV68" s="386"/>
      <c r="CW68" s="386"/>
      <c r="CX68" s="386"/>
      <c r="CY68" s="386"/>
      <c r="CZ68" s="386"/>
      <c r="DA68" s="386"/>
      <c r="DB68" s="386"/>
      <c r="DC68" s="386"/>
      <c r="DD68" s="386"/>
      <c r="DE68" s="386"/>
      <c r="DF68" s="386"/>
      <c r="DG68" s="386"/>
      <c r="DH68" s="386"/>
      <c r="DI68" s="387"/>
      <c r="DJ68" s="65">
        <v>0</v>
      </c>
      <c r="DK68" s="60"/>
      <c r="DL68" s="60"/>
      <c r="DM68" s="60">
        <v>0</v>
      </c>
      <c r="DN68" s="60"/>
      <c r="DO68" s="60"/>
      <c r="DP68" s="60">
        <v>0</v>
      </c>
      <c r="DQ68" s="60"/>
      <c r="DR68" s="60"/>
      <c r="DS68" s="60">
        <v>0</v>
      </c>
      <c r="DT68" s="60"/>
      <c r="DU68" s="60"/>
      <c r="DV68" s="60">
        <v>0</v>
      </c>
      <c r="DW68" s="60"/>
      <c r="DX68" s="60"/>
      <c r="DY68" s="60">
        <v>0</v>
      </c>
      <c r="DZ68" s="60"/>
      <c r="EA68" s="60"/>
      <c r="EB68" s="60">
        <v>0</v>
      </c>
      <c r="EC68" s="60"/>
      <c r="ED68" s="60"/>
      <c r="EE68" s="60">
        <v>0</v>
      </c>
      <c r="EF68" s="60"/>
      <c r="EG68" s="60"/>
      <c r="EH68" s="60">
        <v>0</v>
      </c>
      <c r="EI68" s="60"/>
      <c r="EJ68" s="60"/>
      <c r="EK68" s="60"/>
      <c r="EL68" s="60"/>
      <c r="EM68" s="60"/>
      <c r="EN68" s="60"/>
      <c r="EO68" s="60"/>
      <c r="EP68" s="60"/>
      <c r="EQ68" s="60"/>
      <c r="ER68" s="60"/>
      <c r="ES68" s="70"/>
      <c r="ET68" s="65"/>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70"/>
      <c r="GD68" s="65"/>
      <c r="GE68" s="60"/>
      <c r="GF68" s="60"/>
      <c r="GG68" s="60"/>
      <c r="GH68" s="60"/>
      <c r="GI68" s="60"/>
      <c r="GJ68" s="60"/>
      <c r="GK68" s="60"/>
      <c r="GL68" s="60"/>
      <c r="GM68" s="60"/>
      <c r="GN68" s="60"/>
      <c r="GO68" s="60"/>
      <c r="GP68" s="60"/>
      <c r="GQ68" s="60"/>
      <c r="GR68" s="60"/>
      <c r="GS68" s="60"/>
      <c r="GT68" s="60"/>
      <c r="GU68" s="60"/>
      <c r="GV68" s="60"/>
      <c r="GW68" s="60"/>
      <c r="GX68" s="60"/>
      <c r="GY68" s="60"/>
      <c r="GZ68" s="60"/>
      <c r="HA68" s="60"/>
      <c r="HB68" s="60"/>
      <c r="HC68" s="60"/>
      <c r="HD68" s="60"/>
      <c r="HE68" s="60"/>
      <c r="HF68" s="60"/>
      <c r="HG68" s="60"/>
      <c r="HH68" s="60"/>
      <c r="HI68" s="60"/>
      <c r="HJ68" s="60"/>
      <c r="HK68" s="60"/>
      <c r="HL68" s="60"/>
      <c r="HM68" s="70"/>
    </row>
    <row r="69" spans="2:221" ht="18" customHeight="1" x14ac:dyDescent="0.2">
      <c r="B69" s="78" t="s">
        <v>600</v>
      </c>
      <c r="C69" s="79"/>
      <c r="D69" s="79"/>
      <c r="E69" s="79"/>
      <c r="F69" s="79"/>
      <c r="G69" s="79"/>
      <c r="H69" s="79"/>
      <c r="I69" s="79"/>
      <c r="J69" s="79"/>
      <c r="K69" s="79"/>
      <c r="L69" s="79"/>
      <c r="M69" s="79"/>
      <c r="N69" s="79"/>
      <c r="O69" s="79"/>
      <c r="P69" s="79"/>
      <c r="Q69" s="79"/>
      <c r="R69" s="79"/>
      <c r="S69" s="79"/>
      <c r="T69" s="79"/>
      <c r="U69" s="80"/>
      <c r="V69" s="84" t="s">
        <v>633</v>
      </c>
      <c r="W69" s="85"/>
      <c r="X69" s="85"/>
      <c r="Y69" s="85"/>
      <c r="Z69" s="85"/>
      <c r="AA69" s="86"/>
      <c r="AB69" s="90">
        <v>6.4999999999999997E-3</v>
      </c>
      <c r="AC69" s="91"/>
      <c r="AD69" s="91"/>
      <c r="AE69" s="91"/>
      <c r="AF69" s="92"/>
      <c r="AG69" s="96" t="s">
        <v>23</v>
      </c>
      <c r="AH69" s="97"/>
      <c r="AI69" s="97"/>
      <c r="AJ69" s="97"/>
      <c r="AK69" s="97"/>
      <c r="AL69" s="98">
        <f t="shared" si="0"/>
        <v>1</v>
      </c>
      <c r="AM69" s="99"/>
      <c r="AN69" s="99"/>
      <c r="AO69" s="100"/>
      <c r="AP69" s="101"/>
      <c r="AQ69" s="59"/>
      <c r="AR69" s="59"/>
      <c r="AS69" s="59"/>
      <c r="AT69" s="59"/>
      <c r="AU69" s="59"/>
      <c r="AV69" s="59"/>
      <c r="AW69" s="59"/>
      <c r="AX69" s="59"/>
      <c r="AY69" s="59"/>
      <c r="AZ69" s="59"/>
      <c r="BA69" s="59"/>
      <c r="BB69" s="59"/>
      <c r="BC69" s="59"/>
      <c r="BD69" s="59"/>
      <c r="BE69" s="59">
        <v>1</v>
      </c>
      <c r="BF69" s="59"/>
      <c r="BG69" s="59"/>
      <c r="BH69" s="59"/>
      <c r="BI69" s="59"/>
      <c r="BJ69" s="59"/>
      <c r="BK69" s="59"/>
      <c r="BL69" s="59"/>
      <c r="BM69" s="59"/>
      <c r="BN69" s="59"/>
      <c r="BO69" s="59"/>
      <c r="BP69" s="59"/>
      <c r="BQ69" s="59"/>
      <c r="BR69" s="59"/>
      <c r="BS69" s="59"/>
      <c r="BT69" s="59"/>
      <c r="BU69" s="59"/>
      <c r="BV69" s="59"/>
      <c r="BW69" s="59"/>
      <c r="BX69" s="59"/>
      <c r="BY69" s="64"/>
      <c r="BZ69" s="66">
        <v>0</v>
      </c>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71"/>
      <c r="DJ69" s="63">
        <v>0</v>
      </c>
      <c r="DK69" s="59"/>
      <c r="DL69" s="59"/>
      <c r="DM69" s="59">
        <v>0</v>
      </c>
      <c r="DN69" s="59"/>
      <c r="DO69" s="59"/>
      <c r="DP69" s="59">
        <v>0</v>
      </c>
      <c r="DQ69" s="59"/>
      <c r="DR69" s="59"/>
      <c r="DS69" s="59">
        <v>0</v>
      </c>
      <c r="DT69" s="59"/>
      <c r="DU69" s="59"/>
      <c r="DV69" s="59">
        <v>0</v>
      </c>
      <c r="DW69" s="59"/>
      <c r="DX69" s="59"/>
      <c r="DY69" s="59">
        <v>0</v>
      </c>
      <c r="DZ69" s="59"/>
      <c r="EA69" s="59"/>
      <c r="EB69" s="59">
        <v>0</v>
      </c>
      <c r="EC69" s="59"/>
      <c r="ED69" s="59"/>
      <c r="EE69" s="59">
        <v>0</v>
      </c>
      <c r="EF69" s="59"/>
      <c r="EG69" s="59"/>
      <c r="EH69" s="59">
        <v>0</v>
      </c>
      <c r="EI69" s="59"/>
      <c r="EJ69" s="59"/>
      <c r="EK69" s="59"/>
      <c r="EL69" s="59"/>
      <c r="EM69" s="59"/>
      <c r="EN69" s="59"/>
      <c r="EO69" s="59"/>
      <c r="EP69" s="59"/>
      <c r="EQ69" s="59"/>
      <c r="ER69" s="59"/>
      <c r="ES69" s="64"/>
      <c r="ET69" s="63"/>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64"/>
      <c r="GD69" s="63"/>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64"/>
    </row>
    <row r="70" spans="2:221" ht="18" customHeight="1" x14ac:dyDescent="0.2">
      <c r="B70" s="133"/>
      <c r="C70" s="134"/>
      <c r="D70" s="134"/>
      <c r="E70" s="134"/>
      <c r="F70" s="134"/>
      <c r="G70" s="134"/>
      <c r="H70" s="134"/>
      <c r="I70" s="134"/>
      <c r="J70" s="134"/>
      <c r="K70" s="134"/>
      <c r="L70" s="134"/>
      <c r="M70" s="134"/>
      <c r="N70" s="134"/>
      <c r="O70" s="134"/>
      <c r="P70" s="134"/>
      <c r="Q70" s="134"/>
      <c r="R70" s="134"/>
      <c r="S70" s="134"/>
      <c r="T70" s="134"/>
      <c r="U70" s="135"/>
      <c r="V70" s="136"/>
      <c r="W70" s="137"/>
      <c r="X70" s="137"/>
      <c r="Y70" s="137"/>
      <c r="Z70" s="137"/>
      <c r="AA70" s="138"/>
      <c r="AB70" s="139"/>
      <c r="AC70" s="140"/>
      <c r="AD70" s="140"/>
      <c r="AE70" s="140"/>
      <c r="AF70" s="141"/>
      <c r="AG70" s="96" t="s">
        <v>24</v>
      </c>
      <c r="AH70" s="97"/>
      <c r="AI70" s="97"/>
      <c r="AJ70" s="97"/>
      <c r="AK70" s="97"/>
      <c r="AL70" s="98">
        <f t="shared" si="0"/>
        <v>1</v>
      </c>
      <c r="AM70" s="99"/>
      <c r="AN70" s="99"/>
      <c r="AO70" s="100"/>
      <c r="AP70" s="142"/>
      <c r="AQ70" s="59"/>
      <c r="AR70" s="59"/>
      <c r="AS70" s="59"/>
      <c r="AT70" s="59"/>
      <c r="AU70" s="59"/>
      <c r="AV70" s="59"/>
      <c r="AW70" s="59"/>
      <c r="AX70" s="59"/>
      <c r="AY70" s="59"/>
      <c r="AZ70" s="59"/>
      <c r="BA70" s="59"/>
      <c r="BB70" s="59"/>
      <c r="BC70" s="59"/>
      <c r="BD70" s="59"/>
      <c r="BE70" s="59">
        <v>1</v>
      </c>
      <c r="BF70" s="59"/>
      <c r="BG70" s="59"/>
      <c r="BH70" s="59"/>
      <c r="BI70" s="59"/>
      <c r="BJ70" s="59"/>
      <c r="BK70" s="59"/>
      <c r="BL70" s="59"/>
      <c r="BM70" s="59"/>
      <c r="BN70" s="59"/>
      <c r="BO70" s="59"/>
      <c r="BP70" s="59"/>
      <c r="BQ70" s="59"/>
      <c r="BR70" s="59"/>
      <c r="BS70" s="59"/>
      <c r="BT70" s="59"/>
      <c r="BU70" s="59"/>
      <c r="BV70" s="59"/>
      <c r="BW70" s="59"/>
      <c r="BX70" s="59"/>
      <c r="BY70" s="64"/>
      <c r="BZ70" s="66">
        <v>0</v>
      </c>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71"/>
      <c r="DJ70" s="63">
        <v>0</v>
      </c>
      <c r="DK70" s="59"/>
      <c r="DL70" s="59"/>
      <c r="DM70" s="59">
        <v>0</v>
      </c>
      <c r="DN70" s="59"/>
      <c r="DO70" s="59"/>
      <c r="DP70" s="59">
        <v>0</v>
      </c>
      <c r="DQ70" s="59"/>
      <c r="DR70" s="59"/>
      <c r="DS70" s="59">
        <v>0</v>
      </c>
      <c r="DT70" s="59"/>
      <c r="DU70" s="59"/>
      <c r="DV70" s="59">
        <v>0</v>
      </c>
      <c r="DW70" s="59"/>
      <c r="DX70" s="59"/>
      <c r="DY70" s="59">
        <v>0</v>
      </c>
      <c r="DZ70" s="59"/>
      <c r="EA70" s="59"/>
      <c r="EB70" s="59">
        <v>0</v>
      </c>
      <c r="EC70" s="59"/>
      <c r="ED70" s="59"/>
      <c r="EE70" s="59">
        <v>0</v>
      </c>
      <c r="EF70" s="59"/>
      <c r="EG70" s="59"/>
      <c r="EH70" s="59">
        <v>0</v>
      </c>
      <c r="EI70" s="59"/>
      <c r="EJ70" s="59"/>
      <c r="EK70" s="59"/>
      <c r="EL70" s="59"/>
      <c r="EM70" s="59"/>
      <c r="EN70" s="59"/>
      <c r="EO70" s="59"/>
      <c r="EP70" s="59"/>
      <c r="EQ70" s="59"/>
      <c r="ER70" s="59"/>
      <c r="ES70" s="64"/>
      <c r="ET70" s="63"/>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64"/>
      <c r="GD70" s="63"/>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64"/>
    </row>
    <row r="71" spans="2:221" ht="23.25" customHeight="1" x14ac:dyDescent="0.2">
      <c r="B71" s="114" t="s">
        <v>601</v>
      </c>
      <c r="C71" s="115"/>
      <c r="D71" s="115"/>
      <c r="E71" s="115"/>
      <c r="F71" s="115"/>
      <c r="G71" s="115"/>
      <c r="H71" s="115"/>
      <c r="I71" s="115"/>
      <c r="J71" s="115"/>
      <c r="K71" s="115"/>
      <c r="L71" s="115"/>
      <c r="M71" s="115"/>
      <c r="N71" s="115"/>
      <c r="O71" s="115"/>
      <c r="P71" s="115"/>
      <c r="Q71" s="115"/>
      <c r="R71" s="115"/>
      <c r="S71" s="115"/>
      <c r="T71" s="115"/>
      <c r="U71" s="116"/>
      <c r="V71" s="120" t="s">
        <v>634</v>
      </c>
      <c r="W71" s="121"/>
      <c r="X71" s="121"/>
      <c r="Y71" s="121"/>
      <c r="Z71" s="121"/>
      <c r="AA71" s="122"/>
      <c r="AB71" s="126">
        <v>3.1099999999999999E-2</v>
      </c>
      <c r="AC71" s="127"/>
      <c r="AD71" s="127"/>
      <c r="AE71" s="127"/>
      <c r="AF71" s="128"/>
      <c r="AG71" s="108" t="s">
        <v>23</v>
      </c>
      <c r="AH71" s="109"/>
      <c r="AI71" s="109"/>
      <c r="AJ71" s="109"/>
      <c r="AK71" s="109"/>
      <c r="AL71" s="75">
        <f t="shared" si="0"/>
        <v>32</v>
      </c>
      <c r="AM71" s="76"/>
      <c r="AN71" s="76"/>
      <c r="AO71" s="77"/>
      <c r="AP71" s="146">
        <v>18</v>
      </c>
      <c r="AQ71" s="147"/>
      <c r="AR71" s="147"/>
      <c r="AS71" s="147"/>
      <c r="AT71" s="147"/>
      <c r="AU71" s="147"/>
      <c r="AV71" s="147"/>
      <c r="AW71" s="147"/>
      <c r="AX71" s="147"/>
      <c r="AY71" s="147"/>
      <c r="AZ71" s="147"/>
      <c r="BA71" s="147"/>
      <c r="BB71" s="147"/>
      <c r="BC71" s="147"/>
      <c r="BD71" s="147"/>
      <c r="BE71" s="147"/>
      <c r="BF71" s="147"/>
      <c r="BG71" s="147"/>
      <c r="BH71" s="147"/>
      <c r="BI71" s="147"/>
      <c r="BJ71" s="147"/>
      <c r="BK71" s="147"/>
      <c r="BL71" s="147"/>
      <c r="BM71" s="147"/>
      <c r="BN71" s="147"/>
      <c r="BO71" s="147"/>
      <c r="BP71" s="147"/>
      <c r="BQ71" s="147"/>
      <c r="BR71" s="147"/>
      <c r="BS71" s="147"/>
      <c r="BT71" s="147"/>
      <c r="BU71" s="147"/>
      <c r="BV71" s="147"/>
      <c r="BW71" s="147"/>
      <c r="BX71" s="147"/>
      <c r="BY71" s="148"/>
      <c r="BZ71" s="146">
        <v>12</v>
      </c>
      <c r="CA71" s="147"/>
      <c r="CB71" s="147"/>
      <c r="CC71" s="147"/>
      <c r="CD71" s="147"/>
      <c r="CE71" s="147"/>
      <c r="CF71" s="147"/>
      <c r="CG71" s="147"/>
      <c r="CH71" s="147"/>
      <c r="CI71" s="147"/>
      <c r="CJ71" s="147"/>
      <c r="CK71" s="147"/>
      <c r="CL71" s="147"/>
      <c r="CM71" s="147"/>
      <c r="CN71" s="147"/>
      <c r="CO71" s="147"/>
      <c r="CP71" s="147"/>
      <c r="CQ71" s="147"/>
      <c r="CR71" s="147"/>
      <c r="CS71" s="147"/>
      <c r="CT71" s="147"/>
      <c r="CU71" s="147"/>
      <c r="CV71" s="147"/>
      <c r="CW71" s="147"/>
      <c r="CX71" s="147"/>
      <c r="CY71" s="147"/>
      <c r="CZ71" s="147"/>
      <c r="DA71" s="147"/>
      <c r="DB71" s="147"/>
      <c r="DC71" s="147"/>
      <c r="DD71" s="147"/>
      <c r="DE71" s="147"/>
      <c r="DF71" s="147"/>
      <c r="DG71" s="147"/>
      <c r="DH71" s="147"/>
      <c r="DI71" s="148"/>
      <c r="DJ71" s="146">
        <v>1</v>
      </c>
      <c r="DK71" s="147"/>
      <c r="DL71" s="147"/>
      <c r="DM71" s="147"/>
      <c r="DN71" s="147"/>
      <c r="DO71" s="147"/>
      <c r="DP71" s="147"/>
      <c r="DQ71" s="147"/>
      <c r="DR71" s="147"/>
      <c r="DS71" s="147"/>
      <c r="DT71" s="147"/>
      <c r="DU71" s="147"/>
      <c r="DV71" s="147"/>
      <c r="DW71" s="147"/>
      <c r="DX71" s="147"/>
      <c r="DY71" s="147"/>
      <c r="DZ71" s="147"/>
      <c r="EA71" s="132"/>
      <c r="EB71" s="60">
        <v>0</v>
      </c>
      <c r="EC71" s="60"/>
      <c r="ED71" s="60"/>
      <c r="EE71" s="60">
        <v>0</v>
      </c>
      <c r="EF71" s="60"/>
      <c r="EG71" s="60"/>
      <c r="EH71" s="60">
        <v>1</v>
      </c>
      <c r="EI71" s="60"/>
      <c r="EJ71" s="60"/>
      <c r="EK71" s="60"/>
      <c r="EL71" s="60"/>
      <c r="EM71" s="60"/>
      <c r="EN71" s="60"/>
      <c r="EO71" s="60"/>
      <c r="EP71" s="60"/>
      <c r="EQ71" s="60"/>
      <c r="ER71" s="60"/>
      <c r="ES71" s="70"/>
      <c r="ET71" s="65"/>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70"/>
      <c r="GD71" s="65"/>
      <c r="GE71" s="60"/>
      <c r="GF71" s="60"/>
      <c r="GG71" s="60"/>
      <c r="GH71" s="60"/>
      <c r="GI71" s="60"/>
      <c r="GJ71" s="60"/>
      <c r="GK71" s="60"/>
      <c r="GL71" s="60"/>
      <c r="GM71" s="60"/>
      <c r="GN71" s="60"/>
      <c r="GO71" s="60"/>
      <c r="GP71" s="60"/>
      <c r="GQ71" s="60"/>
      <c r="GR71" s="60"/>
      <c r="GS71" s="60"/>
      <c r="GT71" s="60"/>
      <c r="GU71" s="60"/>
      <c r="GV71" s="60"/>
      <c r="GW71" s="60"/>
      <c r="GX71" s="60"/>
      <c r="GY71" s="60"/>
      <c r="GZ71" s="60"/>
      <c r="HA71" s="60"/>
      <c r="HB71" s="60"/>
      <c r="HC71" s="60"/>
      <c r="HD71" s="60"/>
      <c r="HE71" s="60"/>
      <c r="HF71" s="60"/>
      <c r="HG71" s="60"/>
      <c r="HH71" s="60"/>
      <c r="HI71" s="60"/>
      <c r="HJ71" s="60"/>
      <c r="HK71" s="60"/>
      <c r="HL71" s="60"/>
      <c r="HM71" s="70"/>
    </row>
    <row r="72" spans="2:221" ht="23.25" customHeight="1" x14ac:dyDescent="0.2">
      <c r="B72" s="117"/>
      <c r="C72" s="118"/>
      <c r="D72" s="118"/>
      <c r="E72" s="118"/>
      <c r="F72" s="118"/>
      <c r="G72" s="118"/>
      <c r="H72" s="118"/>
      <c r="I72" s="118"/>
      <c r="J72" s="118"/>
      <c r="K72" s="118"/>
      <c r="L72" s="118"/>
      <c r="M72" s="118"/>
      <c r="N72" s="118"/>
      <c r="O72" s="118"/>
      <c r="P72" s="118"/>
      <c r="Q72" s="118"/>
      <c r="R72" s="118"/>
      <c r="S72" s="118"/>
      <c r="T72" s="118"/>
      <c r="U72" s="119"/>
      <c r="V72" s="123"/>
      <c r="W72" s="124"/>
      <c r="X72" s="124"/>
      <c r="Y72" s="124"/>
      <c r="Z72" s="124"/>
      <c r="AA72" s="125"/>
      <c r="AB72" s="129"/>
      <c r="AC72" s="130"/>
      <c r="AD72" s="130"/>
      <c r="AE72" s="130"/>
      <c r="AF72" s="131"/>
      <c r="AG72" s="108" t="s">
        <v>24</v>
      </c>
      <c r="AH72" s="109"/>
      <c r="AI72" s="109"/>
      <c r="AJ72" s="109"/>
      <c r="AK72" s="109"/>
      <c r="AL72" s="75">
        <f t="shared" si="0"/>
        <v>31</v>
      </c>
      <c r="AM72" s="76"/>
      <c r="AN72" s="76"/>
      <c r="AO72" s="77"/>
      <c r="AP72" s="146">
        <v>18</v>
      </c>
      <c r="AQ72" s="147"/>
      <c r="AR72" s="147"/>
      <c r="AS72" s="147"/>
      <c r="AT72" s="147"/>
      <c r="AU72" s="147"/>
      <c r="AV72" s="147"/>
      <c r="AW72" s="147"/>
      <c r="AX72" s="147"/>
      <c r="AY72" s="147"/>
      <c r="AZ72" s="147"/>
      <c r="BA72" s="147"/>
      <c r="BB72" s="147"/>
      <c r="BC72" s="147"/>
      <c r="BD72" s="147"/>
      <c r="BE72" s="147"/>
      <c r="BF72" s="147"/>
      <c r="BG72" s="147"/>
      <c r="BH72" s="147"/>
      <c r="BI72" s="147"/>
      <c r="BJ72" s="147"/>
      <c r="BK72" s="147"/>
      <c r="BL72" s="147"/>
      <c r="BM72" s="147"/>
      <c r="BN72" s="147"/>
      <c r="BO72" s="147"/>
      <c r="BP72" s="147"/>
      <c r="BQ72" s="147"/>
      <c r="BR72" s="147"/>
      <c r="BS72" s="147"/>
      <c r="BT72" s="147"/>
      <c r="BU72" s="147"/>
      <c r="BV72" s="147"/>
      <c r="BW72" s="147"/>
      <c r="BX72" s="147"/>
      <c r="BY72" s="148"/>
      <c r="BZ72" s="65">
        <v>1</v>
      </c>
      <c r="CA72" s="60"/>
      <c r="CB72" s="60"/>
      <c r="CC72" s="60">
        <v>1</v>
      </c>
      <c r="CD72" s="60"/>
      <c r="CE72" s="60"/>
      <c r="CF72" s="60">
        <v>1</v>
      </c>
      <c r="CG72" s="60"/>
      <c r="CH72" s="60"/>
      <c r="CI72" s="60">
        <v>1</v>
      </c>
      <c r="CJ72" s="60"/>
      <c r="CK72" s="60"/>
      <c r="CL72" s="60">
        <v>1</v>
      </c>
      <c r="CM72" s="60"/>
      <c r="CN72" s="60"/>
      <c r="CO72" s="60">
        <v>1</v>
      </c>
      <c r="CP72" s="60"/>
      <c r="CQ72" s="60"/>
      <c r="CR72" s="60">
        <v>1</v>
      </c>
      <c r="CS72" s="60"/>
      <c r="CT72" s="60"/>
      <c r="CU72" s="60">
        <v>1</v>
      </c>
      <c r="CV72" s="60"/>
      <c r="CW72" s="60"/>
      <c r="CX72" s="60">
        <v>1</v>
      </c>
      <c r="CY72" s="60"/>
      <c r="CZ72" s="60"/>
      <c r="DA72" s="60">
        <v>1</v>
      </c>
      <c r="DB72" s="60"/>
      <c r="DC72" s="60"/>
      <c r="DD72" s="60">
        <v>1</v>
      </c>
      <c r="DE72" s="60"/>
      <c r="DF72" s="60"/>
      <c r="DG72" s="60">
        <v>1</v>
      </c>
      <c r="DH72" s="60"/>
      <c r="DI72" s="60"/>
      <c r="DJ72" s="65">
        <v>0</v>
      </c>
      <c r="DK72" s="60"/>
      <c r="DL72" s="60"/>
      <c r="DM72" s="60">
        <v>0</v>
      </c>
      <c r="DN72" s="60"/>
      <c r="DO72" s="60"/>
      <c r="DP72" s="60">
        <v>1</v>
      </c>
      <c r="DQ72" s="60"/>
      <c r="DR72" s="60"/>
      <c r="DS72" s="60">
        <v>0</v>
      </c>
      <c r="DT72" s="60"/>
      <c r="DU72" s="60"/>
      <c r="DV72" s="60">
        <v>0</v>
      </c>
      <c r="DW72" s="60"/>
      <c r="DX72" s="60"/>
      <c r="DY72" s="60">
        <v>0</v>
      </c>
      <c r="DZ72" s="60"/>
      <c r="EA72" s="60"/>
      <c r="EB72" s="531">
        <v>0</v>
      </c>
      <c r="EC72" s="531"/>
      <c r="ED72" s="531"/>
      <c r="EE72" s="531">
        <v>0</v>
      </c>
      <c r="EF72" s="531"/>
      <c r="EG72" s="531"/>
      <c r="EH72" s="531">
        <v>0</v>
      </c>
      <c r="EI72" s="531"/>
      <c r="EJ72" s="531"/>
      <c r="EK72" s="60"/>
      <c r="EL72" s="60"/>
      <c r="EM72" s="60"/>
      <c r="EN72" s="60"/>
      <c r="EO72" s="60"/>
      <c r="EP72" s="60"/>
      <c r="EQ72" s="60"/>
      <c r="ER72" s="60"/>
      <c r="ES72" s="70"/>
      <c r="ET72" s="65"/>
      <c r="EU72" s="60"/>
      <c r="EV72" s="60"/>
      <c r="EW72" s="60"/>
      <c r="EX72" s="60"/>
      <c r="EY72" s="60"/>
      <c r="EZ72" s="60"/>
      <c r="FA72" s="60"/>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70"/>
      <c r="GD72" s="65"/>
      <c r="GE72" s="60"/>
      <c r="GF72" s="60"/>
      <c r="GG72" s="60"/>
      <c r="GH72" s="60"/>
      <c r="GI72" s="60"/>
      <c r="GJ72" s="60"/>
      <c r="GK72" s="60"/>
      <c r="GL72" s="60"/>
      <c r="GM72" s="60"/>
      <c r="GN72" s="60"/>
      <c r="GO72" s="60"/>
      <c r="GP72" s="60"/>
      <c r="GQ72" s="60"/>
      <c r="GR72" s="60"/>
      <c r="GS72" s="60"/>
      <c r="GT72" s="60"/>
      <c r="GU72" s="60"/>
      <c r="GV72" s="60"/>
      <c r="GW72" s="60"/>
      <c r="GX72" s="60"/>
      <c r="GY72" s="60"/>
      <c r="GZ72" s="60"/>
      <c r="HA72" s="60"/>
      <c r="HB72" s="60"/>
      <c r="HC72" s="60"/>
      <c r="HD72" s="60"/>
      <c r="HE72" s="60"/>
      <c r="HF72" s="60"/>
      <c r="HG72" s="60"/>
      <c r="HH72" s="60"/>
      <c r="HI72" s="60"/>
      <c r="HJ72" s="60"/>
      <c r="HK72" s="60"/>
      <c r="HL72" s="60"/>
      <c r="HM72" s="70"/>
    </row>
    <row r="73" spans="2:221" ht="18" customHeight="1" x14ac:dyDescent="0.2">
      <c r="B73" s="78" t="s">
        <v>602</v>
      </c>
      <c r="C73" s="79"/>
      <c r="D73" s="79"/>
      <c r="E73" s="79"/>
      <c r="F73" s="79"/>
      <c r="G73" s="79"/>
      <c r="H73" s="79"/>
      <c r="I73" s="79"/>
      <c r="J73" s="79"/>
      <c r="K73" s="79"/>
      <c r="L73" s="79"/>
      <c r="M73" s="79"/>
      <c r="N73" s="79"/>
      <c r="O73" s="79"/>
      <c r="P73" s="79"/>
      <c r="Q73" s="79"/>
      <c r="R73" s="79"/>
      <c r="S73" s="79"/>
      <c r="T73" s="79"/>
      <c r="U73" s="80"/>
      <c r="V73" s="84" t="s">
        <v>635</v>
      </c>
      <c r="W73" s="85"/>
      <c r="X73" s="85"/>
      <c r="Y73" s="85"/>
      <c r="Z73" s="85"/>
      <c r="AA73" s="86"/>
      <c r="AB73" s="90">
        <v>8.9999999999999998E-4</v>
      </c>
      <c r="AC73" s="91"/>
      <c r="AD73" s="91"/>
      <c r="AE73" s="91"/>
      <c r="AF73" s="92"/>
      <c r="AG73" s="96" t="s">
        <v>23</v>
      </c>
      <c r="AH73" s="97"/>
      <c r="AI73" s="97"/>
      <c r="AJ73" s="97"/>
      <c r="AK73" s="97"/>
      <c r="AL73" s="98">
        <f t="shared" si="0"/>
        <v>3</v>
      </c>
      <c r="AM73" s="99"/>
      <c r="AN73" s="99"/>
      <c r="AO73" s="100"/>
      <c r="AP73" s="535">
        <v>1</v>
      </c>
      <c r="AQ73" s="536"/>
      <c r="AR73" s="536"/>
      <c r="AS73" s="536"/>
      <c r="AT73" s="536"/>
      <c r="AU73" s="536"/>
      <c r="AV73" s="536"/>
      <c r="AW73" s="536"/>
      <c r="AX73" s="536"/>
      <c r="AY73" s="536"/>
      <c r="AZ73" s="536"/>
      <c r="BA73" s="536"/>
      <c r="BB73" s="536"/>
      <c r="BC73" s="536"/>
      <c r="BD73" s="536"/>
      <c r="BE73" s="536"/>
      <c r="BF73" s="536"/>
      <c r="BG73" s="536"/>
      <c r="BH73" s="536"/>
      <c r="BI73" s="536"/>
      <c r="BJ73" s="536"/>
      <c r="BK73" s="536"/>
      <c r="BL73" s="536"/>
      <c r="BM73" s="536"/>
      <c r="BN73" s="536"/>
      <c r="BO73" s="536"/>
      <c r="BP73" s="536"/>
      <c r="BQ73" s="536"/>
      <c r="BR73" s="536"/>
      <c r="BS73" s="536"/>
      <c r="BT73" s="536"/>
      <c r="BU73" s="536"/>
      <c r="BV73" s="536"/>
      <c r="BW73" s="536"/>
      <c r="BX73" s="536"/>
      <c r="BY73" s="537"/>
      <c r="BZ73" s="535">
        <v>1</v>
      </c>
      <c r="CA73" s="536"/>
      <c r="CB73" s="536"/>
      <c r="CC73" s="536"/>
      <c r="CD73" s="536"/>
      <c r="CE73" s="536"/>
      <c r="CF73" s="536"/>
      <c r="CG73" s="536"/>
      <c r="CH73" s="536"/>
      <c r="CI73" s="536"/>
      <c r="CJ73" s="536"/>
      <c r="CK73" s="536"/>
      <c r="CL73" s="536"/>
      <c r="CM73" s="536"/>
      <c r="CN73" s="536"/>
      <c r="CO73" s="536"/>
      <c r="CP73" s="536"/>
      <c r="CQ73" s="536"/>
      <c r="CR73" s="536"/>
      <c r="CS73" s="536"/>
      <c r="CT73" s="536"/>
      <c r="CU73" s="536"/>
      <c r="CV73" s="536"/>
      <c r="CW73" s="536"/>
      <c r="CX73" s="536"/>
      <c r="CY73" s="536"/>
      <c r="CZ73" s="536"/>
      <c r="DA73" s="536"/>
      <c r="DB73" s="536"/>
      <c r="DC73" s="536"/>
      <c r="DD73" s="536"/>
      <c r="DE73" s="536"/>
      <c r="DF73" s="536"/>
      <c r="DG73" s="536"/>
      <c r="DH73" s="536"/>
      <c r="DI73" s="537"/>
      <c r="DJ73" s="66">
        <v>1</v>
      </c>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8"/>
      <c r="EK73" s="59"/>
      <c r="EL73" s="59"/>
      <c r="EM73" s="59"/>
      <c r="EN73" s="59"/>
      <c r="EO73" s="59"/>
      <c r="EP73" s="59"/>
      <c r="EQ73" s="59"/>
      <c r="ER73" s="59"/>
      <c r="ES73" s="64"/>
      <c r="ET73" s="63"/>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64"/>
      <c r="GD73" s="63"/>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64"/>
    </row>
    <row r="74" spans="2:221" ht="18" customHeight="1" x14ac:dyDescent="0.2">
      <c r="B74" s="133"/>
      <c r="C74" s="134"/>
      <c r="D74" s="134"/>
      <c r="E74" s="134"/>
      <c r="F74" s="134"/>
      <c r="G74" s="134"/>
      <c r="H74" s="134"/>
      <c r="I74" s="134"/>
      <c r="J74" s="134"/>
      <c r="K74" s="134"/>
      <c r="L74" s="134"/>
      <c r="M74" s="134"/>
      <c r="N74" s="134"/>
      <c r="O74" s="134"/>
      <c r="P74" s="134"/>
      <c r="Q74" s="134"/>
      <c r="R74" s="134"/>
      <c r="S74" s="134"/>
      <c r="T74" s="134"/>
      <c r="U74" s="135"/>
      <c r="V74" s="136"/>
      <c r="W74" s="137"/>
      <c r="X74" s="137"/>
      <c r="Y74" s="137"/>
      <c r="Z74" s="137"/>
      <c r="AA74" s="138"/>
      <c r="AB74" s="139"/>
      <c r="AC74" s="140"/>
      <c r="AD74" s="140"/>
      <c r="AE74" s="140"/>
      <c r="AF74" s="141"/>
      <c r="AG74" s="96" t="s">
        <v>24</v>
      </c>
      <c r="AH74" s="97"/>
      <c r="AI74" s="97"/>
      <c r="AJ74" s="97"/>
      <c r="AK74" s="97"/>
      <c r="AL74" s="98">
        <f t="shared" si="0"/>
        <v>3</v>
      </c>
      <c r="AM74" s="99"/>
      <c r="AN74" s="99"/>
      <c r="AO74" s="100"/>
      <c r="AP74" s="535">
        <v>1</v>
      </c>
      <c r="AQ74" s="536"/>
      <c r="AR74" s="536"/>
      <c r="AS74" s="536"/>
      <c r="AT74" s="536"/>
      <c r="AU74" s="536"/>
      <c r="AV74" s="536"/>
      <c r="AW74" s="536"/>
      <c r="AX74" s="536"/>
      <c r="AY74" s="536"/>
      <c r="AZ74" s="536"/>
      <c r="BA74" s="536"/>
      <c r="BB74" s="536"/>
      <c r="BC74" s="536"/>
      <c r="BD74" s="536"/>
      <c r="BE74" s="536"/>
      <c r="BF74" s="536"/>
      <c r="BG74" s="536"/>
      <c r="BH74" s="536"/>
      <c r="BI74" s="536"/>
      <c r="BJ74" s="536"/>
      <c r="BK74" s="536"/>
      <c r="BL74" s="536"/>
      <c r="BM74" s="536"/>
      <c r="BN74" s="536"/>
      <c r="BO74" s="536"/>
      <c r="BP74" s="536"/>
      <c r="BQ74" s="536"/>
      <c r="BR74" s="536"/>
      <c r="BS74" s="536"/>
      <c r="BT74" s="536"/>
      <c r="BU74" s="536"/>
      <c r="BV74" s="536"/>
      <c r="BW74" s="536"/>
      <c r="BX74" s="536"/>
      <c r="BY74" s="537"/>
      <c r="BZ74" s="66">
        <v>1</v>
      </c>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71"/>
      <c r="DJ74" s="66">
        <v>1</v>
      </c>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8"/>
      <c r="EK74" s="59"/>
      <c r="EL74" s="59"/>
      <c r="EM74" s="59"/>
      <c r="EN74" s="59"/>
      <c r="EO74" s="59"/>
      <c r="EP74" s="59"/>
      <c r="EQ74" s="59"/>
      <c r="ER74" s="59"/>
      <c r="ES74" s="64"/>
      <c r="ET74" s="63"/>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64"/>
      <c r="GD74" s="63"/>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64"/>
    </row>
    <row r="75" spans="2:221" ht="18" customHeight="1" x14ac:dyDescent="0.2">
      <c r="B75" s="114" t="s">
        <v>603</v>
      </c>
      <c r="C75" s="115"/>
      <c r="D75" s="115"/>
      <c r="E75" s="115"/>
      <c r="F75" s="115"/>
      <c r="G75" s="115"/>
      <c r="H75" s="115"/>
      <c r="I75" s="115"/>
      <c r="J75" s="115"/>
      <c r="K75" s="115"/>
      <c r="L75" s="115"/>
      <c r="M75" s="115"/>
      <c r="N75" s="115"/>
      <c r="O75" s="115"/>
      <c r="P75" s="115"/>
      <c r="Q75" s="115"/>
      <c r="R75" s="115"/>
      <c r="S75" s="115"/>
      <c r="T75" s="115"/>
      <c r="U75" s="116"/>
      <c r="V75" s="120" t="s">
        <v>636</v>
      </c>
      <c r="W75" s="121"/>
      <c r="X75" s="121"/>
      <c r="Y75" s="121"/>
      <c r="Z75" s="121"/>
      <c r="AA75" s="122"/>
      <c r="AB75" s="126">
        <v>2.7000000000000001E-3</v>
      </c>
      <c r="AC75" s="127"/>
      <c r="AD75" s="127"/>
      <c r="AE75" s="127"/>
      <c r="AF75" s="128"/>
      <c r="AG75" s="108" t="s">
        <v>23</v>
      </c>
      <c r="AH75" s="109"/>
      <c r="AI75" s="109"/>
      <c r="AJ75" s="109"/>
      <c r="AK75" s="109"/>
      <c r="AL75" s="510">
        <f t="shared" ref="AL75" si="1">SUM(AP75:HM75)</f>
        <v>3</v>
      </c>
      <c r="AM75" s="511"/>
      <c r="AN75" s="511"/>
      <c r="AO75" s="512"/>
      <c r="AP75" s="532">
        <v>1</v>
      </c>
      <c r="AQ75" s="533"/>
      <c r="AR75" s="533"/>
      <c r="AS75" s="533"/>
      <c r="AT75" s="533"/>
      <c r="AU75" s="533"/>
      <c r="AV75" s="533"/>
      <c r="AW75" s="533"/>
      <c r="AX75" s="533"/>
      <c r="AY75" s="533"/>
      <c r="AZ75" s="533"/>
      <c r="BA75" s="533"/>
      <c r="BB75" s="533"/>
      <c r="BC75" s="533"/>
      <c r="BD75" s="533"/>
      <c r="BE75" s="533"/>
      <c r="BF75" s="533"/>
      <c r="BG75" s="533"/>
      <c r="BH75" s="533"/>
      <c r="BI75" s="533"/>
      <c r="BJ75" s="533"/>
      <c r="BK75" s="533"/>
      <c r="BL75" s="533"/>
      <c r="BM75" s="533"/>
      <c r="BN75" s="533"/>
      <c r="BO75" s="533"/>
      <c r="BP75" s="533"/>
      <c r="BQ75" s="533"/>
      <c r="BR75" s="533"/>
      <c r="BS75" s="533"/>
      <c r="BT75" s="533"/>
      <c r="BU75" s="533"/>
      <c r="BV75" s="533"/>
      <c r="BW75" s="533"/>
      <c r="BX75" s="533"/>
      <c r="BY75" s="534"/>
      <c r="BZ75" s="532">
        <v>1</v>
      </c>
      <c r="CA75" s="533"/>
      <c r="CB75" s="533"/>
      <c r="CC75" s="533"/>
      <c r="CD75" s="533"/>
      <c r="CE75" s="533"/>
      <c r="CF75" s="533"/>
      <c r="CG75" s="533"/>
      <c r="CH75" s="533"/>
      <c r="CI75" s="533"/>
      <c r="CJ75" s="533"/>
      <c r="CK75" s="533"/>
      <c r="CL75" s="533"/>
      <c r="CM75" s="533"/>
      <c r="CN75" s="533"/>
      <c r="CO75" s="533"/>
      <c r="CP75" s="533"/>
      <c r="CQ75" s="533"/>
      <c r="CR75" s="533"/>
      <c r="CS75" s="533"/>
      <c r="CT75" s="533"/>
      <c r="CU75" s="533"/>
      <c r="CV75" s="533"/>
      <c r="CW75" s="533"/>
      <c r="CX75" s="533"/>
      <c r="CY75" s="533"/>
      <c r="CZ75" s="533"/>
      <c r="DA75" s="533"/>
      <c r="DB75" s="533"/>
      <c r="DC75" s="533"/>
      <c r="DD75" s="533"/>
      <c r="DE75" s="533"/>
      <c r="DF75" s="533"/>
      <c r="DG75" s="533"/>
      <c r="DH75" s="533"/>
      <c r="DI75" s="534"/>
      <c r="DJ75" s="149">
        <v>1</v>
      </c>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c r="EG75" s="150"/>
      <c r="EH75" s="150"/>
      <c r="EI75" s="150"/>
      <c r="EJ75" s="381"/>
      <c r="EK75" s="60"/>
      <c r="EL75" s="60"/>
      <c r="EM75" s="60"/>
      <c r="EN75" s="60"/>
      <c r="EO75" s="60"/>
      <c r="EP75" s="60"/>
      <c r="EQ75" s="60"/>
      <c r="ER75" s="60"/>
      <c r="ES75" s="70"/>
      <c r="ET75" s="65"/>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70"/>
      <c r="GD75" s="65"/>
      <c r="GE75" s="60"/>
      <c r="GF75" s="60"/>
      <c r="GG75" s="60"/>
      <c r="GH75" s="60"/>
      <c r="GI75" s="60"/>
      <c r="GJ75" s="60"/>
      <c r="GK75" s="60"/>
      <c r="GL75" s="60"/>
      <c r="GM75" s="60"/>
      <c r="GN75" s="60"/>
      <c r="GO75" s="60"/>
      <c r="GP75" s="60"/>
      <c r="GQ75" s="60"/>
      <c r="GR75" s="60"/>
      <c r="GS75" s="60"/>
      <c r="GT75" s="60"/>
      <c r="GU75" s="60"/>
      <c r="GV75" s="60"/>
      <c r="GW75" s="60"/>
      <c r="GX75" s="60"/>
      <c r="GY75" s="60"/>
      <c r="GZ75" s="60"/>
      <c r="HA75" s="60"/>
      <c r="HB75" s="60"/>
      <c r="HC75" s="60"/>
      <c r="HD75" s="60"/>
      <c r="HE75" s="60"/>
      <c r="HF75" s="60"/>
      <c r="HG75" s="60"/>
      <c r="HH75" s="60"/>
      <c r="HI75" s="60"/>
      <c r="HJ75" s="60"/>
      <c r="HK75" s="60"/>
      <c r="HL75" s="60"/>
      <c r="HM75" s="70"/>
    </row>
    <row r="76" spans="2:221" ht="18" customHeight="1" x14ac:dyDescent="0.2">
      <c r="B76" s="117"/>
      <c r="C76" s="118"/>
      <c r="D76" s="118"/>
      <c r="E76" s="118"/>
      <c r="F76" s="118"/>
      <c r="G76" s="118"/>
      <c r="H76" s="118"/>
      <c r="I76" s="118"/>
      <c r="J76" s="118"/>
      <c r="K76" s="118"/>
      <c r="L76" s="118"/>
      <c r="M76" s="118"/>
      <c r="N76" s="118"/>
      <c r="O76" s="118"/>
      <c r="P76" s="118"/>
      <c r="Q76" s="118"/>
      <c r="R76" s="118"/>
      <c r="S76" s="118"/>
      <c r="T76" s="118"/>
      <c r="U76" s="119"/>
      <c r="V76" s="123"/>
      <c r="W76" s="124"/>
      <c r="X76" s="124"/>
      <c r="Y76" s="124"/>
      <c r="Z76" s="124"/>
      <c r="AA76" s="125"/>
      <c r="AB76" s="129"/>
      <c r="AC76" s="130"/>
      <c r="AD76" s="130"/>
      <c r="AE76" s="130"/>
      <c r="AF76" s="131"/>
      <c r="AG76" s="108" t="s">
        <v>24</v>
      </c>
      <c r="AH76" s="109"/>
      <c r="AI76" s="109"/>
      <c r="AJ76" s="109"/>
      <c r="AK76" s="109"/>
      <c r="AL76" s="510">
        <f t="shared" ref="AL76" si="2">SUM(AP76:HM76)</f>
        <v>3</v>
      </c>
      <c r="AM76" s="511"/>
      <c r="AN76" s="511"/>
      <c r="AO76" s="512"/>
      <c r="AP76" s="532">
        <v>1</v>
      </c>
      <c r="AQ76" s="533"/>
      <c r="AR76" s="533"/>
      <c r="AS76" s="533"/>
      <c r="AT76" s="533"/>
      <c r="AU76" s="533"/>
      <c r="AV76" s="533"/>
      <c r="AW76" s="533"/>
      <c r="AX76" s="533"/>
      <c r="AY76" s="533"/>
      <c r="AZ76" s="533"/>
      <c r="BA76" s="533"/>
      <c r="BB76" s="533"/>
      <c r="BC76" s="533"/>
      <c r="BD76" s="533"/>
      <c r="BE76" s="533"/>
      <c r="BF76" s="533"/>
      <c r="BG76" s="533"/>
      <c r="BH76" s="533"/>
      <c r="BI76" s="533"/>
      <c r="BJ76" s="533"/>
      <c r="BK76" s="533"/>
      <c r="BL76" s="533"/>
      <c r="BM76" s="533"/>
      <c r="BN76" s="533"/>
      <c r="BO76" s="533"/>
      <c r="BP76" s="533"/>
      <c r="BQ76" s="533"/>
      <c r="BR76" s="533"/>
      <c r="BS76" s="533"/>
      <c r="BT76" s="533"/>
      <c r="BU76" s="533"/>
      <c r="BV76" s="533"/>
      <c r="BW76" s="533"/>
      <c r="BX76" s="533"/>
      <c r="BY76" s="534"/>
      <c r="BZ76" s="149">
        <v>1</v>
      </c>
      <c r="CA76" s="150"/>
      <c r="CB76" s="150"/>
      <c r="CC76" s="150"/>
      <c r="CD76" s="150"/>
      <c r="CE76" s="150"/>
      <c r="CF76" s="150"/>
      <c r="CG76" s="150"/>
      <c r="CH76" s="150"/>
      <c r="CI76" s="150"/>
      <c r="CJ76" s="150"/>
      <c r="CK76" s="150"/>
      <c r="CL76" s="150"/>
      <c r="CM76" s="150"/>
      <c r="CN76" s="150"/>
      <c r="CO76" s="150"/>
      <c r="CP76" s="150"/>
      <c r="CQ76" s="150"/>
      <c r="CR76" s="150"/>
      <c r="CS76" s="150"/>
      <c r="CT76" s="150"/>
      <c r="CU76" s="150"/>
      <c r="CV76" s="150"/>
      <c r="CW76" s="150"/>
      <c r="CX76" s="150"/>
      <c r="CY76" s="150"/>
      <c r="CZ76" s="150"/>
      <c r="DA76" s="150"/>
      <c r="DB76" s="150"/>
      <c r="DC76" s="150"/>
      <c r="DD76" s="150"/>
      <c r="DE76" s="150"/>
      <c r="DF76" s="150"/>
      <c r="DG76" s="150"/>
      <c r="DH76" s="150"/>
      <c r="DI76" s="151"/>
      <c r="DJ76" s="149">
        <v>1</v>
      </c>
      <c r="DK76" s="150"/>
      <c r="DL76" s="150"/>
      <c r="DM76" s="150"/>
      <c r="DN76" s="150"/>
      <c r="DO76" s="150"/>
      <c r="DP76" s="150"/>
      <c r="DQ76" s="150"/>
      <c r="DR76" s="150"/>
      <c r="DS76" s="150"/>
      <c r="DT76" s="150"/>
      <c r="DU76" s="150"/>
      <c r="DV76" s="150"/>
      <c r="DW76" s="150"/>
      <c r="DX76" s="150"/>
      <c r="DY76" s="150"/>
      <c r="DZ76" s="150"/>
      <c r="EA76" s="150"/>
      <c r="EB76" s="150"/>
      <c r="EC76" s="150"/>
      <c r="ED76" s="150"/>
      <c r="EE76" s="150"/>
      <c r="EF76" s="150"/>
      <c r="EG76" s="150"/>
      <c r="EH76" s="150"/>
      <c r="EI76" s="150"/>
      <c r="EJ76" s="381"/>
      <c r="EK76" s="60"/>
      <c r="EL76" s="60"/>
      <c r="EM76" s="60"/>
      <c r="EN76" s="60"/>
      <c r="EO76" s="60"/>
      <c r="EP76" s="60"/>
      <c r="EQ76" s="60"/>
      <c r="ER76" s="60"/>
      <c r="ES76" s="70"/>
      <c r="ET76" s="65"/>
      <c r="EU76" s="60"/>
      <c r="EV76" s="60"/>
      <c r="EW76" s="60"/>
      <c r="EX76" s="60"/>
      <c r="EY76" s="60"/>
      <c r="EZ76" s="60"/>
      <c r="FA76" s="60"/>
      <c r="FB76" s="60"/>
      <c r="FC76" s="60"/>
      <c r="FD76" s="60"/>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70"/>
      <c r="GD76" s="65"/>
      <c r="GE76" s="60"/>
      <c r="GF76" s="60"/>
      <c r="GG76" s="60"/>
      <c r="GH76" s="60"/>
      <c r="GI76" s="60"/>
      <c r="GJ76" s="60"/>
      <c r="GK76" s="60"/>
      <c r="GL76" s="60"/>
      <c r="GM76" s="60"/>
      <c r="GN76" s="60"/>
      <c r="GO76" s="60"/>
      <c r="GP76" s="60"/>
      <c r="GQ76" s="60"/>
      <c r="GR76" s="60"/>
      <c r="GS76" s="60"/>
      <c r="GT76" s="60"/>
      <c r="GU76" s="60"/>
      <c r="GV76" s="60"/>
      <c r="GW76" s="60"/>
      <c r="GX76" s="60"/>
      <c r="GY76" s="60"/>
      <c r="GZ76" s="60"/>
      <c r="HA76" s="60"/>
      <c r="HB76" s="60"/>
      <c r="HC76" s="60"/>
      <c r="HD76" s="60"/>
      <c r="HE76" s="60"/>
      <c r="HF76" s="60"/>
      <c r="HG76" s="60"/>
      <c r="HH76" s="60"/>
      <c r="HI76" s="60"/>
      <c r="HJ76" s="60"/>
      <c r="HK76" s="60"/>
      <c r="HL76" s="60"/>
      <c r="HM76" s="70"/>
    </row>
    <row r="77" spans="2:221" ht="18" customHeight="1" x14ac:dyDescent="0.2">
      <c r="B77" s="78" t="s">
        <v>604</v>
      </c>
      <c r="C77" s="79"/>
      <c r="D77" s="79"/>
      <c r="E77" s="79"/>
      <c r="F77" s="79"/>
      <c r="G77" s="79"/>
      <c r="H77" s="79"/>
      <c r="I77" s="79"/>
      <c r="J77" s="79"/>
      <c r="K77" s="79"/>
      <c r="L77" s="79"/>
      <c r="M77" s="79"/>
      <c r="N77" s="79"/>
      <c r="O77" s="79"/>
      <c r="P77" s="79"/>
      <c r="Q77" s="79"/>
      <c r="R77" s="79"/>
      <c r="S77" s="79"/>
      <c r="T77" s="79"/>
      <c r="U77" s="80"/>
      <c r="V77" s="84" t="s">
        <v>637</v>
      </c>
      <c r="W77" s="85"/>
      <c r="X77" s="85"/>
      <c r="Y77" s="85"/>
      <c r="Z77" s="85"/>
      <c r="AA77" s="86"/>
      <c r="AB77" s="90">
        <v>5.9999999999999995E-4</v>
      </c>
      <c r="AC77" s="91"/>
      <c r="AD77" s="91"/>
      <c r="AE77" s="91"/>
      <c r="AF77" s="92"/>
      <c r="AG77" s="96" t="s">
        <v>23</v>
      </c>
      <c r="AH77" s="97"/>
      <c r="AI77" s="97"/>
      <c r="AJ77" s="97"/>
      <c r="AK77" s="97"/>
      <c r="AL77" s="98">
        <f t="shared" si="0"/>
        <v>3</v>
      </c>
      <c r="AM77" s="99"/>
      <c r="AN77" s="99"/>
      <c r="AO77" s="100"/>
      <c r="AP77" s="535">
        <v>1</v>
      </c>
      <c r="AQ77" s="536"/>
      <c r="AR77" s="536"/>
      <c r="AS77" s="536"/>
      <c r="AT77" s="536"/>
      <c r="AU77" s="536"/>
      <c r="AV77" s="536"/>
      <c r="AW77" s="536"/>
      <c r="AX77" s="536"/>
      <c r="AY77" s="536"/>
      <c r="AZ77" s="536"/>
      <c r="BA77" s="536"/>
      <c r="BB77" s="536"/>
      <c r="BC77" s="536"/>
      <c r="BD77" s="536"/>
      <c r="BE77" s="536"/>
      <c r="BF77" s="536"/>
      <c r="BG77" s="536"/>
      <c r="BH77" s="536"/>
      <c r="BI77" s="536"/>
      <c r="BJ77" s="536"/>
      <c r="BK77" s="536"/>
      <c r="BL77" s="536"/>
      <c r="BM77" s="536"/>
      <c r="BN77" s="536"/>
      <c r="BO77" s="536"/>
      <c r="BP77" s="536"/>
      <c r="BQ77" s="536"/>
      <c r="BR77" s="536"/>
      <c r="BS77" s="536"/>
      <c r="BT77" s="536"/>
      <c r="BU77" s="536"/>
      <c r="BV77" s="536"/>
      <c r="BW77" s="536"/>
      <c r="BX77" s="536"/>
      <c r="BY77" s="537"/>
      <c r="BZ77" s="535">
        <v>1</v>
      </c>
      <c r="CA77" s="536"/>
      <c r="CB77" s="536"/>
      <c r="CC77" s="536"/>
      <c r="CD77" s="536"/>
      <c r="CE77" s="536"/>
      <c r="CF77" s="536"/>
      <c r="CG77" s="536"/>
      <c r="CH77" s="536"/>
      <c r="CI77" s="536"/>
      <c r="CJ77" s="536"/>
      <c r="CK77" s="536"/>
      <c r="CL77" s="536"/>
      <c r="CM77" s="536"/>
      <c r="CN77" s="536"/>
      <c r="CO77" s="536"/>
      <c r="CP77" s="536"/>
      <c r="CQ77" s="536"/>
      <c r="CR77" s="536"/>
      <c r="CS77" s="536"/>
      <c r="CT77" s="536"/>
      <c r="CU77" s="536"/>
      <c r="CV77" s="536"/>
      <c r="CW77" s="536"/>
      <c r="CX77" s="536"/>
      <c r="CY77" s="536"/>
      <c r="CZ77" s="536"/>
      <c r="DA77" s="536"/>
      <c r="DB77" s="536"/>
      <c r="DC77" s="536"/>
      <c r="DD77" s="536"/>
      <c r="DE77" s="536"/>
      <c r="DF77" s="536"/>
      <c r="DG77" s="536"/>
      <c r="DH77" s="536"/>
      <c r="DI77" s="537"/>
      <c r="DJ77" s="66">
        <v>1</v>
      </c>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8"/>
      <c r="EK77" s="59"/>
      <c r="EL77" s="59"/>
      <c r="EM77" s="59"/>
      <c r="EN77" s="59"/>
      <c r="EO77" s="59"/>
      <c r="EP77" s="59"/>
      <c r="EQ77" s="59"/>
      <c r="ER77" s="59"/>
      <c r="ES77" s="64"/>
      <c r="ET77" s="63"/>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64"/>
      <c r="GD77" s="63"/>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c r="HD77" s="59"/>
      <c r="HE77" s="59"/>
      <c r="HF77" s="59"/>
      <c r="HG77" s="59"/>
      <c r="HH77" s="59"/>
      <c r="HI77" s="59"/>
      <c r="HJ77" s="59"/>
      <c r="HK77" s="59"/>
      <c r="HL77" s="59"/>
      <c r="HM77" s="64"/>
    </row>
    <row r="78" spans="2:221" ht="18" customHeight="1" x14ac:dyDescent="0.2">
      <c r="B78" s="133"/>
      <c r="C78" s="134"/>
      <c r="D78" s="134"/>
      <c r="E78" s="134"/>
      <c r="F78" s="134"/>
      <c r="G78" s="134"/>
      <c r="H78" s="134"/>
      <c r="I78" s="134"/>
      <c r="J78" s="134"/>
      <c r="K78" s="134"/>
      <c r="L78" s="134"/>
      <c r="M78" s="134"/>
      <c r="N78" s="134"/>
      <c r="O78" s="134"/>
      <c r="P78" s="134"/>
      <c r="Q78" s="134"/>
      <c r="R78" s="134"/>
      <c r="S78" s="134"/>
      <c r="T78" s="134"/>
      <c r="U78" s="135"/>
      <c r="V78" s="136"/>
      <c r="W78" s="137"/>
      <c r="X78" s="137"/>
      <c r="Y78" s="137"/>
      <c r="Z78" s="137"/>
      <c r="AA78" s="138"/>
      <c r="AB78" s="139"/>
      <c r="AC78" s="140"/>
      <c r="AD78" s="140"/>
      <c r="AE78" s="140"/>
      <c r="AF78" s="141"/>
      <c r="AG78" s="96" t="s">
        <v>24</v>
      </c>
      <c r="AH78" s="97"/>
      <c r="AI78" s="97"/>
      <c r="AJ78" s="97"/>
      <c r="AK78" s="97"/>
      <c r="AL78" s="98">
        <f t="shared" si="0"/>
        <v>1</v>
      </c>
      <c r="AM78" s="99"/>
      <c r="AN78" s="99"/>
      <c r="AO78" s="100"/>
      <c r="AP78" s="535">
        <v>1</v>
      </c>
      <c r="AQ78" s="536"/>
      <c r="AR78" s="536"/>
      <c r="AS78" s="536"/>
      <c r="AT78" s="536"/>
      <c r="AU78" s="536"/>
      <c r="AV78" s="536"/>
      <c r="AW78" s="536"/>
      <c r="AX78" s="536"/>
      <c r="AY78" s="536"/>
      <c r="AZ78" s="536"/>
      <c r="BA78" s="536"/>
      <c r="BB78" s="536"/>
      <c r="BC78" s="536"/>
      <c r="BD78" s="536"/>
      <c r="BE78" s="536"/>
      <c r="BF78" s="536"/>
      <c r="BG78" s="536"/>
      <c r="BH78" s="536"/>
      <c r="BI78" s="536"/>
      <c r="BJ78" s="536"/>
      <c r="BK78" s="536"/>
      <c r="BL78" s="536"/>
      <c r="BM78" s="536"/>
      <c r="BN78" s="536"/>
      <c r="BO78" s="536"/>
      <c r="BP78" s="536"/>
      <c r="BQ78" s="536"/>
      <c r="BR78" s="536"/>
      <c r="BS78" s="536"/>
      <c r="BT78" s="536"/>
      <c r="BU78" s="536"/>
      <c r="BV78" s="536"/>
      <c r="BW78" s="536"/>
      <c r="BX78" s="536"/>
      <c r="BY78" s="536"/>
      <c r="BZ78" s="508">
        <v>0</v>
      </c>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71"/>
      <c r="DJ78" s="66">
        <v>0</v>
      </c>
      <c r="DK78" s="67"/>
      <c r="DL78" s="67"/>
      <c r="DM78" s="67"/>
      <c r="DN78" s="67"/>
      <c r="DO78" s="67"/>
      <c r="DP78" s="67"/>
      <c r="DQ78" s="67"/>
      <c r="DR78" s="67"/>
      <c r="DS78" s="67"/>
      <c r="DT78" s="67"/>
      <c r="DU78" s="67"/>
      <c r="DV78" s="67"/>
      <c r="DW78" s="67"/>
      <c r="DX78" s="67"/>
      <c r="DY78" s="67"/>
      <c r="DZ78" s="67"/>
      <c r="EA78" s="67"/>
      <c r="EB78" s="67"/>
      <c r="EC78" s="67"/>
      <c r="ED78" s="67"/>
      <c r="EE78" s="67"/>
      <c r="EF78" s="67"/>
      <c r="EG78" s="67"/>
      <c r="EH78" s="67"/>
      <c r="EI78" s="67"/>
      <c r="EJ78" s="68"/>
      <c r="EK78" s="59"/>
      <c r="EL78" s="59"/>
      <c r="EM78" s="59"/>
      <c r="EN78" s="59"/>
      <c r="EO78" s="59"/>
      <c r="EP78" s="59"/>
      <c r="EQ78" s="59"/>
      <c r="ER78" s="59"/>
      <c r="ES78" s="64"/>
      <c r="ET78" s="63"/>
      <c r="EU78" s="59"/>
      <c r="EV78" s="59"/>
      <c r="EW78" s="59"/>
      <c r="EX78" s="59"/>
      <c r="EY78" s="59"/>
      <c r="EZ78" s="59"/>
      <c r="FA78" s="59"/>
      <c r="FB78" s="59"/>
      <c r="FC78" s="59"/>
      <c r="FD78" s="59"/>
      <c r="FE78" s="59"/>
      <c r="FF78" s="59"/>
      <c r="FG78" s="59"/>
      <c r="FH78" s="59"/>
      <c r="FI78" s="59"/>
      <c r="FJ78" s="59"/>
      <c r="FK78" s="59"/>
      <c r="FL78" s="59"/>
      <c r="FM78" s="59"/>
      <c r="FN78" s="59"/>
      <c r="FO78" s="59"/>
      <c r="FP78" s="59"/>
      <c r="FQ78" s="59"/>
      <c r="FR78" s="59"/>
      <c r="FS78" s="59"/>
      <c r="FT78" s="59"/>
      <c r="FU78" s="59"/>
      <c r="FV78" s="59"/>
      <c r="FW78" s="59"/>
      <c r="FX78" s="59"/>
      <c r="FY78" s="59"/>
      <c r="FZ78" s="59"/>
      <c r="GA78" s="59"/>
      <c r="GB78" s="59"/>
      <c r="GC78" s="64"/>
      <c r="GD78" s="63"/>
      <c r="GE78" s="59"/>
      <c r="GF78" s="59"/>
      <c r="GG78" s="59"/>
      <c r="GH78" s="59"/>
      <c r="GI78" s="59"/>
      <c r="GJ78" s="59"/>
      <c r="GK78" s="59"/>
      <c r="GL78" s="59"/>
      <c r="GM78" s="59"/>
      <c r="GN78" s="59"/>
      <c r="GO78" s="59"/>
      <c r="GP78" s="59"/>
      <c r="GQ78" s="59"/>
      <c r="GR78" s="59"/>
      <c r="GS78" s="59"/>
      <c r="GT78" s="59"/>
      <c r="GU78" s="59"/>
      <c r="GV78" s="59"/>
      <c r="GW78" s="59"/>
      <c r="GX78" s="59"/>
      <c r="GY78" s="59"/>
      <c r="GZ78" s="59"/>
      <c r="HA78" s="59"/>
      <c r="HB78" s="59"/>
      <c r="HC78" s="59"/>
      <c r="HD78" s="59"/>
      <c r="HE78" s="59"/>
      <c r="HF78" s="59"/>
      <c r="HG78" s="59"/>
      <c r="HH78" s="59"/>
      <c r="HI78" s="59"/>
      <c r="HJ78" s="59"/>
      <c r="HK78" s="59"/>
      <c r="HL78" s="59"/>
      <c r="HM78" s="64"/>
    </row>
    <row r="79" spans="2:221" ht="23.25" customHeight="1" x14ac:dyDescent="0.2">
      <c r="B79" s="114" t="s">
        <v>605</v>
      </c>
      <c r="C79" s="115"/>
      <c r="D79" s="115"/>
      <c r="E79" s="115"/>
      <c r="F79" s="115"/>
      <c r="G79" s="115"/>
      <c r="H79" s="115"/>
      <c r="I79" s="115"/>
      <c r="J79" s="115"/>
      <c r="K79" s="115"/>
      <c r="L79" s="115"/>
      <c r="M79" s="115"/>
      <c r="N79" s="115"/>
      <c r="O79" s="115"/>
      <c r="P79" s="115"/>
      <c r="Q79" s="115"/>
      <c r="R79" s="115"/>
      <c r="S79" s="115"/>
      <c r="T79" s="115"/>
      <c r="U79" s="116"/>
      <c r="V79" s="120" t="s">
        <v>638</v>
      </c>
      <c r="W79" s="121"/>
      <c r="X79" s="121"/>
      <c r="Y79" s="121"/>
      <c r="Z79" s="121"/>
      <c r="AA79" s="122"/>
      <c r="AB79" s="126">
        <v>3.8E-3</v>
      </c>
      <c r="AC79" s="127"/>
      <c r="AD79" s="127"/>
      <c r="AE79" s="127"/>
      <c r="AF79" s="128"/>
      <c r="AG79" s="108" t="s">
        <v>23</v>
      </c>
      <c r="AH79" s="109"/>
      <c r="AI79" s="109"/>
      <c r="AJ79" s="109"/>
      <c r="AK79" s="109"/>
      <c r="AL79" s="510">
        <f t="shared" si="0"/>
        <v>3</v>
      </c>
      <c r="AM79" s="511"/>
      <c r="AN79" s="511"/>
      <c r="AO79" s="512"/>
      <c r="AP79" s="532">
        <v>1</v>
      </c>
      <c r="AQ79" s="533"/>
      <c r="AR79" s="533"/>
      <c r="AS79" s="533"/>
      <c r="AT79" s="533"/>
      <c r="AU79" s="533"/>
      <c r="AV79" s="533"/>
      <c r="AW79" s="533"/>
      <c r="AX79" s="533"/>
      <c r="AY79" s="533"/>
      <c r="AZ79" s="533"/>
      <c r="BA79" s="533"/>
      <c r="BB79" s="533"/>
      <c r="BC79" s="533"/>
      <c r="BD79" s="533"/>
      <c r="BE79" s="533"/>
      <c r="BF79" s="533"/>
      <c r="BG79" s="533"/>
      <c r="BH79" s="533"/>
      <c r="BI79" s="533"/>
      <c r="BJ79" s="533"/>
      <c r="BK79" s="533"/>
      <c r="BL79" s="533"/>
      <c r="BM79" s="533"/>
      <c r="BN79" s="533"/>
      <c r="BO79" s="533"/>
      <c r="BP79" s="533"/>
      <c r="BQ79" s="533"/>
      <c r="BR79" s="533"/>
      <c r="BS79" s="533"/>
      <c r="BT79" s="533"/>
      <c r="BU79" s="533"/>
      <c r="BV79" s="533"/>
      <c r="BW79" s="533"/>
      <c r="BX79" s="533"/>
      <c r="BY79" s="534"/>
      <c r="BZ79" s="532">
        <v>1</v>
      </c>
      <c r="CA79" s="533"/>
      <c r="CB79" s="533"/>
      <c r="CC79" s="533"/>
      <c r="CD79" s="533"/>
      <c r="CE79" s="533"/>
      <c r="CF79" s="533"/>
      <c r="CG79" s="533"/>
      <c r="CH79" s="533"/>
      <c r="CI79" s="533"/>
      <c r="CJ79" s="533"/>
      <c r="CK79" s="533"/>
      <c r="CL79" s="533"/>
      <c r="CM79" s="533"/>
      <c r="CN79" s="533"/>
      <c r="CO79" s="533"/>
      <c r="CP79" s="533"/>
      <c r="CQ79" s="533"/>
      <c r="CR79" s="533"/>
      <c r="CS79" s="533"/>
      <c r="CT79" s="533"/>
      <c r="CU79" s="533"/>
      <c r="CV79" s="533"/>
      <c r="CW79" s="533"/>
      <c r="CX79" s="533"/>
      <c r="CY79" s="533"/>
      <c r="CZ79" s="533"/>
      <c r="DA79" s="533"/>
      <c r="DB79" s="533"/>
      <c r="DC79" s="533"/>
      <c r="DD79" s="533"/>
      <c r="DE79" s="533"/>
      <c r="DF79" s="533"/>
      <c r="DG79" s="533"/>
      <c r="DH79" s="533"/>
      <c r="DI79" s="534"/>
      <c r="DJ79" s="149">
        <v>1</v>
      </c>
      <c r="DK79" s="150"/>
      <c r="DL79" s="150"/>
      <c r="DM79" s="150"/>
      <c r="DN79" s="150"/>
      <c r="DO79" s="150"/>
      <c r="DP79" s="150"/>
      <c r="DQ79" s="150"/>
      <c r="DR79" s="150"/>
      <c r="DS79" s="150"/>
      <c r="DT79" s="150"/>
      <c r="DU79" s="150"/>
      <c r="DV79" s="150"/>
      <c r="DW79" s="150"/>
      <c r="DX79" s="150"/>
      <c r="DY79" s="150"/>
      <c r="DZ79" s="150"/>
      <c r="EA79" s="150"/>
      <c r="EB79" s="150"/>
      <c r="EC79" s="150"/>
      <c r="ED79" s="150"/>
      <c r="EE79" s="150"/>
      <c r="EF79" s="150"/>
      <c r="EG79" s="150"/>
      <c r="EH79" s="150"/>
      <c r="EI79" s="150"/>
      <c r="EJ79" s="381"/>
      <c r="EK79" s="60"/>
      <c r="EL79" s="60"/>
      <c r="EM79" s="60"/>
      <c r="EN79" s="60"/>
      <c r="EO79" s="60"/>
      <c r="EP79" s="60"/>
      <c r="EQ79" s="60"/>
      <c r="ER79" s="60"/>
      <c r="ES79" s="70"/>
      <c r="ET79" s="65"/>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70"/>
      <c r="GD79" s="65"/>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70"/>
    </row>
    <row r="80" spans="2:221" ht="23.25" customHeight="1" x14ac:dyDescent="0.2">
      <c r="B80" s="117"/>
      <c r="C80" s="118"/>
      <c r="D80" s="118"/>
      <c r="E80" s="118"/>
      <c r="F80" s="118"/>
      <c r="G80" s="118"/>
      <c r="H80" s="118"/>
      <c r="I80" s="118"/>
      <c r="J80" s="118"/>
      <c r="K80" s="118"/>
      <c r="L80" s="118"/>
      <c r="M80" s="118"/>
      <c r="N80" s="118"/>
      <c r="O80" s="118"/>
      <c r="P80" s="118"/>
      <c r="Q80" s="118"/>
      <c r="R80" s="118"/>
      <c r="S80" s="118"/>
      <c r="T80" s="118"/>
      <c r="U80" s="119"/>
      <c r="V80" s="123"/>
      <c r="W80" s="124"/>
      <c r="X80" s="124"/>
      <c r="Y80" s="124"/>
      <c r="Z80" s="124"/>
      <c r="AA80" s="125"/>
      <c r="AB80" s="129"/>
      <c r="AC80" s="130"/>
      <c r="AD80" s="130"/>
      <c r="AE80" s="130"/>
      <c r="AF80" s="131"/>
      <c r="AG80" s="108" t="s">
        <v>24</v>
      </c>
      <c r="AH80" s="109"/>
      <c r="AI80" s="109"/>
      <c r="AJ80" s="109"/>
      <c r="AK80" s="109"/>
      <c r="AL80" s="75">
        <f t="shared" si="0"/>
        <v>1</v>
      </c>
      <c r="AM80" s="76"/>
      <c r="AN80" s="76"/>
      <c r="AO80" s="77"/>
      <c r="AP80" s="532">
        <v>1</v>
      </c>
      <c r="AQ80" s="533"/>
      <c r="AR80" s="533"/>
      <c r="AS80" s="533"/>
      <c r="AT80" s="533"/>
      <c r="AU80" s="533"/>
      <c r="AV80" s="533"/>
      <c r="AW80" s="533"/>
      <c r="AX80" s="533"/>
      <c r="AY80" s="533"/>
      <c r="AZ80" s="533"/>
      <c r="BA80" s="533"/>
      <c r="BB80" s="533"/>
      <c r="BC80" s="533"/>
      <c r="BD80" s="533"/>
      <c r="BE80" s="533"/>
      <c r="BF80" s="533"/>
      <c r="BG80" s="533"/>
      <c r="BH80" s="533"/>
      <c r="BI80" s="533"/>
      <c r="BJ80" s="533"/>
      <c r="BK80" s="533"/>
      <c r="BL80" s="533"/>
      <c r="BM80" s="533"/>
      <c r="BN80" s="533"/>
      <c r="BO80" s="533"/>
      <c r="BP80" s="533"/>
      <c r="BQ80" s="533"/>
      <c r="BR80" s="533"/>
      <c r="BS80" s="533"/>
      <c r="BT80" s="533"/>
      <c r="BU80" s="533"/>
      <c r="BV80" s="533"/>
      <c r="BW80" s="533"/>
      <c r="BX80" s="533"/>
      <c r="BY80" s="534"/>
      <c r="BZ80" s="149">
        <v>0</v>
      </c>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1"/>
      <c r="DJ80" s="149">
        <v>0</v>
      </c>
      <c r="DK80" s="150"/>
      <c r="DL80" s="150"/>
      <c r="DM80" s="150"/>
      <c r="DN80" s="150"/>
      <c r="DO80" s="150"/>
      <c r="DP80" s="150"/>
      <c r="DQ80" s="150"/>
      <c r="DR80" s="150"/>
      <c r="DS80" s="150"/>
      <c r="DT80" s="150"/>
      <c r="DU80" s="150"/>
      <c r="DV80" s="150"/>
      <c r="DW80" s="150"/>
      <c r="DX80" s="150"/>
      <c r="DY80" s="150"/>
      <c r="DZ80" s="150"/>
      <c r="EA80" s="150"/>
      <c r="EB80" s="150"/>
      <c r="EC80" s="150"/>
      <c r="ED80" s="150"/>
      <c r="EE80" s="150"/>
      <c r="EF80" s="150"/>
      <c r="EG80" s="150"/>
      <c r="EH80" s="150"/>
      <c r="EI80" s="150"/>
      <c r="EJ80" s="381"/>
      <c r="EK80" s="60"/>
      <c r="EL80" s="60"/>
      <c r="EM80" s="60"/>
      <c r="EN80" s="60"/>
      <c r="EO80" s="60"/>
      <c r="EP80" s="60"/>
      <c r="EQ80" s="60"/>
      <c r="ER80" s="60"/>
      <c r="ES80" s="70"/>
      <c r="ET80" s="65"/>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70"/>
      <c r="GD80" s="65"/>
      <c r="GE80" s="60"/>
      <c r="GF80" s="60"/>
      <c r="GG80" s="60"/>
      <c r="GH80" s="60"/>
      <c r="GI80" s="60"/>
      <c r="GJ80" s="60"/>
      <c r="GK80" s="60"/>
      <c r="GL80" s="60"/>
      <c r="GM80" s="60"/>
      <c r="GN80" s="60"/>
      <c r="GO80" s="60"/>
      <c r="GP80" s="60"/>
      <c r="GQ80" s="60"/>
      <c r="GR80" s="60"/>
      <c r="GS80" s="60"/>
      <c r="GT80" s="60"/>
      <c r="GU80" s="60"/>
      <c r="GV80" s="60"/>
      <c r="GW80" s="60"/>
      <c r="GX80" s="60"/>
      <c r="GY80" s="60"/>
      <c r="GZ80" s="60"/>
      <c r="HA80" s="60"/>
      <c r="HB80" s="60"/>
      <c r="HC80" s="60"/>
      <c r="HD80" s="60"/>
      <c r="HE80" s="60"/>
      <c r="HF80" s="60"/>
      <c r="HG80" s="60"/>
      <c r="HH80" s="60"/>
      <c r="HI80" s="60"/>
      <c r="HJ80" s="60"/>
      <c r="HK80" s="60"/>
      <c r="HL80" s="60"/>
      <c r="HM80" s="70"/>
    </row>
    <row r="81" spans="2:221" ht="18" customHeight="1" x14ac:dyDescent="0.2">
      <c r="B81" s="78" t="s">
        <v>606</v>
      </c>
      <c r="C81" s="79"/>
      <c r="D81" s="79"/>
      <c r="E81" s="79"/>
      <c r="F81" s="79"/>
      <c r="G81" s="79"/>
      <c r="H81" s="79"/>
      <c r="I81" s="79"/>
      <c r="J81" s="79"/>
      <c r="K81" s="79"/>
      <c r="L81" s="79"/>
      <c r="M81" s="79"/>
      <c r="N81" s="79"/>
      <c r="O81" s="79"/>
      <c r="P81" s="79"/>
      <c r="Q81" s="79"/>
      <c r="R81" s="79"/>
      <c r="S81" s="79"/>
      <c r="T81" s="79"/>
      <c r="U81" s="80"/>
      <c r="V81" s="84" t="s">
        <v>639</v>
      </c>
      <c r="W81" s="85"/>
      <c r="X81" s="85"/>
      <c r="Y81" s="85"/>
      <c r="Z81" s="85"/>
      <c r="AA81" s="86"/>
      <c r="AB81" s="90">
        <v>5.9999999999999995E-4</v>
      </c>
      <c r="AC81" s="91"/>
      <c r="AD81" s="91"/>
      <c r="AE81" s="91"/>
      <c r="AF81" s="92"/>
      <c r="AG81" s="96" t="s">
        <v>23</v>
      </c>
      <c r="AH81" s="97"/>
      <c r="AI81" s="97"/>
      <c r="AJ81" s="97"/>
      <c r="AK81" s="97"/>
      <c r="AL81" s="98">
        <f t="shared" si="0"/>
        <v>3</v>
      </c>
      <c r="AM81" s="99"/>
      <c r="AN81" s="99"/>
      <c r="AO81" s="100"/>
      <c r="AP81" s="535">
        <v>1</v>
      </c>
      <c r="AQ81" s="536"/>
      <c r="AR81" s="536"/>
      <c r="AS81" s="536"/>
      <c r="AT81" s="536"/>
      <c r="AU81" s="536"/>
      <c r="AV81" s="536"/>
      <c r="AW81" s="536"/>
      <c r="AX81" s="536"/>
      <c r="AY81" s="536"/>
      <c r="AZ81" s="536"/>
      <c r="BA81" s="536"/>
      <c r="BB81" s="536"/>
      <c r="BC81" s="536"/>
      <c r="BD81" s="536"/>
      <c r="BE81" s="536"/>
      <c r="BF81" s="536"/>
      <c r="BG81" s="536"/>
      <c r="BH81" s="536"/>
      <c r="BI81" s="536"/>
      <c r="BJ81" s="536"/>
      <c r="BK81" s="536"/>
      <c r="BL81" s="536"/>
      <c r="BM81" s="536"/>
      <c r="BN81" s="536"/>
      <c r="BO81" s="536"/>
      <c r="BP81" s="536"/>
      <c r="BQ81" s="536"/>
      <c r="BR81" s="536"/>
      <c r="BS81" s="536"/>
      <c r="BT81" s="536"/>
      <c r="BU81" s="536"/>
      <c r="BV81" s="536"/>
      <c r="BW81" s="536"/>
      <c r="BX81" s="536"/>
      <c r="BY81" s="537"/>
      <c r="BZ81" s="535">
        <v>1</v>
      </c>
      <c r="CA81" s="536"/>
      <c r="CB81" s="536"/>
      <c r="CC81" s="536"/>
      <c r="CD81" s="536"/>
      <c r="CE81" s="536"/>
      <c r="CF81" s="536"/>
      <c r="CG81" s="536"/>
      <c r="CH81" s="536"/>
      <c r="CI81" s="536"/>
      <c r="CJ81" s="536"/>
      <c r="CK81" s="536"/>
      <c r="CL81" s="536"/>
      <c r="CM81" s="536"/>
      <c r="CN81" s="536"/>
      <c r="CO81" s="536"/>
      <c r="CP81" s="536"/>
      <c r="CQ81" s="536"/>
      <c r="CR81" s="536"/>
      <c r="CS81" s="536"/>
      <c r="CT81" s="536"/>
      <c r="CU81" s="536"/>
      <c r="CV81" s="536"/>
      <c r="CW81" s="536"/>
      <c r="CX81" s="536"/>
      <c r="CY81" s="536"/>
      <c r="CZ81" s="536"/>
      <c r="DA81" s="536"/>
      <c r="DB81" s="536"/>
      <c r="DC81" s="536"/>
      <c r="DD81" s="536"/>
      <c r="DE81" s="536"/>
      <c r="DF81" s="536"/>
      <c r="DG81" s="536"/>
      <c r="DH81" s="536"/>
      <c r="DI81" s="537"/>
      <c r="DJ81" s="66">
        <v>1</v>
      </c>
      <c r="DK81" s="67"/>
      <c r="DL81" s="67"/>
      <c r="DM81" s="67"/>
      <c r="DN81" s="67"/>
      <c r="DO81" s="67"/>
      <c r="DP81" s="67"/>
      <c r="DQ81" s="67"/>
      <c r="DR81" s="67"/>
      <c r="DS81" s="67"/>
      <c r="DT81" s="67"/>
      <c r="DU81" s="67"/>
      <c r="DV81" s="67"/>
      <c r="DW81" s="67"/>
      <c r="DX81" s="67"/>
      <c r="DY81" s="67"/>
      <c r="DZ81" s="67"/>
      <c r="EA81" s="67"/>
      <c r="EB81" s="67"/>
      <c r="EC81" s="67"/>
      <c r="ED81" s="67"/>
      <c r="EE81" s="67"/>
      <c r="EF81" s="67"/>
      <c r="EG81" s="67"/>
      <c r="EH81" s="67"/>
      <c r="EI81" s="67"/>
      <c r="EJ81" s="68"/>
      <c r="EK81" s="59"/>
      <c r="EL81" s="59"/>
      <c r="EM81" s="59"/>
      <c r="EN81" s="59"/>
      <c r="EO81" s="59"/>
      <c r="EP81" s="59"/>
      <c r="EQ81" s="59"/>
      <c r="ER81" s="59"/>
      <c r="ES81" s="64"/>
      <c r="ET81" s="63"/>
      <c r="EU81" s="59"/>
      <c r="EV81" s="59"/>
      <c r="EW81" s="59"/>
      <c r="EX81" s="59"/>
      <c r="EY81" s="59"/>
      <c r="EZ81" s="59"/>
      <c r="FA81" s="59"/>
      <c r="FB81" s="59"/>
      <c r="FC81" s="59"/>
      <c r="FD81" s="59"/>
      <c r="FE81" s="59"/>
      <c r="FF81" s="59"/>
      <c r="FG81" s="59"/>
      <c r="FH81" s="59"/>
      <c r="FI81" s="59"/>
      <c r="FJ81" s="59"/>
      <c r="FK81" s="59"/>
      <c r="FL81" s="59"/>
      <c r="FM81" s="59"/>
      <c r="FN81" s="59"/>
      <c r="FO81" s="59"/>
      <c r="FP81" s="59"/>
      <c r="FQ81" s="59"/>
      <c r="FR81" s="59"/>
      <c r="FS81" s="59"/>
      <c r="FT81" s="59"/>
      <c r="FU81" s="59"/>
      <c r="FV81" s="59"/>
      <c r="FW81" s="59"/>
      <c r="FX81" s="59"/>
      <c r="FY81" s="59"/>
      <c r="FZ81" s="59"/>
      <c r="GA81" s="59"/>
      <c r="GB81" s="59"/>
      <c r="GC81" s="64"/>
      <c r="GD81" s="63"/>
      <c r="GE81" s="59"/>
      <c r="GF81" s="59"/>
      <c r="GG81" s="59"/>
      <c r="GH81" s="59"/>
      <c r="GI81" s="59"/>
      <c r="GJ81" s="59"/>
      <c r="GK81" s="59"/>
      <c r="GL81" s="59"/>
      <c r="GM81" s="59"/>
      <c r="GN81" s="59"/>
      <c r="GO81" s="59"/>
      <c r="GP81" s="59"/>
      <c r="GQ81" s="59"/>
      <c r="GR81" s="59"/>
      <c r="GS81" s="59"/>
      <c r="GT81" s="59"/>
      <c r="GU81" s="59"/>
      <c r="GV81" s="59"/>
      <c r="GW81" s="59"/>
      <c r="GX81" s="59"/>
      <c r="GY81" s="59"/>
      <c r="GZ81" s="59"/>
      <c r="HA81" s="59"/>
      <c r="HB81" s="59"/>
      <c r="HC81" s="59"/>
      <c r="HD81" s="59"/>
      <c r="HE81" s="59"/>
      <c r="HF81" s="59"/>
      <c r="HG81" s="59"/>
      <c r="HH81" s="59"/>
      <c r="HI81" s="59"/>
      <c r="HJ81" s="59"/>
      <c r="HK81" s="59"/>
      <c r="HL81" s="59"/>
      <c r="HM81" s="64"/>
    </row>
    <row r="82" spans="2:221" ht="18" customHeight="1" x14ac:dyDescent="0.2">
      <c r="B82" s="133"/>
      <c r="C82" s="134"/>
      <c r="D82" s="134"/>
      <c r="E82" s="134"/>
      <c r="F82" s="134"/>
      <c r="G82" s="134"/>
      <c r="H82" s="134"/>
      <c r="I82" s="134"/>
      <c r="J82" s="134"/>
      <c r="K82" s="134"/>
      <c r="L82" s="134"/>
      <c r="M82" s="134"/>
      <c r="N82" s="134"/>
      <c r="O82" s="134"/>
      <c r="P82" s="134"/>
      <c r="Q82" s="134"/>
      <c r="R82" s="134"/>
      <c r="S82" s="134"/>
      <c r="T82" s="134"/>
      <c r="U82" s="135"/>
      <c r="V82" s="136"/>
      <c r="W82" s="137"/>
      <c r="X82" s="137"/>
      <c r="Y82" s="137"/>
      <c r="Z82" s="137"/>
      <c r="AA82" s="138"/>
      <c r="AB82" s="139"/>
      <c r="AC82" s="140"/>
      <c r="AD82" s="140"/>
      <c r="AE82" s="140"/>
      <c r="AF82" s="141"/>
      <c r="AG82" s="96" t="s">
        <v>24</v>
      </c>
      <c r="AH82" s="97"/>
      <c r="AI82" s="97"/>
      <c r="AJ82" s="97"/>
      <c r="AK82" s="97"/>
      <c r="AL82" s="98">
        <f t="shared" si="0"/>
        <v>1</v>
      </c>
      <c r="AM82" s="99"/>
      <c r="AN82" s="99"/>
      <c r="AO82" s="100"/>
      <c r="AP82" s="535">
        <v>1</v>
      </c>
      <c r="AQ82" s="536"/>
      <c r="AR82" s="536"/>
      <c r="AS82" s="536"/>
      <c r="AT82" s="536"/>
      <c r="AU82" s="536"/>
      <c r="AV82" s="536"/>
      <c r="AW82" s="536"/>
      <c r="AX82" s="536"/>
      <c r="AY82" s="536"/>
      <c r="AZ82" s="536"/>
      <c r="BA82" s="536"/>
      <c r="BB82" s="536"/>
      <c r="BC82" s="536"/>
      <c r="BD82" s="536"/>
      <c r="BE82" s="536"/>
      <c r="BF82" s="536"/>
      <c r="BG82" s="536"/>
      <c r="BH82" s="536"/>
      <c r="BI82" s="536"/>
      <c r="BJ82" s="536"/>
      <c r="BK82" s="536"/>
      <c r="BL82" s="536"/>
      <c r="BM82" s="536"/>
      <c r="BN82" s="536"/>
      <c r="BO82" s="536"/>
      <c r="BP82" s="536"/>
      <c r="BQ82" s="536"/>
      <c r="BR82" s="536"/>
      <c r="BS82" s="536"/>
      <c r="BT82" s="536"/>
      <c r="BU82" s="536"/>
      <c r="BV82" s="536"/>
      <c r="BW82" s="536"/>
      <c r="BX82" s="536"/>
      <c r="BY82" s="537"/>
      <c r="BZ82" s="66">
        <v>0</v>
      </c>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C82" s="67"/>
      <c r="DD82" s="67"/>
      <c r="DE82" s="67"/>
      <c r="DF82" s="67"/>
      <c r="DG82" s="67"/>
      <c r="DH82" s="67"/>
      <c r="DI82" s="71"/>
      <c r="DJ82" s="66">
        <v>0</v>
      </c>
      <c r="DK82" s="67"/>
      <c r="DL82" s="67"/>
      <c r="DM82" s="67"/>
      <c r="DN82" s="67"/>
      <c r="DO82" s="67"/>
      <c r="DP82" s="67"/>
      <c r="DQ82" s="67"/>
      <c r="DR82" s="67"/>
      <c r="DS82" s="67"/>
      <c r="DT82" s="67"/>
      <c r="DU82" s="67"/>
      <c r="DV82" s="67"/>
      <c r="DW82" s="67"/>
      <c r="DX82" s="67"/>
      <c r="DY82" s="67"/>
      <c r="DZ82" s="67"/>
      <c r="EA82" s="67"/>
      <c r="EB82" s="67"/>
      <c r="EC82" s="67"/>
      <c r="ED82" s="67"/>
      <c r="EE82" s="67"/>
      <c r="EF82" s="67"/>
      <c r="EG82" s="67"/>
      <c r="EH82" s="67"/>
      <c r="EI82" s="67"/>
      <c r="EJ82" s="68"/>
      <c r="EK82" s="59"/>
      <c r="EL82" s="59"/>
      <c r="EM82" s="59"/>
      <c r="EN82" s="59"/>
      <c r="EO82" s="59"/>
      <c r="EP82" s="59"/>
      <c r="EQ82" s="59"/>
      <c r="ER82" s="59"/>
      <c r="ES82" s="64"/>
      <c r="ET82" s="63"/>
      <c r="EU82" s="59"/>
      <c r="EV82" s="59"/>
      <c r="EW82" s="59"/>
      <c r="EX82" s="59"/>
      <c r="EY82" s="59"/>
      <c r="EZ82" s="59"/>
      <c r="FA82" s="59"/>
      <c r="FB82" s="59"/>
      <c r="FC82" s="59"/>
      <c r="FD82" s="59"/>
      <c r="FE82" s="59"/>
      <c r="FF82" s="59"/>
      <c r="FG82" s="59"/>
      <c r="FH82" s="59"/>
      <c r="FI82" s="59"/>
      <c r="FJ82" s="59"/>
      <c r="FK82" s="59"/>
      <c r="FL82" s="59"/>
      <c r="FM82" s="59"/>
      <c r="FN82" s="59"/>
      <c r="FO82" s="59"/>
      <c r="FP82" s="59"/>
      <c r="FQ82" s="59"/>
      <c r="FR82" s="59"/>
      <c r="FS82" s="59"/>
      <c r="FT82" s="59"/>
      <c r="FU82" s="59"/>
      <c r="FV82" s="59"/>
      <c r="FW82" s="59"/>
      <c r="FX82" s="59"/>
      <c r="FY82" s="59"/>
      <c r="FZ82" s="59"/>
      <c r="GA82" s="59"/>
      <c r="GB82" s="59"/>
      <c r="GC82" s="64"/>
      <c r="GD82" s="63"/>
      <c r="GE82" s="59"/>
      <c r="GF82" s="59"/>
      <c r="GG82" s="59"/>
      <c r="GH82" s="59"/>
      <c r="GI82" s="59"/>
      <c r="GJ82" s="59"/>
      <c r="GK82" s="59"/>
      <c r="GL82" s="59"/>
      <c r="GM82" s="59"/>
      <c r="GN82" s="59"/>
      <c r="GO82" s="59"/>
      <c r="GP82" s="59"/>
      <c r="GQ82" s="59"/>
      <c r="GR82" s="59"/>
      <c r="GS82" s="59"/>
      <c r="GT82" s="59"/>
      <c r="GU82" s="59"/>
      <c r="GV82" s="59"/>
      <c r="GW82" s="59"/>
      <c r="GX82" s="59"/>
      <c r="GY82" s="59"/>
      <c r="GZ82" s="59"/>
      <c r="HA82" s="59"/>
      <c r="HB82" s="59"/>
      <c r="HC82" s="59"/>
      <c r="HD82" s="59"/>
      <c r="HE82" s="59"/>
      <c r="HF82" s="59"/>
      <c r="HG82" s="59"/>
      <c r="HH82" s="59"/>
      <c r="HI82" s="59"/>
      <c r="HJ82" s="59"/>
      <c r="HK82" s="59"/>
      <c r="HL82" s="59"/>
      <c r="HM82" s="64"/>
    </row>
    <row r="83" spans="2:221" ht="18" customHeight="1" x14ac:dyDescent="0.2">
      <c r="B83" s="114" t="s">
        <v>607</v>
      </c>
      <c r="C83" s="115"/>
      <c r="D83" s="115"/>
      <c r="E83" s="115"/>
      <c r="F83" s="115"/>
      <c r="G83" s="115"/>
      <c r="H83" s="115"/>
      <c r="I83" s="115"/>
      <c r="J83" s="115"/>
      <c r="K83" s="115"/>
      <c r="L83" s="115"/>
      <c r="M83" s="115"/>
      <c r="N83" s="115"/>
      <c r="O83" s="115"/>
      <c r="P83" s="115"/>
      <c r="Q83" s="115"/>
      <c r="R83" s="115"/>
      <c r="S83" s="115"/>
      <c r="T83" s="115"/>
      <c r="U83" s="116"/>
      <c r="V83" s="120" t="s">
        <v>640</v>
      </c>
      <c r="W83" s="121"/>
      <c r="X83" s="121"/>
      <c r="Y83" s="121"/>
      <c r="Z83" s="121"/>
      <c r="AA83" s="122"/>
      <c r="AB83" s="126">
        <v>5.4999999999999997E-3</v>
      </c>
      <c r="AC83" s="127"/>
      <c r="AD83" s="127"/>
      <c r="AE83" s="127"/>
      <c r="AF83" s="128"/>
      <c r="AG83" s="108" t="s">
        <v>23</v>
      </c>
      <c r="AH83" s="109"/>
      <c r="AI83" s="109"/>
      <c r="AJ83" s="109"/>
      <c r="AK83" s="109"/>
      <c r="AL83" s="75">
        <f t="shared" si="0"/>
        <v>2</v>
      </c>
      <c r="AM83" s="76"/>
      <c r="AN83" s="76"/>
      <c r="AO83" s="77"/>
      <c r="AP83" s="132"/>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v>1</v>
      </c>
      <c r="BX83" s="60"/>
      <c r="BY83" s="70"/>
      <c r="BZ83" s="65">
        <v>0</v>
      </c>
      <c r="CA83" s="60"/>
      <c r="CB83" s="60"/>
      <c r="CC83" s="60">
        <v>0</v>
      </c>
      <c r="CD83" s="60"/>
      <c r="CE83" s="60"/>
      <c r="CF83" s="60">
        <v>0</v>
      </c>
      <c r="CG83" s="60"/>
      <c r="CH83" s="60"/>
      <c r="CI83" s="60">
        <v>0</v>
      </c>
      <c r="CJ83" s="60"/>
      <c r="CK83" s="60"/>
      <c r="CL83" s="60">
        <v>0</v>
      </c>
      <c r="CM83" s="60"/>
      <c r="CN83" s="60"/>
      <c r="CO83" s="60">
        <v>0</v>
      </c>
      <c r="CP83" s="60"/>
      <c r="CQ83" s="60"/>
      <c r="CR83" s="60">
        <v>0</v>
      </c>
      <c r="CS83" s="60"/>
      <c r="CT83" s="60"/>
      <c r="CU83" s="60">
        <v>0</v>
      </c>
      <c r="CV83" s="60"/>
      <c r="CW83" s="60"/>
      <c r="CX83" s="60">
        <v>0</v>
      </c>
      <c r="CY83" s="60"/>
      <c r="CZ83" s="60"/>
      <c r="DA83" s="60">
        <v>0</v>
      </c>
      <c r="DB83" s="60"/>
      <c r="DC83" s="60"/>
      <c r="DD83" s="60">
        <v>0</v>
      </c>
      <c r="DE83" s="60"/>
      <c r="DF83" s="60"/>
      <c r="DG83" s="60">
        <v>1</v>
      </c>
      <c r="DH83" s="60"/>
      <c r="DI83" s="70"/>
      <c r="DJ83" s="65">
        <v>0</v>
      </c>
      <c r="DK83" s="60"/>
      <c r="DL83" s="60"/>
      <c r="DM83" s="60">
        <v>0</v>
      </c>
      <c r="DN83" s="60"/>
      <c r="DO83" s="60"/>
      <c r="DP83" s="60">
        <v>0</v>
      </c>
      <c r="DQ83" s="60"/>
      <c r="DR83" s="60"/>
      <c r="DS83" s="60">
        <v>0</v>
      </c>
      <c r="DT83" s="60"/>
      <c r="DU83" s="60"/>
      <c r="DV83" s="60">
        <v>0</v>
      </c>
      <c r="DW83" s="60"/>
      <c r="DX83" s="60"/>
      <c r="DY83" s="60">
        <v>0</v>
      </c>
      <c r="DZ83" s="60"/>
      <c r="EA83" s="60"/>
      <c r="EB83" s="60">
        <v>0</v>
      </c>
      <c r="EC83" s="60"/>
      <c r="ED83" s="60"/>
      <c r="EE83" s="60">
        <v>0</v>
      </c>
      <c r="EF83" s="60"/>
      <c r="EG83" s="60"/>
      <c r="EH83" s="60">
        <v>0</v>
      </c>
      <c r="EI83" s="60"/>
      <c r="EJ83" s="60"/>
      <c r="EK83" s="60"/>
      <c r="EL83" s="60"/>
      <c r="EM83" s="60"/>
      <c r="EN83" s="60"/>
      <c r="EO83" s="60"/>
      <c r="EP83" s="60"/>
      <c r="EQ83" s="60"/>
      <c r="ER83" s="60"/>
      <c r="ES83" s="70"/>
      <c r="ET83" s="65"/>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70"/>
      <c r="GD83" s="65"/>
      <c r="GE83" s="60"/>
      <c r="GF83" s="60"/>
      <c r="GG83" s="60"/>
      <c r="GH83" s="60"/>
      <c r="GI83" s="60"/>
      <c r="GJ83" s="60"/>
      <c r="GK83" s="60"/>
      <c r="GL83" s="60"/>
      <c r="GM83" s="60"/>
      <c r="GN83" s="60"/>
      <c r="GO83" s="60"/>
      <c r="GP83" s="60"/>
      <c r="GQ83" s="60"/>
      <c r="GR83" s="60"/>
      <c r="GS83" s="60"/>
      <c r="GT83" s="60"/>
      <c r="GU83" s="60"/>
      <c r="GV83" s="60"/>
      <c r="GW83" s="60"/>
      <c r="GX83" s="60"/>
      <c r="GY83" s="60"/>
      <c r="GZ83" s="60"/>
      <c r="HA83" s="60"/>
      <c r="HB83" s="60"/>
      <c r="HC83" s="60"/>
      <c r="HD83" s="60"/>
      <c r="HE83" s="60"/>
      <c r="HF83" s="60"/>
      <c r="HG83" s="60"/>
      <c r="HH83" s="60"/>
      <c r="HI83" s="60"/>
      <c r="HJ83" s="60"/>
      <c r="HK83" s="60"/>
      <c r="HL83" s="60"/>
      <c r="HM83" s="70"/>
    </row>
    <row r="84" spans="2:221" ht="18" customHeight="1" x14ac:dyDescent="0.2">
      <c r="B84" s="117"/>
      <c r="C84" s="118"/>
      <c r="D84" s="118"/>
      <c r="E84" s="118"/>
      <c r="F84" s="118"/>
      <c r="G84" s="118"/>
      <c r="H84" s="118"/>
      <c r="I84" s="118"/>
      <c r="J84" s="118"/>
      <c r="K84" s="118"/>
      <c r="L84" s="118"/>
      <c r="M84" s="118"/>
      <c r="N84" s="118"/>
      <c r="O84" s="118"/>
      <c r="P84" s="118"/>
      <c r="Q84" s="118"/>
      <c r="R84" s="118"/>
      <c r="S84" s="118"/>
      <c r="T84" s="118"/>
      <c r="U84" s="119"/>
      <c r="V84" s="123"/>
      <c r="W84" s="124"/>
      <c r="X84" s="124"/>
      <c r="Y84" s="124"/>
      <c r="Z84" s="124"/>
      <c r="AA84" s="125"/>
      <c r="AB84" s="129"/>
      <c r="AC84" s="130"/>
      <c r="AD84" s="130"/>
      <c r="AE84" s="130"/>
      <c r="AF84" s="131"/>
      <c r="AG84" s="108" t="s">
        <v>24</v>
      </c>
      <c r="AH84" s="109"/>
      <c r="AI84" s="109"/>
      <c r="AJ84" s="109"/>
      <c r="AK84" s="109"/>
      <c r="AL84" s="75">
        <f t="shared" si="0"/>
        <v>3</v>
      </c>
      <c r="AM84" s="76"/>
      <c r="AN84" s="76"/>
      <c r="AO84" s="77"/>
      <c r="AP84" s="72"/>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v>0</v>
      </c>
      <c r="BX84" s="60"/>
      <c r="BY84" s="70"/>
      <c r="BZ84" s="65">
        <v>0</v>
      </c>
      <c r="CA84" s="60"/>
      <c r="CB84" s="60"/>
      <c r="CC84" s="60">
        <v>0</v>
      </c>
      <c r="CD84" s="60"/>
      <c r="CE84" s="60"/>
      <c r="CF84" s="60">
        <v>0</v>
      </c>
      <c r="CG84" s="60"/>
      <c r="CH84" s="60"/>
      <c r="CI84" s="60">
        <v>0</v>
      </c>
      <c r="CJ84" s="60"/>
      <c r="CK84" s="60"/>
      <c r="CL84" s="60">
        <v>0</v>
      </c>
      <c r="CM84" s="60"/>
      <c r="CN84" s="60"/>
      <c r="CO84" s="60">
        <v>1</v>
      </c>
      <c r="CP84" s="60"/>
      <c r="CQ84" s="60"/>
      <c r="CR84" s="60">
        <v>0</v>
      </c>
      <c r="CS84" s="60"/>
      <c r="CT84" s="60"/>
      <c r="CU84" s="60">
        <v>0</v>
      </c>
      <c r="CV84" s="60"/>
      <c r="CW84" s="60"/>
      <c r="CX84" s="60">
        <v>0</v>
      </c>
      <c r="CY84" s="60"/>
      <c r="CZ84" s="60"/>
      <c r="DA84" s="60">
        <v>0</v>
      </c>
      <c r="DB84" s="60"/>
      <c r="DC84" s="60"/>
      <c r="DD84" s="60">
        <v>0</v>
      </c>
      <c r="DE84" s="60"/>
      <c r="DF84" s="60"/>
      <c r="DG84" s="60">
        <v>1</v>
      </c>
      <c r="DH84" s="60"/>
      <c r="DI84" s="70"/>
      <c r="DJ84" s="65">
        <v>0</v>
      </c>
      <c r="DK84" s="60"/>
      <c r="DL84" s="60"/>
      <c r="DM84" s="60">
        <v>0</v>
      </c>
      <c r="DN84" s="60"/>
      <c r="DO84" s="60"/>
      <c r="DP84" s="60">
        <v>1</v>
      </c>
      <c r="DQ84" s="60"/>
      <c r="DR84" s="60"/>
      <c r="DS84" s="60">
        <v>0</v>
      </c>
      <c r="DT84" s="60"/>
      <c r="DU84" s="60"/>
      <c r="DV84" s="60">
        <v>0</v>
      </c>
      <c r="DW84" s="60"/>
      <c r="DX84" s="60"/>
      <c r="DY84" s="60">
        <v>0</v>
      </c>
      <c r="DZ84" s="60"/>
      <c r="EA84" s="60"/>
      <c r="EB84" s="60">
        <v>0</v>
      </c>
      <c r="EC84" s="60"/>
      <c r="ED84" s="60"/>
      <c r="EE84" s="60">
        <v>0</v>
      </c>
      <c r="EF84" s="60"/>
      <c r="EG84" s="60"/>
      <c r="EH84" s="60">
        <v>0</v>
      </c>
      <c r="EI84" s="60"/>
      <c r="EJ84" s="60"/>
      <c r="EK84" s="60"/>
      <c r="EL84" s="60"/>
      <c r="EM84" s="60"/>
      <c r="EN84" s="60"/>
      <c r="EO84" s="60"/>
      <c r="EP84" s="60"/>
      <c r="EQ84" s="60"/>
      <c r="ER84" s="60"/>
      <c r="ES84" s="70"/>
      <c r="ET84" s="65"/>
      <c r="EU84" s="60"/>
      <c r="EV84" s="60"/>
      <c r="EW84" s="60"/>
      <c r="EX84" s="60"/>
      <c r="EY84" s="60"/>
      <c r="EZ84" s="60"/>
      <c r="FA84" s="60"/>
      <c r="FB84" s="60"/>
      <c r="FC84" s="60"/>
      <c r="FD84" s="60"/>
      <c r="FE84" s="60"/>
      <c r="FF84" s="60"/>
      <c r="FG84" s="60"/>
      <c r="FH84" s="60"/>
      <c r="FI84" s="60"/>
      <c r="FJ84" s="60"/>
      <c r="FK84" s="60"/>
      <c r="FL84" s="60"/>
      <c r="FM84" s="60"/>
      <c r="FN84" s="60"/>
      <c r="FO84" s="60"/>
      <c r="FP84" s="60"/>
      <c r="FQ84" s="60"/>
      <c r="FR84" s="60"/>
      <c r="FS84" s="60"/>
      <c r="FT84" s="60"/>
      <c r="FU84" s="60"/>
      <c r="FV84" s="60"/>
      <c r="FW84" s="60"/>
      <c r="FX84" s="60"/>
      <c r="FY84" s="60"/>
      <c r="FZ84" s="60"/>
      <c r="GA84" s="60"/>
      <c r="GB84" s="60"/>
      <c r="GC84" s="70"/>
      <c r="GD84" s="65"/>
      <c r="GE84" s="60"/>
      <c r="GF84" s="60"/>
      <c r="GG84" s="60"/>
      <c r="GH84" s="60"/>
      <c r="GI84" s="60"/>
      <c r="GJ84" s="60"/>
      <c r="GK84" s="60"/>
      <c r="GL84" s="60"/>
      <c r="GM84" s="60"/>
      <c r="GN84" s="60"/>
      <c r="GO84" s="60"/>
      <c r="GP84" s="60"/>
      <c r="GQ84" s="60"/>
      <c r="GR84" s="60"/>
      <c r="GS84" s="60"/>
      <c r="GT84" s="60"/>
      <c r="GU84" s="60"/>
      <c r="GV84" s="60"/>
      <c r="GW84" s="60"/>
      <c r="GX84" s="60"/>
      <c r="GY84" s="60"/>
      <c r="GZ84" s="60"/>
      <c r="HA84" s="60"/>
      <c r="HB84" s="60"/>
      <c r="HC84" s="60"/>
      <c r="HD84" s="60"/>
      <c r="HE84" s="60"/>
      <c r="HF84" s="60"/>
      <c r="HG84" s="60"/>
      <c r="HH84" s="60"/>
      <c r="HI84" s="60"/>
      <c r="HJ84" s="60"/>
      <c r="HK84" s="60"/>
      <c r="HL84" s="60"/>
      <c r="HM84" s="70"/>
    </row>
    <row r="85" spans="2:221" ht="18" customHeight="1" x14ac:dyDescent="0.2">
      <c r="B85" s="78" t="s">
        <v>608</v>
      </c>
      <c r="C85" s="79"/>
      <c r="D85" s="79"/>
      <c r="E85" s="79"/>
      <c r="F85" s="79"/>
      <c r="G85" s="79"/>
      <c r="H85" s="79"/>
      <c r="I85" s="79"/>
      <c r="J85" s="79"/>
      <c r="K85" s="79"/>
      <c r="L85" s="79"/>
      <c r="M85" s="79"/>
      <c r="N85" s="79"/>
      <c r="O85" s="79"/>
      <c r="P85" s="79"/>
      <c r="Q85" s="79"/>
      <c r="R85" s="79"/>
      <c r="S85" s="79"/>
      <c r="T85" s="79"/>
      <c r="U85" s="80"/>
      <c r="V85" s="84" t="s">
        <v>641</v>
      </c>
      <c r="W85" s="85"/>
      <c r="X85" s="85"/>
      <c r="Y85" s="85"/>
      <c r="Z85" s="85"/>
      <c r="AA85" s="86"/>
      <c r="AB85" s="90">
        <v>1.1000000000000001E-3</v>
      </c>
      <c r="AC85" s="91"/>
      <c r="AD85" s="91"/>
      <c r="AE85" s="91"/>
      <c r="AF85" s="92"/>
      <c r="AG85" s="96" t="s">
        <v>23</v>
      </c>
      <c r="AH85" s="97"/>
      <c r="AI85" s="97"/>
      <c r="AJ85" s="97"/>
      <c r="AK85" s="97"/>
      <c r="AL85" s="98">
        <f t="shared" si="0"/>
        <v>2</v>
      </c>
      <c r="AM85" s="99"/>
      <c r="AN85" s="99"/>
      <c r="AO85" s="100"/>
      <c r="AP85" s="101"/>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v>1</v>
      </c>
      <c r="BX85" s="59"/>
      <c r="BY85" s="64"/>
      <c r="BZ85" s="63">
        <v>0</v>
      </c>
      <c r="CA85" s="59"/>
      <c r="CB85" s="59"/>
      <c r="CC85" s="59">
        <v>0</v>
      </c>
      <c r="CD85" s="59"/>
      <c r="CE85" s="59"/>
      <c r="CF85" s="59">
        <v>0</v>
      </c>
      <c r="CG85" s="59"/>
      <c r="CH85" s="59"/>
      <c r="CI85" s="59">
        <v>0</v>
      </c>
      <c r="CJ85" s="59"/>
      <c r="CK85" s="59"/>
      <c r="CL85" s="59">
        <v>0</v>
      </c>
      <c r="CM85" s="59"/>
      <c r="CN85" s="59"/>
      <c r="CO85" s="59">
        <v>0</v>
      </c>
      <c r="CP85" s="59"/>
      <c r="CQ85" s="59"/>
      <c r="CR85" s="59">
        <v>0</v>
      </c>
      <c r="CS85" s="59"/>
      <c r="CT85" s="59"/>
      <c r="CU85" s="59">
        <v>0</v>
      </c>
      <c r="CV85" s="59"/>
      <c r="CW85" s="59"/>
      <c r="CX85" s="59">
        <v>0</v>
      </c>
      <c r="CY85" s="59"/>
      <c r="CZ85" s="59"/>
      <c r="DA85" s="59">
        <v>0</v>
      </c>
      <c r="DB85" s="59"/>
      <c r="DC85" s="59"/>
      <c r="DD85" s="59">
        <v>0</v>
      </c>
      <c r="DE85" s="59"/>
      <c r="DF85" s="59"/>
      <c r="DG85" s="59">
        <v>1</v>
      </c>
      <c r="DH85" s="59"/>
      <c r="DI85" s="64"/>
      <c r="DJ85" s="63">
        <v>0</v>
      </c>
      <c r="DK85" s="59"/>
      <c r="DL85" s="59"/>
      <c r="DM85" s="59">
        <v>0</v>
      </c>
      <c r="DN85" s="59"/>
      <c r="DO85" s="59"/>
      <c r="DP85" s="59">
        <v>0</v>
      </c>
      <c r="DQ85" s="59"/>
      <c r="DR85" s="59"/>
      <c r="DS85" s="59">
        <v>0</v>
      </c>
      <c r="DT85" s="59"/>
      <c r="DU85" s="59"/>
      <c r="DV85" s="59">
        <v>0</v>
      </c>
      <c r="DW85" s="59"/>
      <c r="DX85" s="59"/>
      <c r="DY85" s="59">
        <v>0</v>
      </c>
      <c r="DZ85" s="59"/>
      <c r="EA85" s="59"/>
      <c r="EB85" s="59">
        <v>0</v>
      </c>
      <c r="EC85" s="59"/>
      <c r="ED85" s="59"/>
      <c r="EE85" s="59">
        <v>0</v>
      </c>
      <c r="EF85" s="59"/>
      <c r="EG85" s="59"/>
      <c r="EH85" s="59">
        <v>0</v>
      </c>
      <c r="EI85" s="59"/>
      <c r="EJ85" s="59"/>
      <c r="EK85" s="59"/>
      <c r="EL85" s="59"/>
      <c r="EM85" s="59"/>
      <c r="EN85" s="59"/>
      <c r="EO85" s="59"/>
      <c r="EP85" s="59"/>
      <c r="EQ85" s="59"/>
      <c r="ER85" s="59"/>
      <c r="ES85" s="64"/>
      <c r="ET85" s="63"/>
      <c r="EU85" s="59"/>
      <c r="EV85" s="59"/>
      <c r="EW85" s="59"/>
      <c r="EX85" s="59"/>
      <c r="EY85" s="59"/>
      <c r="EZ85" s="59"/>
      <c r="FA85" s="59"/>
      <c r="FB85" s="59"/>
      <c r="FC85" s="59"/>
      <c r="FD85" s="59"/>
      <c r="FE85" s="59"/>
      <c r="FF85" s="59"/>
      <c r="FG85" s="59"/>
      <c r="FH85" s="59"/>
      <c r="FI85" s="59"/>
      <c r="FJ85" s="59"/>
      <c r="FK85" s="59"/>
      <c r="FL85" s="59"/>
      <c r="FM85" s="59"/>
      <c r="FN85" s="59"/>
      <c r="FO85" s="59"/>
      <c r="FP85" s="59"/>
      <c r="FQ85" s="59"/>
      <c r="FR85" s="59"/>
      <c r="FS85" s="59"/>
      <c r="FT85" s="59"/>
      <c r="FU85" s="59"/>
      <c r="FV85" s="59"/>
      <c r="FW85" s="59"/>
      <c r="FX85" s="59"/>
      <c r="FY85" s="59"/>
      <c r="FZ85" s="59"/>
      <c r="GA85" s="59"/>
      <c r="GB85" s="59"/>
      <c r="GC85" s="64"/>
      <c r="GD85" s="63"/>
      <c r="GE85" s="59"/>
      <c r="GF85" s="59"/>
      <c r="GG85" s="59"/>
      <c r="GH85" s="59"/>
      <c r="GI85" s="59"/>
      <c r="GJ85" s="59"/>
      <c r="GK85" s="59"/>
      <c r="GL85" s="59"/>
      <c r="GM85" s="59"/>
      <c r="GN85" s="59"/>
      <c r="GO85" s="59"/>
      <c r="GP85" s="59"/>
      <c r="GQ85" s="59"/>
      <c r="GR85" s="59"/>
      <c r="GS85" s="59"/>
      <c r="GT85" s="59"/>
      <c r="GU85" s="59"/>
      <c r="GV85" s="59"/>
      <c r="GW85" s="59"/>
      <c r="GX85" s="59"/>
      <c r="GY85" s="59"/>
      <c r="GZ85" s="59"/>
      <c r="HA85" s="59"/>
      <c r="HB85" s="59"/>
      <c r="HC85" s="59"/>
      <c r="HD85" s="59"/>
      <c r="HE85" s="59"/>
      <c r="HF85" s="59"/>
      <c r="HG85" s="59"/>
      <c r="HH85" s="59"/>
      <c r="HI85" s="59"/>
      <c r="HJ85" s="59"/>
      <c r="HK85" s="59"/>
      <c r="HL85" s="59"/>
      <c r="HM85" s="64"/>
    </row>
    <row r="86" spans="2:221" ht="18" customHeight="1" x14ac:dyDescent="0.2">
      <c r="B86" s="133"/>
      <c r="C86" s="134"/>
      <c r="D86" s="134"/>
      <c r="E86" s="134"/>
      <c r="F86" s="134"/>
      <c r="G86" s="134"/>
      <c r="H86" s="134"/>
      <c r="I86" s="134"/>
      <c r="J86" s="134"/>
      <c r="K86" s="134"/>
      <c r="L86" s="134"/>
      <c r="M86" s="134"/>
      <c r="N86" s="134"/>
      <c r="O86" s="134"/>
      <c r="P86" s="134"/>
      <c r="Q86" s="134"/>
      <c r="R86" s="134"/>
      <c r="S86" s="134"/>
      <c r="T86" s="134"/>
      <c r="U86" s="135"/>
      <c r="V86" s="136"/>
      <c r="W86" s="137"/>
      <c r="X86" s="137"/>
      <c r="Y86" s="137"/>
      <c r="Z86" s="137"/>
      <c r="AA86" s="138"/>
      <c r="AB86" s="139"/>
      <c r="AC86" s="140"/>
      <c r="AD86" s="140"/>
      <c r="AE86" s="140"/>
      <c r="AF86" s="141"/>
      <c r="AG86" s="96" t="s">
        <v>24</v>
      </c>
      <c r="AH86" s="97"/>
      <c r="AI86" s="97"/>
      <c r="AJ86" s="97"/>
      <c r="AK86" s="97"/>
      <c r="AL86" s="98">
        <f t="shared" si="0"/>
        <v>1</v>
      </c>
      <c r="AM86" s="99"/>
      <c r="AN86" s="99"/>
      <c r="AO86" s="100"/>
      <c r="AP86" s="142"/>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v>0</v>
      </c>
      <c r="BX86" s="59"/>
      <c r="BY86" s="64"/>
      <c r="BZ86" s="63">
        <v>0</v>
      </c>
      <c r="CA86" s="59"/>
      <c r="CB86" s="59"/>
      <c r="CC86" s="59">
        <v>0</v>
      </c>
      <c r="CD86" s="59"/>
      <c r="CE86" s="59"/>
      <c r="CF86" s="59">
        <v>0</v>
      </c>
      <c r="CG86" s="59"/>
      <c r="CH86" s="59"/>
      <c r="CI86" s="59">
        <v>0</v>
      </c>
      <c r="CJ86" s="59"/>
      <c r="CK86" s="59"/>
      <c r="CL86" s="59">
        <v>0</v>
      </c>
      <c r="CM86" s="59"/>
      <c r="CN86" s="59"/>
      <c r="CO86" s="59">
        <v>0</v>
      </c>
      <c r="CP86" s="59"/>
      <c r="CQ86" s="59"/>
      <c r="CR86" s="59">
        <v>0</v>
      </c>
      <c r="CS86" s="59"/>
      <c r="CT86" s="59"/>
      <c r="CU86" s="59">
        <v>0</v>
      </c>
      <c r="CV86" s="59"/>
      <c r="CW86" s="59"/>
      <c r="CX86" s="59">
        <v>0</v>
      </c>
      <c r="CY86" s="59"/>
      <c r="CZ86" s="59"/>
      <c r="DA86" s="59">
        <v>0</v>
      </c>
      <c r="DB86" s="59"/>
      <c r="DC86" s="59"/>
      <c r="DD86" s="59">
        <v>0</v>
      </c>
      <c r="DE86" s="59"/>
      <c r="DF86" s="59"/>
      <c r="DG86" s="59">
        <v>0</v>
      </c>
      <c r="DH86" s="59"/>
      <c r="DI86" s="64"/>
      <c r="DJ86" s="63">
        <v>0</v>
      </c>
      <c r="DK86" s="59"/>
      <c r="DL86" s="59"/>
      <c r="DM86" s="59">
        <v>0</v>
      </c>
      <c r="DN86" s="59"/>
      <c r="DO86" s="59"/>
      <c r="DP86" s="59">
        <v>0</v>
      </c>
      <c r="DQ86" s="59"/>
      <c r="DR86" s="59"/>
      <c r="DS86" s="59">
        <v>0</v>
      </c>
      <c r="DT86" s="59"/>
      <c r="DU86" s="59"/>
      <c r="DV86" s="59">
        <v>0</v>
      </c>
      <c r="DW86" s="59"/>
      <c r="DX86" s="59"/>
      <c r="DY86" s="59">
        <v>0</v>
      </c>
      <c r="DZ86" s="59"/>
      <c r="EA86" s="59"/>
      <c r="EB86" s="59">
        <v>1</v>
      </c>
      <c r="EC86" s="59"/>
      <c r="ED86" s="59"/>
      <c r="EE86" s="59">
        <v>0</v>
      </c>
      <c r="EF86" s="59"/>
      <c r="EG86" s="59"/>
      <c r="EH86" s="59">
        <v>0</v>
      </c>
      <c r="EI86" s="59"/>
      <c r="EJ86" s="59"/>
      <c r="EK86" s="59"/>
      <c r="EL86" s="59"/>
      <c r="EM86" s="59"/>
      <c r="EN86" s="59"/>
      <c r="EO86" s="59"/>
      <c r="EP86" s="59"/>
      <c r="EQ86" s="59"/>
      <c r="ER86" s="59"/>
      <c r="ES86" s="64"/>
      <c r="ET86" s="63"/>
      <c r="EU86" s="59"/>
      <c r="EV86" s="59"/>
      <c r="EW86" s="59"/>
      <c r="EX86" s="59"/>
      <c r="EY86" s="59"/>
      <c r="EZ86" s="59"/>
      <c r="FA86" s="59"/>
      <c r="FB86" s="59"/>
      <c r="FC86" s="59"/>
      <c r="FD86" s="59"/>
      <c r="FE86" s="59"/>
      <c r="FF86" s="59"/>
      <c r="FG86" s="59"/>
      <c r="FH86" s="59"/>
      <c r="FI86" s="59"/>
      <c r="FJ86" s="59"/>
      <c r="FK86" s="59"/>
      <c r="FL86" s="59"/>
      <c r="FM86" s="59"/>
      <c r="FN86" s="59"/>
      <c r="FO86" s="59"/>
      <c r="FP86" s="59"/>
      <c r="FQ86" s="59"/>
      <c r="FR86" s="59"/>
      <c r="FS86" s="59"/>
      <c r="FT86" s="59"/>
      <c r="FU86" s="59"/>
      <c r="FV86" s="59"/>
      <c r="FW86" s="59"/>
      <c r="FX86" s="59"/>
      <c r="FY86" s="59"/>
      <c r="FZ86" s="59"/>
      <c r="GA86" s="59"/>
      <c r="GB86" s="59"/>
      <c r="GC86" s="64"/>
      <c r="GD86" s="63"/>
      <c r="GE86" s="59"/>
      <c r="GF86" s="59"/>
      <c r="GG86" s="59"/>
      <c r="GH86" s="59"/>
      <c r="GI86" s="59"/>
      <c r="GJ86" s="59"/>
      <c r="GK86" s="59"/>
      <c r="GL86" s="59"/>
      <c r="GM86" s="59"/>
      <c r="GN86" s="59"/>
      <c r="GO86" s="59"/>
      <c r="GP86" s="59"/>
      <c r="GQ86" s="59"/>
      <c r="GR86" s="59"/>
      <c r="GS86" s="59"/>
      <c r="GT86" s="59"/>
      <c r="GU86" s="59"/>
      <c r="GV86" s="59"/>
      <c r="GW86" s="59"/>
      <c r="GX86" s="59"/>
      <c r="GY86" s="59"/>
      <c r="GZ86" s="59"/>
      <c r="HA86" s="59"/>
      <c r="HB86" s="59"/>
      <c r="HC86" s="59"/>
      <c r="HD86" s="59"/>
      <c r="HE86" s="59"/>
      <c r="HF86" s="59"/>
      <c r="HG86" s="59"/>
      <c r="HH86" s="59"/>
      <c r="HI86" s="59"/>
      <c r="HJ86" s="59"/>
      <c r="HK86" s="59"/>
      <c r="HL86" s="59"/>
      <c r="HM86" s="64"/>
    </row>
    <row r="87" spans="2:221" ht="18" customHeight="1" x14ac:dyDescent="0.2">
      <c r="B87" s="114" t="s">
        <v>609</v>
      </c>
      <c r="C87" s="115"/>
      <c r="D87" s="115"/>
      <c r="E87" s="115"/>
      <c r="F87" s="115"/>
      <c r="G87" s="115"/>
      <c r="H87" s="115"/>
      <c r="I87" s="115"/>
      <c r="J87" s="115"/>
      <c r="K87" s="115"/>
      <c r="L87" s="115"/>
      <c r="M87" s="115"/>
      <c r="N87" s="115"/>
      <c r="O87" s="115"/>
      <c r="P87" s="115"/>
      <c r="Q87" s="115"/>
      <c r="R87" s="115"/>
      <c r="S87" s="115"/>
      <c r="T87" s="115"/>
      <c r="U87" s="116"/>
      <c r="V87" s="120" t="s">
        <v>642</v>
      </c>
      <c r="W87" s="121"/>
      <c r="X87" s="121"/>
      <c r="Y87" s="121"/>
      <c r="Z87" s="121"/>
      <c r="AA87" s="122"/>
      <c r="AB87" s="126">
        <v>9.2999999999999992E-3</v>
      </c>
      <c r="AC87" s="127"/>
      <c r="AD87" s="127"/>
      <c r="AE87" s="127"/>
      <c r="AF87" s="128"/>
      <c r="AG87" s="108" t="s">
        <v>23</v>
      </c>
      <c r="AH87" s="109"/>
      <c r="AI87" s="109"/>
      <c r="AJ87" s="109"/>
      <c r="AK87" s="109"/>
      <c r="AL87" s="75">
        <f t="shared" si="0"/>
        <v>2</v>
      </c>
      <c r="AM87" s="76"/>
      <c r="AN87" s="76"/>
      <c r="AO87" s="77"/>
      <c r="AP87" s="132"/>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v>1</v>
      </c>
      <c r="BX87" s="60"/>
      <c r="BY87" s="70"/>
      <c r="BZ87" s="65">
        <v>0</v>
      </c>
      <c r="CA87" s="60"/>
      <c r="CB87" s="60"/>
      <c r="CC87" s="60">
        <v>0</v>
      </c>
      <c r="CD87" s="60"/>
      <c r="CE87" s="60"/>
      <c r="CF87" s="60">
        <v>0</v>
      </c>
      <c r="CG87" s="60"/>
      <c r="CH87" s="60"/>
      <c r="CI87" s="60">
        <v>0</v>
      </c>
      <c r="CJ87" s="60"/>
      <c r="CK87" s="60"/>
      <c r="CL87" s="60">
        <v>0</v>
      </c>
      <c r="CM87" s="60"/>
      <c r="CN87" s="60"/>
      <c r="CO87" s="60">
        <v>0</v>
      </c>
      <c r="CP87" s="60"/>
      <c r="CQ87" s="60"/>
      <c r="CR87" s="60">
        <v>0</v>
      </c>
      <c r="CS87" s="60"/>
      <c r="CT87" s="60"/>
      <c r="CU87" s="60">
        <v>0</v>
      </c>
      <c r="CV87" s="60"/>
      <c r="CW87" s="60"/>
      <c r="CX87" s="60">
        <v>0</v>
      </c>
      <c r="CY87" s="60"/>
      <c r="CZ87" s="60"/>
      <c r="DA87" s="60">
        <v>0</v>
      </c>
      <c r="DB87" s="60"/>
      <c r="DC87" s="60"/>
      <c r="DD87" s="60">
        <v>0</v>
      </c>
      <c r="DE87" s="60"/>
      <c r="DF87" s="60"/>
      <c r="DG87" s="60">
        <v>1</v>
      </c>
      <c r="DH87" s="60"/>
      <c r="DI87" s="70"/>
      <c r="DJ87" s="65">
        <v>0</v>
      </c>
      <c r="DK87" s="60"/>
      <c r="DL87" s="60"/>
      <c r="DM87" s="60">
        <v>0</v>
      </c>
      <c r="DN87" s="60"/>
      <c r="DO87" s="60"/>
      <c r="DP87" s="60">
        <v>0</v>
      </c>
      <c r="DQ87" s="60"/>
      <c r="DR87" s="60"/>
      <c r="DS87" s="60">
        <v>0</v>
      </c>
      <c r="DT87" s="60"/>
      <c r="DU87" s="60"/>
      <c r="DV87" s="60">
        <v>0</v>
      </c>
      <c r="DW87" s="60"/>
      <c r="DX87" s="60"/>
      <c r="DY87" s="60">
        <v>0</v>
      </c>
      <c r="DZ87" s="60"/>
      <c r="EA87" s="60"/>
      <c r="EB87" s="60">
        <v>0</v>
      </c>
      <c r="EC87" s="60"/>
      <c r="ED87" s="60"/>
      <c r="EE87" s="60">
        <v>0</v>
      </c>
      <c r="EF87" s="60"/>
      <c r="EG87" s="60"/>
      <c r="EH87" s="60">
        <v>0</v>
      </c>
      <c r="EI87" s="60"/>
      <c r="EJ87" s="60"/>
      <c r="EK87" s="60"/>
      <c r="EL87" s="60"/>
      <c r="EM87" s="60"/>
      <c r="EN87" s="60"/>
      <c r="EO87" s="60"/>
      <c r="EP87" s="60"/>
      <c r="EQ87" s="60"/>
      <c r="ER87" s="60"/>
      <c r="ES87" s="70"/>
      <c r="ET87" s="65"/>
      <c r="EU87" s="60"/>
      <c r="EV87" s="60"/>
      <c r="EW87" s="60"/>
      <c r="EX87" s="60"/>
      <c r="EY87" s="60"/>
      <c r="EZ87" s="60"/>
      <c r="FA87" s="60"/>
      <c r="FB87" s="60"/>
      <c r="FC87" s="60"/>
      <c r="FD87" s="60"/>
      <c r="FE87" s="60"/>
      <c r="FF87" s="60"/>
      <c r="FG87" s="60"/>
      <c r="FH87" s="60"/>
      <c r="FI87" s="60"/>
      <c r="FJ87" s="60"/>
      <c r="FK87" s="60"/>
      <c r="FL87" s="60"/>
      <c r="FM87" s="60"/>
      <c r="FN87" s="60"/>
      <c r="FO87" s="60"/>
      <c r="FP87" s="60"/>
      <c r="FQ87" s="60"/>
      <c r="FR87" s="60"/>
      <c r="FS87" s="60"/>
      <c r="FT87" s="60"/>
      <c r="FU87" s="60"/>
      <c r="FV87" s="60"/>
      <c r="FW87" s="60"/>
      <c r="FX87" s="60"/>
      <c r="FY87" s="60"/>
      <c r="FZ87" s="60"/>
      <c r="GA87" s="60"/>
      <c r="GB87" s="60"/>
      <c r="GC87" s="70"/>
      <c r="GD87" s="65"/>
      <c r="GE87" s="60"/>
      <c r="GF87" s="60"/>
      <c r="GG87" s="60"/>
      <c r="GH87" s="60"/>
      <c r="GI87" s="60"/>
      <c r="GJ87" s="60"/>
      <c r="GK87" s="60"/>
      <c r="GL87" s="60"/>
      <c r="GM87" s="60"/>
      <c r="GN87" s="60"/>
      <c r="GO87" s="60"/>
      <c r="GP87" s="60"/>
      <c r="GQ87" s="60"/>
      <c r="GR87" s="60"/>
      <c r="GS87" s="60"/>
      <c r="GT87" s="60"/>
      <c r="GU87" s="60"/>
      <c r="GV87" s="60"/>
      <c r="GW87" s="60"/>
      <c r="GX87" s="60"/>
      <c r="GY87" s="60"/>
      <c r="GZ87" s="60"/>
      <c r="HA87" s="60"/>
      <c r="HB87" s="60"/>
      <c r="HC87" s="60"/>
      <c r="HD87" s="60"/>
      <c r="HE87" s="60"/>
      <c r="HF87" s="60"/>
      <c r="HG87" s="60"/>
      <c r="HH87" s="60"/>
      <c r="HI87" s="60"/>
      <c r="HJ87" s="60"/>
      <c r="HK87" s="60"/>
      <c r="HL87" s="60"/>
      <c r="HM87" s="70"/>
    </row>
    <row r="88" spans="2:221" ht="18" customHeight="1" x14ac:dyDescent="0.2">
      <c r="B88" s="117"/>
      <c r="C88" s="118"/>
      <c r="D88" s="118"/>
      <c r="E88" s="118"/>
      <c r="F88" s="118"/>
      <c r="G88" s="118"/>
      <c r="H88" s="118"/>
      <c r="I88" s="118"/>
      <c r="J88" s="118"/>
      <c r="K88" s="118"/>
      <c r="L88" s="118"/>
      <c r="M88" s="118"/>
      <c r="N88" s="118"/>
      <c r="O88" s="118"/>
      <c r="P88" s="118"/>
      <c r="Q88" s="118"/>
      <c r="R88" s="118"/>
      <c r="S88" s="118"/>
      <c r="T88" s="118"/>
      <c r="U88" s="119"/>
      <c r="V88" s="123"/>
      <c r="W88" s="124"/>
      <c r="X88" s="124"/>
      <c r="Y88" s="124"/>
      <c r="Z88" s="124"/>
      <c r="AA88" s="125"/>
      <c r="AB88" s="129"/>
      <c r="AC88" s="130"/>
      <c r="AD88" s="130"/>
      <c r="AE88" s="130"/>
      <c r="AF88" s="131"/>
      <c r="AG88" s="108" t="s">
        <v>24</v>
      </c>
      <c r="AH88" s="109"/>
      <c r="AI88" s="109"/>
      <c r="AJ88" s="109"/>
      <c r="AK88" s="109"/>
      <c r="AL88" s="75">
        <f t="shared" si="0"/>
        <v>2</v>
      </c>
      <c r="AM88" s="76"/>
      <c r="AN88" s="76"/>
      <c r="AO88" s="77"/>
      <c r="AP88" s="72"/>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v>1</v>
      </c>
      <c r="BX88" s="60"/>
      <c r="BY88" s="70"/>
      <c r="BZ88" s="65">
        <v>0</v>
      </c>
      <c r="CA88" s="60"/>
      <c r="CB88" s="60"/>
      <c r="CC88" s="60">
        <v>0</v>
      </c>
      <c r="CD88" s="60"/>
      <c r="CE88" s="60"/>
      <c r="CF88" s="60">
        <v>0</v>
      </c>
      <c r="CG88" s="60"/>
      <c r="CH88" s="60"/>
      <c r="CI88" s="60">
        <v>0</v>
      </c>
      <c r="CJ88" s="60"/>
      <c r="CK88" s="60"/>
      <c r="CL88" s="60">
        <v>0</v>
      </c>
      <c r="CM88" s="60"/>
      <c r="CN88" s="60"/>
      <c r="CO88" s="60">
        <v>0</v>
      </c>
      <c r="CP88" s="60"/>
      <c r="CQ88" s="60"/>
      <c r="CR88" s="60">
        <v>0</v>
      </c>
      <c r="CS88" s="60"/>
      <c r="CT88" s="60"/>
      <c r="CU88" s="60">
        <v>0</v>
      </c>
      <c r="CV88" s="60"/>
      <c r="CW88" s="60"/>
      <c r="CX88" s="60">
        <v>0</v>
      </c>
      <c r="CY88" s="60"/>
      <c r="CZ88" s="60"/>
      <c r="DA88" s="60">
        <v>0</v>
      </c>
      <c r="DB88" s="60"/>
      <c r="DC88" s="60"/>
      <c r="DD88" s="60">
        <v>0</v>
      </c>
      <c r="DE88" s="60"/>
      <c r="DF88" s="60"/>
      <c r="DG88" s="60">
        <v>1</v>
      </c>
      <c r="DH88" s="60"/>
      <c r="DI88" s="70"/>
      <c r="DJ88" s="65">
        <v>0</v>
      </c>
      <c r="DK88" s="60"/>
      <c r="DL88" s="60"/>
      <c r="DM88" s="60">
        <v>0</v>
      </c>
      <c r="DN88" s="60"/>
      <c r="DO88" s="60"/>
      <c r="DP88" s="60">
        <v>0</v>
      </c>
      <c r="DQ88" s="60"/>
      <c r="DR88" s="60"/>
      <c r="DS88" s="60">
        <v>0</v>
      </c>
      <c r="DT88" s="60"/>
      <c r="DU88" s="60"/>
      <c r="DV88" s="60">
        <v>0</v>
      </c>
      <c r="DW88" s="60"/>
      <c r="DX88" s="60"/>
      <c r="DY88" s="60">
        <v>0</v>
      </c>
      <c r="DZ88" s="60"/>
      <c r="EA88" s="60"/>
      <c r="EB88" s="60">
        <v>0</v>
      </c>
      <c r="EC88" s="60"/>
      <c r="ED88" s="60"/>
      <c r="EE88" s="60">
        <v>0</v>
      </c>
      <c r="EF88" s="60"/>
      <c r="EG88" s="60"/>
      <c r="EH88" s="60">
        <v>0</v>
      </c>
      <c r="EI88" s="60"/>
      <c r="EJ88" s="60"/>
      <c r="EK88" s="60"/>
      <c r="EL88" s="60"/>
      <c r="EM88" s="60"/>
      <c r="EN88" s="60"/>
      <c r="EO88" s="60"/>
      <c r="EP88" s="60"/>
      <c r="EQ88" s="60"/>
      <c r="ER88" s="60"/>
      <c r="ES88" s="70"/>
      <c r="ET88" s="65"/>
      <c r="EU88" s="60"/>
      <c r="EV88" s="60"/>
      <c r="EW88" s="60"/>
      <c r="EX88" s="60"/>
      <c r="EY88" s="60"/>
      <c r="EZ88" s="60"/>
      <c r="FA88" s="60"/>
      <c r="FB88" s="60"/>
      <c r="FC88" s="60"/>
      <c r="FD88" s="60"/>
      <c r="FE88" s="60"/>
      <c r="FF88" s="60"/>
      <c r="FG88" s="60"/>
      <c r="FH88" s="60"/>
      <c r="FI88" s="60"/>
      <c r="FJ88" s="60"/>
      <c r="FK88" s="60"/>
      <c r="FL88" s="60"/>
      <c r="FM88" s="60"/>
      <c r="FN88" s="60"/>
      <c r="FO88" s="60"/>
      <c r="FP88" s="60"/>
      <c r="FQ88" s="60"/>
      <c r="FR88" s="60"/>
      <c r="FS88" s="60"/>
      <c r="FT88" s="60"/>
      <c r="FU88" s="60"/>
      <c r="FV88" s="60"/>
      <c r="FW88" s="60"/>
      <c r="FX88" s="60"/>
      <c r="FY88" s="60"/>
      <c r="FZ88" s="60"/>
      <c r="GA88" s="60"/>
      <c r="GB88" s="60"/>
      <c r="GC88" s="70"/>
      <c r="GD88" s="65"/>
      <c r="GE88" s="60"/>
      <c r="GF88" s="60"/>
      <c r="GG88" s="60"/>
      <c r="GH88" s="60"/>
      <c r="GI88" s="60"/>
      <c r="GJ88" s="60"/>
      <c r="GK88" s="60"/>
      <c r="GL88" s="60"/>
      <c r="GM88" s="60"/>
      <c r="GN88" s="60"/>
      <c r="GO88" s="60"/>
      <c r="GP88" s="60"/>
      <c r="GQ88" s="60"/>
      <c r="GR88" s="60"/>
      <c r="GS88" s="60"/>
      <c r="GT88" s="60"/>
      <c r="GU88" s="60"/>
      <c r="GV88" s="60"/>
      <c r="GW88" s="60"/>
      <c r="GX88" s="60"/>
      <c r="GY88" s="60"/>
      <c r="GZ88" s="60"/>
      <c r="HA88" s="60"/>
      <c r="HB88" s="60"/>
      <c r="HC88" s="60"/>
      <c r="HD88" s="60"/>
      <c r="HE88" s="60"/>
      <c r="HF88" s="60"/>
      <c r="HG88" s="60"/>
      <c r="HH88" s="60"/>
      <c r="HI88" s="60"/>
      <c r="HJ88" s="60"/>
      <c r="HK88" s="60"/>
      <c r="HL88" s="60"/>
      <c r="HM88" s="70"/>
    </row>
    <row r="89" spans="2:221" ht="18" customHeight="1" x14ac:dyDescent="0.2">
      <c r="B89" s="78" t="s">
        <v>610</v>
      </c>
      <c r="C89" s="79"/>
      <c r="D89" s="79"/>
      <c r="E89" s="79"/>
      <c r="F89" s="79"/>
      <c r="G89" s="79"/>
      <c r="H89" s="79"/>
      <c r="I89" s="79"/>
      <c r="J89" s="79"/>
      <c r="K89" s="79"/>
      <c r="L89" s="79"/>
      <c r="M89" s="79"/>
      <c r="N89" s="79"/>
      <c r="O89" s="79"/>
      <c r="P89" s="79"/>
      <c r="Q89" s="79"/>
      <c r="R89" s="79"/>
      <c r="S89" s="79"/>
      <c r="T89" s="79"/>
      <c r="U89" s="80"/>
      <c r="V89" s="84" t="s">
        <v>643</v>
      </c>
      <c r="W89" s="85"/>
      <c r="X89" s="85"/>
      <c r="Y89" s="85"/>
      <c r="Z89" s="85"/>
      <c r="AA89" s="86"/>
      <c r="AB89" s="90">
        <v>3.5999999999999997E-2</v>
      </c>
      <c r="AC89" s="91"/>
      <c r="AD89" s="91"/>
      <c r="AE89" s="91"/>
      <c r="AF89" s="92"/>
      <c r="AG89" s="96" t="s">
        <v>23</v>
      </c>
      <c r="AH89" s="97"/>
      <c r="AI89" s="97"/>
      <c r="AJ89" s="97"/>
      <c r="AK89" s="97"/>
      <c r="AL89" s="98">
        <f t="shared" si="0"/>
        <v>1</v>
      </c>
      <c r="AM89" s="99"/>
      <c r="AN89" s="99"/>
      <c r="AO89" s="100"/>
      <c r="AP89" s="101"/>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64"/>
      <c r="BZ89" s="63">
        <v>0</v>
      </c>
      <c r="CA89" s="59"/>
      <c r="CB89" s="59"/>
      <c r="CC89" s="59">
        <v>0</v>
      </c>
      <c r="CD89" s="59"/>
      <c r="CE89" s="59"/>
      <c r="CF89" s="59">
        <v>0</v>
      </c>
      <c r="CG89" s="59"/>
      <c r="CH89" s="59"/>
      <c r="CI89" s="59">
        <v>0</v>
      </c>
      <c r="CJ89" s="59"/>
      <c r="CK89" s="59"/>
      <c r="CL89" s="59">
        <v>0</v>
      </c>
      <c r="CM89" s="59"/>
      <c r="CN89" s="59"/>
      <c r="CO89" s="59">
        <v>1</v>
      </c>
      <c r="CP89" s="59"/>
      <c r="CQ89" s="59"/>
      <c r="CR89" s="59">
        <v>0</v>
      </c>
      <c r="CS89" s="59"/>
      <c r="CT89" s="59"/>
      <c r="CU89" s="59">
        <v>0</v>
      </c>
      <c r="CV89" s="59"/>
      <c r="CW89" s="59"/>
      <c r="CX89" s="59">
        <v>0</v>
      </c>
      <c r="CY89" s="59"/>
      <c r="CZ89" s="59"/>
      <c r="DA89" s="59">
        <v>0</v>
      </c>
      <c r="DB89" s="59"/>
      <c r="DC89" s="59"/>
      <c r="DD89" s="59">
        <v>0</v>
      </c>
      <c r="DE89" s="59"/>
      <c r="DF89" s="59"/>
      <c r="DG89" s="59">
        <v>0</v>
      </c>
      <c r="DH89" s="59"/>
      <c r="DI89" s="64"/>
      <c r="DJ89" s="63">
        <v>0</v>
      </c>
      <c r="DK89" s="59"/>
      <c r="DL89" s="59"/>
      <c r="DM89" s="59">
        <v>0</v>
      </c>
      <c r="DN89" s="59"/>
      <c r="DO89" s="59"/>
      <c r="DP89" s="59">
        <v>0</v>
      </c>
      <c r="DQ89" s="59"/>
      <c r="DR89" s="59"/>
      <c r="DS89" s="59">
        <v>0</v>
      </c>
      <c r="DT89" s="59"/>
      <c r="DU89" s="59"/>
      <c r="DV89" s="59">
        <v>0</v>
      </c>
      <c r="DW89" s="59"/>
      <c r="DX89" s="59"/>
      <c r="DY89" s="59">
        <v>0</v>
      </c>
      <c r="DZ89" s="59"/>
      <c r="EA89" s="59"/>
      <c r="EB89" s="59">
        <v>0</v>
      </c>
      <c r="EC89" s="59"/>
      <c r="ED89" s="59"/>
      <c r="EE89" s="59">
        <v>0</v>
      </c>
      <c r="EF89" s="59"/>
      <c r="EG89" s="59"/>
      <c r="EH89" s="59">
        <v>0</v>
      </c>
      <c r="EI89" s="59"/>
      <c r="EJ89" s="59"/>
      <c r="EK89" s="59"/>
      <c r="EL89" s="59"/>
      <c r="EM89" s="59"/>
      <c r="EN89" s="59"/>
      <c r="EO89" s="59"/>
      <c r="EP89" s="59"/>
      <c r="EQ89" s="59"/>
      <c r="ER89" s="59"/>
      <c r="ES89" s="64"/>
      <c r="ET89" s="63"/>
      <c r="EU89" s="59"/>
      <c r="EV89" s="59"/>
      <c r="EW89" s="59"/>
      <c r="EX89" s="59"/>
      <c r="EY89" s="59"/>
      <c r="EZ89" s="59"/>
      <c r="FA89" s="59"/>
      <c r="FB89" s="59"/>
      <c r="FC89" s="59"/>
      <c r="FD89" s="59"/>
      <c r="FE89" s="59"/>
      <c r="FF89" s="59"/>
      <c r="FG89" s="59"/>
      <c r="FH89" s="59"/>
      <c r="FI89" s="59"/>
      <c r="FJ89" s="59"/>
      <c r="FK89" s="59"/>
      <c r="FL89" s="59"/>
      <c r="FM89" s="59"/>
      <c r="FN89" s="59"/>
      <c r="FO89" s="59"/>
      <c r="FP89" s="59"/>
      <c r="FQ89" s="59"/>
      <c r="FR89" s="59"/>
      <c r="FS89" s="59"/>
      <c r="FT89" s="59"/>
      <c r="FU89" s="59"/>
      <c r="FV89" s="59"/>
      <c r="FW89" s="59"/>
      <c r="FX89" s="59"/>
      <c r="FY89" s="59"/>
      <c r="FZ89" s="59"/>
      <c r="GA89" s="59"/>
      <c r="GB89" s="59"/>
      <c r="GC89" s="64"/>
      <c r="GD89" s="63"/>
      <c r="GE89" s="59"/>
      <c r="GF89" s="59"/>
      <c r="GG89" s="59"/>
      <c r="GH89" s="59"/>
      <c r="GI89" s="59"/>
      <c r="GJ89" s="59"/>
      <c r="GK89" s="59"/>
      <c r="GL89" s="59"/>
      <c r="GM89" s="59"/>
      <c r="GN89" s="59"/>
      <c r="GO89" s="59"/>
      <c r="GP89" s="59"/>
      <c r="GQ89" s="59"/>
      <c r="GR89" s="59"/>
      <c r="GS89" s="59"/>
      <c r="GT89" s="59"/>
      <c r="GU89" s="59"/>
      <c r="GV89" s="59"/>
      <c r="GW89" s="59"/>
      <c r="GX89" s="59"/>
      <c r="GY89" s="59"/>
      <c r="GZ89" s="59"/>
      <c r="HA89" s="59"/>
      <c r="HB89" s="59"/>
      <c r="HC89" s="59"/>
      <c r="HD89" s="59"/>
      <c r="HE89" s="59"/>
      <c r="HF89" s="59"/>
      <c r="HG89" s="59"/>
      <c r="HH89" s="59"/>
      <c r="HI89" s="59"/>
      <c r="HJ89" s="59"/>
      <c r="HK89" s="59"/>
      <c r="HL89" s="59"/>
      <c r="HM89" s="64"/>
    </row>
    <row r="90" spans="2:221" ht="18" customHeight="1" x14ac:dyDescent="0.2">
      <c r="B90" s="133"/>
      <c r="C90" s="134"/>
      <c r="D90" s="134"/>
      <c r="E90" s="134"/>
      <c r="F90" s="134"/>
      <c r="G90" s="134"/>
      <c r="H90" s="134"/>
      <c r="I90" s="134"/>
      <c r="J90" s="134"/>
      <c r="K90" s="134"/>
      <c r="L90" s="134"/>
      <c r="M90" s="134"/>
      <c r="N90" s="134"/>
      <c r="O90" s="134"/>
      <c r="P90" s="134"/>
      <c r="Q90" s="134"/>
      <c r="R90" s="134"/>
      <c r="S90" s="134"/>
      <c r="T90" s="134"/>
      <c r="U90" s="135"/>
      <c r="V90" s="136"/>
      <c r="W90" s="137"/>
      <c r="X90" s="137"/>
      <c r="Y90" s="137"/>
      <c r="Z90" s="137"/>
      <c r="AA90" s="138"/>
      <c r="AB90" s="139"/>
      <c r="AC90" s="140"/>
      <c r="AD90" s="140"/>
      <c r="AE90" s="140"/>
      <c r="AF90" s="141"/>
      <c r="AG90" s="96" t="s">
        <v>24</v>
      </c>
      <c r="AH90" s="97"/>
      <c r="AI90" s="97"/>
      <c r="AJ90" s="97"/>
      <c r="AK90" s="97"/>
      <c r="AL90" s="98">
        <f t="shared" si="0"/>
        <v>1</v>
      </c>
      <c r="AM90" s="99"/>
      <c r="AN90" s="99"/>
      <c r="AO90" s="100"/>
      <c r="AP90" s="142"/>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64"/>
      <c r="BZ90" s="63">
        <v>0</v>
      </c>
      <c r="CA90" s="59"/>
      <c r="CB90" s="59"/>
      <c r="CC90" s="59">
        <v>0</v>
      </c>
      <c r="CD90" s="59"/>
      <c r="CE90" s="59"/>
      <c r="CF90" s="59">
        <v>0</v>
      </c>
      <c r="CG90" s="59"/>
      <c r="CH90" s="59"/>
      <c r="CI90" s="59">
        <v>0</v>
      </c>
      <c r="CJ90" s="59"/>
      <c r="CK90" s="59"/>
      <c r="CL90" s="59">
        <v>0</v>
      </c>
      <c r="CM90" s="59"/>
      <c r="CN90" s="59"/>
      <c r="CO90" s="59">
        <v>1</v>
      </c>
      <c r="CP90" s="59"/>
      <c r="CQ90" s="59"/>
      <c r="CR90" s="59">
        <v>0</v>
      </c>
      <c r="CS90" s="59"/>
      <c r="CT90" s="59"/>
      <c r="CU90" s="59">
        <v>0</v>
      </c>
      <c r="CV90" s="59"/>
      <c r="CW90" s="59"/>
      <c r="CX90" s="59">
        <v>0</v>
      </c>
      <c r="CY90" s="59"/>
      <c r="CZ90" s="59"/>
      <c r="DA90" s="59">
        <v>0</v>
      </c>
      <c r="DB90" s="59"/>
      <c r="DC90" s="59"/>
      <c r="DD90" s="59">
        <v>0</v>
      </c>
      <c r="DE90" s="59"/>
      <c r="DF90" s="59"/>
      <c r="DG90" s="59">
        <v>0</v>
      </c>
      <c r="DH90" s="59"/>
      <c r="DI90" s="64"/>
      <c r="DJ90" s="63">
        <v>0</v>
      </c>
      <c r="DK90" s="59"/>
      <c r="DL90" s="59"/>
      <c r="DM90" s="59">
        <v>0</v>
      </c>
      <c r="DN90" s="59"/>
      <c r="DO90" s="59"/>
      <c r="DP90" s="59">
        <v>0</v>
      </c>
      <c r="DQ90" s="59"/>
      <c r="DR90" s="59"/>
      <c r="DS90" s="59">
        <v>0</v>
      </c>
      <c r="DT90" s="59"/>
      <c r="DU90" s="59"/>
      <c r="DV90" s="59">
        <v>0</v>
      </c>
      <c r="DW90" s="59"/>
      <c r="DX90" s="59"/>
      <c r="DY90" s="59">
        <v>0</v>
      </c>
      <c r="DZ90" s="59"/>
      <c r="EA90" s="59"/>
      <c r="EB90" s="59">
        <v>0</v>
      </c>
      <c r="EC90" s="59"/>
      <c r="ED90" s="59"/>
      <c r="EE90" s="59">
        <v>0</v>
      </c>
      <c r="EF90" s="59"/>
      <c r="EG90" s="59"/>
      <c r="EH90" s="59">
        <v>0</v>
      </c>
      <c r="EI90" s="59"/>
      <c r="EJ90" s="59"/>
      <c r="EK90" s="59"/>
      <c r="EL90" s="59"/>
      <c r="EM90" s="59"/>
      <c r="EN90" s="59"/>
      <c r="EO90" s="59"/>
      <c r="EP90" s="59"/>
      <c r="EQ90" s="59"/>
      <c r="ER90" s="59"/>
      <c r="ES90" s="64"/>
      <c r="ET90" s="63"/>
      <c r="EU90" s="59"/>
      <c r="EV90" s="59"/>
      <c r="EW90" s="59"/>
      <c r="EX90" s="59"/>
      <c r="EY90" s="59"/>
      <c r="EZ90" s="59"/>
      <c r="FA90" s="59"/>
      <c r="FB90" s="59"/>
      <c r="FC90" s="59"/>
      <c r="FD90" s="59"/>
      <c r="FE90" s="59"/>
      <c r="FF90" s="59"/>
      <c r="FG90" s="59"/>
      <c r="FH90" s="59"/>
      <c r="FI90" s="59"/>
      <c r="FJ90" s="59"/>
      <c r="FK90" s="59"/>
      <c r="FL90" s="59"/>
      <c r="FM90" s="59"/>
      <c r="FN90" s="59"/>
      <c r="FO90" s="59"/>
      <c r="FP90" s="59"/>
      <c r="FQ90" s="59"/>
      <c r="FR90" s="59"/>
      <c r="FS90" s="59"/>
      <c r="FT90" s="59"/>
      <c r="FU90" s="59"/>
      <c r="FV90" s="59"/>
      <c r="FW90" s="59"/>
      <c r="FX90" s="59"/>
      <c r="FY90" s="59"/>
      <c r="FZ90" s="59"/>
      <c r="GA90" s="59"/>
      <c r="GB90" s="59"/>
      <c r="GC90" s="64"/>
      <c r="GD90" s="63"/>
      <c r="GE90" s="59"/>
      <c r="GF90" s="59"/>
      <c r="GG90" s="59"/>
      <c r="GH90" s="59"/>
      <c r="GI90" s="59"/>
      <c r="GJ90" s="59"/>
      <c r="GK90" s="59"/>
      <c r="GL90" s="59"/>
      <c r="GM90" s="59"/>
      <c r="GN90" s="59"/>
      <c r="GO90" s="59"/>
      <c r="GP90" s="59"/>
      <c r="GQ90" s="59"/>
      <c r="GR90" s="59"/>
      <c r="GS90" s="59"/>
      <c r="GT90" s="59"/>
      <c r="GU90" s="59"/>
      <c r="GV90" s="59"/>
      <c r="GW90" s="59"/>
      <c r="GX90" s="59"/>
      <c r="GY90" s="59"/>
      <c r="GZ90" s="59"/>
      <c r="HA90" s="59"/>
      <c r="HB90" s="59"/>
      <c r="HC90" s="59"/>
      <c r="HD90" s="59"/>
      <c r="HE90" s="59"/>
      <c r="HF90" s="59"/>
      <c r="HG90" s="59"/>
      <c r="HH90" s="59"/>
      <c r="HI90" s="59"/>
      <c r="HJ90" s="59"/>
      <c r="HK90" s="59"/>
      <c r="HL90" s="59"/>
      <c r="HM90" s="64"/>
    </row>
    <row r="91" spans="2:221" ht="18" customHeight="1" x14ac:dyDescent="0.2">
      <c r="B91" s="114" t="s">
        <v>611</v>
      </c>
      <c r="C91" s="115"/>
      <c r="D91" s="115"/>
      <c r="E91" s="115"/>
      <c r="F91" s="115"/>
      <c r="G91" s="115"/>
      <c r="H91" s="115"/>
      <c r="I91" s="115"/>
      <c r="J91" s="115"/>
      <c r="K91" s="115"/>
      <c r="L91" s="115"/>
      <c r="M91" s="115"/>
      <c r="N91" s="115"/>
      <c r="O91" s="115"/>
      <c r="P91" s="115"/>
      <c r="Q91" s="115"/>
      <c r="R91" s="115"/>
      <c r="S91" s="115"/>
      <c r="T91" s="115"/>
      <c r="U91" s="116"/>
      <c r="V91" s="120" t="s">
        <v>644</v>
      </c>
      <c r="W91" s="121"/>
      <c r="X91" s="121"/>
      <c r="Y91" s="121"/>
      <c r="Z91" s="121"/>
      <c r="AA91" s="122"/>
      <c r="AB91" s="126">
        <v>3.7000000000000002E-3</v>
      </c>
      <c r="AC91" s="127"/>
      <c r="AD91" s="127"/>
      <c r="AE91" s="127"/>
      <c r="AF91" s="128"/>
      <c r="AG91" s="108" t="s">
        <v>23</v>
      </c>
      <c r="AH91" s="109"/>
      <c r="AI91" s="109"/>
      <c r="AJ91" s="109"/>
      <c r="AK91" s="109"/>
      <c r="AL91" s="75">
        <f t="shared" si="0"/>
        <v>0</v>
      </c>
      <c r="AM91" s="76"/>
      <c r="AN91" s="76"/>
      <c r="AO91" s="77"/>
      <c r="AP91" s="132"/>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c r="BU91" s="60"/>
      <c r="BV91" s="60"/>
      <c r="BW91" s="60"/>
      <c r="BX91" s="60"/>
      <c r="BY91" s="70"/>
      <c r="BZ91" s="65">
        <v>0</v>
      </c>
      <c r="CA91" s="60"/>
      <c r="CB91" s="60"/>
      <c r="CC91" s="60">
        <v>0</v>
      </c>
      <c r="CD91" s="60"/>
      <c r="CE91" s="60"/>
      <c r="CF91" s="60">
        <v>0</v>
      </c>
      <c r="CG91" s="60"/>
      <c r="CH91" s="60"/>
      <c r="CI91" s="60">
        <v>0</v>
      </c>
      <c r="CJ91" s="60"/>
      <c r="CK91" s="60"/>
      <c r="CL91" s="60">
        <v>0</v>
      </c>
      <c r="CM91" s="60"/>
      <c r="CN91" s="60"/>
      <c r="CO91" s="60">
        <v>0</v>
      </c>
      <c r="CP91" s="60"/>
      <c r="CQ91" s="60"/>
      <c r="CR91" s="65">
        <v>0</v>
      </c>
      <c r="CS91" s="60"/>
      <c r="CT91" s="60"/>
      <c r="CU91" s="60">
        <v>0</v>
      </c>
      <c r="CV91" s="60"/>
      <c r="CW91" s="60"/>
      <c r="CX91" s="60">
        <v>0</v>
      </c>
      <c r="CY91" s="60"/>
      <c r="CZ91" s="60"/>
      <c r="DA91" s="60"/>
      <c r="DB91" s="60"/>
      <c r="DC91" s="60"/>
      <c r="DD91" s="60">
        <v>0</v>
      </c>
      <c r="DE91" s="60"/>
      <c r="DF91" s="60"/>
      <c r="DG91" s="60">
        <v>0</v>
      </c>
      <c r="DH91" s="60"/>
      <c r="DI91" s="60"/>
      <c r="DJ91" s="65">
        <v>0</v>
      </c>
      <c r="DK91" s="60"/>
      <c r="DL91" s="60"/>
      <c r="DM91" s="60">
        <v>0</v>
      </c>
      <c r="DN91" s="60"/>
      <c r="DO91" s="60"/>
      <c r="DP91" s="60">
        <v>0</v>
      </c>
      <c r="DQ91" s="60"/>
      <c r="DR91" s="60"/>
      <c r="DS91" s="60">
        <v>0</v>
      </c>
      <c r="DT91" s="60"/>
      <c r="DU91" s="60"/>
      <c r="DV91" s="60">
        <v>0</v>
      </c>
      <c r="DW91" s="60"/>
      <c r="DX91" s="60"/>
      <c r="DY91" s="60">
        <v>0</v>
      </c>
      <c r="DZ91" s="60"/>
      <c r="EA91" s="60"/>
      <c r="EB91" s="60">
        <v>0</v>
      </c>
      <c r="EC91" s="60"/>
      <c r="ED91" s="60"/>
      <c r="EE91" s="60">
        <v>0</v>
      </c>
      <c r="EF91" s="60"/>
      <c r="EG91" s="60"/>
      <c r="EH91" s="60">
        <v>0</v>
      </c>
      <c r="EI91" s="60"/>
      <c r="EJ91" s="60"/>
      <c r="EK91" s="60"/>
      <c r="EL91" s="60"/>
      <c r="EM91" s="60"/>
      <c r="EN91" s="60"/>
      <c r="EO91" s="60"/>
      <c r="EP91" s="60"/>
      <c r="EQ91" s="60"/>
      <c r="ER91" s="60"/>
      <c r="ES91" s="70"/>
      <c r="ET91" s="65"/>
      <c r="EU91" s="60"/>
      <c r="EV91" s="60"/>
      <c r="EW91" s="60"/>
      <c r="EX91" s="60"/>
      <c r="EY91" s="60"/>
      <c r="EZ91" s="60"/>
      <c r="FA91" s="60"/>
      <c r="FB91" s="60"/>
      <c r="FC91" s="60"/>
      <c r="FD91" s="60"/>
      <c r="FE91" s="60"/>
      <c r="FF91" s="60"/>
      <c r="FG91" s="60"/>
      <c r="FH91" s="60"/>
      <c r="FI91" s="60"/>
      <c r="FJ91" s="60"/>
      <c r="FK91" s="60"/>
      <c r="FL91" s="60"/>
      <c r="FM91" s="60"/>
      <c r="FN91" s="60"/>
      <c r="FO91" s="60"/>
      <c r="FP91" s="60"/>
      <c r="FQ91" s="60"/>
      <c r="FR91" s="60"/>
      <c r="FS91" s="60"/>
      <c r="FT91" s="60"/>
      <c r="FU91" s="60"/>
      <c r="FV91" s="60"/>
      <c r="FW91" s="60"/>
      <c r="FX91" s="60"/>
      <c r="FY91" s="60"/>
      <c r="FZ91" s="60"/>
      <c r="GA91" s="60"/>
      <c r="GB91" s="60"/>
      <c r="GC91" s="70"/>
      <c r="GD91" s="65"/>
      <c r="GE91" s="60"/>
      <c r="GF91" s="60"/>
      <c r="GG91" s="60"/>
      <c r="GH91" s="60"/>
      <c r="GI91" s="60"/>
      <c r="GJ91" s="60"/>
      <c r="GK91" s="60"/>
      <c r="GL91" s="60"/>
      <c r="GM91" s="60"/>
      <c r="GN91" s="60"/>
      <c r="GO91" s="60"/>
      <c r="GP91" s="60"/>
      <c r="GQ91" s="60"/>
      <c r="GR91" s="60"/>
      <c r="GS91" s="60"/>
      <c r="GT91" s="60"/>
      <c r="GU91" s="60"/>
      <c r="GV91" s="60"/>
      <c r="GW91" s="60"/>
      <c r="GX91" s="60"/>
      <c r="GY91" s="60"/>
      <c r="GZ91" s="60"/>
      <c r="HA91" s="60"/>
      <c r="HB91" s="60"/>
      <c r="HC91" s="60"/>
      <c r="HD91" s="60"/>
      <c r="HE91" s="60"/>
      <c r="HF91" s="60"/>
      <c r="HG91" s="60"/>
      <c r="HH91" s="60"/>
      <c r="HI91" s="60"/>
      <c r="HJ91" s="60"/>
      <c r="HK91" s="60"/>
      <c r="HL91" s="60"/>
      <c r="HM91" s="70"/>
    </row>
    <row r="92" spans="2:221" ht="18" customHeight="1" x14ac:dyDescent="0.2">
      <c r="B92" s="117"/>
      <c r="C92" s="118"/>
      <c r="D92" s="118"/>
      <c r="E92" s="118"/>
      <c r="F92" s="118"/>
      <c r="G92" s="118"/>
      <c r="H92" s="118"/>
      <c r="I92" s="118"/>
      <c r="J92" s="118"/>
      <c r="K92" s="118"/>
      <c r="L92" s="118"/>
      <c r="M92" s="118"/>
      <c r="N92" s="118"/>
      <c r="O92" s="118"/>
      <c r="P92" s="118"/>
      <c r="Q92" s="118"/>
      <c r="R92" s="118"/>
      <c r="S92" s="118"/>
      <c r="T92" s="118"/>
      <c r="U92" s="119"/>
      <c r="V92" s="123"/>
      <c r="W92" s="124"/>
      <c r="X92" s="124"/>
      <c r="Y92" s="124"/>
      <c r="Z92" s="124"/>
      <c r="AA92" s="125"/>
      <c r="AB92" s="129"/>
      <c r="AC92" s="130"/>
      <c r="AD92" s="130"/>
      <c r="AE92" s="130"/>
      <c r="AF92" s="131"/>
      <c r="AG92" s="108" t="s">
        <v>24</v>
      </c>
      <c r="AH92" s="109"/>
      <c r="AI92" s="109"/>
      <c r="AJ92" s="109"/>
      <c r="AK92" s="109"/>
      <c r="AL92" s="75">
        <f t="shared" si="0"/>
        <v>0</v>
      </c>
      <c r="AM92" s="76"/>
      <c r="AN92" s="76"/>
      <c r="AO92" s="77"/>
      <c r="AP92" s="72"/>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60"/>
      <c r="BU92" s="60"/>
      <c r="BV92" s="60"/>
      <c r="BW92" s="60"/>
      <c r="BX92" s="60"/>
      <c r="BY92" s="70"/>
      <c r="BZ92" s="65">
        <v>0</v>
      </c>
      <c r="CA92" s="60"/>
      <c r="CB92" s="60"/>
      <c r="CC92" s="60">
        <v>0</v>
      </c>
      <c r="CD92" s="60"/>
      <c r="CE92" s="60"/>
      <c r="CF92" s="60">
        <v>0</v>
      </c>
      <c r="CG92" s="60"/>
      <c r="CH92" s="60"/>
      <c r="CI92" s="60">
        <v>0</v>
      </c>
      <c r="CJ92" s="60"/>
      <c r="CK92" s="60"/>
      <c r="CL92" s="60">
        <v>0</v>
      </c>
      <c r="CM92" s="60"/>
      <c r="CN92" s="60"/>
      <c r="CO92" s="60">
        <v>0</v>
      </c>
      <c r="CP92" s="60"/>
      <c r="CQ92" s="60"/>
      <c r="CR92" s="60">
        <v>0</v>
      </c>
      <c r="CS92" s="60"/>
      <c r="CT92" s="60"/>
      <c r="CU92" s="60">
        <v>0</v>
      </c>
      <c r="CV92" s="60"/>
      <c r="CW92" s="60"/>
      <c r="CX92" s="60">
        <v>0</v>
      </c>
      <c r="CY92" s="60"/>
      <c r="CZ92" s="60"/>
      <c r="DA92" s="60">
        <v>0</v>
      </c>
      <c r="DB92" s="60"/>
      <c r="DC92" s="60"/>
      <c r="DD92" s="60">
        <v>0</v>
      </c>
      <c r="DE92" s="60"/>
      <c r="DF92" s="60"/>
      <c r="DG92" s="60">
        <v>0</v>
      </c>
      <c r="DH92" s="60"/>
      <c r="DI92" s="60"/>
      <c r="DJ92" s="65">
        <v>0</v>
      </c>
      <c r="DK92" s="60"/>
      <c r="DL92" s="60"/>
      <c r="DM92" s="60">
        <v>0</v>
      </c>
      <c r="DN92" s="60"/>
      <c r="DO92" s="60"/>
      <c r="DP92" s="60">
        <v>0</v>
      </c>
      <c r="DQ92" s="60"/>
      <c r="DR92" s="60"/>
      <c r="DS92" s="60">
        <v>0</v>
      </c>
      <c r="DT92" s="60"/>
      <c r="DU92" s="60"/>
      <c r="DV92" s="60">
        <v>0</v>
      </c>
      <c r="DW92" s="60"/>
      <c r="DX92" s="60"/>
      <c r="DY92" s="60">
        <v>0</v>
      </c>
      <c r="DZ92" s="60"/>
      <c r="EA92" s="60"/>
      <c r="EB92" s="60">
        <v>0</v>
      </c>
      <c r="EC92" s="60"/>
      <c r="ED92" s="60"/>
      <c r="EE92" s="60">
        <v>0</v>
      </c>
      <c r="EF92" s="60"/>
      <c r="EG92" s="60"/>
      <c r="EH92" s="60">
        <v>0</v>
      </c>
      <c r="EI92" s="60"/>
      <c r="EJ92" s="60"/>
      <c r="EK92" s="60"/>
      <c r="EL92" s="60"/>
      <c r="EM92" s="60"/>
      <c r="EN92" s="60"/>
      <c r="EO92" s="60"/>
      <c r="EP92" s="60"/>
      <c r="EQ92" s="60"/>
      <c r="ER92" s="60"/>
      <c r="ES92" s="70"/>
      <c r="ET92" s="65"/>
      <c r="EU92" s="60"/>
      <c r="EV92" s="60"/>
      <c r="EW92" s="60"/>
      <c r="EX92" s="60"/>
      <c r="EY92" s="60"/>
      <c r="EZ92" s="60"/>
      <c r="FA92" s="60"/>
      <c r="FB92" s="60"/>
      <c r="FC92" s="60"/>
      <c r="FD92" s="60"/>
      <c r="FE92" s="60"/>
      <c r="FF92" s="60"/>
      <c r="FG92" s="60"/>
      <c r="FH92" s="60"/>
      <c r="FI92" s="60"/>
      <c r="FJ92" s="60"/>
      <c r="FK92" s="60"/>
      <c r="FL92" s="60"/>
      <c r="FM92" s="60"/>
      <c r="FN92" s="60"/>
      <c r="FO92" s="60"/>
      <c r="FP92" s="60"/>
      <c r="FQ92" s="60"/>
      <c r="FR92" s="60"/>
      <c r="FS92" s="60"/>
      <c r="FT92" s="60"/>
      <c r="FU92" s="60"/>
      <c r="FV92" s="60"/>
      <c r="FW92" s="60"/>
      <c r="FX92" s="60"/>
      <c r="FY92" s="60"/>
      <c r="FZ92" s="60"/>
      <c r="GA92" s="60"/>
      <c r="GB92" s="60"/>
      <c r="GC92" s="70"/>
      <c r="GD92" s="65"/>
      <c r="GE92" s="60"/>
      <c r="GF92" s="60"/>
      <c r="GG92" s="60"/>
      <c r="GH92" s="60"/>
      <c r="GI92" s="60"/>
      <c r="GJ92" s="60"/>
      <c r="GK92" s="60"/>
      <c r="GL92" s="60"/>
      <c r="GM92" s="60"/>
      <c r="GN92" s="60"/>
      <c r="GO92" s="60"/>
      <c r="GP92" s="60"/>
      <c r="GQ92" s="60"/>
      <c r="GR92" s="60"/>
      <c r="GS92" s="60"/>
      <c r="GT92" s="60"/>
      <c r="GU92" s="60"/>
      <c r="GV92" s="60"/>
      <c r="GW92" s="60"/>
      <c r="GX92" s="60"/>
      <c r="GY92" s="60"/>
      <c r="GZ92" s="60"/>
      <c r="HA92" s="60"/>
      <c r="HB92" s="60"/>
      <c r="HC92" s="60"/>
      <c r="HD92" s="60"/>
      <c r="HE92" s="60"/>
      <c r="HF92" s="60"/>
      <c r="HG92" s="60"/>
      <c r="HH92" s="60"/>
      <c r="HI92" s="60"/>
      <c r="HJ92" s="60"/>
      <c r="HK92" s="60"/>
      <c r="HL92" s="60"/>
      <c r="HM92" s="70"/>
    </row>
    <row r="93" spans="2:221" ht="18" customHeight="1" x14ac:dyDescent="0.2">
      <c r="B93" s="78" t="s">
        <v>612</v>
      </c>
      <c r="C93" s="79"/>
      <c r="D93" s="79"/>
      <c r="E93" s="79"/>
      <c r="F93" s="79"/>
      <c r="G93" s="79"/>
      <c r="H93" s="79"/>
      <c r="I93" s="79"/>
      <c r="J93" s="79"/>
      <c r="K93" s="79"/>
      <c r="L93" s="79"/>
      <c r="M93" s="79"/>
      <c r="N93" s="79"/>
      <c r="O93" s="79"/>
      <c r="P93" s="79"/>
      <c r="Q93" s="79"/>
      <c r="R93" s="79"/>
      <c r="S93" s="79"/>
      <c r="T93" s="79"/>
      <c r="U93" s="80"/>
      <c r="V93" s="84" t="s">
        <v>645</v>
      </c>
      <c r="W93" s="85"/>
      <c r="X93" s="85"/>
      <c r="Y93" s="85"/>
      <c r="Z93" s="85"/>
      <c r="AA93" s="86"/>
      <c r="AB93" s="90">
        <v>0</v>
      </c>
      <c r="AC93" s="91"/>
      <c r="AD93" s="91"/>
      <c r="AE93" s="91"/>
      <c r="AF93" s="92"/>
      <c r="AG93" s="96" t="s">
        <v>23</v>
      </c>
      <c r="AH93" s="97"/>
      <c r="AI93" s="97"/>
      <c r="AJ93" s="97"/>
      <c r="AK93" s="97"/>
      <c r="AL93" s="98">
        <f t="shared" si="0"/>
        <v>0</v>
      </c>
      <c r="AM93" s="99"/>
      <c r="AN93" s="99"/>
      <c r="AO93" s="100"/>
      <c r="AP93" s="101"/>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64"/>
      <c r="BZ93" s="66">
        <v>0</v>
      </c>
      <c r="CA93" s="67"/>
      <c r="CB93" s="67"/>
      <c r="CC93" s="67"/>
      <c r="CD93" s="67"/>
      <c r="CE93" s="67"/>
      <c r="CF93" s="67"/>
      <c r="CG93" s="67"/>
      <c r="CH93" s="67"/>
      <c r="CI93" s="67"/>
      <c r="CJ93" s="67"/>
      <c r="CK93" s="67"/>
      <c r="CL93" s="67"/>
      <c r="CM93" s="67"/>
      <c r="CN93" s="67"/>
      <c r="CO93" s="67"/>
      <c r="CP93" s="67"/>
      <c r="CQ93" s="67"/>
      <c r="CR93" s="67"/>
      <c r="CS93" s="67"/>
      <c r="CT93" s="67"/>
      <c r="CU93" s="67"/>
      <c r="CV93" s="67"/>
      <c r="CW93" s="67"/>
      <c r="CX93" s="67"/>
      <c r="CY93" s="67"/>
      <c r="CZ93" s="67"/>
      <c r="DA93" s="67"/>
      <c r="DB93" s="67"/>
      <c r="DC93" s="67"/>
      <c r="DD93" s="67"/>
      <c r="DE93" s="67"/>
      <c r="DF93" s="67"/>
      <c r="DG93" s="67"/>
      <c r="DH93" s="67"/>
      <c r="DI93" s="71"/>
      <c r="DJ93" s="63">
        <v>0</v>
      </c>
      <c r="DK93" s="59"/>
      <c r="DL93" s="59"/>
      <c r="DM93" s="59">
        <v>0</v>
      </c>
      <c r="DN93" s="59"/>
      <c r="DO93" s="59"/>
      <c r="DP93" s="59">
        <v>0</v>
      </c>
      <c r="DQ93" s="59"/>
      <c r="DR93" s="59"/>
      <c r="DS93" s="59">
        <v>0</v>
      </c>
      <c r="DT93" s="59"/>
      <c r="DU93" s="59"/>
      <c r="DV93" s="59">
        <v>0</v>
      </c>
      <c r="DW93" s="59"/>
      <c r="DX93" s="59"/>
      <c r="DY93" s="59">
        <v>0</v>
      </c>
      <c r="DZ93" s="59"/>
      <c r="EA93" s="59"/>
      <c r="EB93" s="59">
        <v>0</v>
      </c>
      <c r="EC93" s="59"/>
      <c r="ED93" s="59"/>
      <c r="EE93" s="59">
        <v>0</v>
      </c>
      <c r="EF93" s="59"/>
      <c r="EG93" s="59"/>
      <c r="EH93" s="59">
        <v>0</v>
      </c>
      <c r="EI93" s="59"/>
      <c r="EJ93" s="59"/>
      <c r="EK93" s="59"/>
      <c r="EL93" s="59"/>
      <c r="EM93" s="59"/>
      <c r="EN93" s="59"/>
      <c r="EO93" s="59"/>
      <c r="EP93" s="59"/>
      <c r="EQ93" s="59"/>
      <c r="ER93" s="59"/>
      <c r="ES93" s="64"/>
      <c r="ET93" s="63"/>
      <c r="EU93" s="59"/>
      <c r="EV93" s="59"/>
      <c r="EW93" s="59"/>
      <c r="EX93" s="59"/>
      <c r="EY93" s="59"/>
      <c r="EZ93" s="59"/>
      <c r="FA93" s="59"/>
      <c r="FB93" s="59"/>
      <c r="FC93" s="59"/>
      <c r="FD93" s="59"/>
      <c r="FE93" s="59"/>
      <c r="FF93" s="59"/>
      <c r="FG93" s="59"/>
      <c r="FH93" s="59"/>
      <c r="FI93" s="59"/>
      <c r="FJ93" s="59"/>
      <c r="FK93" s="59"/>
      <c r="FL93" s="59"/>
      <c r="FM93" s="59"/>
      <c r="FN93" s="59"/>
      <c r="FO93" s="59"/>
      <c r="FP93" s="59"/>
      <c r="FQ93" s="59"/>
      <c r="FR93" s="59"/>
      <c r="FS93" s="59"/>
      <c r="FT93" s="59"/>
      <c r="FU93" s="59"/>
      <c r="FV93" s="59"/>
      <c r="FW93" s="59"/>
      <c r="FX93" s="59"/>
      <c r="FY93" s="59"/>
      <c r="FZ93" s="59"/>
      <c r="GA93" s="59"/>
      <c r="GB93" s="59"/>
      <c r="GC93" s="64"/>
      <c r="GD93" s="63"/>
      <c r="GE93" s="59"/>
      <c r="GF93" s="59"/>
      <c r="GG93" s="59"/>
      <c r="GH93" s="59"/>
      <c r="GI93" s="59"/>
      <c r="GJ93" s="59"/>
      <c r="GK93" s="59"/>
      <c r="GL93" s="59"/>
      <c r="GM93" s="59"/>
      <c r="GN93" s="59"/>
      <c r="GO93" s="59"/>
      <c r="GP93" s="59"/>
      <c r="GQ93" s="59"/>
      <c r="GR93" s="59"/>
      <c r="GS93" s="59"/>
      <c r="GT93" s="59"/>
      <c r="GU93" s="59"/>
      <c r="GV93" s="59"/>
      <c r="GW93" s="59"/>
      <c r="GX93" s="59"/>
      <c r="GY93" s="59"/>
      <c r="GZ93" s="59"/>
      <c r="HA93" s="59"/>
      <c r="HB93" s="59"/>
      <c r="HC93" s="59"/>
      <c r="HD93" s="59"/>
      <c r="HE93" s="59"/>
      <c r="HF93" s="59"/>
      <c r="HG93" s="59"/>
      <c r="HH93" s="59"/>
      <c r="HI93" s="59"/>
      <c r="HJ93" s="59"/>
      <c r="HK93" s="59"/>
      <c r="HL93" s="59"/>
      <c r="HM93" s="64"/>
    </row>
    <row r="94" spans="2:221" ht="18" customHeight="1" x14ac:dyDescent="0.2">
      <c r="B94" s="133"/>
      <c r="C94" s="134"/>
      <c r="D94" s="134"/>
      <c r="E94" s="134"/>
      <c r="F94" s="134"/>
      <c r="G94" s="134"/>
      <c r="H94" s="134"/>
      <c r="I94" s="134"/>
      <c r="J94" s="134"/>
      <c r="K94" s="134"/>
      <c r="L94" s="134"/>
      <c r="M94" s="134"/>
      <c r="N94" s="134"/>
      <c r="O94" s="134"/>
      <c r="P94" s="134"/>
      <c r="Q94" s="134"/>
      <c r="R94" s="134"/>
      <c r="S94" s="134"/>
      <c r="T94" s="134"/>
      <c r="U94" s="135"/>
      <c r="V94" s="136"/>
      <c r="W94" s="137"/>
      <c r="X94" s="137"/>
      <c r="Y94" s="137"/>
      <c r="Z94" s="137"/>
      <c r="AA94" s="138"/>
      <c r="AB94" s="139"/>
      <c r="AC94" s="140"/>
      <c r="AD94" s="140"/>
      <c r="AE94" s="140"/>
      <c r="AF94" s="141"/>
      <c r="AG94" s="96" t="s">
        <v>24</v>
      </c>
      <c r="AH94" s="97"/>
      <c r="AI94" s="97"/>
      <c r="AJ94" s="97"/>
      <c r="AK94" s="97"/>
      <c r="AL94" s="98">
        <f t="shared" si="0"/>
        <v>0</v>
      </c>
      <c r="AM94" s="99"/>
      <c r="AN94" s="99"/>
      <c r="AO94" s="100"/>
      <c r="AP94" s="142"/>
      <c r="AQ94" s="59"/>
      <c r="AR94" s="59"/>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64"/>
      <c r="BZ94" s="66">
        <v>0</v>
      </c>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c r="DA94" s="67"/>
      <c r="DB94" s="67"/>
      <c r="DC94" s="67"/>
      <c r="DD94" s="67"/>
      <c r="DE94" s="67"/>
      <c r="DF94" s="67"/>
      <c r="DG94" s="67"/>
      <c r="DH94" s="67"/>
      <c r="DI94" s="71"/>
      <c r="DJ94" s="63">
        <v>0</v>
      </c>
      <c r="DK94" s="59"/>
      <c r="DL94" s="59"/>
      <c r="DM94" s="59">
        <v>0</v>
      </c>
      <c r="DN94" s="59"/>
      <c r="DO94" s="59"/>
      <c r="DP94" s="59">
        <v>0</v>
      </c>
      <c r="DQ94" s="59"/>
      <c r="DR94" s="59"/>
      <c r="DS94" s="59">
        <v>0</v>
      </c>
      <c r="DT94" s="59"/>
      <c r="DU94" s="59"/>
      <c r="DV94" s="59">
        <v>0</v>
      </c>
      <c r="DW94" s="59"/>
      <c r="DX94" s="59"/>
      <c r="DY94" s="59">
        <v>0</v>
      </c>
      <c r="DZ94" s="59"/>
      <c r="EA94" s="59"/>
      <c r="EB94" s="59">
        <v>0</v>
      </c>
      <c r="EC94" s="59"/>
      <c r="ED94" s="59"/>
      <c r="EE94" s="59">
        <v>0</v>
      </c>
      <c r="EF94" s="59"/>
      <c r="EG94" s="59"/>
      <c r="EH94" s="59">
        <v>0</v>
      </c>
      <c r="EI94" s="59"/>
      <c r="EJ94" s="59"/>
      <c r="EK94" s="59"/>
      <c r="EL94" s="59"/>
      <c r="EM94" s="59"/>
      <c r="EN94" s="59"/>
      <c r="EO94" s="59"/>
      <c r="EP94" s="59"/>
      <c r="EQ94" s="59"/>
      <c r="ER94" s="59"/>
      <c r="ES94" s="64"/>
      <c r="ET94" s="63"/>
      <c r="EU94" s="59"/>
      <c r="EV94" s="59"/>
      <c r="EW94" s="59"/>
      <c r="EX94" s="59"/>
      <c r="EY94" s="59"/>
      <c r="EZ94" s="59"/>
      <c r="FA94" s="59"/>
      <c r="FB94" s="59"/>
      <c r="FC94" s="59"/>
      <c r="FD94" s="59"/>
      <c r="FE94" s="59"/>
      <c r="FF94" s="59"/>
      <c r="FG94" s="59"/>
      <c r="FH94" s="59"/>
      <c r="FI94" s="59"/>
      <c r="FJ94" s="59"/>
      <c r="FK94" s="59"/>
      <c r="FL94" s="59"/>
      <c r="FM94" s="59"/>
      <c r="FN94" s="59"/>
      <c r="FO94" s="59"/>
      <c r="FP94" s="59"/>
      <c r="FQ94" s="59"/>
      <c r="FR94" s="59"/>
      <c r="FS94" s="59"/>
      <c r="FT94" s="59"/>
      <c r="FU94" s="59"/>
      <c r="FV94" s="59"/>
      <c r="FW94" s="59"/>
      <c r="FX94" s="59"/>
      <c r="FY94" s="59"/>
      <c r="FZ94" s="59"/>
      <c r="GA94" s="59"/>
      <c r="GB94" s="59"/>
      <c r="GC94" s="64"/>
      <c r="GD94" s="63"/>
      <c r="GE94" s="59"/>
      <c r="GF94" s="59"/>
      <c r="GG94" s="59"/>
      <c r="GH94" s="59"/>
      <c r="GI94" s="59"/>
      <c r="GJ94" s="59"/>
      <c r="GK94" s="59"/>
      <c r="GL94" s="59"/>
      <c r="GM94" s="59"/>
      <c r="GN94" s="59"/>
      <c r="GO94" s="59"/>
      <c r="GP94" s="59"/>
      <c r="GQ94" s="59"/>
      <c r="GR94" s="59"/>
      <c r="GS94" s="59"/>
      <c r="GT94" s="59"/>
      <c r="GU94" s="59"/>
      <c r="GV94" s="59"/>
      <c r="GW94" s="59"/>
      <c r="GX94" s="59"/>
      <c r="GY94" s="59"/>
      <c r="GZ94" s="59"/>
      <c r="HA94" s="59"/>
      <c r="HB94" s="59"/>
      <c r="HC94" s="59"/>
      <c r="HD94" s="59"/>
      <c r="HE94" s="59"/>
      <c r="HF94" s="59"/>
      <c r="HG94" s="59"/>
      <c r="HH94" s="59"/>
      <c r="HI94" s="59"/>
      <c r="HJ94" s="59"/>
      <c r="HK94" s="59"/>
      <c r="HL94" s="59"/>
      <c r="HM94" s="64"/>
    </row>
    <row r="95" spans="2:221" ht="18" customHeight="1" x14ac:dyDescent="0.2">
      <c r="B95" s="114" t="s">
        <v>613</v>
      </c>
      <c r="C95" s="115"/>
      <c r="D95" s="115"/>
      <c r="E95" s="115"/>
      <c r="F95" s="115"/>
      <c r="G95" s="115"/>
      <c r="H95" s="115"/>
      <c r="I95" s="115"/>
      <c r="J95" s="115"/>
      <c r="K95" s="115"/>
      <c r="L95" s="115"/>
      <c r="M95" s="115"/>
      <c r="N95" s="115"/>
      <c r="O95" s="115"/>
      <c r="P95" s="115"/>
      <c r="Q95" s="115"/>
      <c r="R95" s="115"/>
      <c r="S95" s="115"/>
      <c r="T95" s="115"/>
      <c r="U95" s="116"/>
      <c r="V95" s="120" t="s">
        <v>646</v>
      </c>
      <c r="W95" s="121"/>
      <c r="X95" s="121"/>
      <c r="Y95" s="121"/>
      <c r="Z95" s="121"/>
      <c r="AA95" s="122"/>
      <c r="AB95" s="126">
        <v>0</v>
      </c>
      <c r="AC95" s="127"/>
      <c r="AD95" s="127"/>
      <c r="AE95" s="127"/>
      <c r="AF95" s="128"/>
      <c r="AG95" s="108" t="s">
        <v>23</v>
      </c>
      <c r="AH95" s="109"/>
      <c r="AI95" s="109"/>
      <c r="AJ95" s="109"/>
      <c r="AK95" s="109"/>
      <c r="AL95" s="75">
        <f t="shared" si="0"/>
        <v>0</v>
      </c>
      <c r="AM95" s="76"/>
      <c r="AN95" s="76"/>
      <c r="AO95" s="77"/>
      <c r="AP95" s="132"/>
      <c r="AQ95" s="60"/>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60"/>
      <c r="BT95" s="60"/>
      <c r="BU95" s="60"/>
      <c r="BV95" s="60"/>
      <c r="BW95" s="60"/>
      <c r="BX95" s="60"/>
      <c r="BY95" s="70"/>
      <c r="BZ95" s="385">
        <v>0</v>
      </c>
      <c r="CA95" s="386"/>
      <c r="CB95" s="386"/>
      <c r="CC95" s="386"/>
      <c r="CD95" s="386"/>
      <c r="CE95" s="386"/>
      <c r="CF95" s="386"/>
      <c r="CG95" s="386"/>
      <c r="CH95" s="386"/>
      <c r="CI95" s="386"/>
      <c r="CJ95" s="386"/>
      <c r="CK95" s="386"/>
      <c r="CL95" s="386"/>
      <c r="CM95" s="386"/>
      <c r="CN95" s="386"/>
      <c r="CO95" s="386"/>
      <c r="CP95" s="386"/>
      <c r="CQ95" s="386"/>
      <c r="CR95" s="386"/>
      <c r="CS95" s="386"/>
      <c r="CT95" s="386"/>
      <c r="CU95" s="386"/>
      <c r="CV95" s="386"/>
      <c r="CW95" s="386"/>
      <c r="CX95" s="386"/>
      <c r="CY95" s="386"/>
      <c r="CZ95" s="386"/>
      <c r="DA95" s="386"/>
      <c r="DB95" s="386"/>
      <c r="DC95" s="386"/>
      <c r="DD95" s="386"/>
      <c r="DE95" s="386"/>
      <c r="DF95" s="386"/>
      <c r="DG95" s="386"/>
      <c r="DH95" s="386"/>
      <c r="DI95" s="387"/>
      <c r="DJ95" s="65">
        <v>0</v>
      </c>
      <c r="DK95" s="60"/>
      <c r="DL95" s="60"/>
      <c r="DM95" s="60">
        <v>0</v>
      </c>
      <c r="DN95" s="60"/>
      <c r="DO95" s="60"/>
      <c r="DP95" s="60">
        <v>0</v>
      </c>
      <c r="DQ95" s="60"/>
      <c r="DR95" s="60"/>
      <c r="DS95" s="60">
        <v>0</v>
      </c>
      <c r="DT95" s="60"/>
      <c r="DU95" s="60"/>
      <c r="DV95" s="60">
        <v>0</v>
      </c>
      <c r="DW95" s="60"/>
      <c r="DX95" s="60"/>
      <c r="DY95" s="60">
        <v>0</v>
      </c>
      <c r="DZ95" s="60"/>
      <c r="EA95" s="60"/>
      <c r="EB95" s="60">
        <v>0</v>
      </c>
      <c r="EC95" s="60"/>
      <c r="ED95" s="60"/>
      <c r="EE95" s="60">
        <v>0</v>
      </c>
      <c r="EF95" s="60"/>
      <c r="EG95" s="60"/>
      <c r="EH95" s="60">
        <v>0</v>
      </c>
      <c r="EI95" s="60"/>
      <c r="EJ95" s="60"/>
      <c r="EK95" s="60"/>
      <c r="EL95" s="60"/>
      <c r="EM95" s="60"/>
      <c r="EN95" s="60"/>
      <c r="EO95" s="60"/>
      <c r="EP95" s="60"/>
      <c r="EQ95" s="60"/>
      <c r="ER95" s="60"/>
      <c r="ES95" s="70"/>
      <c r="ET95" s="65"/>
      <c r="EU95" s="60"/>
      <c r="EV95" s="60"/>
      <c r="EW95" s="60"/>
      <c r="EX95" s="60"/>
      <c r="EY95" s="60"/>
      <c r="EZ95" s="60"/>
      <c r="FA95" s="60"/>
      <c r="FB95" s="60"/>
      <c r="FC95" s="60"/>
      <c r="FD95" s="60"/>
      <c r="FE95" s="60"/>
      <c r="FF95" s="60"/>
      <c r="FG95" s="60"/>
      <c r="FH95" s="60"/>
      <c r="FI95" s="60"/>
      <c r="FJ95" s="60"/>
      <c r="FK95" s="60"/>
      <c r="FL95" s="60"/>
      <c r="FM95" s="60"/>
      <c r="FN95" s="60"/>
      <c r="FO95" s="60"/>
      <c r="FP95" s="60"/>
      <c r="FQ95" s="60"/>
      <c r="FR95" s="60"/>
      <c r="FS95" s="60"/>
      <c r="FT95" s="60"/>
      <c r="FU95" s="60"/>
      <c r="FV95" s="60"/>
      <c r="FW95" s="60"/>
      <c r="FX95" s="60"/>
      <c r="FY95" s="60"/>
      <c r="FZ95" s="60"/>
      <c r="GA95" s="60"/>
      <c r="GB95" s="60"/>
      <c r="GC95" s="70"/>
      <c r="GD95" s="65"/>
      <c r="GE95" s="60"/>
      <c r="GF95" s="60"/>
      <c r="GG95" s="60"/>
      <c r="GH95" s="60"/>
      <c r="GI95" s="60"/>
      <c r="GJ95" s="60"/>
      <c r="GK95" s="60"/>
      <c r="GL95" s="60"/>
      <c r="GM95" s="60"/>
      <c r="GN95" s="60"/>
      <c r="GO95" s="60"/>
      <c r="GP95" s="60"/>
      <c r="GQ95" s="60"/>
      <c r="GR95" s="60"/>
      <c r="GS95" s="60"/>
      <c r="GT95" s="60"/>
      <c r="GU95" s="60"/>
      <c r="GV95" s="60"/>
      <c r="GW95" s="60"/>
      <c r="GX95" s="60"/>
      <c r="GY95" s="60"/>
      <c r="GZ95" s="60"/>
      <c r="HA95" s="60"/>
      <c r="HB95" s="60"/>
      <c r="HC95" s="60"/>
      <c r="HD95" s="60"/>
      <c r="HE95" s="60"/>
      <c r="HF95" s="60"/>
      <c r="HG95" s="60"/>
      <c r="HH95" s="60"/>
      <c r="HI95" s="60"/>
      <c r="HJ95" s="60"/>
      <c r="HK95" s="60"/>
      <c r="HL95" s="60"/>
      <c r="HM95" s="70"/>
    </row>
    <row r="96" spans="2:221" ht="18" customHeight="1" x14ac:dyDescent="0.2">
      <c r="B96" s="117"/>
      <c r="C96" s="118"/>
      <c r="D96" s="118"/>
      <c r="E96" s="118"/>
      <c r="F96" s="118"/>
      <c r="G96" s="118"/>
      <c r="H96" s="118"/>
      <c r="I96" s="118"/>
      <c r="J96" s="118"/>
      <c r="K96" s="118"/>
      <c r="L96" s="118"/>
      <c r="M96" s="118"/>
      <c r="N96" s="118"/>
      <c r="O96" s="118"/>
      <c r="P96" s="118"/>
      <c r="Q96" s="118"/>
      <c r="R96" s="118"/>
      <c r="S96" s="118"/>
      <c r="T96" s="118"/>
      <c r="U96" s="119"/>
      <c r="V96" s="123"/>
      <c r="W96" s="124"/>
      <c r="X96" s="124"/>
      <c r="Y96" s="124"/>
      <c r="Z96" s="124"/>
      <c r="AA96" s="125"/>
      <c r="AB96" s="129"/>
      <c r="AC96" s="130"/>
      <c r="AD96" s="130"/>
      <c r="AE96" s="130"/>
      <c r="AF96" s="131"/>
      <c r="AG96" s="108" t="s">
        <v>24</v>
      </c>
      <c r="AH96" s="109"/>
      <c r="AI96" s="109"/>
      <c r="AJ96" s="109"/>
      <c r="AK96" s="109"/>
      <c r="AL96" s="75">
        <f t="shared" si="0"/>
        <v>0</v>
      </c>
      <c r="AM96" s="76"/>
      <c r="AN96" s="76"/>
      <c r="AO96" s="77"/>
      <c r="AP96" s="72"/>
      <c r="AQ96" s="60"/>
      <c r="AR96" s="60"/>
      <c r="AS96" s="60"/>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c r="BS96" s="60"/>
      <c r="BT96" s="60"/>
      <c r="BU96" s="60"/>
      <c r="BV96" s="60"/>
      <c r="BW96" s="60"/>
      <c r="BX96" s="60"/>
      <c r="BY96" s="70"/>
      <c r="BZ96" s="385">
        <v>0</v>
      </c>
      <c r="CA96" s="386"/>
      <c r="CB96" s="386"/>
      <c r="CC96" s="386"/>
      <c r="CD96" s="386"/>
      <c r="CE96" s="386"/>
      <c r="CF96" s="386"/>
      <c r="CG96" s="386"/>
      <c r="CH96" s="386"/>
      <c r="CI96" s="386"/>
      <c r="CJ96" s="386"/>
      <c r="CK96" s="386"/>
      <c r="CL96" s="386"/>
      <c r="CM96" s="386"/>
      <c r="CN96" s="386"/>
      <c r="CO96" s="386"/>
      <c r="CP96" s="386"/>
      <c r="CQ96" s="386"/>
      <c r="CR96" s="386"/>
      <c r="CS96" s="386"/>
      <c r="CT96" s="386"/>
      <c r="CU96" s="386"/>
      <c r="CV96" s="386"/>
      <c r="CW96" s="386"/>
      <c r="CX96" s="386"/>
      <c r="CY96" s="386"/>
      <c r="CZ96" s="386"/>
      <c r="DA96" s="386"/>
      <c r="DB96" s="386"/>
      <c r="DC96" s="386"/>
      <c r="DD96" s="386"/>
      <c r="DE96" s="386"/>
      <c r="DF96" s="386"/>
      <c r="DG96" s="386"/>
      <c r="DH96" s="386"/>
      <c r="DI96" s="387"/>
      <c r="DJ96" s="65">
        <v>0</v>
      </c>
      <c r="DK96" s="60"/>
      <c r="DL96" s="60"/>
      <c r="DM96" s="60">
        <v>0</v>
      </c>
      <c r="DN96" s="60"/>
      <c r="DO96" s="60"/>
      <c r="DP96" s="60">
        <v>0</v>
      </c>
      <c r="DQ96" s="60"/>
      <c r="DR96" s="60"/>
      <c r="DS96" s="60">
        <v>0</v>
      </c>
      <c r="DT96" s="60"/>
      <c r="DU96" s="60"/>
      <c r="DV96" s="60">
        <v>0</v>
      </c>
      <c r="DW96" s="60"/>
      <c r="DX96" s="60"/>
      <c r="DY96" s="60">
        <v>0</v>
      </c>
      <c r="DZ96" s="60"/>
      <c r="EA96" s="60"/>
      <c r="EB96" s="60">
        <v>0</v>
      </c>
      <c r="EC96" s="60"/>
      <c r="ED96" s="60"/>
      <c r="EE96" s="60">
        <v>0</v>
      </c>
      <c r="EF96" s="60"/>
      <c r="EG96" s="60"/>
      <c r="EH96" s="60">
        <v>0</v>
      </c>
      <c r="EI96" s="60"/>
      <c r="EJ96" s="60"/>
      <c r="EK96" s="60"/>
      <c r="EL96" s="60"/>
      <c r="EM96" s="60"/>
      <c r="EN96" s="60"/>
      <c r="EO96" s="60"/>
      <c r="EP96" s="60"/>
      <c r="EQ96" s="60"/>
      <c r="ER96" s="60"/>
      <c r="ES96" s="70"/>
      <c r="ET96" s="65"/>
      <c r="EU96" s="60"/>
      <c r="EV96" s="60"/>
      <c r="EW96" s="60"/>
      <c r="EX96" s="60"/>
      <c r="EY96" s="60"/>
      <c r="EZ96" s="60"/>
      <c r="FA96" s="60"/>
      <c r="FB96" s="60"/>
      <c r="FC96" s="60"/>
      <c r="FD96" s="60"/>
      <c r="FE96" s="60"/>
      <c r="FF96" s="60"/>
      <c r="FG96" s="60"/>
      <c r="FH96" s="60"/>
      <c r="FI96" s="60"/>
      <c r="FJ96" s="60"/>
      <c r="FK96" s="60"/>
      <c r="FL96" s="60"/>
      <c r="FM96" s="60"/>
      <c r="FN96" s="60"/>
      <c r="FO96" s="60"/>
      <c r="FP96" s="60"/>
      <c r="FQ96" s="60"/>
      <c r="FR96" s="60"/>
      <c r="FS96" s="60"/>
      <c r="FT96" s="60"/>
      <c r="FU96" s="60"/>
      <c r="FV96" s="60"/>
      <c r="FW96" s="60"/>
      <c r="FX96" s="60"/>
      <c r="FY96" s="60"/>
      <c r="FZ96" s="60"/>
      <c r="GA96" s="60"/>
      <c r="GB96" s="60"/>
      <c r="GC96" s="70"/>
      <c r="GD96" s="65"/>
      <c r="GE96" s="60"/>
      <c r="GF96" s="60"/>
      <c r="GG96" s="60"/>
      <c r="GH96" s="60"/>
      <c r="GI96" s="60"/>
      <c r="GJ96" s="60"/>
      <c r="GK96" s="60"/>
      <c r="GL96" s="60"/>
      <c r="GM96" s="60"/>
      <c r="GN96" s="60"/>
      <c r="GO96" s="60"/>
      <c r="GP96" s="60"/>
      <c r="GQ96" s="60"/>
      <c r="GR96" s="60"/>
      <c r="GS96" s="60"/>
      <c r="GT96" s="60"/>
      <c r="GU96" s="60"/>
      <c r="GV96" s="60"/>
      <c r="GW96" s="60"/>
      <c r="GX96" s="60"/>
      <c r="GY96" s="60"/>
      <c r="GZ96" s="60"/>
      <c r="HA96" s="60"/>
      <c r="HB96" s="60"/>
      <c r="HC96" s="60"/>
      <c r="HD96" s="60"/>
      <c r="HE96" s="60"/>
      <c r="HF96" s="60"/>
      <c r="HG96" s="60"/>
      <c r="HH96" s="60"/>
      <c r="HI96" s="60"/>
      <c r="HJ96" s="60"/>
      <c r="HK96" s="60"/>
      <c r="HL96" s="60"/>
      <c r="HM96" s="70"/>
    </row>
    <row r="97" spans="2:221" ht="18" customHeight="1" x14ac:dyDescent="0.2">
      <c r="B97" s="78" t="s">
        <v>614</v>
      </c>
      <c r="C97" s="79"/>
      <c r="D97" s="79"/>
      <c r="E97" s="79"/>
      <c r="F97" s="79"/>
      <c r="G97" s="79"/>
      <c r="H97" s="79"/>
      <c r="I97" s="79"/>
      <c r="J97" s="79"/>
      <c r="K97" s="79"/>
      <c r="L97" s="79"/>
      <c r="M97" s="79"/>
      <c r="N97" s="79"/>
      <c r="O97" s="79"/>
      <c r="P97" s="79"/>
      <c r="Q97" s="79"/>
      <c r="R97" s="79"/>
      <c r="S97" s="79"/>
      <c r="T97" s="79"/>
      <c r="U97" s="80"/>
      <c r="V97" s="84" t="s">
        <v>647</v>
      </c>
      <c r="W97" s="85"/>
      <c r="X97" s="85"/>
      <c r="Y97" s="85"/>
      <c r="Z97" s="85"/>
      <c r="AA97" s="86"/>
      <c r="AB97" s="90">
        <v>0</v>
      </c>
      <c r="AC97" s="91"/>
      <c r="AD97" s="91"/>
      <c r="AE97" s="91"/>
      <c r="AF97" s="92"/>
      <c r="AG97" s="96" t="s">
        <v>23</v>
      </c>
      <c r="AH97" s="97"/>
      <c r="AI97" s="97"/>
      <c r="AJ97" s="97"/>
      <c r="AK97" s="97"/>
      <c r="AL97" s="98">
        <f t="shared" si="0"/>
        <v>0</v>
      </c>
      <c r="AM97" s="99"/>
      <c r="AN97" s="99"/>
      <c r="AO97" s="100"/>
      <c r="AP97" s="101"/>
      <c r="AQ97" s="59"/>
      <c r="AR97" s="59"/>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c r="BT97" s="59"/>
      <c r="BU97" s="59"/>
      <c r="BV97" s="59"/>
      <c r="BW97" s="59"/>
      <c r="BX97" s="59"/>
      <c r="BY97" s="64"/>
      <c r="BZ97" s="66">
        <v>0</v>
      </c>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c r="CZ97" s="67"/>
      <c r="DA97" s="67"/>
      <c r="DB97" s="67"/>
      <c r="DC97" s="67"/>
      <c r="DD97" s="67"/>
      <c r="DE97" s="67"/>
      <c r="DF97" s="67"/>
      <c r="DG97" s="67"/>
      <c r="DH97" s="67"/>
      <c r="DI97" s="71"/>
      <c r="DJ97" s="63">
        <v>0</v>
      </c>
      <c r="DK97" s="59"/>
      <c r="DL97" s="59"/>
      <c r="DM97" s="59">
        <v>0</v>
      </c>
      <c r="DN97" s="59"/>
      <c r="DO97" s="59"/>
      <c r="DP97" s="59">
        <v>0</v>
      </c>
      <c r="DQ97" s="59"/>
      <c r="DR97" s="59"/>
      <c r="DS97" s="59">
        <v>0</v>
      </c>
      <c r="DT97" s="59"/>
      <c r="DU97" s="59"/>
      <c r="DV97" s="59">
        <v>0</v>
      </c>
      <c r="DW97" s="59"/>
      <c r="DX97" s="59"/>
      <c r="DY97" s="59">
        <v>0</v>
      </c>
      <c r="DZ97" s="59"/>
      <c r="EA97" s="59"/>
      <c r="EB97" s="59">
        <v>0</v>
      </c>
      <c r="EC97" s="59"/>
      <c r="ED97" s="59"/>
      <c r="EE97" s="59">
        <v>0</v>
      </c>
      <c r="EF97" s="59"/>
      <c r="EG97" s="59"/>
      <c r="EH97" s="59">
        <v>0</v>
      </c>
      <c r="EI97" s="59"/>
      <c r="EJ97" s="59"/>
      <c r="EK97" s="59"/>
      <c r="EL97" s="59"/>
      <c r="EM97" s="59"/>
      <c r="EN97" s="59"/>
      <c r="EO97" s="59"/>
      <c r="EP97" s="59"/>
      <c r="EQ97" s="59"/>
      <c r="ER97" s="59"/>
      <c r="ES97" s="64"/>
      <c r="ET97" s="63"/>
      <c r="EU97" s="59"/>
      <c r="EV97" s="59"/>
      <c r="EW97" s="59"/>
      <c r="EX97" s="59"/>
      <c r="EY97" s="59"/>
      <c r="EZ97" s="59"/>
      <c r="FA97" s="59"/>
      <c r="FB97" s="59"/>
      <c r="FC97" s="59"/>
      <c r="FD97" s="59"/>
      <c r="FE97" s="59"/>
      <c r="FF97" s="59"/>
      <c r="FG97" s="59"/>
      <c r="FH97" s="59"/>
      <c r="FI97" s="59"/>
      <c r="FJ97" s="59"/>
      <c r="FK97" s="59"/>
      <c r="FL97" s="59"/>
      <c r="FM97" s="59"/>
      <c r="FN97" s="59"/>
      <c r="FO97" s="59"/>
      <c r="FP97" s="59"/>
      <c r="FQ97" s="59"/>
      <c r="FR97" s="59"/>
      <c r="FS97" s="59"/>
      <c r="FT97" s="59"/>
      <c r="FU97" s="59"/>
      <c r="FV97" s="59"/>
      <c r="FW97" s="59"/>
      <c r="FX97" s="59"/>
      <c r="FY97" s="59"/>
      <c r="FZ97" s="59"/>
      <c r="GA97" s="59"/>
      <c r="GB97" s="59"/>
      <c r="GC97" s="64"/>
      <c r="GD97" s="63"/>
      <c r="GE97" s="59"/>
      <c r="GF97" s="59"/>
      <c r="GG97" s="59"/>
      <c r="GH97" s="59"/>
      <c r="GI97" s="59"/>
      <c r="GJ97" s="59"/>
      <c r="GK97" s="59"/>
      <c r="GL97" s="59"/>
      <c r="GM97" s="59"/>
      <c r="GN97" s="59"/>
      <c r="GO97" s="59"/>
      <c r="GP97" s="59"/>
      <c r="GQ97" s="59"/>
      <c r="GR97" s="59"/>
      <c r="GS97" s="59"/>
      <c r="GT97" s="59"/>
      <c r="GU97" s="59"/>
      <c r="GV97" s="59"/>
      <c r="GW97" s="59"/>
      <c r="GX97" s="59"/>
      <c r="GY97" s="59"/>
      <c r="GZ97" s="59"/>
      <c r="HA97" s="59"/>
      <c r="HB97" s="59"/>
      <c r="HC97" s="59"/>
      <c r="HD97" s="59"/>
      <c r="HE97" s="59"/>
      <c r="HF97" s="59"/>
      <c r="HG97" s="59"/>
      <c r="HH97" s="59"/>
      <c r="HI97" s="59"/>
      <c r="HJ97" s="59"/>
      <c r="HK97" s="59"/>
      <c r="HL97" s="59"/>
      <c r="HM97" s="64"/>
    </row>
    <row r="98" spans="2:221" ht="18" customHeight="1" x14ac:dyDescent="0.2">
      <c r="B98" s="133"/>
      <c r="C98" s="134"/>
      <c r="D98" s="134"/>
      <c r="E98" s="134"/>
      <c r="F98" s="134"/>
      <c r="G98" s="134"/>
      <c r="H98" s="134"/>
      <c r="I98" s="134"/>
      <c r="J98" s="134"/>
      <c r="K98" s="134"/>
      <c r="L98" s="134"/>
      <c r="M98" s="134"/>
      <c r="N98" s="134"/>
      <c r="O98" s="134"/>
      <c r="P98" s="134"/>
      <c r="Q98" s="134"/>
      <c r="R98" s="134"/>
      <c r="S98" s="134"/>
      <c r="T98" s="134"/>
      <c r="U98" s="135"/>
      <c r="V98" s="136"/>
      <c r="W98" s="137"/>
      <c r="X98" s="137"/>
      <c r="Y98" s="137"/>
      <c r="Z98" s="137"/>
      <c r="AA98" s="138"/>
      <c r="AB98" s="139"/>
      <c r="AC98" s="140"/>
      <c r="AD98" s="140"/>
      <c r="AE98" s="140"/>
      <c r="AF98" s="141"/>
      <c r="AG98" s="96" t="s">
        <v>24</v>
      </c>
      <c r="AH98" s="97"/>
      <c r="AI98" s="97"/>
      <c r="AJ98" s="97"/>
      <c r="AK98" s="97"/>
      <c r="AL98" s="98">
        <f t="shared" si="0"/>
        <v>0</v>
      </c>
      <c r="AM98" s="99"/>
      <c r="AN98" s="99"/>
      <c r="AO98" s="100"/>
      <c r="AP98" s="142"/>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59"/>
      <c r="BU98" s="59"/>
      <c r="BV98" s="59"/>
      <c r="BW98" s="59"/>
      <c r="BX98" s="59"/>
      <c r="BY98" s="64"/>
      <c r="BZ98" s="66">
        <v>0</v>
      </c>
      <c r="CA98" s="67"/>
      <c r="CB98" s="67"/>
      <c r="CC98" s="67"/>
      <c r="CD98" s="67"/>
      <c r="CE98" s="67"/>
      <c r="CF98" s="67"/>
      <c r="CG98" s="67"/>
      <c r="CH98" s="67"/>
      <c r="CI98" s="67"/>
      <c r="CJ98" s="67"/>
      <c r="CK98" s="67"/>
      <c r="CL98" s="67"/>
      <c r="CM98" s="67"/>
      <c r="CN98" s="67"/>
      <c r="CO98" s="67"/>
      <c r="CP98" s="67"/>
      <c r="CQ98" s="67"/>
      <c r="CR98" s="67"/>
      <c r="CS98" s="67"/>
      <c r="CT98" s="67"/>
      <c r="CU98" s="67"/>
      <c r="CV98" s="67"/>
      <c r="CW98" s="67"/>
      <c r="CX98" s="67"/>
      <c r="CY98" s="67"/>
      <c r="CZ98" s="67"/>
      <c r="DA98" s="67"/>
      <c r="DB98" s="67"/>
      <c r="DC98" s="67"/>
      <c r="DD98" s="67"/>
      <c r="DE98" s="67"/>
      <c r="DF98" s="67"/>
      <c r="DG98" s="67"/>
      <c r="DH98" s="67"/>
      <c r="DI98" s="71"/>
      <c r="DJ98" s="63">
        <v>0</v>
      </c>
      <c r="DK98" s="59"/>
      <c r="DL98" s="59"/>
      <c r="DM98" s="59">
        <v>0</v>
      </c>
      <c r="DN98" s="59"/>
      <c r="DO98" s="59"/>
      <c r="DP98" s="59">
        <v>0</v>
      </c>
      <c r="DQ98" s="59"/>
      <c r="DR98" s="59"/>
      <c r="DS98" s="59">
        <v>0</v>
      </c>
      <c r="DT98" s="59"/>
      <c r="DU98" s="59"/>
      <c r="DV98" s="59">
        <v>0</v>
      </c>
      <c r="DW98" s="59"/>
      <c r="DX98" s="59"/>
      <c r="DY98" s="59">
        <v>0</v>
      </c>
      <c r="DZ98" s="59"/>
      <c r="EA98" s="59"/>
      <c r="EB98" s="59">
        <v>0</v>
      </c>
      <c r="EC98" s="59"/>
      <c r="ED98" s="59"/>
      <c r="EE98" s="59">
        <v>0</v>
      </c>
      <c r="EF98" s="59"/>
      <c r="EG98" s="59"/>
      <c r="EH98" s="59">
        <v>0</v>
      </c>
      <c r="EI98" s="59"/>
      <c r="EJ98" s="59"/>
      <c r="EK98" s="59"/>
      <c r="EL98" s="59"/>
      <c r="EM98" s="59"/>
      <c r="EN98" s="59"/>
      <c r="EO98" s="59"/>
      <c r="EP98" s="59"/>
      <c r="EQ98" s="59"/>
      <c r="ER98" s="59"/>
      <c r="ES98" s="64"/>
      <c r="ET98" s="63"/>
      <c r="EU98" s="59"/>
      <c r="EV98" s="59"/>
      <c r="EW98" s="59"/>
      <c r="EX98" s="59"/>
      <c r="EY98" s="59"/>
      <c r="EZ98" s="59"/>
      <c r="FA98" s="59"/>
      <c r="FB98" s="59"/>
      <c r="FC98" s="59"/>
      <c r="FD98" s="59"/>
      <c r="FE98" s="59"/>
      <c r="FF98" s="59"/>
      <c r="FG98" s="59"/>
      <c r="FH98" s="59"/>
      <c r="FI98" s="59"/>
      <c r="FJ98" s="59"/>
      <c r="FK98" s="59"/>
      <c r="FL98" s="59"/>
      <c r="FM98" s="59"/>
      <c r="FN98" s="59"/>
      <c r="FO98" s="59"/>
      <c r="FP98" s="59"/>
      <c r="FQ98" s="59"/>
      <c r="FR98" s="59"/>
      <c r="FS98" s="59"/>
      <c r="FT98" s="59"/>
      <c r="FU98" s="59"/>
      <c r="FV98" s="59"/>
      <c r="FW98" s="59"/>
      <c r="FX98" s="59"/>
      <c r="FY98" s="59"/>
      <c r="FZ98" s="59"/>
      <c r="GA98" s="59"/>
      <c r="GB98" s="59"/>
      <c r="GC98" s="64"/>
      <c r="GD98" s="63"/>
      <c r="GE98" s="59"/>
      <c r="GF98" s="59"/>
      <c r="GG98" s="59"/>
      <c r="GH98" s="59"/>
      <c r="GI98" s="59"/>
      <c r="GJ98" s="59"/>
      <c r="GK98" s="59"/>
      <c r="GL98" s="59"/>
      <c r="GM98" s="59"/>
      <c r="GN98" s="59"/>
      <c r="GO98" s="59"/>
      <c r="GP98" s="59"/>
      <c r="GQ98" s="59"/>
      <c r="GR98" s="59"/>
      <c r="GS98" s="59"/>
      <c r="GT98" s="59"/>
      <c r="GU98" s="59"/>
      <c r="GV98" s="59"/>
      <c r="GW98" s="59"/>
      <c r="GX98" s="59"/>
      <c r="GY98" s="59"/>
      <c r="GZ98" s="59"/>
      <c r="HA98" s="59"/>
      <c r="HB98" s="59"/>
      <c r="HC98" s="59"/>
      <c r="HD98" s="59"/>
      <c r="HE98" s="59"/>
      <c r="HF98" s="59"/>
      <c r="HG98" s="59"/>
      <c r="HH98" s="59"/>
      <c r="HI98" s="59"/>
      <c r="HJ98" s="59"/>
      <c r="HK98" s="59"/>
      <c r="HL98" s="59"/>
      <c r="HM98" s="64"/>
    </row>
    <row r="99" spans="2:221" ht="18" customHeight="1" x14ac:dyDescent="0.2">
      <c r="B99" s="114" t="s">
        <v>615</v>
      </c>
      <c r="C99" s="115"/>
      <c r="D99" s="115"/>
      <c r="E99" s="115"/>
      <c r="F99" s="115"/>
      <c r="G99" s="115"/>
      <c r="H99" s="115"/>
      <c r="I99" s="115"/>
      <c r="J99" s="115"/>
      <c r="K99" s="115"/>
      <c r="L99" s="115"/>
      <c r="M99" s="115"/>
      <c r="N99" s="115"/>
      <c r="O99" s="115"/>
      <c r="P99" s="115"/>
      <c r="Q99" s="115"/>
      <c r="R99" s="115"/>
      <c r="S99" s="115"/>
      <c r="T99" s="115"/>
      <c r="U99" s="116"/>
      <c r="V99" s="120" t="s">
        <v>648</v>
      </c>
      <c r="W99" s="121"/>
      <c r="X99" s="121"/>
      <c r="Y99" s="121"/>
      <c r="Z99" s="121"/>
      <c r="AA99" s="122"/>
      <c r="AB99" s="126">
        <v>0</v>
      </c>
      <c r="AC99" s="127"/>
      <c r="AD99" s="127"/>
      <c r="AE99" s="127"/>
      <c r="AF99" s="128"/>
      <c r="AG99" s="108" t="s">
        <v>23</v>
      </c>
      <c r="AH99" s="109"/>
      <c r="AI99" s="109"/>
      <c r="AJ99" s="109"/>
      <c r="AK99" s="109"/>
      <c r="AL99" s="75">
        <f t="shared" si="0"/>
        <v>0</v>
      </c>
      <c r="AM99" s="76"/>
      <c r="AN99" s="76"/>
      <c r="AO99" s="77"/>
      <c r="AP99" s="132"/>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c r="BO99" s="60"/>
      <c r="BP99" s="60"/>
      <c r="BQ99" s="60"/>
      <c r="BR99" s="60"/>
      <c r="BS99" s="60"/>
      <c r="BT99" s="60"/>
      <c r="BU99" s="60"/>
      <c r="BV99" s="60"/>
      <c r="BW99" s="60"/>
      <c r="BX99" s="60"/>
      <c r="BY99" s="70"/>
      <c r="BZ99" s="385">
        <v>0</v>
      </c>
      <c r="CA99" s="386"/>
      <c r="CB99" s="386"/>
      <c r="CC99" s="386"/>
      <c r="CD99" s="386"/>
      <c r="CE99" s="386"/>
      <c r="CF99" s="386"/>
      <c r="CG99" s="386"/>
      <c r="CH99" s="386"/>
      <c r="CI99" s="386"/>
      <c r="CJ99" s="386"/>
      <c r="CK99" s="386"/>
      <c r="CL99" s="386"/>
      <c r="CM99" s="386"/>
      <c r="CN99" s="386"/>
      <c r="CO99" s="386"/>
      <c r="CP99" s="386"/>
      <c r="CQ99" s="386"/>
      <c r="CR99" s="386"/>
      <c r="CS99" s="386"/>
      <c r="CT99" s="386"/>
      <c r="CU99" s="386"/>
      <c r="CV99" s="386"/>
      <c r="CW99" s="386"/>
      <c r="CX99" s="386"/>
      <c r="CY99" s="386"/>
      <c r="CZ99" s="386"/>
      <c r="DA99" s="386"/>
      <c r="DB99" s="386"/>
      <c r="DC99" s="386"/>
      <c r="DD99" s="386"/>
      <c r="DE99" s="386"/>
      <c r="DF99" s="386"/>
      <c r="DG99" s="386"/>
      <c r="DH99" s="386"/>
      <c r="DI99" s="387"/>
      <c r="DJ99" s="65">
        <v>0</v>
      </c>
      <c r="DK99" s="60"/>
      <c r="DL99" s="60"/>
      <c r="DM99" s="60">
        <v>0</v>
      </c>
      <c r="DN99" s="60"/>
      <c r="DO99" s="60"/>
      <c r="DP99" s="60">
        <v>0</v>
      </c>
      <c r="DQ99" s="60"/>
      <c r="DR99" s="60"/>
      <c r="DS99" s="60">
        <v>0</v>
      </c>
      <c r="DT99" s="60"/>
      <c r="DU99" s="60"/>
      <c r="DV99" s="60">
        <v>0</v>
      </c>
      <c r="DW99" s="60"/>
      <c r="DX99" s="60"/>
      <c r="DY99" s="60">
        <v>0</v>
      </c>
      <c r="DZ99" s="60"/>
      <c r="EA99" s="60"/>
      <c r="EB99" s="60">
        <v>0</v>
      </c>
      <c r="EC99" s="60"/>
      <c r="ED99" s="60"/>
      <c r="EE99" s="60">
        <v>0</v>
      </c>
      <c r="EF99" s="60"/>
      <c r="EG99" s="60"/>
      <c r="EH99" s="60">
        <v>0</v>
      </c>
      <c r="EI99" s="60"/>
      <c r="EJ99" s="60"/>
      <c r="EK99" s="60"/>
      <c r="EL99" s="60"/>
      <c r="EM99" s="60"/>
      <c r="EN99" s="60"/>
      <c r="EO99" s="60"/>
      <c r="EP99" s="60"/>
      <c r="EQ99" s="60"/>
      <c r="ER99" s="60"/>
      <c r="ES99" s="70"/>
      <c r="ET99" s="65"/>
      <c r="EU99" s="60"/>
      <c r="EV99" s="60"/>
      <c r="EW99" s="60"/>
      <c r="EX99" s="60"/>
      <c r="EY99" s="60"/>
      <c r="EZ99" s="60"/>
      <c r="FA99" s="60"/>
      <c r="FB99" s="60"/>
      <c r="FC99" s="60"/>
      <c r="FD99" s="60"/>
      <c r="FE99" s="60"/>
      <c r="FF99" s="60"/>
      <c r="FG99" s="60"/>
      <c r="FH99" s="60"/>
      <c r="FI99" s="60"/>
      <c r="FJ99" s="60"/>
      <c r="FK99" s="60"/>
      <c r="FL99" s="60"/>
      <c r="FM99" s="60"/>
      <c r="FN99" s="60"/>
      <c r="FO99" s="60"/>
      <c r="FP99" s="60"/>
      <c r="FQ99" s="60"/>
      <c r="FR99" s="60"/>
      <c r="FS99" s="60"/>
      <c r="FT99" s="60"/>
      <c r="FU99" s="60"/>
      <c r="FV99" s="60"/>
      <c r="FW99" s="60"/>
      <c r="FX99" s="60"/>
      <c r="FY99" s="60"/>
      <c r="FZ99" s="60"/>
      <c r="GA99" s="60"/>
      <c r="GB99" s="60"/>
      <c r="GC99" s="70"/>
      <c r="GD99" s="65"/>
      <c r="GE99" s="60"/>
      <c r="GF99" s="60"/>
      <c r="GG99" s="60"/>
      <c r="GH99" s="60"/>
      <c r="GI99" s="60"/>
      <c r="GJ99" s="60"/>
      <c r="GK99" s="60"/>
      <c r="GL99" s="60"/>
      <c r="GM99" s="60"/>
      <c r="GN99" s="60"/>
      <c r="GO99" s="60"/>
      <c r="GP99" s="60"/>
      <c r="GQ99" s="60"/>
      <c r="GR99" s="60"/>
      <c r="GS99" s="60"/>
      <c r="GT99" s="60"/>
      <c r="GU99" s="60"/>
      <c r="GV99" s="60"/>
      <c r="GW99" s="60"/>
      <c r="GX99" s="60"/>
      <c r="GY99" s="60"/>
      <c r="GZ99" s="60"/>
      <c r="HA99" s="60"/>
      <c r="HB99" s="60"/>
      <c r="HC99" s="60"/>
      <c r="HD99" s="60"/>
      <c r="HE99" s="60"/>
      <c r="HF99" s="60"/>
      <c r="HG99" s="60"/>
      <c r="HH99" s="60"/>
      <c r="HI99" s="60"/>
      <c r="HJ99" s="60"/>
      <c r="HK99" s="60"/>
      <c r="HL99" s="60"/>
      <c r="HM99" s="70"/>
    </row>
    <row r="100" spans="2:221" ht="18" customHeight="1" thickBot="1" x14ac:dyDescent="0.25">
      <c r="B100" s="408"/>
      <c r="C100" s="409"/>
      <c r="D100" s="409"/>
      <c r="E100" s="409"/>
      <c r="F100" s="409"/>
      <c r="G100" s="409"/>
      <c r="H100" s="409"/>
      <c r="I100" s="409"/>
      <c r="J100" s="409"/>
      <c r="K100" s="409"/>
      <c r="L100" s="409"/>
      <c r="M100" s="409"/>
      <c r="N100" s="409"/>
      <c r="O100" s="409"/>
      <c r="P100" s="409"/>
      <c r="Q100" s="409"/>
      <c r="R100" s="409"/>
      <c r="S100" s="409"/>
      <c r="T100" s="409"/>
      <c r="U100" s="410"/>
      <c r="V100" s="411"/>
      <c r="W100" s="412"/>
      <c r="X100" s="412"/>
      <c r="Y100" s="412"/>
      <c r="Z100" s="412"/>
      <c r="AA100" s="413"/>
      <c r="AB100" s="414"/>
      <c r="AC100" s="415"/>
      <c r="AD100" s="415"/>
      <c r="AE100" s="415"/>
      <c r="AF100" s="416"/>
      <c r="AG100" s="401" t="s">
        <v>24</v>
      </c>
      <c r="AH100" s="402"/>
      <c r="AI100" s="402"/>
      <c r="AJ100" s="402"/>
      <c r="AK100" s="402"/>
      <c r="AL100" s="403">
        <f>SUM(AP100:HM100)</f>
        <v>0</v>
      </c>
      <c r="AM100" s="404"/>
      <c r="AN100" s="404"/>
      <c r="AO100" s="405"/>
      <c r="AP100" s="509"/>
      <c r="AQ100" s="399"/>
      <c r="AR100" s="399"/>
      <c r="AS100" s="399"/>
      <c r="AT100" s="399"/>
      <c r="AU100" s="399"/>
      <c r="AV100" s="399"/>
      <c r="AW100" s="399"/>
      <c r="AX100" s="399"/>
      <c r="AY100" s="399"/>
      <c r="AZ100" s="399"/>
      <c r="BA100" s="399"/>
      <c r="BB100" s="399"/>
      <c r="BC100" s="399"/>
      <c r="BD100" s="399"/>
      <c r="BE100" s="399"/>
      <c r="BF100" s="399"/>
      <c r="BG100" s="399"/>
      <c r="BH100" s="399"/>
      <c r="BI100" s="399"/>
      <c r="BJ100" s="399"/>
      <c r="BK100" s="399"/>
      <c r="BL100" s="399"/>
      <c r="BM100" s="399"/>
      <c r="BN100" s="399"/>
      <c r="BO100" s="399"/>
      <c r="BP100" s="399"/>
      <c r="BQ100" s="399"/>
      <c r="BR100" s="399"/>
      <c r="BS100" s="399"/>
      <c r="BT100" s="399"/>
      <c r="BU100" s="399"/>
      <c r="BV100" s="399"/>
      <c r="BW100" s="399"/>
      <c r="BX100" s="399"/>
      <c r="BY100" s="400"/>
      <c r="BZ100" s="538">
        <v>0</v>
      </c>
      <c r="CA100" s="539"/>
      <c r="CB100" s="539"/>
      <c r="CC100" s="539"/>
      <c r="CD100" s="539"/>
      <c r="CE100" s="539"/>
      <c r="CF100" s="539"/>
      <c r="CG100" s="539"/>
      <c r="CH100" s="539"/>
      <c r="CI100" s="539"/>
      <c r="CJ100" s="539"/>
      <c r="CK100" s="539"/>
      <c r="CL100" s="539"/>
      <c r="CM100" s="539"/>
      <c r="CN100" s="539"/>
      <c r="CO100" s="539"/>
      <c r="CP100" s="539"/>
      <c r="CQ100" s="539"/>
      <c r="CR100" s="539"/>
      <c r="CS100" s="539"/>
      <c r="CT100" s="539"/>
      <c r="CU100" s="539"/>
      <c r="CV100" s="539"/>
      <c r="CW100" s="539"/>
      <c r="CX100" s="539"/>
      <c r="CY100" s="539"/>
      <c r="CZ100" s="539"/>
      <c r="DA100" s="539"/>
      <c r="DB100" s="539"/>
      <c r="DC100" s="539"/>
      <c r="DD100" s="539"/>
      <c r="DE100" s="539"/>
      <c r="DF100" s="539"/>
      <c r="DG100" s="539"/>
      <c r="DH100" s="539"/>
      <c r="DI100" s="540"/>
      <c r="DJ100" s="407">
        <v>0</v>
      </c>
      <c r="DK100" s="399"/>
      <c r="DL100" s="399"/>
      <c r="DM100" s="399">
        <v>0</v>
      </c>
      <c r="DN100" s="399"/>
      <c r="DO100" s="399"/>
      <c r="DP100" s="399">
        <v>0</v>
      </c>
      <c r="DQ100" s="399"/>
      <c r="DR100" s="399"/>
      <c r="DS100" s="399">
        <v>0</v>
      </c>
      <c r="DT100" s="399"/>
      <c r="DU100" s="399"/>
      <c r="DV100" s="399">
        <v>0</v>
      </c>
      <c r="DW100" s="399"/>
      <c r="DX100" s="399"/>
      <c r="DY100" s="399">
        <v>0</v>
      </c>
      <c r="DZ100" s="399"/>
      <c r="EA100" s="399"/>
      <c r="EB100" s="399">
        <v>0</v>
      </c>
      <c r="EC100" s="399"/>
      <c r="ED100" s="399"/>
      <c r="EE100" s="399">
        <v>0</v>
      </c>
      <c r="EF100" s="399"/>
      <c r="EG100" s="399"/>
      <c r="EH100" s="399">
        <v>0</v>
      </c>
      <c r="EI100" s="399"/>
      <c r="EJ100" s="399"/>
      <c r="EK100" s="399"/>
      <c r="EL100" s="399"/>
      <c r="EM100" s="399"/>
      <c r="EN100" s="399"/>
      <c r="EO100" s="399"/>
      <c r="EP100" s="399"/>
      <c r="EQ100" s="399"/>
      <c r="ER100" s="399"/>
      <c r="ES100" s="400"/>
      <c r="ET100" s="407"/>
      <c r="EU100" s="399"/>
      <c r="EV100" s="399"/>
      <c r="EW100" s="399"/>
      <c r="EX100" s="399"/>
      <c r="EY100" s="399"/>
      <c r="EZ100" s="399"/>
      <c r="FA100" s="399"/>
      <c r="FB100" s="399"/>
      <c r="FC100" s="399"/>
      <c r="FD100" s="399"/>
      <c r="FE100" s="399"/>
      <c r="FF100" s="399"/>
      <c r="FG100" s="399"/>
      <c r="FH100" s="399"/>
      <c r="FI100" s="399"/>
      <c r="FJ100" s="399"/>
      <c r="FK100" s="399"/>
      <c r="FL100" s="399"/>
      <c r="FM100" s="399"/>
      <c r="FN100" s="399"/>
      <c r="FO100" s="399"/>
      <c r="FP100" s="399"/>
      <c r="FQ100" s="399"/>
      <c r="FR100" s="399"/>
      <c r="FS100" s="399"/>
      <c r="FT100" s="399"/>
      <c r="FU100" s="399"/>
      <c r="FV100" s="399"/>
      <c r="FW100" s="399"/>
      <c r="FX100" s="399"/>
      <c r="FY100" s="399"/>
      <c r="FZ100" s="399"/>
      <c r="GA100" s="399"/>
      <c r="GB100" s="399"/>
      <c r="GC100" s="400"/>
      <c r="GD100" s="407"/>
      <c r="GE100" s="399"/>
      <c r="GF100" s="399"/>
      <c r="GG100" s="399"/>
      <c r="GH100" s="399"/>
      <c r="GI100" s="399"/>
      <c r="GJ100" s="399"/>
      <c r="GK100" s="399"/>
      <c r="GL100" s="399"/>
      <c r="GM100" s="399"/>
      <c r="GN100" s="399"/>
      <c r="GO100" s="399"/>
      <c r="GP100" s="399"/>
      <c r="GQ100" s="399"/>
      <c r="GR100" s="399"/>
      <c r="GS100" s="399"/>
      <c r="GT100" s="399"/>
      <c r="GU100" s="399"/>
      <c r="GV100" s="399"/>
      <c r="GW100" s="399"/>
      <c r="GX100" s="399"/>
      <c r="GY100" s="399"/>
      <c r="GZ100" s="399"/>
      <c r="HA100" s="399"/>
      <c r="HB100" s="399"/>
      <c r="HC100" s="399"/>
      <c r="HD100" s="399"/>
      <c r="HE100" s="399"/>
      <c r="HF100" s="399"/>
      <c r="HG100" s="399"/>
      <c r="HH100" s="399"/>
      <c r="HI100" s="399"/>
      <c r="HJ100" s="399"/>
      <c r="HK100" s="399"/>
      <c r="HL100" s="399"/>
      <c r="HM100" s="400"/>
    </row>
    <row r="101" spans="2:221" s="34" customFormat="1" ht="18" customHeight="1" x14ac:dyDescent="0.2"/>
  </sheetData>
  <mergeCells count="3526">
    <mergeCell ref="CR47:CT47"/>
    <mergeCell ref="CU47:CW47"/>
    <mergeCell ref="DD48:DF48"/>
    <mergeCell ref="DY48:EA48"/>
    <mergeCell ref="EB48:ED48"/>
    <mergeCell ref="DG48:DI48"/>
    <mergeCell ref="DJ48:DL48"/>
    <mergeCell ref="DM48:DO48"/>
    <mergeCell ref="O31:BW31"/>
    <mergeCell ref="BW34:BY34"/>
    <mergeCell ref="C29:N29"/>
    <mergeCell ref="O29:R29"/>
    <mergeCell ref="C30:N30"/>
    <mergeCell ref="O30:Q30"/>
    <mergeCell ref="C31:N31"/>
    <mergeCell ref="BZ34:CB34"/>
    <mergeCell ref="DJ42:EJ42"/>
    <mergeCell ref="DJ44:EJ44"/>
    <mergeCell ref="B35:U36"/>
    <mergeCell ref="AP35:AR35"/>
    <mergeCell ref="AS35:AU35"/>
    <mergeCell ref="AV35:AX35"/>
    <mergeCell ref="AY35:BA35"/>
    <mergeCell ref="BQ37:BS37"/>
    <mergeCell ref="BT37:BV37"/>
    <mergeCell ref="BW37:BY37"/>
    <mergeCell ref="AS37:AU37"/>
    <mergeCell ref="AY39:BA39"/>
    <mergeCell ref="CC39:CE39"/>
    <mergeCell ref="CF39:CH39"/>
    <mergeCell ref="AL37:AO37"/>
    <mergeCell ref="AG39:AK39"/>
    <mergeCell ref="DJ50:EJ50"/>
    <mergeCell ref="DJ74:EJ74"/>
    <mergeCell ref="DJ76:EJ76"/>
    <mergeCell ref="DJ78:EJ78"/>
    <mergeCell ref="DJ80:EJ80"/>
    <mergeCell ref="DJ82:EJ82"/>
    <mergeCell ref="DJ41:EJ41"/>
    <mergeCell ref="DJ43:EJ43"/>
    <mergeCell ref="DJ49:EJ49"/>
    <mergeCell ref="DJ73:EJ73"/>
    <mergeCell ref="DJ75:EJ75"/>
    <mergeCell ref="DJ77:EJ77"/>
    <mergeCell ref="DJ79:EJ79"/>
    <mergeCell ref="DJ81:EJ81"/>
    <mergeCell ref="BZ33:DI33"/>
    <mergeCell ref="CC34:CE34"/>
    <mergeCell ref="CF34:CH34"/>
    <mergeCell ref="CI34:CK34"/>
    <mergeCell ref="CL34:CN34"/>
    <mergeCell ref="CI47:CK47"/>
    <mergeCell ref="CL47:CN47"/>
    <mergeCell ref="CO47:CQ47"/>
    <mergeCell ref="DD35:DF35"/>
    <mergeCell ref="CX35:CZ35"/>
    <mergeCell ref="DA35:DC35"/>
    <mergeCell ref="CC35:CE35"/>
    <mergeCell ref="CF35:CH35"/>
    <mergeCell ref="CI35:CK35"/>
    <mergeCell ref="BZ37:CB37"/>
    <mergeCell ref="EE37:EG37"/>
    <mergeCell ref="EH37:EJ37"/>
    <mergeCell ref="BZ39:CB39"/>
    <mergeCell ref="HK34:HM34"/>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FC34:FE34"/>
    <mergeCell ref="FF34:FH34"/>
    <mergeCell ref="HB34:HD34"/>
    <mergeCell ref="HE34:HG34"/>
    <mergeCell ref="HH34:HJ34"/>
    <mergeCell ref="GA34:GC34"/>
    <mergeCell ref="GD34:GF34"/>
    <mergeCell ref="CO34:CQ34"/>
    <mergeCell ref="CR34:CT34"/>
    <mergeCell ref="BK34:BM34"/>
    <mergeCell ref="BN34:BP34"/>
    <mergeCell ref="BQ34:BS34"/>
    <mergeCell ref="B14:BX14"/>
    <mergeCell ref="B15:BX15"/>
    <mergeCell ref="GM35:GO35"/>
    <mergeCell ref="BT34:BV34"/>
    <mergeCell ref="V33:AA34"/>
    <mergeCell ref="AB33:AF34"/>
    <mergeCell ref="AG33:AO34"/>
    <mergeCell ref="AP33:BY33"/>
    <mergeCell ref="EN34:EP34"/>
    <mergeCell ref="EZ34:FB34"/>
    <mergeCell ref="FL35:FN35"/>
    <mergeCell ref="FO35:FQ35"/>
    <mergeCell ref="FR35:FT35"/>
    <mergeCell ref="FU35:FW35"/>
    <mergeCell ref="EN35:EP35"/>
    <mergeCell ref="DG35:DI35"/>
    <mergeCell ref="DP35:DR35"/>
    <mergeCell ref="DS35:DU35"/>
    <mergeCell ref="AP37:AR37"/>
    <mergeCell ref="AV37:AX37"/>
    <mergeCell ref="AY37:BA37"/>
    <mergeCell ref="BB37:BD37"/>
    <mergeCell ref="BE37:BG37"/>
    <mergeCell ref="V35:AA36"/>
    <mergeCell ref="BB35:BD35"/>
    <mergeCell ref="BE35:BG35"/>
    <mergeCell ref="BH35:BJ35"/>
    <mergeCell ref="BK35:BM35"/>
    <mergeCell ref="BN35:BP35"/>
    <mergeCell ref="BQ35:BS35"/>
    <mergeCell ref="BW35:BY35"/>
    <mergeCell ref="AB35:AF36"/>
    <mergeCell ref="AG35:AK35"/>
    <mergeCell ref="AL35:AO35"/>
    <mergeCell ref="GA35:GC35"/>
    <mergeCell ref="DS34:DU34"/>
    <mergeCell ref="DV34:DX34"/>
    <mergeCell ref="GG35:GI35"/>
    <mergeCell ref="GJ35:GL35"/>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O25:BW25"/>
    <mergeCell ref="B16:BX16"/>
    <mergeCell ref="C17:S17"/>
    <mergeCell ref="BT17:BU17"/>
    <mergeCell ref="BV17:BW17"/>
    <mergeCell ref="CU34:CW34"/>
    <mergeCell ref="FX34:FZ34"/>
    <mergeCell ref="EQ34:ES34"/>
    <mergeCell ref="ET34:EV34"/>
    <mergeCell ref="EW34:EY34"/>
    <mergeCell ref="GJ34:GL34"/>
    <mergeCell ref="GM34:GO34"/>
    <mergeCell ref="GP34:GR34"/>
    <mergeCell ref="CX34:CZ34"/>
    <mergeCell ref="FR34:FT34"/>
    <mergeCell ref="FU34:FW34"/>
    <mergeCell ref="GS34:GU34"/>
    <mergeCell ref="GV34:GX34"/>
    <mergeCell ref="DY34:EA34"/>
    <mergeCell ref="EB34:ED34"/>
    <mergeCell ref="EE34:EG34"/>
    <mergeCell ref="EH34:EJ34"/>
    <mergeCell ref="EK34:EM34"/>
    <mergeCell ref="GG34:GI34"/>
    <mergeCell ref="DG34:DI34"/>
    <mergeCell ref="DJ34:DL34"/>
    <mergeCell ref="DM34:DO34"/>
    <mergeCell ref="DP34:DR34"/>
    <mergeCell ref="CL35:CN35"/>
    <mergeCell ref="BH36:BJ36"/>
    <mergeCell ref="BK36:BM36"/>
    <mergeCell ref="BN36:BP36"/>
    <mergeCell ref="BQ36:BS36"/>
    <mergeCell ref="BT36:BV36"/>
    <mergeCell ref="BW36:BY36"/>
    <mergeCell ref="DP36:DR36"/>
    <mergeCell ref="DS36:DU36"/>
    <mergeCell ref="DV36:DX36"/>
    <mergeCell ref="DY36:EA36"/>
    <mergeCell ref="EW36:EY36"/>
    <mergeCell ref="EZ36:FB36"/>
    <mergeCell ref="FC36:FE36"/>
    <mergeCell ref="FF36:FH36"/>
    <mergeCell ref="CC36:CE36"/>
    <mergeCell ref="CF36:CH36"/>
    <mergeCell ref="CO35:CQ35"/>
    <mergeCell ref="CR35:CT35"/>
    <mergeCell ref="CU35:CW35"/>
    <mergeCell ref="CR36:CT36"/>
    <mergeCell ref="CU36:CW36"/>
    <mergeCell ref="CX36:CZ36"/>
    <mergeCell ref="CI36:CK36"/>
    <mergeCell ref="BZ35:CB35"/>
    <mergeCell ref="BZ36:CB36"/>
    <mergeCell ref="DA34:DC34"/>
    <mergeCell ref="DD34:DF34"/>
    <mergeCell ref="EQ35:ES35"/>
    <mergeCell ref="ET35:EV35"/>
    <mergeCell ref="EW35:EY35"/>
    <mergeCell ref="EZ35:FB35"/>
    <mergeCell ref="FC35:FE35"/>
    <mergeCell ref="DV35:DX35"/>
    <mergeCell ref="DY35:EA35"/>
    <mergeCell ref="EB35:ED35"/>
    <mergeCell ref="EE35:EG35"/>
    <mergeCell ref="EH35:EJ35"/>
    <mergeCell ref="EK35:EM35"/>
    <mergeCell ref="DJ35:DL35"/>
    <mergeCell ref="DM35:DO35"/>
    <mergeCell ref="HH35:HJ35"/>
    <mergeCell ref="DA36:DC36"/>
    <mergeCell ref="DD36:DF36"/>
    <mergeCell ref="DG36:DI36"/>
    <mergeCell ref="GS36:GU36"/>
    <mergeCell ref="FL36:FN36"/>
    <mergeCell ref="FO36:FQ36"/>
    <mergeCell ref="GG36:GI36"/>
    <mergeCell ref="GJ36:GL36"/>
    <mergeCell ref="GY34:HA34"/>
    <mergeCell ref="GD35:GF35"/>
    <mergeCell ref="FF35:FH35"/>
    <mergeCell ref="FI35:FK35"/>
    <mergeCell ref="GM36:GO36"/>
    <mergeCell ref="GP36:GR36"/>
    <mergeCell ref="FR36:FT36"/>
    <mergeCell ref="FU36:FW36"/>
    <mergeCell ref="FI34:FK34"/>
    <mergeCell ref="FL34:FN34"/>
    <mergeCell ref="FO34:FQ34"/>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BT35:BV35"/>
    <mergeCell ref="CR37:CT37"/>
    <mergeCell ref="BW38:BY38"/>
    <mergeCell ref="BK37:BM37"/>
    <mergeCell ref="BN37:BP37"/>
    <mergeCell ref="HK36:HM36"/>
    <mergeCell ref="GD36:GF36"/>
    <mergeCell ref="BH37:BJ37"/>
    <mergeCell ref="HB36:HD36"/>
    <mergeCell ref="HE36:HG36"/>
    <mergeCell ref="HH36:HJ36"/>
    <mergeCell ref="GV36:GX36"/>
    <mergeCell ref="HK37:HM37"/>
    <mergeCell ref="FI37:FK37"/>
    <mergeCell ref="HB37:HD37"/>
    <mergeCell ref="GV37:GX37"/>
    <mergeCell ref="FO37:FQ37"/>
    <mergeCell ref="FR37:FT37"/>
    <mergeCell ref="FU37:FW37"/>
    <mergeCell ref="FX37:FZ37"/>
    <mergeCell ref="GA37:GC37"/>
    <mergeCell ref="GD37:GF37"/>
    <mergeCell ref="EW37:EY37"/>
    <mergeCell ref="EZ37:FB37"/>
    <mergeCell ref="FL37:FN37"/>
    <mergeCell ref="GY36:HA36"/>
    <mergeCell ref="GJ37:GL37"/>
    <mergeCell ref="FC37:FE37"/>
    <mergeCell ref="FF37:FH37"/>
    <mergeCell ref="FX36:FZ36"/>
    <mergeCell ref="GA36:GC36"/>
    <mergeCell ref="GM37:GO37"/>
    <mergeCell ref="GP37:GR37"/>
    <mergeCell ref="GS37:GU37"/>
    <mergeCell ref="EK37:EM37"/>
    <mergeCell ref="EN37:EP37"/>
    <mergeCell ref="EQ37:ES37"/>
    <mergeCell ref="ET37:EV37"/>
    <mergeCell ref="FI36:FK36"/>
    <mergeCell ref="EB36:ED36"/>
    <mergeCell ref="EE36:EG36"/>
    <mergeCell ref="EH36:EJ36"/>
    <mergeCell ref="EK36:EM36"/>
    <mergeCell ref="EN36:EP36"/>
    <mergeCell ref="EQ36:ES36"/>
    <mergeCell ref="DJ36:DL36"/>
    <mergeCell ref="DM36:DO36"/>
    <mergeCell ref="CL36:CN36"/>
    <mergeCell ref="CO36:CQ36"/>
    <mergeCell ref="DM37:DO37"/>
    <mergeCell ref="DP37:DR37"/>
    <mergeCell ref="DS37:DU37"/>
    <mergeCell ref="ET36:EV36"/>
    <mergeCell ref="AL38:AO38"/>
    <mergeCell ref="AP38:AR38"/>
    <mergeCell ref="AS38:AU38"/>
    <mergeCell ref="AV38:AX38"/>
    <mergeCell ref="DV37:DX37"/>
    <mergeCell ref="DY37:EA37"/>
    <mergeCell ref="EB37:ED37"/>
    <mergeCell ref="CU37:CW37"/>
    <mergeCell ref="CX37:CZ37"/>
    <mergeCell ref="DA37:DC37"/>
    <mergeCell ref="DD37:DF37"/>
    <mergeCell ref="DG37:DI37"/>
    <mergeCell ref="DJ37:DL37"/>
    <mergeCell ref="CC37:CE37"/>
    <mergeCell ref="CF37:CH37"/>
    <mergeCell ref="CI37:CK37"/>
    <mergeCell ref="DY38:EA38"/>
    <mergeCell ref="EB38:ED38"/>
    <mergeCell ref="GG37:GI37"/>
    <mergeCell ref="HE37:HG37"/>
    <mergeCell ref="HH37:HJ37"/>
    <mergeCell ref="GY37:HA37"/>
    <mergeCell ref="AB37:AF38"/>
    <mergeCell ref="AG37:AK37"/>
    <mergeCell ref="FO38:FQ38"/>
    <mergeCell ref="FR38:FT38"/>
    <mergeCell ref="BB40:BD40"/>
    <mergeCell ref="BE40:BG40"/>
    <mergeCell ref="B37:U38"/>
    <mergeCell ref="V37:AA38"/>
    <mergeCell ref="EK38:EM38"/>
    <mergeCell ref="EN38:EP38"/>
    <mergeCell ref="EQ38:ES38"/>
    <mergeCell ref="CR38:CT38"/>
    <mergeCell ref="CU38:CW38"/>
    <mergeCell ref="CX38:CZ38"/>
    <mergeCell ref="DS38:DU38"/>
    <mergeCell ref="DV38:DX38"/>
    <mergeCell ref="BZ38:CB38"/>
    <mergeCell ref="CC38:CE38"/>
    <mergeCell ref="CF38:CH38"/>
    <mergeCell ref="CL38:CN38"/>
    <mergeCell ref="CO38:CQ38"/>
    <mergeCell ref="DJ38:DL38"/>
    <mergeCell ref="DM38:DO38"/>
    <mergeCell ref="CI38:CK38"/>
    <mergeCell ref="CL37:CN37"/>
    <mergeCell ref="CO37:CQ37"/>
    <mergeCell ref="HB38:HD38"/>
    <mergeCell ref="FU38:FW38"/>
    <mergeCell ref="AL39:AO39"/>
    <mergeCell ref="AP39:AR39"/>
    <mergeCell ref="CI39:CK39"/>
    <mergeCell ref="CL39:CN39"/>
    <mergeCell ref="CO39:CQ39"/>
    <mergeCell ref="BB39:BD39"/>
    <mergeCell ref="BE39:BG39"/>
    <mergeCell ref="BZ40:CB40"/>
    <mergeCell ref="CX39:CZ39"/>
    <mergeCell ref="GM38:GO38"/>
    <mergeCell ref="GP38:GR38"/>
    <mergeCell ref="GS38:GU38"/>
    <mergeCell ref="GV38:GX38"/>
    <mergeCell ref="GY38:HA38"/>
    <mergeCell ref="DP40:DR40"/>
    <mergeCell ref="DS40:DU40"/>
    <mergeCell ref="DA40:DC40"/>
    <mergeCell ref="EH39:EJ39"/>
    <mergeCell ref="FC38:FE38"/>
    <mergeCell ref="FF38:FH38"/>
    <mergeCell ref="EE38:EG38"/>
    <mergeCell ref="EH38:EJ38"/>
    <mergeCell ref="DA38:DC38"/>
    <mergeCell ref="DD38:DF38"/>
    <mergeCell ref="DG38:DI38"/>
    <mergeCell ref="DP38:DR38"/>
    <mergeCell ref="FL38:FN38"/>
    <mergeCell ref="ET38:EV38"/>
    <mergeCell ref="EW38:EY38"/>
    <mergeCell ref="EZ38:FB38"/>
    <mergeCell ref="BT38:BV38"/>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CF40:CH40"/>
    <mergeCell ref="CI40:CK40"/>
    <mergeCell ref="DY40:EA40"/>
    <mergeCell ref="EB40:ED40"/>
    <mergeCell ref="EE40:EG40"/>
    <mergeCell ref="EH40:EJ40"/>
    <mergeCell ref="HH39:HJ39"/>
    <mergeCell ref="DS39:DU39"/>
    <mergeCell ref="DV39:DX39"/>
    <mergeCell ref="DY39:EA39"/>
    <mergeCell ref="EB39:ED39"/>
    <mergeCell ref="EE39:EG39"/>
    <mergeCell ref="EZ39:FB39"/>
    <mergeCell ref="FC39:FE39"/>
    <mergeCell ref="FF39:FH39"/>
    <mergeCell ref="FI39:FK39"/>
    <mergeCell ref="FL39:FN39"/>
    <mergeCell ref="FO39:FQ39"/>
    <mergeCell ref="AY38:BA38"/>
    <mergeCell ref="BB38:BD38"/>
    <mergeCell ref="BE38:BG38"/>
    <mergeCell ref="BH38:BJ38"/>
    <mergeCell ref="HK39:HM39"/>
    <mergeCell ref="HK38:HM38"/>
    <mergeCell ref="HE38:HG38"/>
    <mergeCell ref="HH38:HJ38"/>
    <mergeCell ref="BK38:BM38"/>
    <mergeCell ref="BN38:BP38"/>
    <mergeCell ref="BQ38:BS38"/>
    <mergeCell ref="FI38:FK38"/>
    <mergeCell ref="FX38:FZ38"/>
    <mergeCell ref="GA38:GC38"/>
    <mergeCell ref="GD38:GF38"/>
    <mergeCell ref="GG38:GI38"/>
    <mergeCell ref="GJ38:GL38"/>
    <mergeCell ref="B39:U40"/>
    <mergeCell ref="V39:AA40"/>
    <mergeCell ref="AB39:AF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DD39:DF39"/>
    <mergeCell ref="DG39:DI39"/>
    <mergeCell ref="DJ39:DL39"/>
    <mergeCell ref="EK40:EM40"/>
    <mergeCell ref="DD40:DF40"/>
    <mergeCell ref="DG40:DI40"/>
    <mergeCell ref="DJ40:DL40"/>
    <mergeCell ref="DM40:DO40"/>
    <mergeCell ref="GP40:GR40"/>
    <mergeCell ref="GS40:GU40"/>
    <mergeCell ref="GV40:GX40"/>
    <mergeCell ref="GY40:HA40"/>
    <mergeCell ref="AV39:AX39"/>
    <mergeCell ref="AL40:AO40"/>
    <mergeCell ref="AP40:AR40"/>
    <mergeCell ref="FI41:FK41"/>
    <mergeCell ref="CC40:CE40"/>
    <mergeCell ref="EK41:EM41"/>
    <mergeCell ref="EN41:EP41"/>
    <mergeCell ref="EQ41:ES41"/>
    <mergeCell ref="ET41:EV41"/>
    <mergeCell ref="EW41:EY41"/>
    <mergeCell ref="EZ41:FB41"/>
    <mergeCell ref="AS39:AU39"/>
    <mergeCell ref="DM39:DO39"/>
    <mergeCell ref="CR39:CT39"/>
    <mergeCell ref="CU39:CW39"/>
    <mergeCell ref="HE39:HG39"/>
    <mergeCell ref="AG40:AK40"/>
    <mergeCell ref="AG42:AK42"/>
    <mergeCell ref="AL42:AO42"/>
    <mergeCell ref="FL42:FN42"/>
    <mergeCell ref="EK39:EM39"/>
    <mergeCell ref="EN39:EP39"/>
    <mergeCell ref="EQ39:ES39"/>
    <mergeCell ref="ET39:EV39"/>
    <mergeCell ref="EW39:EY39"/>
    <mergeCell ref="DP39:DR39"/>
    <mergeCell ref="DV40:DX40"/>
    <mergeCell ref="HB39:HD39"/>
    <mergeCell ref="EN40:EP40"/>
    <mergeCell ref="EQ40:ES40"/>
    <mergeCell ref="ET40:EV40"/>
    <mergeCell ref="EW40:EY40"/>
    <mergeCell ref="EZ40:FB40"/>
    <mergeCell ref="FC40:FE40"/>
    <mergeCell ref="DA39:DC39"/>
    <mergeCell ref="FR41:FT41"/>
    <mergeCell ref="HK40:HM40"/>
    <mergeCell ref="HH41:HJ41"/>
    <mergeCell ref="EK42:EM42"/>
    <mergeCell ref="EN42:EP42"/>
    <mergeCell ref="HE41:HG41"/>
    <mergeCell ref="BZ42:DI42"/>
    <mergeCell ref="HK41:HM41"/>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HH40:HJ40"/>
    <mergeCell ref="CL40:CN40"/>
    <mergeCell ref="CO40:CQ40"/>
    <mergeCell ref="CR40:CT40"/>
    <mergeCell ref="CU40:CW40"/>
    <mergeCell ref="CX40:CZ40"/>
    <mergeCell ref="FL41:FN41"/>
    <mergeCell ref="FO41:FQ41"/>
    <mergeCell ref="HK42:HM42"/>
    <mergeCell ref="GY42:HA42"/>
    <mergeCell ref="B43:U44"/>
    <mergeCell ref="V43:AA44"/>
    <mergeCell ref="AB43:AF44"/>
    <mergeCell ref="AG43:AK43"/>
    <mergeCell ref="AL43:AO43"/>
    <mergeCell ref="GS42:GU42"/>
    <mergeCell ref="GV42:GX42"/>
    <mergeCell ref="GA42:GC42"/>
    <mergeCell ref="GD42:GF42"/>
    <mergeCell ref="GG42:GI42"/>
    <mergeCell ref="GJ42:GL42"/>
    <mergeCell ref="GM42:GO42"/>
    <mergeCell ref="GP42:GR42"/>
    <mergeCell ref="FI42:FK42"/>
    <mergeCell ref="B41:U42"/>
    <mergeCell ref="V41:AA42"/>
    <mergeCell ref="AB41:AF42"/>
    <mergeCell ref="AG41:AK41"/>
    <mergeCell ref="AL41:AO41"/>
    <mergeCell ref="FO42:FQ42"/>
    <mergeCell ref="FR42:FT42"/>
    <mergeCell ref="FU42:FW42"/>
    <mergeCell ref="FX42:FZ42"/>
    <mergeCell ref="EQ42:ES42"/>
    <mergeCell ref="ET42:EV42"/>
    <mergeCell ref="EW42:EY42"/>
    <mergeCell ref="EZ42:FB42"/>
    <mergeCell ref="FC42:FE42"/>
    <mergeCell ref="FF42:FH42"/>
    <mergeCell ref="EW43:EY43"/>
    <mergeCell ref="EZ43:FB43"/>
    <mergeCell ref="FC43:FE43"/>
    <mergeCell ref="HH44:HJ44"/>
    <mergeCell ref="HK43:HM43"/>
    <mergeCell ref="AG44:AK44"/>
    <mergeCell ref="AL44:AO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ET44:EV44"/>
    <mergeCell ref="EW44:EY44"/>
    <mergeCell ref="EZ44:FB44"/>
    <mergeCell ref="FC44:FE44"/>
    <mergeCell ref="FF44:FH44"/>
    <mergeCell ref="FI44:FK44"/>
    <mergeCell ref="EK44:EM44"/>
    <mergeCell ref="EN44:EP44"/>
    <mergeCell ref="HK44:HM44"/>
    <mergeCell ref="EN43:EP43"/>
    <mergeCell ref="EQ43:ES43"/>
    <mergeCell ref="ET43:EV43"/>
    <mergeCell ref="HB42:HD42"/>
    <mergeCell ref="HE42:HG42"/>
    <mergeCell ref="HH42:HJ42"/>
    <mergeCell ref="HH45:HJ45"/>
    <mergeCell ref="HH43:HJ43"/>
    <mergeCell ref="EK43:EM43"/>
    <mergeCell ref="GV44:GX44"/>
    <mergeCell ref="GY44:HA44"/>
    <mergeCell ref="HB44:HD44"/>
    <mergeCell ref="HE44:HG44"/>
    <mergeCell ref="EH45:EJ45"/>
    <mergeCell ref="EK45:EM45"/>
    <mergeCell ref="EN45:EP45"/>
    <mergeCell ref="EQ45:ES45"/>
    <mergeCell ref="ET45:EV45"/>
    <mergeCell ref="FF45:FH45"/>
    <mergeCell ref="FI45:FK45"/>
    <mergeCell ref="GD44:GF44"/>
    <mergeCell ref="GG44:GI44"/>
    <mergeCell ref="GJ44:GL44"/>
    <mergeCell ref="GM44:GO44"/>
    <mergeCell ref="GP44:GR44"/>
    <mergeCell ref="GS44:GU44"/>
    <mergeCell ref="FL44:FN44"/>
    <mergeCell ref="FO44:FQ44"/>
    <mergeCell ref="FR44:FT44"/>
    <mergeCell ref="FU44:FW44"/>
    <mergeCell ref="FX44:FZ44"/>
    <mergeCell ref="GA44:GC44"/>
    <mergeCell ref="EQ44:ES44"/>
    <mergeCell ref="FR43:FT43"/>
    <mergeCell ref="FU43:FW43"/>
    <mergeCell ref="HK46:HM46"/>
    <mergeCell ref="HE46:HG46"/>
    <mergeCell ref="HH46:HJ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L45:FN45"/>
    <mergeCell ref="GY45:HA45"/>
    <mergeCell ref="HB45:HD45"/>
    <mergeCell ref="HE45:HG45"/>
    <mergeCell ref="FC46:FE46"/>
    <mergeCell ref="FF46:FH46"/>
    <mergeCell ref="FI46:FK46"/>
    <mergeCell ref="FL46:FN46"/>
    <mergeCell ref="FO46:FQ46"/>
    <mergeCell ref="FR46:FT46"/>
    <mergeCell ref="AB45:AF46"/>
    <mergeCell ref="AG45:AK45"/>
    <mergeCell ref="AL45:AO45"/>
    <mergeCell ref="AP45:AR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BZ45:CB45"/>
    <mergeCell ref="CI46:CK46"/>
    <mergeCell ref="BK45:BM45"/>
    <mergeCell ref="BN45:BP45"/>
    <mergeCell ref="BQ45:BS45"/>
    <mergeCell ref="BT45:BV45"/>
    <mergeCell ref="BW45:BY45"/>
    <mergeCell ref="AS45:AU45"/>
    <mergeCell ref="AV45:AX45"/>
    <mergeCell ref="AY45:BA45"/>
    <mergeCell ref="BB45:BD45"/>
    <mergeCell ref="BE45:BG45"/>
    <mergeCell ref="BH45:BJ45"/>
    <mergeCell ref="BQ46:BS46"/>
    <mergeCell ref="BT46:BV46"/>
    <mergeCell ref="BW46:BY46"/>
    <mergeCell ref="BZ46:CB46"/>
    <mergeCell ref="CC46:CE46"/>
    <mergeCell ref="CF46:CH46"/>
    <mergeCell ref="CF45:CH45"/>
    <mergeCell ref="CI45:CK45"/>
    <mergeCell ref="CL45:CN45"/>
    <mergeCell ref="CO45:CQ45"/>
    <mergeCell ref="CR45:CT45"/>
    <mergeCell ref="ET46:EV46"/>
    <mergeCell ref="EW46:EY46"/>
    <mergeCell ref="EE45:EG45"/>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L46:CN46"/>
    <mergeCell ref="CO46:CQ46"/>
    <mergeCell ref="CR46:CT46"/>
    <mergeCell ref="CU46:CW46"/>
    <mergeCell ref="CX46:CZ46"/>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AY46:BA46"/>
    <mergeCell ref="BB46:BD46"/>
    <mergeCell ref="BE46:BG46"/>
    <mergeCell ref="BH46:BJ46"/>
    <mergeCell ref="BK46:BM46"/>
    <mergeCell ref="BN46:BP46"/>
    <mergeCell ref="EK46:EM46"/>
    <mergeCell ref="EN46:EP46"/>
    <mergeCell ref="EQ46:ES46"/>
    <mergeCell ref="BK47:BM47"/>
    <mergeCell ref="HH48:HJ48"/>
    <mergeCell ref="B47:U48"/>
    <mergeCell ref="V47:AA48"/>
    <mergeCell ref="AB47:AF48"/>
    <mergeCell ref="AG47:AK47"/>
    <mergeCell ref="AL47:AO47"/>
    <mergeCell ref="AP47:AR47"/>
    <mergeCell ref="AS47:AU47"/>
    <mergeCell ref="HB47:HD47"/>
    <mergeCell ref="ET47:EV47"/>
    <mergeCell ref="EW47:EY47"/>
    <mergeCell ref="DP47:DR47"/>
    <mergeCell ref="DS47:DU47"/>
    <mergeCell ref="DV47:DX47"/>
    <mergeCell ref="DY47:EA47"/>
    <mergeCell ref="EB47:ED47"/>
    <mergeCell ref="EE47:EG47"/>
    <mergeCell ref="CX47:CZ47"/>
    <mergeCell ref="DA47:DC47"/>
    <mergeCell ref="DD47:DF47"/>
    <mergeCell ref="FC47:FE47"/>
    <mergeCell ref="FF47:FH47"/>
    <mergeCell ref="FI47:FK47"/>
    <mergeCell ref="FL47:FN47"/>
    <mergeCell ref="FO47:FQ47"/>
    <mergeCell ref="HH47:HJ47"/>
    <mergeCell ref="BW48:BY48"/>
    <mergeCell ref="DG47:DI47"/>
    <mergeCell ref="DJ47:DL47"/>
    <mergeCell ref="DM47:DO47"/>
    <mergeCell ref="CF47:CH47"/>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BN47:BP47"/>
    <mergeCell ref="BQ47:BS47"/>
    <mergeCell ref="BT47:BV47"/>
    <mergeCell ref="BW47:BY47"/>
    <mergeCell ref="BZ47:CB47"/>
    <mergeCell ref="CC47:CE47"/>
    <mergeCell ref="AV47:AX47"/>
    <mergeCell ref="AY47:BA47"/>
    <mergeCell ref="BB47:BD47"/>
    <mergeCell ref="BE47:BG47"/>
    <mergeCell ref="BH48:BJ48"/>
    <mergeCell ref="BH47:BJ47"/>
    <mergeCell ref="HE47:HG47"/>
    <mergeCell ref="EH47:EJ47"/>
    <mergeCell ref="EK47:EM47"/>
    <mergeCell ref="EN47:EP47"/>
    <mergeCell ref="EQ47:ES47"/>
    <mergeCell ref="FF48:FH48"/>
    <mergeCell ref="FI48:FK48"/>
    <mergeCell ref="FL48:FN48"/>
    <mergeCell ref="FO48:FQ48"/>
    <mergeCell ref="ET48:EV48"/>
    <mergeCell ref="EW48:EY48"/>
    <mergeCell ref="EZ48:FB48"/>
    <mergeCell ref="FC48:FE48"/>
    <mergeCell ref="FR48:FT48"/>
    <mergeCell ref="FU48:FW48"/>
    <mergeCell ref="EN48:EP48"/>
    <mergeCell ref="EQ48:ES48"/>
    <mergeCell ref="EH48:EJ48"/>
    <mergeCell ref="EK48:EM48"/>
    <mergeCell ref="DP48:DR48"/>
    <mergeCell ref="DS48:DU48"/>
    <mergeCell ref="HK48:HM48"/>
    <mergeCell ref="B49:U50"/>
    <mergeCell ref="V49:AA50"/>
    <mergeCell ref="AB49:AF50"/>
    <mergeCell ref="AG49:AK49"/>
    <mergeCell ref="AL49:AO49"/>
    <mergeCell ref="GP48:GR48"/>
    <mergeCell ref="GS48:GU48"/>
    <mergeCell ref="GV48:GX48"/>
    <mergeCell ref="GY48:HA48"/>
    <mergeCell ref="HB48:HD48"/>
    <mergeCell ref="HE48:HG48"/>
    <mergeCell ref="FX48:FZ48"/>
    <mergeCell ref="GA48:GC48"/>
    <mergeCell ref="GD48:GF48"/>
    <mergeCell ref="GG48:GI48"/>
    <mergeCell ref="GJ48:GL48"/>
    <mergeCell ref="GD50:GF50"/>
    <mergeCell ref="GM48:GO48"/>
    <mergeCell ref="BT48:BV48"/>
    <mergeCell ref="BZ48:CB48"/>
    <mergeCell ref="CC48:CE48"/>
    <mergeCell ref="CF48:CH48"/>
    <mergeCell ref="CI48:CK48"/>
    <mergeCell ref="EN49:EP49"/>
    <mergeCell ref="EQ49:ES49"/>
    <mergeCell ref="ET49:EV49"/>
    <mergeCell ref="EW49:EY49"/>
    <mergeCell ref="HE49:HG49"/>
    <mergeCell ref="BB48:BD48"/>
    <mergeCell ref="BE48:BG48"/>
    <mergeCell ref="EE48:EG48"/>
    <mergeCell ref="CL48:CN48"/>
    <mergeCell ref="CO48:CQ48"/>
    <mergeCell ref="CR48:CT48"/>
    <mergeCell ref="CU48:CW48"/>
    <mergeCell ref="CX48:CZ48"/>
    <mergeCell ref="DA48:DC48"/>
    <mergeCell ref="DV48:DX48"/>
    <mergeCell ref="BK48:BM48"/>
    <mergeCell ref="BN48:BP48"/>
    <mergeCell ref="BQ48:BS48"/>
    <mergeCell ref="HH51:HJ51"/>
    <mergeCell ref="HH49:HJ49"/>
    <mergeCell ref="HK49:HM49"/>
    <mergeCell ref="AG50:AK50"/>
    <mergeCell ref="AL50:AO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HK50:HM50"/>
    <mergeCell ref="GY50:HA50"/>
    <mergeCell ref="HB50:HD50"/>
    <mergeCell ref="HE50:HG50"/>
    <mergeCell ref="HH50:HJ50"/>
    <mergeCell ref="GA50:GC50"/>
    <mergeCell ref="EZ49:FB49"/>
    <mergeCell ref="B51:U52"/>
    <mergeCell ref="V51:AA52"/>
    <mergeCell ref="AB51:AF52"/>
    <mergeCell ref="AG51:AK51"/>
    <mergeCell ref="AL51:AO51"/>
    <mergeCell ref="AP51:AR51"/>
    <mergeCell ref="AS51:AU51"/>
    <mergeCell ref="AV51:AX51"/>
    <mergeCell ref="AY51:BA51"/>
    <mergeCell ref="CL51:CN51"/>
    <mergeCell ref="CO51:CQ51"/>
    <mergeCell ref="CR51:CT51"/>
    <mergeCell ref="CU51:CW51"/>
    <mergeCell ref="CX51:CZ51"/>
    <mergeCell ref="DA51:DC51"/>
    <mergeCell ref="BT51:BV51"/>
    <mergeCell ref="BW51:BY51"/>
    <mergeCell ref="BB51:BD51"/>
    <mergeCell ref="BE51:BG51"/>
    <mergeCell ref="BH51:BJ51"/>
    <mergeCell ref="BK51:BM51"/>
    <mergeCell ref="BN51:BP51"/>
    <mergeCell ref="BQ51:BS51"/>
    <mergeCell ref="CI51:CK51"/>
    <mergeCell ref="BZ52:CB52"/>
    <mergeCell ref="CC52:CE52"/>
    <mergeCell ref="CF52:CH52"/>
    <mergeCell ref="CI52:CK52"/>
    <mergeCell ref="GS50:GU50"/>
    <mergeCell ref="GV50:GX50"/>
    <mergeCell ref="EK50:EM50"/>
    <mergeCell ref="EN50:EP50"/>
    <mergeCell ref="GJ50:GL50"/>
    <mergeCell ref="GM50:GO50"/>
    <mergeCell ref="GP50:GR50"/>
    <mergeCell ref="FI50:FK50"/>
    <mergeCell ref="FL50:FN50"/>
    <mergeCell ref="FO50:FQ50"/>
    <mergeCell ref="FR50:FT50"/>
    <mergeCell ref="FU50:FW50"/>
    <mergeCell ref="FX50:FZ50"/>
    <mergeCell ref="EQ50:ES50"/>
    <mergeCell ref="ET50:EV50"/>
    <mergeCell ref="EW50:EY50"/>
    <mergeCell ref="EZ50:FB50"/>
    <mergeCell ref="FC50:FE50"/>
    <mergeCell ref="FF50:FH50"/>
    <mergeCell ref="GG50:GI50"/>
    <mergeCell ref="BZ50:DI50"/>
    <mergeCell ref="FU51:FW51"/>
    <mergeCell ref="EN51:EP51"/>
    <mergeCell ref="BZ51:CB51"/>
    <mergeCell ref="FR51:FT51"/>
    <mergeCell ref="GY53:HA53"/>
    <mergeCell ref="HB53:HD53"/>
    <mergeCell ref="HE53:HG53"/>
    <mergeCell ref="HH53:HJ53"/>
    <mergeCell ref="HK53:HM53"/>
    <mergeCell ref="AG54:AK54"/>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CF51:CH51"/>
    <mergeCell ref="FO51:FQ51"/>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FF52:FH52"/>
    <mergeCell ref="ET51:EV51"/>
    <mergeCell ref="EQ51:ES51"/>
    <mergeCell ref="DD52:DF52"/>
    <mergeCell ref="DG52:DI52"/>
    <mergeCell ref="CR52:CT52"/>
    <mergeCell ref="EW51:EY51"/>
    <mergeCell ref="EZ51:FB51"/>
    <mergeCell ref="FC51:FE51"/>
    <mergeCell ref="DV51:DX51"/>
    <mergeCell ref="DY51:EA51"/>
    <mergeCell ref="EB51:ED51"/>
    <mergeCell ref="EE51:EG51"/>
    <mergeCell ref="EH51:EJ51"/>
    <mergeCell ref="EK51:EM51"/>
    <mergeCell ref="DD51:DF51"/>
    <mergeCell ref="DG51:DI51"/>
    <mergeCell ref="DJ51:DL51"/>
    <mergeCell ref="DM51:DO51"/>
    <mergeCell ref="DP51:DR51"/>
    <mergeCell ref="DS51:DU51"/>
    <mergeCell ref="FC52:FE52"/>
    <mergeCell ref="CU52:CW52"/>
    <mergeCell ref="CX52:CZ52"/>
    <mergeCell ref="DA52:DC52"/>
    <mergeCell ref="CL52:CN52"/>
    <mergeCell ref="CO52:CQ52"/>
    <mergeCell ref="AY53:BA53"/>
    <mergeCell ref="BB53:BD53"/>
    <mergeCell ref="CC53:CE53"/>
    <mergeCell ref="GV52:GX52"/>
    <mergeCell ref="GY52:HA52"/>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BH52:BJ52"/>
    <mergeCell ref="BK52:BM52"/>
    <mergeCell ref="BN52:BP52"/>
    <mergeCell ref="BQ52:BS52"/>
    <mergeCell ref="BT52:BV52"/>
    <mergeCell ref="BW52:BY52"/>
    <mergeCell ref="ET52:EV52"/>
    <mergeCell ref="EW52:EY52"/>
    <mergeCell ref="EZ52:FB52"/>
    <mergeCell ref="ET53:EV53"/>
    <mergeCell ref="GG53:GI53"/>
    <mergeCell ref="GJ53:GL53"/>
    <mergeCell ref="BE53:BG53"/>
    <mergeCell ref="BH53:BJ53"/>
    <mergeCell ref="AB53:AF54"/>
    <mergeCell ref="AG53:AK53"/>
    <mergeCell ref="AL53:AO53"/>
    <mergeCell ref="AP53:AR53"/>
    <mergeCell ref="BT54:BV54"/>
    <mergeCell ref="BW54:BY54"/>
    <mergeCell ref="BZ54:CB54"/>
    <mergeCell ref="CC54:CE54"/>
    <mergeCell ref="CF54:CH54"/>
    <mergeCell ref="AY54:BA54"/>
    <mergeCell ref="BB54:BD54"/>
    <mergeCell ref="BE54:BG54"/>
    <mergeCell ref="BH54:BJ54"/>
    <mergeCell ref="BK54:BM54"/>
    <mergeCell ref="BN54:BP54"/>
    <mergeCell ref="AL54:AO54"/>
    <mergeCell ref="AP54:AR54"/>
    <mergeCell ref="AS54:AU54"/>
    <mergeCell ref="AV54:AX54"/>
    <mergeCell ref="BK53:BM53"/>
    <mergeCell ref="BN53:BP53"/>
    <mergeCell ref="BQ53:BS53"/>
    <mergeCell ref="BT53:BV53"/>
    <mergeCell ref="BW53:BY53"/>
    <mergeCell ref="BZ53:CB53"/>
    <mergeCell ref="AS53:AU53"/>
    <mergeCell ref="AV53:AX53"/>
    <mergeCell ref="CU53:CW53"/>
    <mergeCell ref="CX53:CZ53"/>
    <mergeCell ref="DA53:DC53"/>
    <mergeCell ref="DD53:DF53"/>
    <mergeCell ref="DG53:DI53"/>
    <mergeCell ref="DJ53:DL53"/>
    <mergeCell ref="CF53:CH53"/>
    <mergeCell ref="CI53:CK53"/>
    <mergeCell ref="CL53:CN53"/>
    <mergeCell ref="CO53:CQ53"/>
    <mergeCell ref="CR53:CT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EN53:EP53"/>
    <mergeCell ref="EQ53:ES53"/>
    <mergeCell ref="HH54:HJ54"/>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BN55:BP55"/>
    <mergeCell ref="BQ55:BS55"/>
    <mergeCell ref="BT55:BV55"/>
    <mergeCell ref="BW55:BY55"/>
    <mergeCell ref="BZ55:CB55"/>
    <mergeCell ref="CC55:CE55"/>
    <mergeCell ref="AV55:AX55"/>
    <mergeCell ref="AY55:BA55"/>
    <mergeCell ref="BB55:BD55"/>
    <mergeCell ref="BE55:BG55"/>
    <mergeCell ref="HE54:HG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I54:CK54"/>
    <mergeCell ref="CL54:CN54"/>
    <mergeCell ref="CO54:CQ54"/>
    <mergeCell ref="CR54:CT54"/>
    <mergeCell ref="CU54:CW54"/>
    <mergeCell ref="CX54:CZ54"/>
    <mergeCell ref="BQ54:BS54"/>
    <mergeCell ref="FL55:FN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BB56:BD56"/>
    <mergeCell ref="BE56:BG56"/>
    <mergeCell ref="BH56:BJ56"/>
    <mergeCell ref="BK56:BM56"/>
    <mergeCell ref="HB55:HD55"/>
    <mergeCell ref="B53:U54"/>
    <mergeCell ref="V53:AA54"/>
    <mergeCell ref="HE55:HG55"/>
    <mergeCell ref="HH55:HJ55"/>
    <mergeCell ref="HK55:HM55"/>
    <mergeCell ref="AG56:AK56"/>
    <mergeCell ref="AL56:AO56"/>
    <mergeCell ref="AP56:AR56"/>
    <mergeCell ref="AS56:AU56"/>
    <mergeCell ref="AV56:AX56"/>
    <mergeCell ref="AY56:BA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H55:BJ55"/>
    <mergeCell ref="BK55:BM55"/>
    <mergeCell ref="HH56:HJ56"/>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EK57:EM57"/>
    <mergeCell ref="EN57:EP57"/>
    <mergeCell ref="EQ57:ES57"/>
    <mergeCell ref="BQ58:BS58"/>
    <mergeCell ref="BT58:BV58"/>
    <mergeCell ref="HE57:HG57"/>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T57:EV57"/>
    <mergeCell ref="EW57:EY57"/>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N56:BP56"/>
    <mergeCell ref="BQ56:BS56"/>
    <mergeCell ref="BQ57:BS57"/>
    <mergeCell ref="BT57:BV57"/>
    <mergeCell ref="BW57:BY57"/>
    <mergeCell ref="BZ57:CB57"/>
    <mergeCell ref="CC57:CE57"/>
    <mergeCell ref="CF57:CH57"/>
    <mergeCell ref="BE57:BG57"/>
    <mergeCell ref="BH57:BJ57"/>
    <mergeCell ref="BT56:BV56"/>
    <mergeCell ref="BW56:BY56"/>
    <mergeCell ref="BZ56:CB56"/>
    <mergeCell ref="CC56:CE56"/>
    <mergeCell ref="CF56:CH56"/>
    <mergeCell ref="CI56:CK56"/>
    <mergeCell ref="BK57:BM57"/>
    <mergeCell ref="BN57:BP57"/>
    <mergeCell ref="HK58:HM58"/>
    <mergeCell ref="B59:U60"/>
    <mergeCell ref="V59:AA60"/>
    <mergeCell ref="AB59:AF60"/>
    <mergeCell ref="AG59:AK59"/>
    <mergeCell ref="AL59:AO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FR59:FT59"/>
    <mergeCell ref="FU59:FW59"/>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EE60:EG60"/>
    <mergeCell ref="ET59:EV59"/>
    <mergeCell ref="EW59:EY59"/>
    <mergeCell ref="EZ59:FB59"/>
    <mergeCell ref="FC59:FE59"/>
    <mergeCell ref="DM60:DO60"/>
    <mergeCell ref="DP60:DR60"/>
    <mergeCell ref="DS60:DU60"/>
    <mergeCell ref="DV60:DX60"/>
    <mergeCell ref="DY60:EA60"/>
    <mergeCell ref="GV60:GX60"/>
    <mergeCell ref="GY60:HA60"/>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GG62:GI62"/>
    <mergeCell ref="GJ62:GL62"/>
    <mergeCell ref="FL62:FN62"/>
    <mergeCell ref="FO62:FQ62"/>
    <mergeCell ref="FR62:FT62"/>
    <mergeCell ref="FO61:FQ61"/>
    <mergeCell ref="FR61:FT61"/>
    <mergeCell ref="FU61:FW61"/>
    <mergeCell ref="FX61:FZ61"/>
    <mergeCell ref="GA61:GC61"/>
    <mergeCell ref="GD61:GF61"/>
    <mergeCell ref="GP62:GR62"/>
    <mergeCell ref="HH62:HJ62"/>
    <mergeCell ref="HK62:HM62"/>
    <mergeCell ref="FL61:FN61"/>
    <mergeCell ref="FX62:FZ62"/>
    <mergeCell ref="AB61:AF62"/>
    <mergeCell ref="AG61:AK61"/>
    <mergeCell ref="AL61:AO61"/>
    <mergeCell ref="AP61:AR61"/>
    <mergeCell ref="GY61:HA61"/>
    <mergeCell ref="HB61:HD61"/>
    <mergeCell ref="BW61:BY61"/>
    <mergeCell ref="BZ61:CB61"/>
    <mergeCell ref="HE61:HG61"/>
    <mergeCell ref="HH61:HJ61"/>
    <mergeCell ref="HK61:HM61"/>
    <mergeCell ref="AG62:AK62"/>
    <mergeCell ref="AL62:AO62"/>
    <mergeCell ref="AP62:AR62"/>
    <mergeCell ref="AS62:AU62"/>
    <mergeCell ref="AV62:AX62"/>
    <mergeCell ref="GG61:GI61"/>
    <mergeCell ref="GJ61:GL61"/>
    <mergeCell ref="GM61:GO61"/>
    <mergeCell ref="GP61:GR61"/>
    <mergeCell ref="GS61:GU61"/>
    <mergeCell ref="GV61:GX61"/>
    <mergeCell ref="GA62:GC62"/>
    <mergeCell ref="GD62:GF62"/>
    <mergeCell ref="EK61:EM61"/>
    <mergeCell ref="EN61:EP61"/>
    <mergeCell ref="BK62:BM62"/>
    <mergeCell ref="BN62:BP62"/>
    <mergeCell ref="BQ62:BS62"/>
    <mergeCell ref="BT62:BV62"/>
    <mergeCell ref="BW62:BY62"/>
    <mergeCell ref="CC61:CE61"/>
    <mergeCell ref="FU62:FW62"/>
    <mergeCell ref="CU62:CW62"/>
    <mergeCell ref="CX62:CZ62"/>
    <mergeCell ref="AS61:AU61"/>
    <mergeCell ref="FI60:FK60"/>
    <mergeCell ref="EB60:ED60"/>
    <mergeCell ref="EQ61:ES61"/>
    <mergeCell ref="ET61:EV61"/>
    <mergeCell ref="DM61:DO61"/>
    <mergeCell ref="DP61:DR61"/>
    <mergeCell ref="DS61:DU61"/>
    <mergeCell ref="DV61:DX61"/>
    <mergeCell ref="DY61:EA61"/>
    <mergeCell ref="EB61:ED61"/>
    <mergeCell ref="DY62:EA62"/>
    <mergeCell ref="EB62:ED62"/>
    <mergeCell ref="EE62:EG62"/>
    <mergeCell ref="EH62:EJ62"/>
    <mergeCell ref="ET60:EV60"/>
    <mergeCell ref="EH60:EJ60"/>
    <mergeCell ref="EK60:EM60"/>
    <mergeCell ref="DD61:DF61"/>
    <mergeCell ref="EN60:EP60"/>
    <mergeCell ref="EQ60:ES60"/>
    <mergeCell ref="EW60:EY60"/>
    <mergeCell ref="EZ60:FB60"/>
    <mergeCell ref="FC60:FE60"/>
    <mergeCell ref="FF60:FH60"/>
    <mergeCell ref="EW61:EY61"/>
    <mergeCell ref="EZ61:FB61"/>
    <mergeCell ref="FC61:FE61"/>
    <mergeCell ref="FF61:FH61"/>
    <mergeCell ref="FI61:FK61"/>
    <mergeCell ref="CU61:CW61"/>
    <mergeCell ref="ET63:EV63"/>
    <mergeCell ref="EW63:EY63"/>
    <mergeCell ref="FC62:FE62"/>
    <mergeCell ref="FF62:FH62"/>
    <mergeCell ref="FI62:FK62"/>
    <mergeCell ref="DS62:DU62"/>
    <mergeCell ref="DV62:DX62"/>
    <mergeCell ref="DJ62:DL62"/>
    <mergeCell ref="EQ62:ES62"/>
    <mergeCell ref="ET62:EV62"/>
    <mergeCell ref="EW62:EY62"/>
    <mergeCell ref="EZ62:FB62"/>
    <mergeCell ref="EE61:EG61"/>
    <mergeCell ref="EH61:EJ61"/>
    <mergeCell ref="FI63:FK63"/>
    <mergeCell ref="DP62:DR62"/>
    <mergeCell ref="DJ60:DL60"/>
    <mergeCell ref="DG62:DI62"/>
    <mergeCell ref="CX61:CZ61"/>
    <mergeCell ref="DA61:DC61"/>
    <mergeCell ref="DG61:DI61"/>
    <mergeCell ref="EK62:EM62"/>
    <mergeCell ref="EN62:EP62"/>
    <mergeCell ref="DM62:DO62"/>
    <mergeCell ref="EZ65:FB65"/>
    <mergeCell ref="DS65:DU65"/>
    <mergeCell ref="DV65:DX65"/>
    <mergeCell ref="DY65:EA65"/>
    <mergeCell ref="EB65:ED65"/>
    <mergeCell ref="EE65:EG65"/>
    <mergeCell ref="EH65:EJ65"/>
    <mergeCell ref="B61:U62"/>
    <mergeCell ref="V61:AA62"/>
    <mergeCell ref="CR61:CT61"/>
    <mergeCell ref="BK61:BM61"/>
    <mergeCell ref="BN61:BP61"/>
    <mergeCell ref="BQ61:BS61"/>
    <mergeCell ref="BT61:BV61"/>
    <mergeCell ref="AV61:AX61"/>
    <mergeCell ref="AY61:BA61"/>
    <mergeCell ref="BB61:BD61"/>
    <mergeCell ref="BE61:BG61"/>
    <mergeCell ref="BH61:BJ61"/>
    <mergeCell ref="AY62:BA62"/>
    <mergeCell ref="BB62:BD62"/>
    <mergeCell ref="BE62:BG62"/>
    <mergeCell ref="BH62:BJ62"/>
    <mergeCell ref="AG63:AK63"/>
    <mergeCell ref="AL63:AO63"/>
    <mergeCell ref="CF61:CH61"/>
    <mergeCell ref="CI61:CK61"/>
    <mergeCell ref="CL61:CN61"/>
    <mergeCell ref="CO61:CQ61"/>
    <mergeCell ref="CI62:CK62"/>
    <mergeCell ref="CL62:CN62"/>
    <mergeCell ref="CO62:CQ62"/>
    <mergeCell ref="FO64:FQ64"/>
    <mergeCell ref="FO63:FQ63"/>
    <mergeCell ref="DP64:DR64"/>
    <mergeCell ref="DS64:DU64"/>
    <mergeCell ref="FL64:FN64"/>
    <mergeCell ref="AY65:BA65"/>
    <mergeCell ref="HB63:HD63"/>
    <mergeCell ref="HK64:HM64"/>
    <mergeCell ref="HH64:HJ64"/>
    <mergeCell ref="FR64:FT64"/>
    <mergeCell ref="FU64:FW64"/>
    <mergeCell ref="EN64:EP64"/>
    <mergeCell ref="EQ64:ES64"/>
    <mergeCell ref="GP64:GR64"/>
    <mergeCell ref="GS64:GU64"/>
    <mergeCell ref="GV64:GX64"/>
    <mergeCell ref="GY64:HA64"/>
    <mergeCell ref="HE63:HG63"/>
    <mergeCell ref="HH63:HJ63"/>
    <mergeCell ref="ET64:EV64"/>
    <mergeCell ref="EW64:EY64"/>
    <mergeCell ref="EZ64:FB64"/>
    <mergeCell ref="FC64:FE64"/>
    <mergeCell ref="DV64:DX64"/>
    <mergeCell ref="DY64:EA64"/>
    <mergeCell ref="EB64:ED64"/>
    <mergeCell ref="EE64:EG64"/>
    <mergeCell ref="EH64:EJ64"/>
    <mergeCell ref="EK64:EM64"/>
    <mergeCell ref="FO65:FQ65"/>
    <mergeCell ref="FL65:FN65"/>
    <mergeCell ref="EW65:EY65"/>
    <mergeCell ref="B65:U66"/>
    <mergeCell ref="GJ64:GL64"/>
    <mergeCell ref="V65:AA66"/>
    <mergeCell ref="AB65:AF66"/>
    <mergeCell ref="AG65:AK65"/>
    <mergeCell ref="AL65:AO65"/>
    <mergeCell ref="AP65:AR65"/>
    <mergeCell ref="AS65:AU65"/>
    <mergeCell ref="AV65:AX65"/>
    <mergeCell ref="CC66:CE66"/>
    <mergeCell ref="CL66:CN66"/>
    <mergeCell ref="CI65:CK65"/>
    <mergeCell ref="CL65:CN65"/>
    <mergeCell ref="CO65:CQ65"/>
    <mergeCell ref="CR65:CT65"/>
    <mergeCell ref="CU65:CW65"/>
    <mergeCell ref="CX65:CZ65"/>
    <mergeCell ref="B63:U64"/>
    <mergeCell ref="V63:AA64"/>
    <mergeCell ref="AB63:AF64"/>
    <mergeCell ref="DM64:DO64"/>
    <mergeCell ref="GA64:GC64"/>
    <mergeCell ref="GD64:GF64"/>
    <mergeCell ref="GG64:GI64"/>
    <mergeCell ref="DJ64:DL64"/>
    <mergeCell ref="BW65:BY65"/>
    <mergeCell ref="BZ65:CB65"/>
    <mergeCell ref="CC65:CE65"/>
    <mergeCell ref="CF65:CH65"/>
    <mergeCell ref="BB65:BD65"/>
    <mergeCell ref="DA65:DC65"/>
    <mergeCell ref="DD65:DF65"/>
    <mergeCell ref="GV62:GX62"/>
    <mergeCell ref="GY62:HA62"/>
    <mergeCell ref="HB62:HD62"/>
    <mergeCell ref="GM62:GO62"/>
    <mergeCell ref="GS62:GU62"/>
    <mergeCell ref="HE62:HG62"/>
    <mergeCell ref="HK63:HM63"/>
    <mergeCell ref="AG64:AK64"/>
    <mergeCell ref="AL64:AO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L63:FN63"/>
    <mergeCell ref="GM64:GO64"/>
    <mergeCell ref="FF64:FH64"/>
    <mergeCell ref="FI64:FK64"/>
    <mergeCell ref="HB64:HD64"/>
    <mergeCell ref="HE64:HG64"/>
    <mergeCell ref="FX64:FZ64"/>
    <mergeCell ref="HH67:HJ67"/>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EN65:EP65"/>
    <mergeCell ref="EQ65:ES65"/>
    <mergeCell ref="DP65:DR65"/>
    <mergeCell ref="ET65:EV65"/>
    <mergeCell ref="DV66:DX66"/>
    <mergeCell ref="CO66:CQ66"/>
    <mergeCell ref="CR66:CT66"/>
    <mergeCell ref="CU66:CW66"/>
    <mergeCell ref="CX66:CZ66"/>
    <mergeCell ref="DA66:DC66"/>
    <mergeCell ref="DD66:DF66"/>
    <mergeCell ref="HK66:HM66"/>
    <mergeCell ref="BE66:BG66"/>
    <mergeCell ref="BH66:BJ66"/>
    <mergeCell ref="BK66:BM66"/>
    <mergeCell ref="BN66:BP66"/>
    <mergeCell ref="BQ66:BS66"/>
    <mergeCell ref="BT66:BV66"/>
    <mergeCell ref="EQ66:ES66"/>
    <mergeCell ref="ET66:EV66"/>
    <mergeCell ref="EW66:EY66"/>
    <mergeCell ref="CF66:CH66"/>
    <mergeCell ref="CI66:CK66"/>
    <mergeCell ref="HH66:HJ66"/>
    <mergeCell ref="FO66:FQ66"/>
    <mergeCell ref="FR66:FT66"/>
    <mergeCell ref="FU66:FW66"/>
    <mergeCell ref="FX66:FZ66"/>
    <mergeCell ref="BW66:BY66"/>
    <mergeCell ref="BQ65:BS65"/>
    <mergeCell ref="BE65:BG65"/>
    <mergeCell ref="BH65:BJ65"/>
    <mergeCell ref="BK65:BM65"/>
    <mergeCell ref="BN65:BP65"/>
    <mergeCell ref="EZ66:FB66"/>
    <mergeCell ref="FC66:FE66"/>
    <mergeCell ref="FF66:FH66"/>
    <mergeCell ref="DY66:EA66"/>
    <mergeCell ref="EB66:ED66"/>
    <mergeCell ref="HE65:HG65"/>
    <mergeCell ref="FR65:FT65"/>
    <mergeCell ref="EK65:EM65"/>
    <mergeCell ref="GS66:GU66"/>
    <mergeCell ref="GJ65:GL65"/>
    <mergeCell ref="FC65:FE65"/>
    <mergeCell ref="FF65:FH65"/>
    <mergeCell ref="FI65:FK65"/>
    <mergeCell ref="BZ66:CB66"/>
    <mergeCell ref="BT65:BV65"/>
    <mergeCell ref="GV66:GX66"/>
    <mergeCell ref="GY66:HA66"/>
    <mergeCell ref="HB66:HD66"/>
    <mergeCell ref="HE66:HG66"/>
    <mergeCell ref="GA66:GC66"/>
    <mergeCell ref="GD66:GF66"/>
    <mergeCell ref="GG66:GI66"/>
    <mergeCell ref="GJ66:GL66"/>
    <mergeCell ref="GM66:GO66"/>
    <mergeCell ref="GP66:GR66"/>
    <mergeCell ref="FI66:FK66"/>
    <mergeCell ref="FL66:FN66"/>
    <mergeCell ref="BT67:BV67"/>
    <mergeCell ref="BW67:BY67"/>
    <mergeCell ref="BB67:BD67"/>
    <mergeCell ref="BE67:BG67"/>
    <mergeCell ref="BH67:BJ67"/>
    <mergeCell ref="BK67:BM67"/>
    <mergeCell ref="BN67:BP67"/>
    <mergeCell ref="BQ67:BS67"/>
    <mergeCell ref="B67:U68"/>
    <mergeCell ref="V67:AA68"/>
    <mergeCell ref="AB67:AF68"/>
    <mergeCell ref="AG67:AK67"/>
    <mergeCell ref="AL67:AO67"/>
    <mergeCell ref="AP67:AR67"/>
    <mergeCell ref="AS67:AU67"/>
    <mergeCell ref="AV67:AX67"/>
    <mergeCell ref="AY67:BA67"/>
    <mergeCell ref="BH68:BJ68"/>
    <mergeCell ref="BK68:BM68"/>
    <mergeCell ref="BN68:BP68"/>
    <mergeCell ref="BQ68:BS68"/>
    <mergeCell ref="BT68:BV68"/>
    <mergeCell ref="BW68:BY68"/>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J67:DL67"/>
    <mergeCell ref="DM67:DO67"/>
    <mergeCell ref="DP67:DR67"/>
    <mergeCell ref="DS67:DU67"/>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ET68:EV68"/>
    <mergeCell ref="EW68:EY68"/>
    <mergeCell ref="EZ68:FB68"/>
    <mergeCell ref="FC68:FE68"/>
    <mergeCell ref="FF68:FH68"/>
    <mergeCell ref="FI68:FK68"/>
    <mergeCell ref="GM67:GO67"/>
    <mergeCell ref="FF67:FH67"/>
    <mergeCell ref="FI67:FK67"/>
    <mergeCell ref="FL67:FN67"/>
    <mergeCell ref="FO67:FQ67"/>
    <mergeCell ref="FR67:FT67"/>
    <mergeCell ref="BH69:BJ69"/>
    <mergeCell ref="BK69:BM69"/>
    <mergeCell ref="BN69:BP69"/>
    <mergeCell ref="GV68:GX68"/>
    <mergeCell ref="GY68:HA68"/>
    <mergeCell ref="HB68:HD68"/>
    <mergeCell ref="HE68:HG68"/>
    <mergeCell ref="HH68:HJ68"/>
    <mergeCell ref="GY69:HA69"/>
    <mergeCell ref="HB69:HD69"/>
    <mergeCell ref="HE69:HG69"/>
    <mergeCell ref="HH69:HJ69"/>
    <mergeCell ref="HK69:HM69"/>
    <mergeCell ref="AG70:AK70"/>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B68:ED68"/>
    <mergeCell ref="EE68:EG68"/>
    <mergeCell ref="EH68:EJ68"/>
    <mergeCell ref="EK68:EM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AB69:AF70"/>
    <mergeCell ref="AG69:AK69"/>
    <mergeCell ref="AL69:AO69"/>
    <mergeCell ref="AP69:AR69"/>
    <mergeCell ref="AY70:BA70"/>
    <mergeCell ref="BB70:BD70"/>
    <mergeCell ref="BE70:BG70"/>
    <mergeCell ref="BH70:BJ70"/>
    <mergeCell ref="BK70:BM70"/>
    <mergeCell ref="BN70:BP70"/>
    <mergeCell ref="AL70:AO70"/>
    <mergeCell ref="AP70:AR70"/>
    <mergeCell ref="AS70:AU70"/>
    <mergeCell ref="AV70:AX70"/>
    <mergeCell ref="AS69:AU69"/>
    <mergeCell ref="AV69:AX69"/>
    <mergeCell ref="AY69:BA69"/>
    <mergeCell ref="BB69:BD69"/>
    <mergeCell ref="BE69:BG69"/>
    <mergeCell ref="BW69:BY69"/>
    <mergeCell ref="EN69:EP69"/>
    <mergeCell ref="EQ69:ES69"/>
    <mergeCell ref="ET69:EV69"/>
    <mergeCell ref="GG69:GI69"/>
    <mergeCell ref="GJ69:GL69"/>
    <mergeCell ref="GM69:GO69"/>
    <mergeCell ref="GP69:GR69"/>
    <mergeCell ref="DM69:DO69"/>
    <mergeCell ref="DP69:DR69"/>
    <mergeCell ref="DS69:DU69"/>
    <mergeCell ref="DV69:DX69"/>
    <mergeCell ref="DY69:EA69"/>
    <mergeCell ref="EB69:ED69"/>
    <mergeCell ref="DJ69:DL69"/>
    <mergeCell ref="DM68:DO68"/>
    <mergeCell ref="DP68:DR68"/>
    <mergeCell ref="DS68:DU68"/>
    <mergeCell ref="DV68:DX68"/>
    <mergeCell ref="DY68:EA68"/>
    <mergeCell ref="EN68:EP68"/>
    <mergeCell ref="EQ68:ES68"/>
    <mergeCell ref="DJ68:DL68"/>
    <mergeCell ref="HK70:HM70"/>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FR70:FT70"/>
    <mergeCell ref="EK70:EM70"/>
    <mergeCell ref="CI72:CK72"/>
    <mergeCell ref="HB71:HD71"/>
    <mergeCell ref="B69:U70"/>
    <mergeCell ref="V69:AA70"/>
    <mergeCell ref="HE71:HG71"/>
    <mergeCell ref="HH71:HJ71"/>
    <mergeCell ref="EE69:EG69"/>
    <mergeCell ref="EH69:EJ69"/>
    <mergeCell ref="EK69:EM69"/>
    <mergeCell ref="BQ69:BS69"/>
    <mergeCell ref="BT69:BV69"/>
    <mergeCell ref="HE70:HG70"/>
    <mergeCell ref="HH70:HJ70"/>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GG72:GI72"/>
    <mergeCell ref="GJ72:GL72"/>
    <mergeCell ref="FL72:FN72"/>
    <mergeCell ref="FR72:FT72"/>
    <mergeCell ref="FU72:FW72"/>
    <mergeCell ref="FO72:FQ72"/>
    <mergeCell ref="FF72:FH72"/>
    <mergeCell ref="FI72:FK72"/>
    <mergeCell ref="HE72:HG72"/>
    <mergeCell ref="FX72:FZ72"/>
    <mergeCell ref="GA72:GC72"/>
    <mergeCell ref="GD72:GF72"/>
    <mergeCell ref="AG72:AK72"/>
    <mergeCell ref="AL72:AO72"/>
    <mergeCell ref="GJ71:GL71"/>
    <mergeCell ref="EW73:EY73"/>
    <mergeCell ref="EN70:EP70"/>
    <mergeCell ref="EQ70:ES70"/>
    <mergeCell ref="ET70:EV70"/>
    <mergeCell ref="EW70:EY70"/>
    <mergeCell ref="EZ70:FB70"/>
    <mergeCell ref="DS70:DU70"/>
    <mergeCell ref="DV70:DX70"/>
    <mergeCell ref="FF71:FH71"/>
    <mergeCell ref="FI71:FK71"/>
    <mergeCell ref="FL71:FN71"/>
    <mergeCell ref="FO71:FQ71"/>
    <mergeCell ref="EH71:EJ71"/>
    <mergeCell ref="EK71:EM71"/>
    <mergeCell ref="EZ72:FB72"/>
    <mergeCell ref="FC72:FE72"/>
    <mergeCell ref="DV72:DX72"/>
    <mergeCell ref="ET71:EV71"/>
    <mergeCell ref="DJ70:DL70"/>
    <mergeCell ref="DM70:DO70"/>
    <mergeCell ref="EE72:EG72"/>
    <mergeCell ref="EH72:EJ72"/>
    <mergeCell ref="EK72:EM72"/>
    <mergeCell ref="FF70:FH70"/>
    <mergeCell ref="FI70:FK70"/>
    <mergeCell ref="FL70:FN70"/>
    <mergeCell ref="FO70:FQ70"/>
    <mergeCell ref="ET72:EV72"/>
    <mergeCell ref="EW72:EY72"/>
    <mergeCell ref="EN73:EP73"/>
    <mergeCell ref="EQ73:ES73"/>
    <mergeCell ref="ET73:EV73"/>
    <mergeCell ref="EK74:EM74"/>
    <mergeCell ref="FX74:FZ74"/>
    <mergeCell ref="EQ74:ES74"/>
    <mergeCell ref="ET74:EV74"/>
    <mergeCell ref="EW74:EY74"/>
    <mergeCell ref="FC74:FE74"/>
    <mergeCell ref="FF74:FH74"/>
    <mergeCell ref="GY73:HA73"/>
    <mergeCell ref="GM73:GO73"/>
    <mergeCell ref="GP73:GR73"/>
    <mergeCell ref="FU73:FW73"/>
    <mergeCell ref="FX73:FZ73"/>
    <mergeCell ref="GA73:GC73"/>
    <mergeCell ref="GD73:GF73"/>
    <mergeCell ref="GG73:GI73"/>
    <mergeCell ref="GJ73:GL73"/>
    <mergeCell ref="FC73:FE73"/>
    <mergeCell ref="FF73:FH73"/>
    <mergeCell ref="FI73:FK73"/>
    <mergeCell ref="FL73:FN73"/>
    <mergeCell ref="FO74:FQ74"/>
    <mergeCell ref="EN74:EP74"/>
    <mergeCell ref="B75:U76"/>
    <mergeCell ref="V75:AA76"/>
    <mergeCell ref="AB75:AF76"/>
    <mergeCell ref="AG75:AK75"/>
    <mergeCell ref="AL75:AO75"/>
    <mergeCell ref="AG76:AK76"/>
    <mergeCell ref="AL76:AO76"/>
    <mergeCell ref="EW75:EY75"/>
    <mergeCell ref="GA74:GC74"/>
    <mergeCell ref="GD74:GF74"/>
    <mergeCell ref="GG74:GI74"/>
    <mergeCell ref="GJ74:GL74"/>
    <mergeCell ref="GM74:GO74"/>
    <mergeCell ref="GP75:GR75"/>
    <mergeCell ref="GS75:GU75"/>
    <mergeCell ref="GV75:GX75"/>
    <mergeCell ref="EK76:EM76"/>
    <mergeCell ref="AG74:AK74"/>
    <mergeCell ref="AL74:AO74"/>
    <mergeCell ref="B73:U74"/>
    <mergeCell ref="V73:AA74"/>
    <mergeCell ref="AB73:AF74"/>
    <mergeCell ref="AG73:AK73"/>
    <mergeCell ref="AL73:AO73"/>
    <mergeCell ref="GS74:GU74"/>
    <mergeCell ref="FL74:FN74"/>
    <mergeCell ref="FI75:FK75"/>
    <mergeCell ref="FL75:FN75"/>
    <mergeCell ref="FO75:FQ75"/>
    <mergeCell ref="EZ73:FB73"/>
    <mergeCell ref="GD75:GF75"/>
    <mergeCell ref="GG75:GI75"/>
    <mergeCell ref="GM75:GO75"/>
    <mergeCell ref="FF75:FH75"/>
    <mergeCell ref="EN75:EP75"/>
    <mergeCell ref="EQ75:ES75"/>
    <mergeCell ref="ET75:EV75"/>
    <mergeCell ref="HE75:HG75"/>
    <mergeCell ref="FX75:FZ75"/>
    <mergeCell ref="GA75:GC75"/>
    <mergeCell ref="HE74:HG74"/>
    <mergeCell ref="HH74:HJ74"/>
    <mergeCell ref="HK71:HM71"/>
    <mergeCell ref="GM72:GO72"/>
    <mergeCell ref="GS73:GU73"/>
    <mergeCell ref="GV73:GX73"/>
    <mergeCell ref="HB74:HD74"/>
    <mergeCell ref="GY75:HA75"/>
    <mergeCell ref="HK73:HM73"/>
    <mergeCell ref="EW71:EY71"/>
    <mergeCell ref="HH72:HJ72"/>
    <mergeCell ref="HE73:HG73"/>
    <mergeCell ref="HH73:HJ73"/>
    <mergeCell ref="HK72:HM72"/>
    <mergeCell ref="GP72:GR72"/>
    <mergeCell ref="GS72:GU72"/>
    <mergeCell ref="GV72:GX72"/>
    <mergeCell ref="GY72:HA72"/>
    <mergeCell ref="HB72:HD72"/>
    <mergeCell ref="HB73:HD73"/>
    <mergeCell ref="FO73:FQ73"/>
    <mergeCell ref="FR75:FT75"/>
    <mergeCell ref="FU75:FW75"/>
    <mergeCell ref="FR73:FT73"/>
    <mergeCell ref="HK74:HM74"/>
    <mergeCell ref="EZ75:FB75"/>
    <mergeCell ref="FC75:FE75"/>
    <mergeCell ref="FU74:FW74"/>
    <mergeCell ref="EZ74:FB74"/>
    <mergeCell ref="HH75:HJ75"/>
    <mergeCell ref="FR74:FT74"/>
    <mergeCell ref="ET76:EV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GV74:GX74"/>
    <mergeCell ref="GY74:HA74"/>
    <mergeCell ref="GP74:GR74"/>
    <mergeCell ref="FI74:FK74"/>
    <mergeCell ref="EW76:EY76"/>
    <mergeCell ref="HK75:HM75"/>
    <mergeCell ref="HB75:HD75"/>
    <mergeCell ref="FC76:FE76"/>
    <mergeCell ref="FF76:FH76"/>
    <mergeCell ref="GJ75:GL75"/>
    <mergeCell ref="FI76:FK76"/>
    <mergeCell ref="EN76:EP76"/>
    <mergeCell ref="EQ76:ES76"/>
    <mergeCell ref="EZ76:FB76"/>
    <mergeCell ref="FX77:FZ77"/>
    <mergeCell ref="GA77:GC77"/>
    <mergeCell ref="GV76:GX76"/>
    <mergeCell ref="GY76:HA76"/>
    <mergeCell ref="HB76:HD76"/>
    <mergeCell ref="HE76:HG76"/>
    <mergeCell ref="HE77:HG77"/>
    <mergeCell ref="GY77:HA77"/>
    <mergeCell ref="HB77:HD77"/>
    <mergeCell ref="GP77:GR77"/>
    <mergeCell ref="GS77:GU77"/>
    <mergeCell ref="GV77:GX77"/>
    <mergeCell ref="HK78:HM78"/>
    <mergeCell ref="HK77:HM77"/>
    <mergeCell ref="AL77:AO77"/>
    <mergeCell ref="GD77:GF77"/>
    <mergeCell ref="EW77:EY77"/>
    <mergeCell ref="EZ77:FB77"/>
    <mergeCell ref="FR78:FT78"/>
    <mergeCell ref="EK78:EM78"/>
    <mergeCell ref="EN78:EP78"/>
    <mergeCell ref="EQ78:ES78"/>
    <mergeCell ref="ET78:EV78"/>
    <mergeCell ref="EW78:EY78"/>
    <mergeCell ref="GJ78:GL78"/>
    <mergeCell ref="FC78:FE78"/>
    <mergeCell ref="FF78:FH78"/>
    <mergeCell ref="FI78:FK78"/>
    <mergeCell ref="FL78:FN78"/>
    <mergeCell ref="FO78:FQ78"/>
    <mergeCell ref="AG78:AK78"/>
    <mergeCell ref="AL78:AO78"/>
    <mergeCell ref="FC77:FE77"/>
    <mergeCell ref="FF77:FH77"/>
    <mergeCell ref="FI77:FK77"/>
    <mergeCell ref="FL77:FN77"/>
    <mergeCell ref="ET77:EV77"/>
    <mergeCell ref="GG77:GI77"/>
    <mergeCell ref="GJ77:GL77"/>
    <mergeCell ref="BZ78:DI78"/>
    <mergeCell ref="HE79:HG79"/>
    <mergeCell ref="HH79:HJ79"/>
    <mergeCell ref="B77:U78"/>
    <mergeCell ref="V77:AA78"/>
    <mergeCell ref="B79:U80"/>
    <mergeCell ref="V79:AA80"/>
    <mergeCell ref="AB79:AF80"/>
    <mergeCell ref="AG79:AK79"/>
    <mergeCell ref="AL79:AO79"/>
    <mergeCell ref="GM78:GO78"/>
    <mergeCell ref="GP78:GR78"/>
    <mergeCell ref="GS78:GU78"/>
    <mergeCell ref="GV78:GX78"/>
    <mergeCell ref="GY78:HA78"/>
    <mergeCell ref="HB78:HD78"/>
    <mergeCell ref="FU78:FW78"/>
    <mergeCell ref="FX78:FZ78"/>
    <mergeCell ref="GA78:GC78"/>
    <mergeCell ref="GD78:GF78"/>
    <mergeCell ref="GG78:GI78"/>
    <mergeCell ref="EZ78:FB78"/>
    <mergeCell ref="HH77:HJ77"/>
    <mergeCell ref="HE78:HG78"/>
    <mergeCell ref="BZ77:DI77"/>
    <mergeCell ref="BZ79:DI79"/>
    <mergeCell ref="HH78:HJ78"/>
    <mergeCell ref="GM77:GO77"/>
    <mergeCell ref="FO77:FQ77"/>
    <mergeCell ref="FR77:FT77"/>
    <mergeCell ref="FU77:FW77"/>
    <mergeCell ref="AB77:AF78"/>
    <mergeCell ref="AG77:AK77"/>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L79:FN79"/>
    <mergeCell ref="FO79:FQ79"/>
    <mergeCell ref="EK79:EM79"/>
    <mergeCell ref="EN79:EP79"/>
    <mergeCell ref="EQ79:ES79"/>
    <mergeCell ref="ET79:EV79"/>
    <mergeCell ref="EW79:EY79"/>
    <mergeCell ref="HB79:HD79"/>
    <mergeCell ref="FU80:FW80"/>
    <mergeCell ref="EZ80:FB80"/>
    <mergeCell ref="FC80:FE80"/>
    <mergeCell ref="HK80:HM80"/>
    <mergeCell ref="FF80:FH80"/>
    <mergeCell ref="HK82:HM82"/>
    <mergeCell ref="BZ81:DI81"/>
    <mergeCell ref="EN82:EP82"/>
    <mergeCell ref="BZ80:DI80"/>
    <mergeCell ref="B81:U82"/>
    <mergeCell ref="V81:AA82"/>
    <mergeCell ref="AB81:AF82"/>
    <mergeCell ref="AG81:AK81"/>
    <mergeCell ref="AL81:AO81"/>
    <mergeCell ref="GP80:GR80"/>
    <mergeCell ref="GS80:GU80"/>
    <mergeCell ref="GV80:GX80"/>
    <mergeCell ref="GY80:HA80"/>
    <mergeCell ref="HB80:HD80"/>
    <mergeCell ref="HE80:HG80"/>
    <mergeCell ref="FX80:FZ80"/>
    <mergeCell ref="GA80:GC80"/>
    <mergeCell ref="GD80:GF80"/>
    <mergeCell ref="GG80:GI80"/>
    <mergeCell ref="GJ80:GL80"/>
    <mergeCell ref="FO80:FQ80"/>
    <mergeCell ref="FR80:FT80"/>
    <mergeCell ref="HE82:HG82"/>
    <mergeCell ref="FI80:FK80"/>
    <mergeCell ref="FL80:FN80"/>
    <mergeCell ref="BZ82:DI82"/>
    <mergeCell ref="EK80:EM80"/>
    <mergeCell ref="EK82:EM82"/>
    <mergeCell ref="GP82:GR82"/>
    <mergeCell ref="GM81:GO81"/>
    <mergeCell ref="ET81:EV81"/>
    <mergeCell ref="EW81:EY81"/>
    <mergeCell ref="GA83:GC83"/>
    <mergeCell ref="GD83:GF83"/>
    <mergeCell ref="HH82:HJ82"/>
    <mergeCell ref="HE81:HG81"/>
    <mergeCell ref="HH81:HJ81"/>
    <mergeCell ref="HK81:HM81"/>
    <mergeCell ref="HH80:HJ80"/>
    <mergeCell ref="AG82:AK82"/>
    <mergeCell ref="AL82:AO82"/>
    <mergeCell ref="EN80:EP80"/>
    <mergeCell ref="EQ80:ES80"/>
    <mergeCell ref="ET80:EV80"/>
    <mergeCell ref="EW80:EY80"/>
    <mergeCell ref="GM80:GO80"/>
    <mergeCell ref="GP81:GR81"/>
    <mergeCell ref="GS81:GU81"/>
    <mergeCell ref="GV81:GX81"/>
    <mergeCell ref="GY81:HA81"/>
    <mergeCell ref="HB81:HD81"/>
    <mergeCell ref="FU81:FW81"/>
    <mergeCell ref="FX81:FZ81"/>
    <mergeCell ref="GA81:GC81"/>
    <mergeCell ref="GD81:GF81"/>
    <mergeCell ref="GG81:GI81"/>
    <mergeCell ref="GJ81:GL81"/>
    <mergeCell ref="FF81:FH81"/>
    <mergeCell ref="EE83:EG83"/>
    <mergeCell ref="EH83:EJ83"/>
    <mergeCell ref="EK83:EM83"/>
    <mergeCell ref="EK81:EM81"/>
    <mergeCell ref="EN81:EP81"/>
    <mergeCell ref="EQ81:ES81"/>
    <mergeCell ref="EZ81:FB81"/>
    <mergeCell ref="FC81:FE81"/>
    <mergeCell ref="GY82:HA82"/>
    <mergeCell ref="HB82:HD82"/>
    <mergeCell ref="FU82:FW82"/>
    <mergeCell ref="FX82:FZ82"/>
    <mergeCell ref="EQ82:ES82"/>
    <mergeCell ref="ET82:EV82"/>
    <mergeCell ref="EW82:EY82"/>
    <mergeCell ref="EZ82:FB82"/>
    <mergeCell ref="FC82:FE82"/>
    <mergeCell ref="FF82:FH82"/>
    <mergeCell ref="GS82:GU82"/>
    <mergeCell ref="GV82:GX82"/>
    <mergeCell ref="FI81:FK81"/>
    <mergeCell ref="FL81:FN81"/>
    <mergeCell ref="FO81:FQ81"/>
    <mergeCell ref="FR81:FT81"/>
    <mergeCell ref="GG83:GI83"/>
    <mergeCell ref="GJ83:GL83"/>
    <mergeCell ref="GM83:GO83"/>
    <mergeCell ref="CR83:CT83"/>
    <mergeCell ref="DA83:DC83"/>
    <mergeCell ref="GA82:GC82"/>
    <mergeCell ref="GD82:GF82"/>
    <mergeCell ref="GG82:GI82"/>
    <mergeCell ref="GJ82:GL82"/>
    <mergeCell ref="GM82:GO82"/>
    <mergeCell ref="FI82:FK82"/>
    <mergeCell ref="FL82:FN82"/>
    <mergeCell ref="FO82:FQ82"/>
    <mergeCell ref="FR82:FT82"/>
    <mergeCell ref="DG83:DI83"/>
    <mergeCell ref="DJ83:DL83"/>
    <mergeCell ref="DM83:DO83"/>
    <mergeCell ref="DP83:DR83"/>
    <mergeCell ref="DS83:DU83"/>
    <mergeCell ref="FF83:FH83"/>
    <mergeCell ref="FI83:FK83"/>
    <mergeCell ref="FL83:FN83"/>
    <mergeCell ref="FO83:FQ83"/>
    <mergeCell ref="EN83:EP83"/>
    <mergeCell ref="EQ83:ES83"/>
    <mergeCell ref="ET83:EV83"/>
    <mergeCell ref="EW83:EY83"/>
    <mergeCell ref="EZ83:FB83"/>
    <mergeCell ref="FC83:FE83"/>
    <mergeCell ref="DV83:DX83"/>
    <mergeCell ref="DY83:EA83"/>
    <mergeCell ref="EB83:ED83"/>
    <mergeCell ref="B83:U84"/>
    <mergeCell ref="V83:AA84"/>
    <mergeCell ref="AB83:AF84"/>
    <mergeCell ref="AG83:AK83"/>
    <mergeCell ref="AL83:AO83"/>
    <mergeCell ref="AP83:AR83"/>
    <mergeCell ref="AS83:AU83"/>
    <mergeCell ref="AV83:AX83"/>
    <mergeCell ref="AY83:BA83"/>
    <mergeCell ref="BT83:BV83"/>
    <mergeCell ref="BW83:BY83"/>
    <mergeCell ref="BZ83:CB83"/>
    <mergeCell ref="HB84:HD84"/>
    <mergeCell ref="GM85:GO85"/>
    <mergeCell ref="HE85:HG85"/>
    <mergeCell ref="HH85:HJ85"/>
    <mergeCell ref="EE84:EG84"/>
    <mergeCell ref="EH84:EJ84"/>
    <mergeCell ref="EK84:EM84"/>
    <mergeCell ref="EN84:EP84"/>
    <mergeCell ref="EQ84:ES84"/>
    <mergeCell ref="DJ84:DL84"/>
    <mergeCell ref="DM84:DO84"/>
    <mergeCell ref="DP84:DR84"/>
    <mergeCell ref="DS84:DU84"/>
    <mergeCell ref="DV84:DX84"/>
    <mergeCell ref="DY84:EA84"/>
    <mergeCell ref="GV84:GX84"/>
    <mergeCell ref="GY84:HA84"/>
    <mergeCell ref="BH84:BJ84"/>
    <mergeCell ref="BK84:BM84"/>
    <mergeCell ref="HH83:HJ83"/>
    <mergeCell ref="HK83:HM83"/>
    <mergeCell ref="AG84:AK84"/>
    <mergeCell ref="AL84:AO84"/>
    <mergeCell ref="AP84:AR84"/>
    <mergeCell ref="AS84:AU84"/>
    <mergeCell ref="AV84:AX84"/>
    <mergeCell ref="AY84:BA84"/>
    <mergeCell ref="BB84:BD84"/>
    <mergeCell ref="BE84:BG84"/>
    <mergeCell ref="GP83:GR83"/>
    <mergeCell ref="GS83:GU83"/>
    <mergeCell ref="GV83:GX83"/>
    <mergeCell ref="GY83:HA83"/>
    <mergeCell ref="HB83:HD83"/>
    <mergeCell ref="HE83:HG83"/>
    <mergeCell ref="FX83:FZ83"/>
    <mergeCell ref="FR83:FT83"/>
    <mergeCell ref="CC83:CE83"/>
    <mergeCell ref="CF83:CH83"/>
    <mergeCell ref="BB83:BD83"/>
    <mergeCell ref="BE83:BG83"/>
    <mergeCell ref="BH83:BJ83"/>
    <mergeCell ref="BK83:BM83"/>
    <mergeCell ref="BN83:BP83"/>
    <mergeCell ref="BQ83:BS83"/>
    <mergeCell ref="FU83:FW83"/>
    <mergeCell ref="FC84:FE84"/>
    <mergeCell ref="FF84:FH84"/>
    <mergeCell ref="FI84:FK84"/>
    <mergeCell ref="EB84:ED84"/>
    <mergeCell ref="DD83:DF83"/>
    <mergeCell ref="BN84:BP84"/>
    <mergeCell ref="BW85:BY85"/>
    <mergeCell ref="BZ85:CB85"/>
    <mergeCell ref="ET84:EV84"/>
    <mergeCell ref="EW84:EY84"/>
    <mergeCell ref="EZ84:FB84"/>
    <mergeCell ref="EW85:EY85"/>
    <mergeCell ref="EZ85:FB85"/>
    <mergeCell ref="DA85:DC85"/>
    <mergeCell ref="DD85:DF85"/>
    <mergeCell ref="DG85:DI85"/>
    <mergeCell ref="DJ85:DL85"/>
    <mergeCell ref="CC85:CE85"/>
    <mergeCell ref="CF85:CH85"/>
    <mergeCell ref="CI85:CK85"/>
    <mergeCell ref="CL85:CN85"/>
    <mergeCell ref="CO85:CQ85"/>
    <mergeCell ref="EE85:EG85"/>
    <mergeCell ref="EH85:EJ85"/>
    <mergeCell ref="HE84:HG84"/>
    <mergeCell ref="HH84:HJ84"/>
    <mergeCell ref="HK84:HM84"/>
    <mergeCell ref="GD84:GF84"/>
    <mergeCell ref="GG84:GI84"/>
    <mergeCell ref="GJ84:GL84"/>
    <mergeCell ref="GM84:GO84"/>
    <mergeCell ref="GP84:GR84"/>
    <mergeCell ref="GS84:GU84"/>
    <mergeCell ref="FL84:FN84"/>
    <mergeCell ref="FO84:FQ84"/>
    <mergeCell ref="FR84:FT84"/>
    <mergeCell ref="FU84:FW84"/>
    <mergeCell ref="FX84:FZ84"/>
    <mergeCell ref="GA84:GC84"/>
    <mergeCell ref="GP85:GR85"/>
    <mergeCell ref="GS85:GU85"/>
    <mergeCell ref="GV85:GX85"/>
    <mergeCell ref="FO85:FQ85"/>
    <mergeCell ref="FR85:FT85"/>
    <mergeCell ref="FL85:FN85"/>
    <mergeCell ref="HK85:HM85"/>
    <mergeCell ref="AB85:AF86"/>
    <mergeCell ref="AG85:AK85"/>
    <mergeCell ref="AL85:AO85"/>
    <mergeCell ref="AP85:AR85"/>
    <mergeCell ref="BW86:BY86"/>
    <mergeCell ref="BZ86:CB86"/>
    <mergeCell ref="CC86:CE86"/>
    <mergeCell ref="CF86:CH86"/>
    <mergeCell ref="AY86:BA86"/>
    <mergeCell ref="BB86:BD86"/>
    <mergeCell ref="BE86:BG86"/>
    <mergeCell ref="BH86:BJ86"/>
    <mergeCell ref="BK86:BM86"/>
    <mergeCell ref="BN86:BP86"/>
    <mergeCell ref="AL86:AO86"/>
    <mergeCell ref="AP86:AR86"/>
    <mergeCell ref="CX85:CZ85"/>
    <mergeCell ref="BB85:BD85"/>
    <mergeCell ref="BE85:BG85"/>
    <mergeCell ref="BH85:BJ85"/>
    <mergeCell ref="CI86:CK86"/>
    <mergeCell ref="CL86:CN86"/>
    <mergeCell ref="CO86:CQ86"/>
    <mergeCell ref="CR86:CT86"/>
    <mergeCell ref="CU86:CW86"/>
    <mergeCell ref="CX86:CZ86"/>
    <mergeCell ref="AS85:AU85"/>
    <mergeCell ref="AV85:AX85"/>
    <mergeCell ref="AY85:BA85"/>
    <mergeCell ref="AG86:AK86"/>
    <mergeCell ref="AS86:AU86"/>
    <mergeCell ref="AV86:AX86"/>
    <mergeCell ref="HE86:HG86"/>
    <mergeCell ref="DM85:DO85"/>
    <mergeCell ref="DP85:DR85"/>
    <mergeCell ref="DS85:DU85"/>
    <mergeCell ref="DV85:DX85"/>
    <mergeCell ref="DY85:EA85"/>
    <mergeCell ref="EB85:ED85"/>
    <mergeCell ref="EK85:EM85"/>
    <mergeCell ref="EN85:EP85"/>
    <mergeCell ref="EQ85:ES85"/>
    <mergeCell ref="ET85:EV85"/>
    <mergeCell ref="GG85:GI85"/>
    <mergeCell ref="GJ85:GL85"/>
    <mergeCell ref="GY85:HA85"/>
    <mergeCell ref="HB85:HD85"/>
    <mergeCell ref="DP86:DR86"/>
    <mergeCell ref="FU85:FW85"/>
    <mergeCell ref="FX85:FZ85"/>
    <mergeCell ref="GA85:GC85"/>
    <mergeCell ref="GD85:GF85"/>
    <mergeCell ref="FC85:FE85"/>
    <mergeCell ref="FF85:FH85"/>
    <mergeCell ref="HH86:HJ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B85:U86"/>
    <mergeCell ref="V85:AA86"/>
    <mergeCell ref="HE87:HG87"/>
    <mergeCell ref="DS87:DU87"/>
    <mergeCell ref="DV87:DX87"/>
    <mergeCell ref="DY87:EA87"/>
    <mergeCell ref="EB87:ED87"/>
    <mergeCell ref="FI85:FK85"/>
    <mergeCell ref="FI86:FK86"/>
    <mergeCell ref="FL86:FN86"/>
    <mergeCell ref="FO86:FQ86"/>
    <mergeCell ref="FR86:FT86"/>
    <mergeCell ref="EK86:EM86"/>
    <mergeCell ref="EE87:EG87"/>
    <mergeCell ref="CX87:CZ87"/>
    <mergeCell ref="DA87:DC87"/>
    <mergeCell ref="DD87:DF87"/>
    <mergeCell ref="DG87:DI87"/>
    <mergeCell ref="DJ87:DL87"/>
    <mergeCell ref="DM87:DO87"/>
    <mergeCell ref="CF87:CH87"/>
    <mergeCell ref="CI87:CK87"/>
    <mergeCell ref="CL87:CN87"/>
    <mergeCell ref="CO87:CQ87"/>
    <mergeCell ref="GJ86:GL86"/>
    <mergeCell ref="FC86:FE86"/>
    <mergeCell ref="FF86:FH86"/>
    <mergeCell ref="EK87:EM87"/>
    <mergeCell ref="EN87:EP87"/>
    <mergeCell ref="EZ86:FB86"/>
    <mergeCell ref="DS86:DU86"/>
    <mergeCell ref="DV86:DX86"/>
    <mergeCell ref="DY86:EA86"/>
    <mergeCell ref="EB86:ED86"/>
    <mergeCell ref="EE86:EG86"/>
    <mergeCell ref="EH86:EJ86"/>
    <mergeCell ref="DJ86:DL86"/>
    <mergeCell ref="DM86:DO86"/>
    <mergeCell ref="GG86:GI86"/>
    <mergeCell ref="CR87:CT87"/>
    <mergeCell ref="EN86:EP86"/>
    <mergeCell ref="EQ86:ES86"/>
    <mergeCell ref="ET86:EV86"/>
    <mergeCell ref="EW86:EY86"/>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GD87:GF87"/>
    <mergeCell ref="GG87:GI87"/>
    <mergeCell ref="EZ87:FB87"/>
    <mergeCell ref="FC87:FE87"/>
    <mergeCell ref="FF87:FH87"/>
    <mergeCell ref="FI87:FK87"/>
    <mergeCell ref="FL87:FN87"/>
    <mergeCell ref="FO87:FQ87"/>
    <mergeCell ref="EH87:EJ87"/>
    <mergeCell ref="HB87:HD87"/>
    <mergeCell ref="EQ87:ES87"/>
    <mergeCell ref="ET87:EV87"/>
    <mergeCell ref="EW87:EY87"/>
    <mergeCell ref="DP87:DR87"/>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GM88:GO88"/>
    <mergeCell ref="FF88:FH88"/>
    <mergeCell ref="FI88:FK88"/>
    <mergeCell ref="FL88:FN88"/>
    <mergeCell ref="FO88:FQ88"/>
    <mergeCell ref="EZ88:FB88"/>
    <mergeCell ref="DJ88:DL88"/>
    <mergeCell ref="DM88:DO88"/>
    <mergeCell ref="DP88:DR88"/>
    <mergeCell ref="DS88:DU88"/>
    <mergeCell ref="FR88:FT88"/>
    <mergeCell ref="FU88:FW88"/>
    <mergeCell ref="EN88:EP88"/>
    <mergeCell ref="EQ88:ES88"/>
    <mergeCell ref="ET88:EV88"/>
    <mergeCell ref="EW88:EY88"/>
    <mergeCell ref="EW89:EY89"/>
    <mergeCell ref="EZ89:FB89"/>
    <mergeCell ref="DS89:DU89"/>
    <mergeCell ref="DV89:DX89"/>
    <mergeCell ref="DY89:EA89"/>
    <mergeCell ref="EB89:ED89"/>
    <mergeCell ref="EE89:EG89"/>
    <mergeCell ref="EH89:EJ89"/>
    <mergeCell ref="DA89:DC89"/>
    <mergeCell ref="DD89:DF89"/>
    <mergeCell ref="DG89:DI89"/>
    <mergeCell ref="DJ89:DL89"/>
    <mergeCell ref="DM89:DO89"/>
    <mergeCell ref="DP89:DR89"/>
    <mergeCell ref="EN89:EP89"/>
    <mergeCell ref="EQ89:ES89"/>
    <mergeCell ref="ET89:EV89"/>
    <mergeCell ref="FC88:FE88"/>
    <mergeCell ref="DV88:DX88"/>
    <mergeCell ref="DY88:EA88"/>
    <mergeCell ref="EB88:ED88"/>
    <mergeCell ref="EE88:EG88"/>
    <mergeCell ref="EH88:EJ88"/>
    <mergeCell ref="EK88:EM88"/>
    <mergeCell ref="DD88:DF88"/>
    <mergeCell ref="DG88:DI88"/>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GG89:GI89"/>
    <mergeCell ref="GJ89:GL89"/>
    <mergeCell ref="FC89:FE89"/>
    <mergeCell ref="FF89:FH89"/>
    <mergeCell ref="FI89:FK89"/>
    <mergeCell ref="FL89:FN89"/>
    <mergeCell ref="FO89:FQ89"/>
    <mergeCell ref="FR89:FT89"/>
    <mergeCell ref="EK89:EM89"/>
    <mergeCell ref="FF90:FH90"/>
    <mergeCell ref="DY90:EA90"/>
    <mergeCell ref="EB90:ED90"/>
    <mergeCell ref="EE90:EG90"/>
    <mergeCell ref="EH90:EJ90"/>
    <mergeCell ref="EK90:EM90"/>
    <mergeCell ref="EN90:EP90"/>
    <mergeCell ref="DG90:DI90"/>
    <mergeCell ref="DJ90:DL90"/>
    <mergeCell ref="DM90:DO90"/>
    <mergeCell ref="DP90:DR90"/>
    <mergeCell ref="DS90:DU90"/>
    <mergeCell ref="DV90:DX90"/>
    <mergeCell ref="CO90:CQ90"/>
    <mergeCell ref="CR90:CT90"/>
    <mergeCell ref="CU90:CW90"/>
    <mergeCell ref="CX90:CZ90"/>
    <mergeCell ref="DA90:DC90"/>
    <mergeCell ref="DD90:DF90"/>
    <mergeCell ref="HK90:HM90"/>
    <mergeCell ref="FC90:FE90"/>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I90:FK90"/>
    <mergeCell ref="FL90:FN90"/>
    <mergeCell ref="FO90:FQ90"/>
    <mergeCell ref="FR90:FT90"/>
    <mergeCell ref="FU90:FW90"/>
    <mergeCell ref="FX90:FZ90"/>
    <mergeCell ref="EQ90:ES90"/>
    <mergeCell ref="ET90:EV90"/>
    <mergeCell ref="EW90:EY90"/>
    <mergeCell ref="EZ90:FB90"/>
    <mergeCell ref="BB91:BD91"/>
    <mergeCell ref="BE91:BG91"/>
    <mergeCell ref="BH91:BJ91"/>
    <mergeCell ref="BK91:BM91"/>
    <mergeCell ref="BK89:BM89"/>
    <mergeCell ref="BN89:BP89"/>
    <mergeCell ref="BW90:BY90"/>
    <mergeCell ref="BZ90:CB90"/>
    <mergeCell ref="CC90:CE90"/>
    <mergeCell ref="CF90:CH90"/>
    <mergeCell ref="CI90:CK90"/>
    <mergeCell ref="CL90:CN90"/>
    <mergeCell ref="BE90:BG90"/>
    <mergeCell ref="BH90:BJ90"/>
    <mergeCell ref="BK90:BM90"/>
    <mergeCell ref="BN90:BP90"/>
    <mergeCell ref="BQ89:BS89"/>
    <mergeCell ref="BT89:BV89"/>
    <mergeCell ref="BW89:BY89"/>
    <mergeCell ref="BE89:BG89"/>
    <mergeCell ref="BH89:BJ89"/>
    <mergeCell ref="BZ89:CB89"/>
    <mergeCell ref="CC89:CE89"/>
    <mergeCell ref="CF89:CH89"/>
    <mergeCell ref="CI89:CK89"/>
    <mergeCell ref="CL89:CN89"/>
    <mergeCell ref="BN91:BP91"/>
    <mergeCell ref="BQ91:BS91"/>
    <mergeCell ref="BT91:BV91"/>
    <mergeCell ref="BW91:BY91"/>
    <mergeCell ref="BZ91:CB91"/>
    <mergeCell ref="CC91:CE91"/>
    <mergeCell ref="CF91:CH91"/>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GG91:GI91"/>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EZ92:FB92"/>
    <mergeCell ref="FC92:FE92"/>
    <mergeCell ref="FF92:FH92"/>
    <mergeCell ref="FI92:FK92"/>
    <mergeCell ref="EB92:ED92"/>
    <mergeCell ref="EE92:EG92"/>
    <mergeCell ref="EH92:EJ92"/>
    <mergeCell ref="BK92:BM92"/>
    <mergeCell ref="BN92:BP92"/>
    <mergeCell ref="BQ92:BS92"/>
    <mergeCell ref="BT92:BV92"/>
    <mergeCell ref="BW92:BY92"/>
    <mergeCell ref="GY93:HA93"/>
    <mergeCell ref="HB93:HD93"/>
    <mergeCell ref="HE93:HG93"/>
    <mergeCell ref="HH93:HJ93"/>
    <mergeCell ref="BQ90:BS90"/>
    <mergeCell ref="BT90:BV90"/>
    <mergeCell ref="HH91:HJ91"/>
    <mergeCell ref="FC91:FE91"/>
    <mergeCell ref="DV91:DX91"/>
    <mergeCell ref="DY91:EA91"/>
    <mergeCell ref="EB91:ED91"/>
    <mergeCell ref="EE91:EG91"/>
    <mergeCell ref="EH91:EJ91"/>
    <mergeCell ref="EK91:EM91"/>
    <mergeCell ref="DJ91:DL91"/>
    <mergeCell ref="DM91:DO91"/>
    <mergeCell ref="DP91:DR91"/>
    <mergeCell ref="DS91:DU91"/>
    <mergeCell ref="CL91:CN91"/>
    <mergeCell ref="CO91:CQ91"/>
    <mergeCell ref="EN92:EP92"/>
    <mergeCell ref="HK91:HM91"/>
    <mergeCell ref="DM93:DO93"/>
    <mergeCell ref="DP93:DR93"/>
    <mergeCell ref="DS93:DU93"/>
    <mergeCell ref="DV93:DX93"/>
    <mergeCell ref="DY93:EA93"/>
    <mergeCell ref="DJ93:DL93"/>
    <mergeCell ref="BH92:BJ92"/>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EQ92:ES92"/>
    <mergeCell ref="DJ92:DL92"/>
    <mergeCell ref="DM92:DO92"/>
    <mergeCell ref="DP92:DR92"/>
    <mergeCell ref="DS92:DU92"/>
    <mergeCell ref="DV92:DX92"/>
    <mergeCell ref="DY92:EA92"/>
    <mergeCell ref="CR92:CT92"/>
    <mergeCell ref="CU92:CW92"/>
    <mergeCell ref="CX92:CZ92"/>
    <mergeCell ref="DA92:DC92"/>
    <mergeCell ref="DD92:DF92"/>
    <mergeCell ref="DG92:DI92"/>
    <mergeCell ref="BZ92:CB92"/>
    <mergeCell ref="CC92:CE92"/>
    <mergeCell ref="CF92:CH92"/>
    <mergeCell ref="CI92:CK92"/>
    <mergeCell ref="CL92:CN92"/>
    <mergeCell ref="CO92:CQ92"/>
    <mergeCell ref="EK92:EM92"/>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HE94:HG94"/>
    <mergeCell ref="EH94:EJ94"/>
    <mergeCell ref="HH94:HJ94"/>
    <mergeCell ref="HK94:HM94"/>
    <mergeCell ref="EB93:ED93"/>
    <mergeCell ref="BZ93:DI93"/>
    <mergeCell ref="BZ94:DI94"/>
    <mergeCell ref="DM94:DO94"/>
    <mergeCell ref="BK93:BM93"/>
    <mergeCell ref="BN93:BP93"/>
    <mergeCell ref="BQ93:BS93"/>
    <mergeCell ref="BT93:BV93"/>
    <mergeCell ref="BW93:BY93"/>
    <mergeCell ref="AS93:AU93"/>
    <mergeCell ref="AV93:AX93"/>
    <mergeCell ref="AY93:BA93"/>
    <mergeCell ref="BB93:BD93"/>
    <mergeCell ref="BE93:BG93"/>
    <mergeCell ref="BH93:BJ93"/>
    <mergeCell ref="B93:U94"/>
    <mergeCell ref="V93:AA94"/>
    <mergeCell ref="GM94:GO94"/>
    <mergeCell ref="GP94:GR94"/>
    <mergeCell ref="GS94:GU94"/>
    <mergeCell ref="GV94:GX94"/>
    <mergeCell ref="GY94:HA94"/>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EK94:EM94"/>
    <mergeCell ref="EN94:EP94"/>
    <mergeCell ref="EQ94:ES94"/>
    <mergeCell ref="ET94:EV94"/>
    <mergeCell ref="EW94:EY94"/>
    <mergeCell ref="EZ94:FB94"/>
    <mergeCell ref="BQ94:BS94"/>
    <mergeCell ref="DJ94:DL94"/>
    <mergeCell ref="B95:U96"/>
    <mergeCell ref="V95:AA96"/>
    <mergeCell ref="AB95:AF96"/>
    <mergeCell ref="AG95:AK95"/>
    <mergeCell ref="AL95:AO95"/>
    <mergeCell ref="AP95:AR95"/>
    <mergeCell ref="AS95:AU95"/>
    <mergeCell ref="HB95:HD95"/>
    <mergeCell ref="AG96:AK96"/>
    <mergeCell ref="AL96:AO96"/>
    <mergeCell ref="AP96:AR96"/>
    <mergeCell ref="AS96:AU96"/>
    <mergeCell ref="AV96:AX96"/>
    <mergeCell ref="AY96:BA96"/>
    <mergeCell ref="FX95:FZ95"/>
    <mergeCell ref="GA95:GC95"/>
    <mergeCell ref="GD95:GF95"/>
    <mergeCell ref="GG95:GI95"/>
    <mergeCell ref="EZ95:FB95"/>
    <mergeCell ref="DP95:DR95"/>
    <mergeCell ref="DS95:DU95"/>
    <mergeCell ref="DV95:DX95"/>
    <mergeCell ref="DY95:EA95"/>
    <mergeCell ref="EB95:ED95"/>
    <mergeCell ref="EE95:EG95"/>
    <mergeCell ref="GJ95:GL95"/>
    <mergeCell ref="GM95:GO95"/>
    <mergeCell ref="GP95:GR95"/>
    <mergeCell ref="GS95:GU95"/>
    <mergeCell ref="GV95:GX95"/>
    <mergeCell ref="FF96:FH96"/>
    <mergeCell ref="DP96:DR96"/>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DS94:DU94"/>
    <mergeCell ref="DV94:DX94"/>
    <mergeCell ref="DY94:EA94"/>
    <mergeCell ref="EB94:ED94"/>
    <mergeCell ref="EE94:EG94"/>
    <mergeCell ref="HK98:HM98"/>
    <mergeCell ref="HK96:HM96"/>
    <mergeCell ref="HK97:HM97"/>
    <mergeCell ref="FC95:FE95"/>
    <mergeCell ref="FF95:FH95"/>
    <mergeCell ref="FI95:FK95"/>
    <mergeCell ref="FL95:FN95"/>
    <mergeCell ref="FO95:FQ95"/>
    <mergeCell ref="HE95:HG95"/>
    <mergeCell ref="GP96:GR96"/>
    <mergeCell ref="HH95:HJ95"/>
    <mergeCell ref="FU96:FW96"/>
    <mergeCell ref="FC96:FE96"/>
    <mergeCell ref="HE97:HG97"/>
    <mergeCell ref="GG97:GI97"/>
    <mergeCell ref="GJ97:GL97"/>
    <mergeCell ref="FC97:FE97"/>
    <mergeCell ref="FF97:FH97"/>
    <mergeCell ref="HH96:HJ96"/>
    <mergeCell ref="GD96:GF96"/>
    <mergeCell ref="GG96:GI96"/>
    <mergeCell ref="GJ96:GL96"/>
    <mergeCell ref="GA97:GC97"/>
    <mergeCell ref="GM96:GO96"/>
    <mergeCell ref="GY98:HA98"/>
    <mergeCell ref="HB98:HD98"/>
    <mergeCell ref="HE98:HG98"/>
    <mergeCell ref="HH98:HJ98"/>
    <mergeCell ref="GS98:GU98"/>
    <mergeCell ref="BK96:BM96"/>
    <mergeCell ref="BN96:BP96"/>
    <mergeCell ref="BQ96:BS96"/>
    <mergeCell ref="AV97:AX97"/>
    <mergeCell ref="ET97:EV97"/>
    <mergeCell ref="EN96:EP96"/>
    <mergeCell ref="EQ96:ES96"/>
    <mergeCell ref="ET96:EV96"/>
    <mergeCell ref="EW96:EY96"/>
    <mergeCell ref="DV97:DX97"/>
    <mergeCell ref="DY97:EA97"/>
    <mergeCell ref="HK95:HM95"/>
    <mergeCell ref="GS96:GU96"/>
    <mergeCell ref="GV96:GX96"/>
    <mergeCell ref="GY96:HA96"/>
    <mergeCell ref="HB96:HD96"/>
    <mergeCell ref="HE96:HG96"/>
    <mergeCell ref="FX96:FZ96"/>
    <mergeCell ref="GA96:GC96"/>
    <mergeCell ref="GP97:GR97"/>
    <mergeCell ref="GM97:GO97"/>
    <mergeCell ref="HH97:HJ97"/>
    <mergeCell ref="EN97:EP97"/>
    <mergeCell ref="EQ97:ES97"/>
    <mergeCell ref="FX97:FZ97"/>
    <mergeCell ref="FI97:FK97"/>
    <mergeCell ref="FL97:FN97"/>
    <mergeCell ref="BB95:BD95"/>
    <mergeCell ref="BE95:BG95"/>
    <mergeCell ref="BH95:BJ95"/>
    <mergeCell ref="BK95:BM95"/>
    <mergeCell ref="GY97:HA97"/>
    <mergeCell ref="HE99:HG99"/>
    <mergeCell ref="EZ100:FB100"/>
    <mergeCell ref="AS98:AU98"/>
    <mergeCell ref="AV98:AX98"/>
    <mergeCell ref="AY98:BA98"/>
    <mergeCell ref="BB98:BD98"/>
    <mergeCell ref="EQ98:ES98"/>
    <mergeCell ref="ET98:EV98"/>
    <mergeCell ref="BW98:BY98"/>
    <mergeCell ref="BE97:BG97"/>
    <mergeCell ref="BH97:BJ97"/>
    <mergeCell ref="BN97:BP97"/>
    <mergeCell ref="BT98:BV98"/>
    <mergeCell ref="GS97:GU97"/>
    <mergeCell ref="GV97:GX97"/>
    <mergeCell ref="AS97:AU97"/>
    <mergeCell ref="BZ97:DI97"/>
    <mergeCell ref="BZ98:DI98"/>
    <mergeCell ref="EW98:EY98"/>
    <mergeCell ref="EW97:EY97"/>
    <mergeCell ref="GA98:GC98"/>
    <mergeCell ref="GD98:GF98"/>
    <mergeCell ref="GV98:GX98"/>
    <mergeCell ref="DY98:EA98"/>
    <mergeCell ref="EB98:ED98"/>
    <mergeCell ref="EE98:EG98"/>
    <mergeCell ref="EH98:EJ98"/>
    <mergeCell ref="EK98:EM98"/>
    <mergeCell ref="EN98:EP98"/>
    <mergeCell ref="DJ98:DL98"/>
    <mergeCell ref="DM98:DO98"/>
    <mergeCell ref="DP98:DR98"/>
    <mergeCell ref="AV99:AX99"/>
    <mergeCell ref="AY99:BA99"/>
    <mergeCell ref="BW100:BY100"/>
    <mergeCell ref="ET100:EV100"/>
    <mergeCell ref="EW100:EY100"/>
    <mergeCell ref="GM99:GO99"/>
    <mergeCell ref="FF99:FH99"/>
    <mergeCell ref="FI99:FK99"/>
    <mergeCell ref="FL99:FN99"/>
    <mergeCell ref="FO99:FQ99"/>
    <mergeCell ref="FR99:FT99"/>
    <mergeCell ref="FU99:FW99"/>
    <mergeCell ref="BT99:BV99"/>
    <mergeCell ref="BB100:BD100"/>
    <mergeCell ref="BE100:BG100"/>
    <mergeCell ref="EN99:EP99"/>
    <mergeCell ref="EQ99:ES99"/>
    <mergeCell ref="ET99:EV99"/>
    <mergeCell ref="DY99:EA99"/>
    <mergeCell ref="EB99:ED99"/>
    <mergeCell ref="EE99:EG99"/>
    <mergeCell ref="EH99:EJ99"/>
    <mergeCell ref="EK99:EM99"/>
    <mergeCell ref="GM98:GO98"/>
    <mergeCell ref="GP98:GR98"/>
    <mergeCell ref="FI98:FK98"/>
    <mergeCell ref="FL98:FN98"/>
    <mergeCell ref="FO98:FQ98"/>
    <mergeCell ref="FR98:FT98"/>
    <mergeCell ref="FU98:FW98"/>
    <mergeCell ref="FX98:FZ98"/>
    <mergeCell ref="GG98:GI98"/>
    <mergeCell ref="GJ98:GL98"/>
    <mergeCell ref="BW99:BY99"/>
    <mergeCell ref="DS100:DU100"/>
    <mergeCell ref="DV100:DX100"/>
    <mergeCell ref="DY100:EA100"/>
    <mergeCell ref="EW99:EY99"/>
    <mergeCell ref="GJ99:GL99"/>
    <mergeCell ref="GA99:GC99"/>
    <mergeCell ref="GD99:GF99"/>
    <mergeCell ref="DJ99:DL99"/>
    <mergeCell ref="DS98:DU98"/>
    <mergeCell ref="DV98:DX98"/>
    <mergeCell ref="GD97:GF97"/>
    <mergeCell ref="AG98:AK98"/>
    <mergeCell ref="AY97:BA97"/>
    <mergeCell ref="BB97:BD97"/>
    <mergeCell ref="FF98:FH98"/>
    <mergeCell ref="AL97:AO97"/>
    <mergeCell ref="DS97:DU97"/>
    <mergeCell ref="AL98:AO98"/>
    <mergeCell ref="AP98:AR98"/>
    <mergeCell ref="EB97:ED97"/>
    <mergeCell ref="EE97:EG97"/>
    <mergeCell ref="DJ97:DL97"/>
    <mergeCell ref="DM97:DO97"/>
    <mergeCell ref="DP97:DR97"/>
    <mergeCell ref="AP97:AR97"/>
    <mergeCell ref="FO97:FQ97"/>
    <mergeCell ref="FR97:FT97"/>
    <mergeCell ref="DV99:DX99"/>
    <mergeCell ref="AG100:AK100"/>
    <mergeCell ref="AL100:AO100"/>
    <mergeCell ref="AP100:AR100"/>
    <mergeCell ref="AS100:AU100"/>
    <mergeCell ref="AV100:AX100"/>
    <mergeCell ref="AY100:BA100"/>
    <mergeCell ref="DJ100:DL100"/>
    <mergeCell ref="DM100:DO100"/>
    <mergeCell ref="DP100:DR100"/>
    <mergeCell ref="DM99:DO99"/>
    <mergeCell ref="DP99:DR99"/>
    <mergeCell ref="EZ97:FB97"/>
    <mergeCell ref="BW96:BY96"/>
    <mergeCell ref="B97:U98"/>
    <mergeCell ref="V97:AA98"/>
    <mergeCell ref="AB97:AF98"/>
    <mergeCell ref="AG97:AK97"/>
    <mergeCell ref="BE98:BG98"/>
    <mergeCell ref="BH98:BJ98"/>
    <mergeCell ref="BK98:BM98"/>
    <mergeCell ref="BN98:BP98"/>
    <mergeCell ref="BQ98:BS98"/>
    <mergeCell ref="BW97:BY97"/>
    <mergeCell ref="BH100:BJ100"/>
    <mergeCell ref="BK100:BM100"/>
    <mergeCell ref="BN100:BP100"/>
    <mergeCell ref="BQ100:BS100"/>
    <mergeCell ref="BT100:BV100"/>
    <mergeCell ref="DS99:DU99"/>
    <mergeCell ref="AP99:AR99"/>
    <mergeCell ref="AS99:AU99"/>
    <mergeCell ref="DJ96:DL96"/>
    <mergeCell ref="BZ96:DI96"/>
    <mergeCell ref="DJ95:DL95"/>
    <mergeCell ref="DM95:DO95"/>
    <mergeCell ref="BQ97:BS97"/>
    <mergeCell ref="BT97:BV97"/>
    <mergeCell ref="EZ98:FB98"/>
    <mergeCell ref="FC98:FE98"/>
    <mergeCell ref="EZ96:FB96"/>
    <mergeCell ref="FI96:FK96"/>
    <mergeCell ref="FL96:FN96"/>
    <mergeCell ref="FO96:FQ96"/>
    <mergeCell ref="BZ99:DI99"/>
    <mergeCell ref="BW95:BY95"/>
    <mergeCell ref="EW95:EY95"/>
    <mergeCell ref="FX99:FZ99"/>
    <mergeCell ref="B99:U100"/>
    <mergeCell ref="V99:AA100"/>
    <mergeCell ref="AB99:AF100"/>
    <mergeCell ref="AG99:AK99"/>
    <mergeCell ref="AL99:AO99"/>
    <mergeCell ref="BB96:BD96"/>
    <mergeCell ref="BE96:BG96"/>
    <mergeCell ref="BH96:BJ96"/>
    <mergeCell ref="BK97:BM97"/>
    <mergeCell ref="BB99:BD99"/>
    <mergeCell ref="BE99:BG99"/>
    <mergeCell ref="BH99:BJ99"/>
    <mergeCell ref="BK99:BM99"/>
    <mergeCell ref="BN99:BP99"/>
    <mergeCell ref="BQ99:BS99"/>
    <mergeCell ref="FC99:FE99"/>
    <mergeCell ref="BN95:BP95"/>
    <mergeCell ref="FU95:FW95"/>
    <mergeCell ref="EH95:EJ95"/>
    <mergeCell ref="EK95:EM95"/>
    <mergeCell ref="EN95:EP95"/>
    <mergeCell ref="EQ95:ES95"/>
    <mergeCell ref="ET95:EV95"/>
    <mergeCell ref="BZ95:DI95"/>
    <mergeCell ref="GY95:HA95"/>
    <mergeCell ref="FR95:FT95"/>
    <mergeCell ref="BT96:BV96"/>
    <mergeCell ref="HB97:HD97"/>
    <mergeCell ref="FU97:FW97"/>
    <mergeCell ref="GV100:GX100"/>
    <mergeCell ref="GY100:HA100"/>
    <mergeCell ref="BN94:BP94"/>
    <mergeCell ref="EK97:EM97"/>
    <mergeCell ref="BT94:BV94"/>
    <mergeCell ref="BW94:BY94"/>
    <mergeCell ref="FR96:FT96"/>
    <mergeCell ref="EB96:ED96"/>
    <mergeCell ref="EE96:EG96"/>
    <mergeCell ref="EH96:EJ96"/>
    <mergeCell ref="EK96:EM96"/>
    <mergeCell ref="BQ95:BS95"/>
    <mergeCell ref="BT95:BV95"/>
    <mergeCell ref="DM96:DO96"/>
    <mergeCell ref="DV96:DX96"/>
    <mergeCell ref="DY96:EA96"/>
    <mergeCell ref="DP94:DR94"/>
    <mergeCell ref="DS96:DU96"/>
    <mergeCell ref="EH97:EJ97"/>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HK99:HM99"/>
    <mergeCell ref="EZ99:FB99"/>
    <mergeCell ref="FF100:FH100"/>
    <mergeCell ref="EE100:EG100"/>
    <mergeCell ref="EH100:EJ100"/>
    <mergeCell ref="EK100:EM100"/>
    <mergeCell ref="EN100:EP100"/>
    <mergeCell ref="EQ100:ES100"/>
    <mergeCell ref="GP99:GR99"/>
    <mergeCell ref="GS99:GU99"/>
    <mergeCell ref="GV99:GX99"/>
    <mergeCell ref="GY99:HA99"/>
    <mergeCell ref="HB99:HD99"/>
    <mergeCell ref="GG99:GI99"/>
    <mergeCell ref="FC100:FE100"/>
    <mergeCell ref="HH99:HJ99"/>
    <mergeCell ref="HB100:HD100"/>
    <mergeCell ref="HE100:HG100"/>
    <mergeCell ref="HH100:HJ100"/>
    <mergeCell ref="DA91:DC91"/>
    <mergeCell ref="CI91:CK91"/>
    <mergeCell ref="DD91:DF91"/>
    <mergeCell ref="DG91:DI91"/>
    <mergeCell ref="FI100:FK100"/>
    <mergeCell ref="EB100:ED100"/>
    <mergeCell ref="BH39:BY39"/>
    <mergeCell ref="BH40:BY40"/>
    <mergeCell ref="AP41:BY41"/>
    <mergeCell ref="AP42:BY42"/>
    <mergeCell ref="AP43:BY43"/>
    <mergeCell ref="AP44:BY44"/>
    <mergeCell ref="AP49:BY49"/>
    <mergeCell ref="AP50:BY50"/>
    <mergeCell ref="AP59:BY59"/>
    <mergeCell ref="AP60:BY60"/>
    <mergeCell ref="AP63:BY63"/>
    <mergeCell ref="AP64:BY64"/>
    <mergeCell ref="AP71:BY71"/>
    <mergeCell ref="AP72:BY72"/>
    <mergeCell ref="AP73:BY73"/>
    <mergeCell ref="AP74:BY74"/>
    <mergeCell ref="BZ100:DI100"/>
    <mergeCell ref="BZ41:DI41"/>
    <mergeCell ref="BZ43:DI43"/>
    <mergeCell ref="AY94:BA94"/>
    <mergeCell ref="BB94:BD94"/>
    <mergeCell ref="BE94:BG94"/>
    <mergeCell ref="BH94:BJ94"/>
    <mergeCell ref="BK94:BM94"/>
    <mergeCell ref="BK85:BM85"/>
    <mergeCell ref="AY95:BA95"/>
    <mergeCell ref="BN85:BP85"/>
    <mergeCell ref="AV95:AX95"/>
    <mergeCell ref="DA84:DC84"/>
    <mergeCell ref="CR91:CT91"/>
    <mergeCell ref="CU91:CW91"/>
    <mergeCell ref="CX91:CZ91"/>
    <mergeCell ref="DD86:DF86"/>
    <mergeCell ref="DG86:DI86"/>
    <mergeCell ref="CU85:CW85"/>
    <mergeCell ref="AY57:BA57"/>
    <mergeCell ref="BB57:BD57"/>
    <mergeCell ref="AP78:BY78"/>
    <mergeCell ref="AP81:BY81"/>
    <mergeCell ref="AP82:BY82"/>
    <mergeCell ref="AP75:BY75"/>
    <mergeCell ref="AP76:BY76"/>
    <mergeCell ref="AP79:BY79"/>
    <mergeCell ref="AP80:BY80"/>
    <mergeCell ref="BN88:BP88"/>
    <mergeCell ref="BQ88:BS88"/>
    <mergeCell ref="AY89:BA89"/>
    <mergeCell ref="BB89:BD89"/>
    <mergeCell ref="BH87:BJ87"/>
    <mergeCell ref="BK87:BM87"/>
    <mergeCell ref="BB88:BD88"/>
    <mergeCell ref="BE88:BG88"/>
    <mergeCell ref="BH88:BJ88"/>
    <mergeCell ref="AP77:BY77"/>
    <mergeCell ref="BQ70:BS70"/>
    <mergeCell ref="BT70:BV70"/>
    <mergeCell ref="BW70:BY70"/>
    <mergeCell ref="BQ85:BS85"/>
    <mergeCell ref="BT85:BV85"/>
    <mergeCell ref="AV87:AX87"/>
    <mergeCell ref="AY87:BA87"/>
    <mergeCell ref="BB87:BD87"/>
    <mergeCell ref="BE87:BG87"/>
    <mergeCell ref="BQ86:BS86"/>
    <mergeCell ref="BT86:BV86"/>
    <mergeCell ref="BZ44:DI44"/>
    <mergeCell ref="BZ76:DI76"/>
    <mergeCell ref="BZ74:DI74"/>
    <mergeCell ref="DD84:DF84"/>
    <mergeCell ref="DG84:DI84"/>
    <mergeCell ref="BZ84:CB84"/>
    <mergeCell ref="CC84:CE84"/>
    <mergeCell ref="CU84:CW84"/>
    <mergeCell ref="CX84:CZ84"/>
    <mergeCell ref="CI83:CK83"/>
    <mergeCell ref="CU55:CW55"/>
    <mergeCell ref="CU87:CW87"/>
    <mergeCell ref="DA86:DC86"/>
    <mergeCell ref="CC51:CE51"/>
    <mergeCell ref="CX83:CZ83"/>
    <mergeCell ref="CX72:CZ72"/>
    <mergeCell ref="CL72:CN72"/>
    <mergeCell ref="CO72:CQ72"/>
    <mergeCell ref="CR72:CT72"/>
    <mergeCell ref="CU72:CW72"/>
    <mergeCell ref="CR85:CT85"/>
    <mergeCell ref="BQ84:BS84"/>
    <mergeCell ref="BT84:BV84"/>
    <mergeCell ref="BW84:BY84"/>
    <mergeCell ref="CR84:CT84"/>
    <mergeCell ref="BK88:BM88"/>
    <mergeCell ref="BN87:BP87"/>
    <mergeCell ref="BQ87:BS87"/>
    <mergeCell ref="BT87:BV87"/>
    <mergeCell ref="BW87:BY87"/>
    <mergeCell ref="CO88:CQ88"/>
    <mergeCell ref="CR88:CT88"/>
    <mergeCell ref="CU88:CW88"/>
    <mergeCell ref="CX88:CZ88"/>
    <mergeCell ref="DA88:DC88"/>
    <mergeCell ref="CL88:CN88"/>
    <mergeCell ref="CX89:CZ89"/>
    <mergeCell ref="BT88:BV88"/>
    <mergeCell ref="BW88:BY88"/>
    <mergeCell ref="BZ88:CB88"/>
    <mergeCell ref="CC88:CE88"/>
    <mergeCell ref="CF88:CH88"/>
    <mergeCell ref="CI88:CK88"/>
    <mergeCell ref="CO89:CQ89"/>
    <mergeCell ref="BZ87:CB87"/>
    <mergeCell ref="CC87:CE87"/>
    <mergeCell ref="BZ62:CB62"/>
    <mergeCell ref="CC62:CE62"/>
    <mergeCell ref="CF62:CH62"/>
    <mergeCell ref="CF55:CH55"/>
    <mergeCell ref="CI55:CK55"/>
    <mergeCell ref="CL55:CN55"/>
    <mergeCell ref="CO55:CQ55"/>
    <mergeCell ref="CR55:CT55"/>
    <mergeCell ref="CU83:CW83"/>
    <mergeCell ref="DA72:DC72"/>
    <mergeCell ref="BZ60:DI60"/>
    <mergeCell ref="BZ64:DI64"/>
    <mergeCell ref="DD72:DF72"/>
    <mergeCell ref="DG72:DI72"/>
    <mergeCell ref="DA62:DC62"/>
    <mergeCell ref="DD62:DF62"/>
    <mergeCell ref="CR89:CT89"/>
    <mergeCell ref="CF84:CH84"/>
    <mergeCell ref="CI84:CK84"/>
    <mergeCell ref="CL84:CN84"/>
    <mergeCell ref="CO84:CQ84"/>
    <mergeCell ref="CC72:CE72"/>
    <mergeCell ref="BZ75:DI75"/>
    <mergeCell ref="CU89:CW89"/>
    <mergeCell ref="CL83:CN83"/>
    <mergeCell ref="CO83:CQ83"/>
    <mergeCell ref="DG65:DI65"/>
    <mergeCell ref="CR62:CT62"/>
    <mergeCell ref="BZ72:CB72"/>
    <mergeCell ref="BZ73:DI73"/>
    <mergeCell ref="CO58:CQ58"/>
    <mergeCell ref="CR58:CT58"/>
    <mergeCell ref="BZ49:DI49"/>
    <mergeCell ref="BZ59:DI59"/>
    <mergeCell ref="BZ63:DI63"/>
    <mergeCell ref="BZ67:DI67"/>
    <mergeCell ref="BZ68:DI68"/>
    <mergeCell ref="BZ69:DI69"/>
    <mergeCell ref="BZ70:DI70"/>
    <mergeCell ref="BZ71:DI71"/>
    <mergeCell ref="DJ72:DL72"/>
    <mergeCell ref="DM72:DO72"/>
    <mergeCell ref="DP72:DR72"/>
    <mergeCell ref="EB71:ED71"/>
    <mergeCell ref="DG66:DI66"/>
    <mergeCell ref="DJ66:DL66"/>
    <mergeCell ref="DM66:DO66"/>
    <mergeCell ref="DP66:DR66"/>
    <mergeCell ref="DY72:EA72"/>
    <mergeCell ref="EB72:ED72"/>
    <mergeCell ref="DS53:DU53"/>
    <mergeCell ref="DV53:DX53"/>
    <mergeCell ref="DY53:EA53"/>
    <mergeCell ref="EB53:ED53"/>
    <mergeCell ref="DG58:DI58"/>
    <mergeCell ref="DJ58:DL58"/>
    <mergeCell ref="DM58:DO58"/>
    <mergeCell ref="DP58:DR58"/>
    <mergeCell ref="DS58:DU58"/>
    <mergeCell ref="CF72:CH72"/>
    <mergeCell ref="DY58:EA58"/>
    <mergeCell ref="DM53:DO53"/>
    <mergeCell ref="DP53:DR53"/>
    <mergeCell ref="EB58:ED58"/>
    <mergeCell ref="EE58:EG58"/>
    <mergeCell ref="EH58:EJ58"/>
    <mergeCell ref="EK58:EM58"/>
    <mergeCell ref="EN58:EP58"/>
    <mergeCell ref="DJ61:DL61"/>
    <mergeCell ref="DY70:EA70"/>
    <mergeCell ref="EQ77:ES77"/>
    <mergeCell ref="EE71:EG71"/>
    <mergeCell ref="EN71:EP71"/>
    <mergeCell ref="EQ71:ES71"/>
    <mergeCell ref="EN72:EP72"/>
    <mergeCell ref="EQ72:ES72"/>
    <mergeCell ref="EE66:EG66"/>
    <mergeCell ref="EH66:EJ66"/>
    <mergeCell ref="EK66:EM66"/>
    <mergeCell ref="EN66:EP66"/>
    <mergeCell ref="DS66:DU66"/>
    <mergeCell ref="DP70:DR70"/>
    <mergeCell ref="EK77:EM77"/>
    <mergeCell ref="EN77:EP77"/>
    <mergeCell ref="EB70:ED70"/>
    <mergeCell ref="EE70:EG70"/>
    <mergeCell ref="EH70:EJ70"/>
    <mergeCell ref="DS72:DU72"/>
    <mergeCell ref="DJ71:EA71"/>
    <mergeCell ref="DV58:DX58"/>
    <mergeCell ref="DJ59:ES59"/>
    <mergeCell ref="DJ63:ES63"/>
    <mergeCell ref="DJ65:DL65"/>
    <mergeCell ref="DM65:DO65"/>
    <mergeCell ref="EK75:EM75"/>
    <mergeCell ref="EK73:EM73"/>
  </mergeCells>
  <pageMargins left="0.75" right="0.75" top="1" bottom="1" header="0" footer="0"/>
  <pageSetup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BM72"/>
  <sheetViews>
    <sheetView showGridLines="0" showRowColHeaders="0" topLeftCell="A106" zoomScale="90" zoomScaleNormal="90" workbookViewId="0">
      <selection activeCell="AR79" sqref="AR79"/>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371"/>
    </row>
    <row r="3" spans="2:65"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372"/>
    </row>
    <row r="4" spans="2:65"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373"/>
    </row>
    <row r="5" spans="2:65"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362"/>
    </row>
    <row r="6" spans="2:65"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362"/>
    </row>
    <row r="7" spans="2:65"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362"/>
    </row>
    <row r="8" spans="2:65"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362"/>
    </row>
    <row r="9" spans="2:65"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363"/>
    </row>
    <row r="10" spans="2:65"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362"/>
    </row>
    <row r="11" spans="2:65"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371"/>
    </row>
    <row r="12" spans="2:65"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373"/>
    </row>
    <row r="13" spans="2:65"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379"/>
    </row>
    <row r="14" spans="2:65"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379"/>
    </row>
    <row r="15" spans="2:65"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379"/>
    </row>
    <row r="16" spans="2:65"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380"/>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75" t="str">
        <f>'LE 04 (PROG)'!J19:S19</f>
        <v>TERCER TRIMESTRE DE 2.018</v>
      </c>
      <c r="K19" s="376"/>
      <c r="L19" s="376"/>
      <c r="M19" s="376"/>
      <c r="N19" s="376"/>
      <c r="O19" s="376"/>
      <c r="P19" s="376"/>
      <c r="Q19" s="376"/>
      <c r="R19" s="376"/>
      <c r="S19" s="37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75" t="str">
        <f>'LE 04 (PROG)'!J21:S21</f>
        <v>OCTUBRE 1 DE 2.018</v>
      </c>
      <c r="K21" s="376"/>
      <c r="L21" s="376"/>
      <c r="M21" s="376"/>
      <c r="N21" s="376"/>
      <c r="O21" s="376"/>
      <c r="P21" s="376"/>
      <c r="Q21" s="376"/>
      <c r="R21" s="376"/>
      <c r="S21" s="37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6" t="s">
        <v>33</v>
      </c>
      <c r="D25" s="177"/>
      <c r="E25" s="177"/>
      <c r="F25" s="177"/>
      <c r="G25" s="177"/>
      <c r="H25" s="177"/>
      <c r="I25" s="177"/>
      <c r="J25" s="177"/>
      <c r="K25" s="177"/>
      <c r="L25" s="177"/>
      <c r="M25" s="177"/>
      <c r="N25" s="177"/>
      <c r="O25" s="178" t="str">
        <f>'LE 04 (PROG)'!O25:BW25</f>
        <v>DESARROLLO HUMANO</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374"/>
    </row>
    <row r="26" spans="2:65" ht="18" customHeight="1" x14ac:dyDescent="0.2">
      <c r="B26" s="7"/>
      <c r="C26" s="176" t="s">
        <v>34</v>
      </c>
      <c r="D26" s="177"/>
      <c r="E26" s="177"/>
      <c r="F26" s="177"/>
      <c r="G26" s="177"/>
      <c r="H26" s="177"/>
      <c r="I26" s="177"/>
      <c r="J26" s="177"/>
      <c r="K26" s="177"/>
      <c r="L26" s="177"/>
      <c r="M26" s="177"/>
      <c r="N26" s="177"/>
      <c r="O26" s="378" t="str">
        <f>'LE 04 (PROG)'!O26:Q26</f>
        <v>LE 04</v>
      </c>
      <c r="P26" s="378"/>
      <c r="Q26" s="37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6" t="s">
        <v>35</v>
      </c>
      <c r="D27" s="176"/>
      <c r="E27" s="176"/>
      <c r="F27" s="176"/>
      <c r="G27" s="176"/>
      <c r="H27" s="176"/>
      <c r="I27" s="176"/>
      <c r="J27" s="176"/>
      <c r="K27" s="176"/>
      <c r="L27" s="176"/>
      <c r="M27" s="176"/>
      <c r="N27" s="176"/>
      <c r="O27" s="180">
        <f>'LE 04 (PROG)'!O27:Q27</f>
        <v>0.05</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5.25" customHeight="1" x14ac:dyDescent="0.2">
      <c r="B28" s="7"/>
      <c r="C28" s="181" t="s">
        <v>36</v>
      </c>
      <c r="D28" s="181"/>
      <c r="E28" s="181"/>
      <c r="F28" s="181"/>
      <c r="G28" s="181"/>
      <c r="H28" s="181"/>
      <c r="I28" s="181"/>
      <c r="J28" s="181"/>
      <c r="K28" s="181"/>
      <c r="L28" s="181"/>
      <c r="M28" s="181"/>
      <c r="N28" s="181"/>
      <c r="O28" s="215" t="str">
        <f>'LE 04 (PROG)'!O28:BW28</f>
        <v>Garantizar el acceso al sistema de empleo público por mérito, la sostenibilidad por desempeño y la estabilidad laboral para los funcionarios públicos de la Empresa Social del Estado, privilegiando la capacitación continua, la motivación laboral y la seguridad en el trabajo.</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370"/>
    </row>
    <row r="29" spans="2:65" ht="18" customHeight="1" x14ac:dyDescent="0.2">
      <c r="B29" s="7"/>
      <c r="C29" s="176" t="s">
        <v>34</v>
      </c>
      <c r="D29" s="176"/>
      <c r="E29" s="176"/>
      <c r="F29" s="176"/>
      <c r="G29" s="176"/>
      <c r="H29" s="176"/>
      <c r="I29" s="176"/>
      <c r="J29" s="176"/>
      <c r="K29" s="176"/>
      <c r="L29" s="176"/>
      <c r="M29" s="176"/>
      <c r="N29" s="176"/>
      <c r="O29" s="179" t="str">
        <f>'LE 04 (PROG)'!O29:R29</f>
        <v>LE 04 OB 01.</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6" t="s">
        <v>37</v>
      </c>
      <c r="D30" s="176"/>
      <c r="E30" s="176"/>
      <c r="F30" s="176"/>
      <c r="G30" s="176"/>
      <c r="H30" s="176"/>
      <c r="I30" s="176"/>
      <c r="J30" s="176"/>
      <c r="K30" s="176"/>
      <c r="L30" s="176"/>
      <c r="M30" s="176"/>
      <c r="N30" s="176"/>
      <c r="O30" s="216">
        <f>'LE 04 (PROG)'!O30:Q30</f>
        <v>1</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6" t="s">
        <v>38</v>
      </c>
      <c r="D31" s="176"/>
      <c r="E31" s="176"/>
      <c r="F31" s="176"/>
      <c r="G31" s="176"/>
      <c r="H31" s="176"/>
      <c r="I31" s="176"/>
      <c r="J31" s="176"/>
      <c r="K31" s="176"/>
      <c r="L31" s="176"/>
      <c r="M31" s="176"/>
      <c r="N31" s="176"/>
      <c r="O31" s="179" t="str">
        <f>'LE 04 (PROG)'!O31:BW31</f>
        <v>Subgerente Administrativo.</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374"/>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64" t="s">
        <v>39</v>
      </c>
      <c r="C33" s="365"/>
      <c r="D33" s="365"/>
      <c r="E33" s="365"/>
      <c r="F33" s="365"/>
      <c r="G33" s="365"/>
      <c r="H33" s="365"/>
      <c r="I33" s="365"/>
      <c r="J33" s="365"/>
      <c r="K33" s="365"/>
      <c r="L33" s="365"/>
      <c r="M33" s="365"/>
      <c r="N33" s="365"/>
      <c r="O33" s="365"/>
      <c r="P33" s="365"/>
      <c r="Q33" s="365"/>
      <c r="R33" s="365"/>
      <c r="S33" s="365"/>
      <c r="T33" s="365"/>
      <c r="U33" s="366"/>
      <c r="V33" s="364" t="s">
        <v>40</v>
      </c>
      <c r="W33" s="365"/>
      <c r="X33" s="365"/>
      <c r="Y33" s="365"/>
      <c r="Z33" s="365"/>
      <c r="AA33" s="366"/>
      <c r="AB33" s="367" t="s">
        <v>9</v>
      </c>
      <c r="AC33" s="368"/>
      <c r="AD33" s="368"/>
      <c r="AE33" s="368"/>
      <c r="AF33" s="368"/>
      <c r="AG33" s="369"/>
      <c r="AH33" s="367" t="s">
        <v>49</v>
      </c>
      <c r="AI33" s="368"/>
      <c r="AJ33" s="368"/>
      <c r="AK33" s="368"/>
      <c r="AL33" s="368"/>
      <c r="AM33" s="369"/>
      <c r="AN33" s="367" t="s">
        <v>10</v>
      </c>
      <c r="AO33" s="368"/>
      <c r="AP33" s="368"/>
      <c r="AQ33" s="368"/>
      <c r="AR33" s="368"/>
      <c r="AS33" s="369"/>
      <c r="AT33" s="367" t="s">
        <v>48</v>
      </c>
      <c r="AU33" s="368"/>
      <c r="AV33" s="368"/>
      <c r="AW33" s="368"/>
      <c r="AX33" s="368"/>
      <c r="AY33" s="369"/>
      <c r="AZ33" s="367" t="s">
        <v>7</v>
      </c>
      <c r="BA33" s="368"/>
      <c r="BB33" s="368"/>
      <c r="BC33" s="368"/>
      <c r="BD33" s="368"/>
      <c r="BE33" s="368"/>
      <c r="BF33" s="369"/>
      <c r="BG33" s="367" t="s">
        <v>6</v>
      </c>
      <c r="BH33" s="368"/>
      <c r="BI33" s="368"/>
      <c r="BJ33" s="368"/>
      <c r="BK33" s="368"/>
      <c r="BL33" s="368"/>
      <c r="BM33" s="369"/>
    </row>
    <row r="34" spans="1:65" ht="18" customHeight="1" x14ac:dyDescent="0.2">
      <c r="A34" s="37"/>
      <c r="B34" s="338" t="str">
        <f>'LE 04 (PROG)'!B35</f>
        <v xml:space="preserve">Realizar la proyección del Plan de Cargos y Asignaciones para cada vigencia. </v>
      </c>
      <c r="C34" s="339"/>
      <c r="D34" s="339"/>
      <c r="E34" s="339"/>
      <c r="F34" s="339"/>
      <c r="G34" s="339"/>
      <c r="H34" s="339"/>
      <c r="I34" s="339"/>
      <c r="J34" s="339"/>
      <c r="K34" s="339"/>
      <c r="L34" s="339"/>
      <c r="M34" s="339"/>
      <c r="N34" s="339"/>
      <c r="O34" s="339"/>
      <c r="P34" s="339"/>
      <c r="Q34" s="339"/>
      <c r="R34" s="339"/>
      <c r="S34" s="339"/>
      <c r="T34" s="339"/>
      <c r="U34" s="340"/>
      <c r="V34" s="341" t="str">
        <f>'LE 04 (PROG)'!V35</f>
        <v>LE 04 OB 01 AC 01</v>
      </c>
      <c r="W34" s="342"/>
      <c r="X34" s="342"/>
      <c r="Y34" s="342"/>
      <c r="Z34" s="342"/>
      <c r="AA34" s="343"/>
      <c r="AB34" s="344">
        <f>'LE 04 (PROG)'!AB35</f>
        <v>2.0999999999999999E-3</v>
      </c>
      <c r="AC34" s="345"/>
      <c r="AD34" s="345"/>
      <c r="AE34" s="345"/>
      <c r="AF34" s="345"/>
      <c r="AG34" s="346"/>
      <c r="AH34" s="347">
        <f>'LE 04 (PROG)'!AL35</f>
        <v>2</v>
      </c>
      <c r="AI34" s="348"/>
      <c r="AJ34" s="348"/>
      <c r="AK34" s="348"/>
      <c r="AL34" s="348"/>
      <c r="AM34" s="349"/>
      <c r="AN34" s="350">
        <f>'LE 04 (PROG)'!AL36</f>
        <v>2</v>
      </c>
      <c r="AO34" s="351"/>
      <c r="AP34" s="351"/>
      <c r="AQ34" s="351"/>
      <c r="AR34" s="351"/>
      <c r="AS34" s="352"/>
      <c r="AT34" s="353">
        <f>IF(AH34=0,"",(AN34*1)/AH34)</f>
        <v>1</v>
      </c>
      <c r="AU34" s="354"/>
      <c r="AV34" s="354"/>
      <c r="AW34" s="354"/>
      <c r="AX34" s="354"/>
      <c r="AY34" s="355"/>
      <c r="AZ34" s="356">
        <f>AB34*100</f>
        <v>0.21</v>
      </c>
      <c r="BA34" s="357"/>
      <c r="BB34" s="357"/>
      <c r="BC34" s="357"/>
      <c r="BD34" s="357"/>
      <c r="BE34" s="357"/>
      <c r="BF34" s="358"/>
      <c r="BG34" s="359">
        <f>IF(AH34=0,(AZ34),((AT34*AB34)*100))</f>
        <v>0.21</v>
      </c>
      <c r="BH34" s="360"/>
      <c r="BI34" s="360"/>
      <c r="BJ34" s="360"/>
      <c r="BK34" s="360"/>
      <c r="BL34" s="360"/>
      <c r="BM34" s="361"/>
    </row>
    <row r="35" spans="1:65" ht="35.25" customHeight="1" x14ac:dyDescent="0.2">
      <c r="A35" s="37"/>
      <c r="B35" s="308" t="str">
        <f>'LE 04 (PROG)'!B37</f>
        <v>Presentar el proyecto de Plan de Cargos y Asignaciones a la Junta Directiva de la Empresa Social del Estado para su revisión y aprobación.</v>
      </c>
      <c r="C35" s="309"/>
      <c r="D35" s="309"/>
      <c r="E35" s="309"/>
      <c r="F35" s="309"/>
      <c r="G35" s="309"/>
      <c r="H35" s="309"/>
      <c r="I35" s="309"/>
      <c r="J35" s="309"/>
      <c r="K35" s="309"/>
      <c r="L35" s="309"/>
      <c r="M35" s="309"/>
      <c r="N35" s="309"/>
      <c r="O35" s="309"/>
      <c r="P35" s="309"/>
      <c r="Q35" s="309"/>
      <c r="R35" s="309"/>
      <c r="S35" s="309"/>
      <c r="T35" s="309"/>
      <c r="U35" s="310"/>
      <c r="V35" s="311" t="str">
        <f>'LE 04 (PROG)'!V37</f>
        <v>LE 04 OB 01 AC 02</v>
      </c>
      <c r="W35" s="312"/>
      <c r="X35" s="312"/>
      <c r="Y35" s="312"/>
      <c r="Z35" s="312"/>
      <c r="AA35" s="313"/>
      <c r="AB35" s="314">
        <f>'LE 04 (PROG)'!AB37</f>
        <v>6.9999999999999999E-4</v>
      </c>
      <c r="AC35" s="315"/>
      <c r="AD35" s="315"/>
      <c r="AE35" s="315"/>
      <c r="AF35" s="315"/>
      <c r="AG35" s="316"/>
      <c r="AH35" s="317">
        <f>'LE 04 (PROG)'!AL37</f>
        <v>2</v>
      </c>
      <c r="AI35" s="318"/>
      <c r="AJ35" s="318"/>
      <c r="AK35" s="318"/>
      <c r="AL35" s="318"/>
      <c r="AM35" s="319"/>
      <c r="AN35" s="320">
        <f>'LE 04 (PROG)'!AL38</f>
        <v>3</v>
      </c>
      <c r="AO35" s="321"/>
      <c r="AP35" s="321"/>
      <c r="AQ35" s="321"/>
      <c r="AR35" s="321"/>
      <c r="AS35" s="322"/>
      <c r="AT35" s="326">
        <f t="shared" ref="AT35:AT66" si="0">IF(AH35=0,"",(AN35*1)/AH35)</f>
        <v>1.5</v>
      </c>
      <c r="AU35" s="327"/>
      <c r="AV35" s="327"/>
      <c r="AW35" s="327"/>
      <c r="AX35" s="327"/>
      <c r="AY35" s="328"/>
      <c r="AZ35" s="278">
        <f t="shared" ref="AZ35:AZ66" si="1">AB35*100</f>
        <v>6.9999999999999993E-2</v>
      </c>
      <c r="BA35" s="279"/>
      <c r="BB35" s="279"/>
      <c r="BC35" s="279"/>
      <c r="BD35" s="279"/>
      <c r="BE35" s="279"/>
      <c r="BF35" s="280"/>
      <c r="BG35" s="281">
        <f t="shared" ref="BG35:BG66" si="2">IF(AH35=0,(AZ35),((AT35*AB35)*100))</f>
        <v>0.105</v>
      </c>
      <c r="BH35" s="282"/>
      <c r="BI35" s="282"/>
      <c r="BJ35" s="282"/>
      <c r="BK35" s="282"/>
      <c r="BL35" s="282"/>
      <c r="BM35" s="283"/>
    </row>
    <row r="36" spans="1:65" ht="71.25" customHeight="1" x14ac:dyDescent="0.2">
      <c r="A36" s="37"/>
      <c r="B36" s="284" t="str">
        <f>'LE 04 (PROG)'!B39</f>
        <v xml:space="preserve">Gestionar ante la Comisión Nacional del Servicio Civil (CNSC) la convocatoria a concurso para suplir las vacantes definitivas de los empleos del Sistema General de Carrera Administrativa que se encuentran provistos en provisionalidad. </v>
      </c>
      <c r="C36" s="285"/>
      <c r="D36" s="285"/>
      <c r="E36" s="285"/>
      <c r="F36" s="285"/>
      <c r="G36" s="285"/>
      <c r="H36" s="285"/>
      <c r="I36" s="285"/>
      <c r="J36" s="285"/>
      <c r="K36" s="285"/>
      <c r="L36" s="285"/>
      <c r="M36" s="285"/>
      <c r="N36" s="285"/>
      <c r="O36" s="285"/>
      <c r="P36" s="285"/>
      <c r="Q36" s="285"/>
      <c r="R36" s="285"/>
      <c r="S36" s="285"/>
      <c r="T36" s="285"/>
      <c r="U36" s="286"/>
      <c r="V36" s="287" t="str">
        <f>'LE 04 (PROG)'!V39</f>
        <v>LE 04 OB 01 AC 03</v>
      </c>
      <c r="W36" s="288"/>
      <c r="X36" s="288"/>
      <c r="Y36" s="288"/>
      <c r="Z36" s="288"/>
      <c r="AA36" s="289"/>
      <c r="AB36" s="290">
        <f>'LE 04 (PROG)'!AB39</f>
        <v>4.7000000000000002E-3</v>
      </c>
      <c r="AC36" s="291"/>
      <c r="AD36" s="291"/>
      <c r="AE36" s="291"/>
      <c r="AF36" s="291"/>
      <c r="AG36" s="292"/>
      <c r="AH36" s="293">
        <f>'LE 04 (PROG)'!AL39</f>
        <v>2</v>
      </c>
      <c r="AI36" s="294"/>
      <c r="AJ36" s="294"/>
      <c r="AK36" s="294"/>
      <c r="AL36" s="294"/>
      <c r="AM36" s="295"/>
      <c r="AN36" s="296">
        <f>'LE 04 (PROG)'!AL40</f>
        <v>2</v>
      </c>
      <c r="AO36" s="297"/>
      <c r="AP36" s="297"/>
      <c r="AQ36" s="297"/>
      <c r="AR36" s="297"/>
      <c r="AS36" s="298"/>
      <c r="AT36" s="299">
        <f t="shared" si="0"/>
        <v>1</v>
      </c>
      <c r="AU36" s="300"/>
      <c r="AV36" s="300"/>
      <c r="AW36" s="300"/>
      <c r="AX36" s="300"/>
      <c r="AY36" s="301"/>
      <c r="AZ36" s="302">
        <f t="shared" si="1"/>
        <v>0.47000000000000003</v>
      </c>
      <c r="BA36" s="303"/>
      <c r="BB36" s="303"/>
      <c r="BC36" s="303"/>
      <c r="BD36" s="303"/>
      <c r="BE36" s="303"/>
      <c r="BF36" s="304"/>
      <c r="BG36" s="305">
        <f t="shared" si="2"/>
        <v>0.47000000000000003</v>
      </c>
      <c r="BH36" s="306"/>
      <c r="BI36" s="306"/>
      <c r="BJ36" s="306"/>
      <c r="BK36" s="306"/>
      <c r="BL36" s="306"/>
      <c r="BM36" s="307"/>
    </row>
    <row r="37" spans="1:65" ht="35.25" customHeight="1" x14ac:dyDescent="0.2">
      <c r="A37" s="37"/>
      <c r="B37" s="308" t="str">
        <f>'LE 04 (PROG)'!B41</f>
        <v xml:space="preserve">Realizar inducción general a todos los funcionarios que se vinculen a la institución. </v>
      </c>
      <c r="C37" s="309"/>
      <c r="D37" s="309"/>
      <c r="E37" s="309"/>
      <c r="F37" s="309"/>
      <c r="G37" s="309"/>
      <c r="H37" s="309"/>
      <c r="I37" s="309"/>
      <c r="J37" s="309"/>
      <c r="K37" s="309"/>
      <c r="L37" s="309"/>
      <c r="M37" s="309"/>
      <c r="N37" s="309"/>
      <c r="O37" s="309"/>
      <c r="P37" s="309"/>
      <c r="Q37" s="309"/>
      <c r="R37" s="309"/>
      <c r="S37" s="309"/>
      <c r="T37" s="309"/>
      <c r="U37" s="310"/>
      <c r="V37" s="311" t="str">
        <f>'LE 04 (PROG)'!V41</f>
        <v>LE 04 OB 01 AC 04</v>
      </c>
      <c r="W37" s="312"/>
      <c r="X37" s="312"/>
      <c r="Y37" s="312"/>
      <c r="Z37" s="312"/>
      <c r="AA37" s="313"/>
      <c r="AB37" s="314">
        <f>'LE 04 (PROG)'!AB41</f>
        <v>4.1000000000000003E-3</v>
      </c>
      <c r="AC37" s="315"/>
      <c r="AD37" s="315"/>
      <c r="AE37" s="315"/>
      <c r="AF37" s="315"/>
      <c r="AG37" s="316"/>
      <c r="AH37" s="317">
        <f>'LE 04 (PROG)'!AL41</f>
        <v>3</v>
      </c>
      <c r="AI37" s="318"/>
      <c r="AJ37" s="318"/>
      <c r="AK37" s="318"/>
      <c r="AL37" s="318"/>
      <c r="AM37" s="319"/>
      <c r="AN37" s="320">
        <f>'LE 04 (PROG)'!AL42</f>
        <v>2.4</v>
      </c>
      <c r="AO37" s="321"/>
      <c r="AP37" s="321"/>
      <c r="AQ37" s="321"/>
      <c r="AR37" s="321"/>
      <c r="AS37" s="322"/>
      <c r="AT37" s="326">
        <f t="shared" si="0"/>
        <v>0.79999999999999993</v>
      </c>
      <c r="AU37" s="327"/>
      <c r="AV37" s="327"/>
      <c r="AW37" s="327"/>
      <c r="AX37" s="327"/>
      <c r="AY37" s="328"/>
      <c r="AZ37" s="278">
        <f t="shared" si="1"/>
        <v>0.41000000000000003</v>
      </c>
      <c r="BA37" s="279"/>
      <c r="BB37" s="279"/>
      <c r="BC37" s="279"/>
      <c r="BD37" s="279"/>
      <c r="BE37" s="279"/>
      <c r="BF37" s="280"/>
      <c r="BG37" s="281">
        <f t="shared" si="2"/>
        <v>0.32800000000000001</v>
      </c>
      <c r="BH37" s="282"/>
      <c r="BI37" s="282"/>
      <c r="BJ37" s="282"/>
      <c r="BK37" s="282"/>
      <c r="BL37" s="282"/>
      <c r="BM37" s="283"/>
    </row>
    <row r="38" spans="1:65" ht="35.25" customHeight="1" x14ac:dyDescent="0.2">
      <c r="A38" s="37"/>
      <c r="B38" s="284" t="str">
        <f>'LE 04 (PROG)'!B43</f>
        <v>Suministrar documentación impresa y o en medio magnético referente a los temas tratados en las actividades de inducción</v>
      </c>
      <c r="C38" s="285"/>
      <c r="D38" s="285"/>
      <c r="E38" s="285"/>
      <c r="F38" s="285"/>
      <c r="G38" s="285"/>
      <c r="H38" s="285"/>
      <c r="I38" s="285"/>
      <c r="J38" s="285"/>
      <c r="K38" s="285"/>
      <c r="L38" s="285"/>
      <c r="M38" s="285"/>
      <c r="N38" s="285"/>
      <c r="O38" s="285"/>
      <c r="P38" s="285"/>
      <c r="Q38" s="285"/>
      <c r="R38" s="285"/>
      <c r="S38" s="285"/>
      <c r="T38" s="285"/>
      <c r="U38" s="286"/>
      <c r="V38" s="287" t="str">
        <f>'LE 04 (PROG)'!V43</f>
        <v>LE 04 OB 01 AC 05</v>
      </c>
      <c r="W38" s="288"/>
      <c r="X38" s="288"/>
      <c r="Y38" s="288"/>
      <c r="Z38" s="288"/>
      <c r="AA38" s="289"/>
      <c r="AB38" s="290">
        <f>'LE 04 (PROG)'!AB43</f>
        <v>5.9999999999999995E-4</v>
      </c>
      <c r="AC38" s="291"/>
      <c r="AD38" s="291"/>
      <c r="AE38" s="291"/>
      <c r="AF38" s="291"/>
      <c r="AG38" s="292"/>
      <c r="AH38" s="293">
        <f>'LE 04 (PROG)'!AL43</f>
        <v>3</v>
      </c>
      <c r="AI38" s="294"/>
      <c r="AJ38" s="294"/>
      <c r="AK38" s="294"/>
      <c r="AL38" s="294"/>
      <c r="AM38" s="295"/>
      <c r="AN38" s="296">
        <f>'LE 04 (PROG)'!AL44</f>
        <v>2.2000000000000002</v>
      </c>
      <c r="AO38" s="297"/>
      <c r="AP38" s="297"/>
      <c r="AQ38" s="297"/>
      <c r="AR38" s="297"/>
      <c r="AS38" s="298"/>
      <c r="AT38" s="299">
        <f t="shared" si="0"/>
        <v>0.73333333333333339</v>
      </c>
      <c r="AU38" s="300"/>
      <c r="AV38" s="300"/>
      <c r="AW38" s="300"/>
      <c r="AX38" s="300"/>
      <c r="AY38" s="301"/>
      <c r="AZ38" s="302">
        <f t="shared" si="1"/>
        <v>0.06</v>
      </c>
      <c r="BA38" s="303"/>
      <c r="BB38" s="303"/>
      <c r="BC38" s="303"/>
      <c r="BD38" s="303"/>
      <c r="BE38" s="303"/>
      <c r="BF38" s="304"/>
      <c r="BG38" s="305">
        <f t="shared" si="2"/>
        <v>4.4000000000000004E-2</v>
      </c>
      <c r="BH38" s="306"/>
      <c r="BI38" s="306"/>
      <c r="BJ38" s="306"/>
      <c r="BK38" s="306"/>
      <c r="BL38" s="306"/>
      <c r="BM38" s="307"/>
    </row>
    <row r="39" spans="1:65" ht="18" customHeight="1" x14ac:dyDescent="0.2">
      <c r="A39" s="37"/>
      <c r="B39" s="308" t="str">
        <f>'LE 04 (PROG)'!B45</f>
        <v>Liquidar y pagar nómina con la periodicidad debida.</v>
      </c>
      <c r="C39" s="309"/>
      <c r="D39" s="309"/>
      <c r="E39" s="309"/>
      <c r="F39" s="309"/>
      <c r="G39" s="309"/>
      <c r="H39" s="309"/>
      <c r="I39" s="309"/>
      <c r="J39" s="309"/>
      <c r="K39" s="309"/>
      <c r="L39" s="309"/>
      <c r="M39" s="309"/>
      <c r="N39" s="309"/>
      <c r="O39" s="309"/>
      <c r="P39" s="309"/>
      <c r="Q39" s="309"/>
      <c r="R39" s="309"/>
      <c r="S39" s="309"/>
      <c r="T39" s="309"/>
      <c r="U39" s="310"/>
      <c r="V39" s="311" t="str">
        <f>'LE 04 (PROG)'!V45</f>
        <v>LE 04 OB 01 AC 06</v>
      </c>
      <c r="W39" s="312"/>
      <c r="X39" s="312"/>
      <c r="Y39" s="312"/>
      <c r="Z39" s="312"/>
      <c r="AA39" s="313"/>
      <c r="AB39" s="314">
        <f>'LE 04 (PROG)'!AB45</f>
        <v>0.23910000000000001</v>
      </c>
      <c r="AC39" s="315"/>
      <c r="AD39" s="315"/>
      <c r="AE39" s="315"/>
      <c r="AF39" s="315"/>
      <c r="AG39" s="316"/>
      <c r="AH39" s="317">
        <f>'LE 04 (PROG)'!AL45</f>
        <v>66</v>
      </c>
      <c r="AI39" s="318"/>
      <c r="AJ39" s="318"/>
      <c r="AK39" s="318"/>
      <c r="AL39" s="318"/>
      <c r="AM39" s="319"/>
      <c r="AN39" s="320">
        <f>'LE 04 (PROG)'!AL46</f>
        <v>66</v>
      </c>
      <c r="AO39" s="321"/>
      <c r="AP39" s="321"/>
      <c r="AQ39" s="321"/>
      <c r="AR39" s="321"/>
      <c r="AS39" s="322"/>
      <c r="AT39" s="326">
        <f t="shared" si="0"/>
        <v>1</v>
      </c>
      <c r="AU39" s="327"/>
      <c r="AV39" s="327"/>
      <c r="AW39" s="327"/>
      <c r="AX39" s="327"/>
      <c r="AY39" s="328"/>
      <c r="AZ39" s="278">
        <f t="shared" si="1"/>
        <v>23.91</v>
      </c>
      <c r="BA39" s="279"/>
      <c r="BB39" s="279"/>
      <c r="BC39" s="279"/>
      <c r="BD39" s="279"/>
      <c r="BE39" s="279"/>
      <c r="BF39" s="280"/>
      <c r="BG39" s="281">
        <f t="shared" si="2"/>
        <v>23.91</v>
      </c>
      <c r="BH39" s="282"/>
      <c r="BI39" s="282"/>
      <c r="BJ39" s="282"/>
      <c r="BK39" s="282"/>
      <c r="BL39" s="282"/>
      <c r="BM39" s="283"/>
    </row>
    <row r="40" spans="1:65" ht="35.25" customHeight="1" x14ac:dyDescent="0.2">
      <c r="A40" s="37"/>
      <c r="B40" s="284" t="str">
        <f>'LE 04 (PROG)'!B47</f>
        <v>Liquidar y pagar aportes a la seguridad social y aportes parafiscales con la periodicidad debida.</v>
      </c>
      <c r="C40" s="285"/>
      <c r="D40" s="285"/>
      <c r="E40" s="285"/>
      <c r="F40" s="285"/>
      <c r="G40" s="285"/>
      <c r="H40" s="285"/>
      <c r="I40" s="285"/>
      <c r="J40" s="285"/>
      <c r="K40" s="285"/>
      <c r="L40" s="285"/>
      <c r="M40" s="285"/>
      <c r="N40" s="285"/>
      <c r="O40" s="285"/>
      <c r="P40" s="285"/>
      <c r="Q40" s="285"/>
      <c r="R40" s="285"/>
      <c r="S40" s="285"/>
      <c r="T40" s="285"/>
      <c r="U40" s="286"/>
      <c r="V40" s="287" t="str">
        <f>'LE 04 (PROG)'!V47</f>
        <v>LE 04 OB 01 AC 07</v>
      </c>
      <c r="W40" s="288"/>
      <c r="X40" s="288"/>
      <c r="Y40" s="288"/>
      <c r="Z40" s="288"/>
      <c r="AA40" s="289"/>
      <c r="AB40" s="290">
        <f>'LE 04 (PROG)'!AB47</f>
        <v>3.85E-2</v>
      </c>
      <c r="AC40" s="291"/>
      <c r="AD40" s="291"/>
      <c r="AE40" s="291"/>
      <c r="AF40" s="291"/>
      <c r="AG40" s="292"/>
      <c r="AH40" s="293">
        <f>'LE 04 (PROG)'!AL47</f>
        <v>33</v>
      </c>
      <c r="AI40" s="294"/>
      <c r="AJ40" s="294"/>
      <c r="AK40" s="294"/>
      <c r="AL40" s="294"/>
      <c r="AM40" s="295"/>
      <c r="AN40" s="296">
        <f>'LE 04 (PROG)'!AL48</f>
        <v>33</v>
      </c>
      <c r="AO40" s="297"/>
      <c r="AP40" s="297"/>
      <c r="AQ40" s="297"/>
      <c r="AR40" s="297"/>
      <c r="AS40" s="298"/>
      <c r="AT40" s="299">
        <f t="shared" si="0"/>
        <v>1</v>
      </c>
      <c r="AU40" s="300"/>
      <c r="AV40" s="300"/>
      <c r="AW40" s="300"/>
      <c r="AX40" s="300"/>
      <c r="AY40" s="301"/>
      <c r="AZ40" s="302">
        <f t="shared" si="1"/>
        <v>3.85</v>
      </c>
      <c r="BA40" s="303"/>
      <c r="BB40" s="303"/>
      <c r="BC40" s="303"/>
      <c r="BD40" s="303"/>
      <c r="BE40" s="303"/>
      <c r="BF40" s="304"/>
      <c r="BG40" s="305">
        <f t="shared" si="2"/>
        <v>3.85</v>
      </c>
      <c r="BH40" s="306"/>
      <c r="BI40" s="306"/>
      <c r="BJ40" s="306"/>
      <c r="BK40" s="306"/>
      <c r="BL40" s="306"/>
      <c r="BM40" s="307"/>
    </row>
    <row r="41" spans="1:65" ht="35.25" customHeight="1" x14ac:dyDescent="0.2">
      <c r="A41" s="37"/>
      <c r="B41" s="308" t="str">
        <f>'LE 04 (PROG)'!B49</f>
        <v>Liquidar y pagar las prestaciones sociales de los funcionarios que se desvinculen de la Empresa Social del Estado.</v>
      </c>
      <c r="C41" s="309"/>
      <c r="D41" s="309"/>
      <c r="E41" s="309"/>
      <c r="F41" s="309"/>
      <c r="G41" s="309"/>
      <c r="H41" s="309"/>
      <c r="I41" s="309"/>
      <c r="J41" s="309"/>
      <c r="K41" s="309"/>
      <c r="L41" s="309"/>
      <c r="M41" s="309"/>
      <c r="N41" s="309"/>
      <c r="O41" s="309"/>
      <c r="P41" s="309"/>
      <c r="Q41" s="309"/>
      <c r="R41" s="309"/>
      <c r="S41" s="309"/>
      <c r="T41" s="309"/>
      <c r="U41" s="310"/>
      <c r="V41" s="311" t="str">
        <f>'LE 04 (PROG)'!V49</f>
        <v>LE 04 OB 01 AC 08</v>
      </c>
      <c r="W41" s="312"/>
      <c r="X41" s="312"/>
      <c r="Y41" s="312"/>
      <c r="Z41" s="312"/>
      <c r="AA41" s="313"/>
      <c r="AB41" s="314">
        <f>'LE 04 (PROG)'!AB49</f>
        <v>4.7000000000000002E-3</v>
      </c>
      <c r="AC41" s="315"/>
      <c r="AD41" s="315"/>
      <c r="AE41" s="315"/>
      <c r="AF41" s="315"/>
      <c r="AG41" s="316"/>
      <c r="AH41" s="317">
        <f>'LE 04 (PROG)'!AL49</f>
        <v>3</v>
      </c>
      <c r="AI41" s="318"/>
      <c r="AJ41" s="318"/>
      <c r="AK41" s="318"/>
      <c r="AL41" s="318"/>
      <c r="AM41" s="319"/>
      <c r="AN41" s="320">
        <f>'LE 04 (PROG)'!AL50</f>
        <v>2.14</v>
      </c>
      <c r="AO41" s="321"/>
      <c r="AP41" s="321"/>
      <c r="AQ41" s="321"/>
      <c r="AR41" s="321"/>
      <c r="AS41" s="322"/>
      <c r="AT41" s="326">
        <f t="shared" si="0"/>
        <v>0.71333333333333337</v>
      </c>
      <c r="AU41" s="327"/>
      <c r="AV41" s="327"/>
      <c r="AW41" s="327"/>
      <c r="AX41" s="327"/>
      <c r="AY41" s="328"/>
      <c r="AZ41" s="278">
        <f t="shared" si="1"/>
        <v>0.47000000000000003</v>
      </c>
      <c r="BA41" s="279"/>
      <c r="BB41" s="279"/>
      <c r="BC41" s="279"/>
      <c r="BD41" s="279"/>
      <c r="BE41" s="279"/>
      <c r="BF41" s="280"/>
      <c r="BG41" s="281">
        <f t="shared" si="2"/>
        <v>0.33526666666666671</v>
      </c>
      <c r="BH41" s="282"/>
      <c r="BI41" s="282"/>
      <c r="BJ41" s="282"/>
      <c r="BK41" s="282"/>
      <c r="BL41" s="282"/>
      <c r="BM41" s="283"/>
    </row>
    <row r="42" spans="1:65" ht="71.25" customHeight="1" x14ac:dyDescent="0.2">
      <c r="A42" s="37"/>
      <c r="B42" s="284" t="str">
        <f>'LE 04 (PROG)'!B51</f>
        <v>Realizar evaluaciones de desempeño a todos los empleados públicos inscritos en el escalafón del Sistema General de Carrera Administrativa o que se encuentren en periodo de prueba, según las directrices impartidas de la Comisión Nacional del Servicio Civil (CNSC).</v>
      </c>
      <c r="C42" s="285"/>
      <c r="D42" s="285"/>
      <c r="E42" s="285"/>
      <c r="F42" s="285"/>
      <c r="G42" s="285"/>
      <c r="H42" s="285"/>
      <c r="I42" s="285"/>
      <c r="J42" s="285"/>
      <c r="K42" s="285"/>
      <c r="L42" s="285"/>
      <c r="M42" s="285"/>
      <c r="N42" s="285"/>
      <c r="O42" s="285"/>
      <c r="P42" s="285"/>
      <c r="Q42" s="285"/>
      <c r="R42" s="285"/>
      <c r="S42" s="285"/>
      <c r="T42" s="285"/>
      <c r="U42" s="286"/>
      <c r="V42" s="287" t="str">
        <f>'LE 04 (PROG)'!V51</f>
        <v>LE 04 OB 01 AC 09</v>
      </c>
      <c r="W42" s="288"/>
      <c r="X42" s="288"/>
      <c r="Y42" s="288"/>
      <c r="Z42" s="288"/>
      <c r="AA42" s="289"/>
      <c r="AB42" s="290">
        <f>'LE 04 (PROG)'!AB51</f>
        <v>4.53E-2</v>
      </c>
      <c r="AC42" s="291"/>
      <c r="AD42" s="291"/>
      <c r="AE42" s="291"/>
      <c r="AF42" s="291"/>
      <c r="AG42" s="292"/>
      <c r="AH42" s="293">
        <f>'LE 04 (PROG)'!AL51</f>
        <v>82</v>
      </c>
      <c r="AI42" s="294"/>
      <c r="AJ42" s="294"/>
      <c r="AK42" s="294"/>
      <c r="AL42" s="294"/>
      <c r="AM42" s="295"/>
      <c r="AN42" s="296">
        <f>'LE 04 (PROG)'!AL52</f>
        <v>82</v>
      </c>
      <c r="AO42" s="297"/>
      <c r="AP42" s="297"/>
      <c r="AQ42" s="297"/>
      <c r="AR42" s="297"/>
      <c r="AS42" s="298"/>
      <c r="AT42" s="299">
        <f t="shared" si="0"/>
        <v>1</v>
      </c>
      <c r="AU42" s="300"/>
      <c r="AV42" s="300"/>
      <c r="AW42" s="300"/>
      <c r="AX42" s="300"/>
      <c r="AY42" s="301"/>
      <c r="AZ42" s="302">
        <f t="shared" si="1"/>
        <v>4.53</v>
      </c>
      <c r="BA42" s="303"/>
      <c r="BB42" s="303"/>
      <c r="BC42" s="303"/>
      <c r="BD42" s="303"/>
      <c r="BE42" s="303"/>
      <c r="BF42" s="304"/>
      <c r="BG42" s="305">
        <f t="shared" si="2"/>
        <v>4.53</v>
      </c>
      <c r="BH42" s="306"/>
      <c r="BI42" s="306"/>
      <c r="BJ42" s="306"/>
      <c r="BK42" s="306"/>
      <c r="BL42" s="306"/>
      <c r="BM42" s="307"/>
    </row>
    <row r="43" spans="1:65" ht="54.75" customHeight="1" x14ac:dyDescent="0.2">
      <c r="A43" s="37"/>
      <c r="B43" s="308" t="str">
        <f>'LE 04 (PROG)'!B53</f>
        <v>Diseñar y adoptar un instrumento de evaluación del desempeño laboral de los empleados públicos vinculados en provisionalidad y en servicio social obligatorio y de los trabajadores oficiales.</v>
      </c>
      <c r="C43" s="309"/>
      <c r="D43" s="309"/>
      <c r="E43" s="309"/>
      <c r="F43" s="309"/>
      <c r="G43" s="309"/>
      <c r="H43" s="309"/>
      <c r="I43" s="309"/>
      <c r="J43" s="309"/>
      <c r="K43" s="309"/>
      <c r="L43" s="309"/>
      <c r="M43" s="309"/>
      <c r="N43" s="309"/>
      <c r="O43" s="309"/>
      <c r="P43" s="309"/>
      <c r="Q43" s="309"/>
      <c r="R43" s="309"/>
      <c r="S43" s="309"/>
      <c r="T43" s="309"/>
      <c r="U43" s="310"/>
      <c r="V43" s="311" t="str">
        <f>'LE 04 (PROG)'!V53</f>
        <v>LE 04 OB 01 AC 10</v>
      </c>
      <c r="W43" s="312"/>
      <c r="X43" s="312"/>
      <c r="Y43" s="312"/>
      <c r="Z43" s="312"/>
      <c r="AA43" s="313"/>
      <c r="AB43" s="314">
        <f>'LE 04 (PROG)'!AB53</f>
        <v>4.1999999999999997E-3</v>
      </c>
      <c r="AC43" s="315"/>
      <c r="AD43" s="315"/>
      <c r="AE43" s="315"/>
      <c r="AF43" s="315"/>
      <c r="AG43" s="316"/>
      <c r="AH43" s="317">
        <f>'LE 04 (PROG)'!AL53</f>
        <v>0</v>
      </c>
      <c r="AI43" s="318"/>
      <c r="AJ43" s="318"/>
      <c r="AK43" s="318"/>
      <c r="AL43" s="318"/>
      <c r="AM43" s="319"/>
      <c r="AN43" s="320">
        <f>'LE 04 (PROG)'!AL54</f>
        <v>0</v>
      </c>
      <c r="AO43" s="321"/>
      <c r="AP43" s="321"/>
      <c r="AQ43" s="321"/>
      <c r="AR43" s="321"/>
      <c r="AS43" s="322"/>
      <c r="AT43" s="326" t="str">
        <f t="shared" si="0"/>
        <v/>
      </c>
      <c r="AU43" s="327"/>
      <c r="AV43" s="327"/>
      <c r="AW43" s="327"/>
      <c r="AX43" s="327"/>
      <c r="AY43" s="328"/>
      <c r="AZ43" s="278">
        <f t="shared" si="1"/>
        <v>0.42</v>
      </c>
      <c r="BA43" s="279"/>
      <c r="BB43" s="279"/>
      <c r="BC43" s="279"/>
      <c r="BD43" s="279"/>
      <c r="BE43" s="279"/>
      <c r="BF43" s="280"/>
      <c r="BG43" s="281">
        <f t="shared" si="2"/>
        <v>0.42</v>
      </c>
      <c r="BH43" s="282"/>
      <c r="BI43" s="282"/>
      <c r="BJ43" s="282"/>
      <c r="BK43" s="282"/>
      <c r="BL43" s="282"/>
      <c r="BM43" s="283"/>
    </row>
    <row r="44" spans="1:65" ht="54.75" customHeight="1" x14ac:dyDescent="0.2">
      <c r="A44" s="37"/>
      <c r="B44" s="284" t="str">
        <f>'LE 04 (PROG)'!B55</f>
        <v>Realizar evaluaciones de desempeño a los empleados públicos vinculados en provisionalidad y en servicio social obligatorio y a los trabajadores oficiales, según el instrumento adoptado por la Empresa Social del Estado.</v>
      </c>
      <c r="C44" s="285"/>
      <c r="D44" s="285"/>
      <c r="E44" s="285"/>
      <c r="F44" s="285"/>
      <c r="G44" s="285"/>
      <c r="H44" s="285"/>
      <c r="I44" s="285"/>
      <c r="J44" s="285"/>
      <c r="K44" s="285"/>
      <c r="L44" s="285"/>
      <c r="M44" s="285"/>
      <c r="N44" s="285"/>
      <c r="O44" s="285"/>
      <c r="P44" s="285"/>
      <c r="Q44" s="285"/>
      <c r="R44" s="285"/>
      <c r="S44" s="285"/>
      <c r="T44" s="285"/>
      <c r="U44" s="286"/>
      <c r="V44" s="287" t="str">
        <f>'LE 04 (PROG)'!V55</f>
        <v>LE 04 OB 01 AC 11</v>
      </c>
      <c r="W44" s="288"/>
      <c r="X44" s="288"/>
      <c r="Y44" s="288"/>
      <c r="Z44" s="288"/>
      <c r="AA44" s="289"/>
      <c r="AB44" s="290">
        <f>'LE 04 (PROG)'!AB55</f>
        <v>3.6700000000000003E-2</v>
      </c>
      <c r="AC44" s="291"/>
      <c r="AD44" s="291"/>
      <c r="AE44" s="291"/>
      <c r="AF44" s="291"/>
      <c r="AG44" s="292"/>
      <c r="AH44" s="293">
        <f>'LE 04 (PROG)'!AL55</f>
        <v>0</v>
      </c>
      <c r="AI44" s="294"/>
      <c r="AJ44" s="294"/>
      <c r="AK44" s="294"/>
      <c r="AL44" s="294"/>
      <c r="AM44" s="295"/>
      <c r="AN44" s="296">
        <f>'LE 04 (PROG)'!AL56</f>
        <v>0</v>
      </c>
      <c r="AO44" s="297"/>
      <c r="AP44" s="297"/>
      <c r="AQ44" s="297"/>
      <c r="AR44" s="297"/>
      <c r="AS44" s="298"/>
      <c r="AT44" s="299" t="str">
        <f t="shared" si="0"/>
        <v/>
      </c>
      <c r="AU44" s="300"/>
      <c r="AV44" s="300"/>
      <c r="AW44" s="300"/>
      <c r="AX44" s="300"/>
      <c r="AY44" s="301"/>
      <c r="AZ44" s="302">
        <f t="shared" si="1"/>
        <v>3.6700000000000004</v>
      </c>
      <c r="BA44" s="303"/>
      <c r="BB44" s="303"/>
      <c r="BC44" s="303"/>
      <c r="BD44" s="303"/>
      <c r="BE44" s="303"/>
      <c r="BF44" s="304"/>
      <c r="BG44" s="305">
        <f t="shared" si="2"/>
        <v>3.6700000000000004</v>
      </c>
      <c r="BH44" s="306"/>
      <c r="BI44" s="306"/>
      <c r="BJ44" s="306"/>
      <c r="BK44" s="306"/>
      <c r="BL44" s="306"/>
      <c r="BM44" s="307"/>
    </row>
    <row r="45" spans="1:65" ht="18" customHeight="1" x14ac:dyDescent="0.2">
      <c r="A45" s="37"/>
      <c r="B45" s="308" t="str">
        <f>'LE 04 (PROG)'!B57</f>
        <v>Formular el Plan Institucional de Capacitaciones (PIC) para cada vigencia.</v>
      </c>
      <c r="C45" s="309"/>
      <c r="D45" s="309"/>
      <c r="E45" s="309"/>
      <c r="F45" s="309"/>
      <c r="G45" s="309"/>
      <c r="H45" s="309"/>
      <c r="I45" s="309"/>
      <c r="J45" s="309"/>
      <c r="K45" s="309"/>
      <c r="L45" s="309"/>
      <c r="M45" s="309"/>
      <c r="N45" s="309"/>
      <c r="O45" s="309"/>
      <c r="P45" s="309"/>
      <c r="Q45" s="309"/>
      <c r="R45" s="309"/>
      <c r="S45" s="309"/>
      <c r="T45" s="309"/>
      <c r="U45" s="310"/>
      <c r="V45" s="311" t="str">
        <f>'LE 04 (PROG)'!V57</f>
        <v>LE 04 OB 01 AC 12</v>
      </c>
      <c r="W45" s="312"/>
      <c r="X45" s="312"/>
      <c r="Y45" s="312"/>
      <c r="Z45" s="312"/>
      <c r="AA45" s="313"/>
      <c r="AB45" s="314">
        <f>'LE 04 (PROG)'!AB57</f>
        <v>1.54E-2</v>
      </c>
      <c r="AC45" s="315"/>
      <c r="AD45" s="315"/>
      <c r="AE45" s="315"/>
      <c r="AF45" s="315"/>
      <c r="AG45" s="316"/>
      <c r="AH45" s="317">
        <f>'LE 04 (PROG)'!AL57</f>
        <v>3</v>
      </c>
      <c r="AI45" s="318"/>
      <c r="AJ45" s="318"/>
      <c r="AK45" s="318"/>
      <c r="AL45" s="318"/>
      <c r="AM45" s="319"/>
      <c r="AN45" s="320">
        <f>'LE 04 (PROG)'!AL58</f>
        <v>3</v>
      </c>
      <c r="AO45" s="321"/>
      <c r="AP45" s="321"/>
      <c r="AQ45" s="321"/>
      <c r="AR45" s="321"/>
      <c r="AS45" s="322"/>
      <c r="AT45" s="326">
        <f t="shared" si="0"/>
        <v>1</v>
      </c>
      <c r="AU45" s="327"/>
      <c r="AV45" s="327"/>
      <c r="AW45" s="327"/>
      <c r="AX45" s="327"/>
      <c r="AY45" s="328"/>
      <c r="AZ45" s="278">
        <f t="shared" si="1"/>
        <v>1.54</v>
      </c>
      <c r="BA45" s="279"/>
      <c r="BB45" s="279"/>
      <c r="BC45" s="279"/>
      <c r="BD45" s="279"/>
      <c r="BE45" s="279"/>
      <c r="BF45" s="280"/>
      <c r="BG45" s="281">
        <f t="shared" si="2"/>
        <v>1.54</v>
      </c>
      <c r="BH45" s="282"/>
      <c r="BI45" s="282"/>
      <c r="BJ45" s="282"/>
      <c r="BK45" s="282"/>
      <c r="BL45" s="282"/>
      <c r="BM45" s="283"/>
    </row>
    <row r="46" spans="1:65" ht="35.25" customHeight="1" x14ac:dyDescent="0.2">
      <c r="A46" s="37"/>
      <c r="B46" s="284" t="str">
        <f>'LE 04 (PROG)'!B59</f>
        <v>Ejecutar las actividades contempladas en el Plan Institucional de Capacitaciones (PIC).</v>
      </c>
      <c r="C46" s="285"/>
      <c r="D46" s="285"/>
      <c r="E46" s="285"/>
      <c r="F46" s="285"/>
      <c r="G46" s="285"/>
      <c r="H46" s="285"/>
      <c r="I46" s="285"/>
      <c r="J46" s="285"/>
      <c r="K46" s="285"/>
      <c r="L46" s="285"/>
      <c r="M46" s="285"/>
      <c r="N46" s="285"/>
      <c r="O46" s="285"/>
      <c r="P46" s="285"/>
      <c r="Q46" s="285"/>
      <c r="R46" s="285"/>
      <c r="S46" s="285"/>
      <c r="T46" s="285"/>
      <c r="U46" s="286"/>
      <c r="V46" s="287" t="str">
        <f>'LE 04 (PROG)'!V59</f>
        <v>LE 04 OB 01 AC 13</v>
      </c>
      <c r="W46" s="288"/>
      <c r="X46" s="288"/>
      <c r="Y46" s="288"/>
      <c r="Z46" s="288"/>
      <c r="AA46" s="289"/>
      <c r="AB46" s="290">
        <f>'LE 04 (PROG)'!AB59</f>
        <v>0.1019</v>
      </c>
      <c r="AC46" s="291"/>
      <c r="AD46" s="291"/>
      <c r="AE46" s="291"/>
      <c r="AF46" s="291"/>
      <c r="AG46" s="292"/>
      <c r="AH46" s="293">
        <f>'LE 04 (PROG)'!AL59</f>
        <v>17500000</v>
      </c>
      <c r="AI46" s="294"/>
      <c r="AJ46" s="294"/>
      <c r="AK46" s="294"/>
      <c r="AL46" s="294"/>
      <c r="AM46" s="295"/>
      <c r="AN46" s="296">
        <f>'LE 04 (PROG)'!AL60</f>
        <v>20623326</v>
      </c>
      <c r="AO46" s="297"/>
      <c r="AP46" s="297"/>
      <c r="AQ46" s="297"/>
      <c r="AR46" s="297"/>
      <c r="AS46" s="298"/>
      <c r="AT46" s="299">
        <f t="shared" si="0"/>
        <v>1.1784757714285714</v>
      </c>
      <c r="AU46" s="300"/>
      <c r="AV46" s="300"/>
      <c r="AW46" s="300"/>
      <c r="AX46" s="300"/>
      <c r="AY46" s="301"/>
      <c r="AZ46" s="302">
        <f t="shared" si="1"/>
        <v>10.190000000000001</v>
      </c>
      <c r="BA46" s="303"/>
      <c r="BB46" s="303"/>
      <c r="BC46" s="303"/>
      <c r="BD46" s="303"/>
      <c r="BE46" s="303"/>
      <c r="BF46" s="304"/>
      <c r="BG46" s="305">
        <f t="shared" si="2"/>
        <v>12.008668110857142</v>
      </c>
      <c r="BH46" s="306"/>
      <c r="BI46" s="306"/>
      <c r="BJ46" s="306"/>
      <c r="BK46" s="306"/>
      <c r="BL46" s="306"/>
      <c r="BM46" s="307"/>
    </row>
    <row r="47" spans="1:65" ht="18" customHeight="1" x14ac:dyDescent="0.2">
      <c r="A47" s="37"/>
      <c r="B47" s="308" t="str">
        <f>'LE 04 (PROG)'!B61</f>
        <v>Formular el Programa de Estímulos e Incentivos Laborales para cada vigencia.</v>
      </c>
      <c r="C47" s="309"/>
      <c r="D47" s="309"/>
      <c r="E47" s="309"/>
      <c r="F47" s="309"/>
      <c r="G47" s="309"/>
      <c r="H47" s="309"/>
      <c r="I47" s="309"/>
      <c r="J47" s="309"/>
      <c r="K47" s="309"/>
      <c r="L47" s="309"/>
      <c r="M47" s="309"/>
      <c r="N47" s="309"/>
      <c r="O47" s="309"/>
      <c r="P47" s="309"/>
      <c r="Q47" s="309"/>
      <c r="R47" s="309"/>
      <c r="S47" s="309"/>
      <c r="T47" s="309"/>
      <c r="U47" s="310"/>
      <c r="V47" s="311" t="str">
        <f>'LE 04 (PROG)'!V61</f>
        <v>LE 04 OB 01 AC 14</v>
      </c>
      <c r="W47" s="312"/>
      <c r="X47" s="312"/>
      <c r="Y47" s="312"/>
      <c r="Z47" s="312"/>
      <c r="AA47" s="313"/>
      <c r="AB47" s="314">
        <f>'LE 04 (PROG)'!AB61</f>
        <v>1.4800000000000001E-2</v>
      </c>
      <c r="AC47" s="315"/>
      <c r="AD47" s="315"/>
      <c r="AE47" s="315"/>
      <c r="AF47" s="315"/>
      <c r="AG47" s="316"/>
      <c r="AH47" s="317">
        <f>'LE 04 (PROG)'!AL61</f>
        <v>3</v>
      </c>
      <c r="AI47" s="318"/>
      <c r="AJ47" s="318"/>
      <c r="AK47" s="318"/>
      <c r="AL47" s="318"/>
      <c r="AM47" s="319"/>
      <c r="AN47" s="320">
        <f>'LE 04 (PROG)'!AL62</f>
        <v>3</v>
      </c>
      <c r="AO47" s="321"/>
      <c r="AP47" s="321"/>
      <c r="AQ47" s="321"/>
      <c r="AR47" s="321"/>
      <c r="AS47" s="322"/>
      <c r="AT47" s="326">
        <f t="shared" si="0"/>
        <v>1</v>
      </c>
      <c r="AU47" s="327"/>
      <c r="AV47" s="327"/>
      <c r="AW47" s="327"/>
      <c r="AX47" s="327"/>
      <c r="AY47" s="328"/>
      <c r="AZ47" s="278">
        <f t="shared" si="1"/>
        <v>1.48</v>
      </c>
      <c r="BA47" s="279"/>
      <c r="BB47" s="279"/>
      <c r="BC47" s="279"/>
      <c r="BD47" s="279"/>
      <c r="BE47" s="279"/>
      <c r="BF47" s="280"/>
      <c r="BG47" s="281">
        <f t="shared" si="2"/>
        <v>1.48</v>
      </c>
      <c r="BH47" s="282"/>
      <c r="BI47" s="282"/>
      <c r="BJ47" s="282"/>
      <c r="BK47" s="282"/>
      <c r="BL47" s="282"/>
      <c r="BM47" s="283"/>
    </row>
    <row r="48" spans="1:65" ht="35.25" customHeight="1" x14ac:dyDescent="0.2">
      <c r="A48" s="37"/>
      <c r="B48" s="284" t="str">
        <f>'LE 04 (PROG)'!B63</f>
        <v>Ejecutar las actividades contempladas en el Programa de Estímulos e Incentivos Laborales.</v>
      </c>
      <c r="C48" s="285"/>
      <c r="D48" s="285"/>
      <c r="E48" s="285"/>
      <c r="F48" s="285"/>
      <c r="G48" s="285"/>
      <c r="H48" s="285"/>
      <c r="I48" s="285"/>
      <c r="J48" s="285"/>
      <c r="K48" s="285"/>
      <c r="L48" s="285"/>
      <c r="M48" s="285"/>
      <c r="N48" s="285"/>
      <c r="O48" s="285"/>
      <c r="P48" s="285"/>
      <c r="Q48" s="285"/>
      <c r="R48" s="285"/>
      <c r="S48" s="285"/>
      <c r="T48" s="285"/>
      <c r="U48" s="286"/>
      <c r="V48" s="287" t="str">
        <f>'LE 04 (PROG)'!V63</f>
        <v>LE 04 OB 01 AC 15</v>
      </c>
      <c r="W48" s="288"/>
      <c r="X48" s="288"/>
      <c r="Y48" s="288"/>
      <c r="Z48" s="288"/>
      <c r="AA48" s="289"/>
      <c r="AB48" s="290">
        <f>'LE 04 (PROG)'!AB63</f>
        <v>0.37859999999999999</v>
      </c>
      <c r="AC48" s="291"/>
      <c r="AD48" s="291"/>
      <c r="AE48" s="291"/>
      <c r="AF48" s="291"/>
      <c r="AG48" s="292"/>
      <c r="AH48" s="293">
        <f>'LE 04 (PROG)'!AL63</f>
        <v>64000000</v>
      </c>
      <c r="AI48" s="294"/>
      <c r="AJ48" s="294"/>
      <c r="AK48" s="294"/>
      <c r="AL48" s="294"/>
      <c r="AM48" s="295"/>
      <c r="AN48" s="296">
        <f>'LE 04 (PROG)'!AL64</f>
        <v>16400575</v>
      </c>
      <c r="AO48" s="297"/>
      <c r="AP48" s="297"/>
      <c r="AQ48" s="297"/>
      <c r="AR48" s="297"/>
      <c r="AS48" s="298"/>
      <c r="AT48" s="299">
        <f t="shared" si="0"/>
        <v>0.256258984375</v>
      </c>
      <c r="AU48" s="300"/>
      <c r="AV48" s="300"/>
      <c r="AW48" s="300"/>
      <c r="AX48" s="300"/>
      <c r="AY48" s="301"/>
      <c r="AZ48" s="302">
        <f t="shared" si="1"/>
        <v>37.86</v>
      </c>
      <c r="BA48" s="303"/>
      <c r="BB48" s="303"/>
      <c r="BC48" s="303"/>
      <c r="BD48" s="303"/>
      <c r="BE48" s="303"/>
      <c r="BF48" s="304"/>
      <c r="BG48" s="305">
        <f t="shared" si="2"/>
        <v>9.7019651484375</v>
      </c>
      <c r="BH48" s="306"/>
      <c r="BI48" s="306"/>
      <c r="BJ48" s="306"/>
      <c r="BK48" s="306"/>
      <c r="BL48" s="306"/>
      <c r="BM48" s="307"/>
    </row>
    <row r="49" spans="1:65" ht="71.25" customHeight="1" x14ac:dyDescent="0.2">
      <c r="A49" s="37"/>
      <c r="B49" s="308" t="str">
        <f>'LE 04 (PROG)'!B65</f>
        <v>Actualizar el acto administrativo mediante el cual se designan los representantes principal y suplente del empleador y de los empleados ante el Comité Paritario de Seguridad y Salud en el Trabajo (COPASST) de la Empresa Social del Estado.</v>
      </c>
      <c r="C49" s="309"/>
      <c r="D49" s="309"/>
      <c r="E49" s="309"/>
      <c r="F49" s="309"/>
      <c r="G49" s="309"/>
      <c r="H49" s="309"/>
      <c r="I49" s="309"/>
      <c r="J49" s="309"/>
      <c r="K49" s="309"/>
      <c r="L49" s="309"/>
      <c r="M49" s="309"/>
      <c r="N49" s="309"/>
      <c r="O49" s="309"/>
      <c r="P49" s="309"/>
      <c r="Q49" s="309"/>
      <c r="R49" s="309"/>
      <c r="S49" s="309"/>
      <c r="T49" s="309"/>
      <c r="U49" s="310"/>
      <c r="V49" s="311" t="str">
        <f>'LE 04 (PROG)'!V65</f>
        <v>LE 04 OB 01 AC 16</v>
      </c>
      <c r="W49" s="312"/>
      <c r="X49" s="312"/>
      <c r="Y49" s="312"/>
      <c r="Z49" s="312"/>
      <c r="AA49" s="313"/>
      <c r="AB49" s="314">
        <f>'LE 04 (PROG)'!AB65</f>
        <v>2.9999999999999997E-4</v>
      </c>
      <c r="AC49" s="315"/>
      <c r="AD49" s="315"/>
      <c r="AE49" s="315"/>
      <c r="AF49" s="315"/>
      <c r="AG49" s="316"/>
      <c r="AH49" s="317">
        <f>'LE 04 (PROG)'!AL65</f>
        <v>1</v>
      </c>
      <c r="AI49" s="318"/>
      <c r="AJ49" s="318"/>
      <c r="AK49" s="318"/>
      <c r="AL49" s="318"/>
      <c r="AM49" s="319"/>
      <c r="AN49" s="320">
        <f>'LE 04 (PROG)'!AL66</f>
        <v>1</v>
      </c>
      <c r="AO49" s="321"/>
      <c r="AP49" s="321"/>
      <c r="AQ49" s="321"/>
      <c r="AR49" s="321"/>
      <c r="AS49" s="322"/>
      <c r="AT49" s="326">
        <f t="shared" si="0"/>
        <v>1</v>
      </c>
      <c r="AU49" s="327"/>
      <c r="AV49" s="327"/>
      <c r="AW49" s="327"/>
      <c r="AX49" s="327"/>
      <c r="AY49" s="328"/>
      <c r="AZ49" s="278">
        <f t="shared" si="1"/>
        <v>0.03</v>
      </c>
      <c r="BA49" s="279"/>
      <c r="BB49" s="279"/>
      <c r="BC49" s="279"/>
      <c r="BD49" s="279"/>
      <c r="BE49" s="279"/>
      <c r="BF49" s="280"/>
      <c r="BG49" s="281">
        <f t="shared" si="2"/>
        <v>0.03</v>
      </c>
      <c r="BH49" s="282"/>
      <c r="BI49" s="282"/>
      <c r="BJ49" s="282"/>
      <c r="BK49" s="282"/>
      <c r="BL49" s="282"/>
      <c r="BM49" s="283"/>
    </row>
    <row r="50" spans="1:65" ht="71.25" customHeight="1" x14ac:dyDescent="0.2">
      <c r="A50" s="37"/>
      <c r="B50" s="284" t="str">
        <f>'LE 04 (PROG)'!B67</f>
        <v>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v>
      </c>
      <c r="C50" s="285"/>
      <c r="D50" s="285"/>
      <c r="E50" s="285"/>
      <c r="F50" s="285"/>
      <c r="G50" s="285"/>
      <c r="H50" s="285"/>
      <c r="I50" s="285"/>
      <c r="J50" s="285"/>
      <c r="K50" s="285"/>
      <c r="L50" s="285"/>
      <c r="M50" s="285"/>
      <c r="N50" s="285"/>
      <c r="O50" s="285"/>
      <c r="P50" s="285"/>
      <c r="Q50" s="285"/>
      <c r="R50" s="285"/>
      <c r="S50" s="285"/>
      <c r="T50" s="285"/>
      <c r="U50" s="286"/>
      <c r="V50" s="287" t="str">
        <f>'LE 04 (PROG)'!V67</f>
        <v>LE 04 OB 01 AC 17</v>
      </c>
      <c r="W50" s="288"/>
      <c r="X50" s="288"/>
      <c r="Y50" s="288"/>
      <c r="Z50" s="288"/>
      <c r="AA50" s="289"/>
      <c r="AB50" s="290">
        <f>'LE 04 (PROG)'!AB67</f>
        <v>6.4999999999999997E-3</v>
      </c>
      <c r="AC50" s="291"/>
      <c r="AD50" s="291"/>
      <c r="AE50" s="291"/>
      <c r="AF50" s="291"/>
      <c r="AG50" s="292"/>
      <c r="AH50" s="293">
        <f>'LE 04 (PROG)'!AL67</f>
        <v>1</v>
      </c>
      <c r="AI50" s="294"/>
      <c r="AJ50" s="294"/>
      <c r="AK50" s="294"/>
      <c r="AL50" s="294"/>
      <c r="AM50" s="295"/>
      <c r="AN50" s="296">
        <f>'LE 04 (PROG)'!AL68</f>
        <v>1</v>
      </c>
      <c r="AO50" s="297"/>
      <c r="AP50" s="297"/>
      <c r="AQ50" s="297"/>
      <c r="AR50" s="297"/>
      <c r="AS50" s="298"/>
      <c r="AT50" s="299">
        <f t="shared" si="0"/>
        <v>1</v>
      </c>
      <c r="AU50" s="300"/>
      <c r="AV50" s="300"/>
      <c r="AW50" s="300"/>
      <c r="AX50" s="300"/>
      <c r="AY50" s="301"/>
      <c r="AZ50" s="302">
        <f t="shared" si="1"/>
        <v>0.65</v>
      </c>
      <c r="BA50" s="303"/>
      <c r="BB50" s="303"/>
      <c r="BC50" s="303"/>
      <c r="BD50" s="303"/>
      <c r="BE50" s="303"/>
      <c r="BF50" s="304"/>
      <c r="BG50" s="305">
        <f t="shared" si="2"/>
        <v>0.65</v>
      </c>
      <c r="BH50" s="306"/>
      <c r="BI50" s="306"/>
      <c r="BJ50" s="306"/>
      <c r="BK50" s="306"/>
      <c r="BL50" s="306"/>
      <c r="BM50" s="307"/>
    </row>
    <row r="51" spans="1:65" ht="35.25" customHeight="1" x14ac:dyDescent="0.2">
      <c r="A51" s="37"/>
      <c r="B51" s="308" t="str">
        <f>'LE 04 (PROG)'!B69</f>
        <v>Actualizar la matriz de identificacion, valoracion y manejo de los riesgos y peligros laborales de la Empresa Social del Estado.</v>
      </c>
      <c r="C51" s="309"/>
      <c r="D51" s="309"/>
      <c r="E51" s="309"/>
      <c r="F51" s="309"/>
      <c r="G51" s="309"/>
      <c r="H51" s="309"/>
      <c r="I51" s="309"/>
      <c r="J51" s="309"/>
      <c r="K51" s="309"/>
      <c r="L51" s="309"/>
      <c r="M51" s="309"/>
      <c r="N51" s="309"/>
      <c r="O51" s="309"/>
      <c r="P51" s="309"/>
      <c r="Q51" s="309"/>
      <c r="R51" s="309"/>
      <c r="S51" s="309"/>
      <c r="T51" s="309"/>
      <c r="U51" s="310"/>
      <c r="V51" s="311" t="str">
        <f>'LE 04 (PROG)'!V69</f>
        <v>LE 04 OB 01 AC 18</v>
      </c>
      <c r="W51" s="312"/>
      <c r="X51" s="312"/>
      <c r="Y51" s="312"/>
      <c r="Z51" s="312"/>
      <c r="AA51" s="313"/>
      <c r="AB51" s="314">
        <f>'LE 04 (PROG)'!AB69</f>
        <v>6.4999999999999997E-3</v>
      </c>
      <c r="AC51" s="315"/>
      <c r="AD51" s="315"/>
      <c r="AE51" s="315"/>
      <c r="AF51" s="315"/>
      <c r="AG51" s="316"/>
      <c r="AH51" s="317">
        <f>'LE 04 (PROG)'!AL69</f>
        <v>1</v>
      </c>
      <c r="AI51" s="318"/>
      <c r="AJ51" s="318"/>
      <c r="AK51" s="318"/>
      <c r="AL51" s="318"/>
      <c r="AM51" s="319"/>
      <c r="AN51" s="320">
        <f>'LE 04 (PROG)'!AL70</f>
        <v>1</v>
      </c>
      <c r="AO51" s="321"/>
      <c r="AP51" s="321"/>
      <c r="AQ51" s="321"/>
      <c r="AR51" s="321"/>
      <c r="AS51" s="322"/>
      <c r="AT51" s="326">
        <f t="shared" si="0"/>
        <v>1</v>
      </c>
      <c r="AU51" s="327"/>
      <c r="AV51" s="327"/>
      <c r="AW51" s="327"/>
      <c r="AX51" s="327"/>
      <c r="AY51" s="328"/>
      <c r="AZ51" s="278">
        <f t="shared" si="1"/>
        <v>0.65</v>
      </c>
      <c r="BA51" s="279"/>
      <c r="BB51" s="279"/>
      <c r="BC51" s="279"/>
      <c r="BD51" s="279"/>
      <c r="BE51" s="279"/>
      <c r="BF51" s="280"/>
      <c r="BG51" s="281">
        <f t="shared" si="2"/>
        <v>0.65</v>
      </c>
      <c r="BH51" s="282"/>
      <c r="BI51" s="282"/>
      <c r="BJ51" s="282"/>
      <c r="BK51" s="282"/>
      <c r="BL51" s="282"/>
      <c r="BM51" s="283"/>
    </row>
    <row r="52" spans="1:65" ht="54.75" customHeight="1" x14ac:dyDescent="0.2">
      <c r="A52" s="37"/>
      <c r="B52" s="284" t="str">
        <f>'LE 04 (PROG)'!B71</f>
        <v>Realizar visitas de auditoria a los diferentes puestos de trabajo con el fin de verificar el cumplimiento de las normas de higiene y seguridad industrial generales y especificas</v>
      </c>
      <c r="C52" s="285"/>
      <c r="D52" s="285"/>
      <c r="E52" s="285"/>
      <c r="F52" s="285"/>
      <c r="G52" s="285"/>
      <c r="H52" s="285"/>
      <c r="I52" s="285"/>
      <c r="J52" s="285"/>
      <c r="K52" s="285"/>
      <c r="L52" s="285"/>
      <c r="M52" s="285"/>
      <c r="N52" s="285"/>
      <c r="O52" s="285"/>
      <c r="P52" s="285"/>
      <c r="Q52" s="285"/>
      <c r="R52" s="285"/>
      <c r="S52" s="285"/>
      <c r="T52" s="285"/>
      <c r="U52" s="286"/>
      <c r="V52" s="287" t="str">
        <f>'LE 04 (PROG)'!V71</f>
        <v>LE 04 OB 01 AC 19</v>
      </c>
      <c r="W52" s="288"/>
      <c r="X52" s="288"/>
      <c r="Y52" s="288"/>
      <c r="Z52" s="288"/>
      <c r="AA52" s="289"/>
      <c r="AB52" s="290">
        <f>'LE 04 (PROG)'!AB71</f>
        <v>3.1099999999999999E-2</v>
      </c>
      <c r="AC52" s="291"/>
      <c r="AD52" s="291"/>
      <c r="AE52" s="291"/>
      <c r="AF52" s="291"/>
      <c r="AG52" s="292"/>
      <c r="AH52" s="293">
        <f>'LE 04 (PROG)'!AL71</f>
        <v>32</v>
      </c>
      <c r="AI52" s="294"/>
      <c r="AJ52" s="294"/>
      <c r="AK52" s="294"/>
      <c r="AL52" s="294"/>
      <c r="AM52" s="295"/>
      <c r="AN52" s="296">
        <f>'LE 04 (PROG)'!AL72</f>
        <v>31</v>
      </c>
      <c r="AO52" s="297"/>
      <c r="AP52" s="297"/>
      <c r="AQ52" s="297"/>
      <c r="AR52" s="297"/>
      <c r="AS52" s="298"/>
      <c r="AT52" s="299">
        <f t="shared" si="0"/>
        <v>0.96875</v>
      </c>
      <c r="AU52" s="300"/>
      <c r="AV52" s="300"/>
      <c r="AW52" s="300"/>
      <c r="AX52" s="300"/>
      <c r="AY52" s="301"/>
      <c r="AZ52" s="302">
        <f t="shared" si="1"/>
        <v>3.11</v>
      </c>
      <c r="BA52" s="303"/>
      <c r="BB52" s="303"/>
      <c r="BC52" s="303"/>
      <c r="BD52" s="303"/>
      <c r="BE52" s="303"/>
      <c r="BF52" s="304"/>
      <c r="BG52" s="305">
        <f t="shared" si="2"/>
        <v>3.0128124999999999</v>
      </c>
      <c r="BH52" s="306"/>
      <c r="BI52" s="306"/>
      <c r="BJ52" s="306"/>
      <c r="BK52" s="306"/>
      <c r="BL52" s="306"/>
      <c r="BM52" s="307"/>
    </row>
    <row r="53" spans="1:65" ht="35.25" customHeight="1" x14ac:dyDescent="0.2">
      <c r="A53" s="37"/>
      <c r="B53" s="308" t="str">
        <f>'LE 04 (PROG)'!B73</f>
        <v>Reportar a la Aseguradora de Riesgos Laborales (ARL) la ocurrencia de todos los incidentes, accidentes de trabajo y enfermedades laborales.</v>
      </c>
      <c r="C53" s="309"/>
      <c r="D53" s="309"/>
      <c r="E53" s="309"/>
      <c r="F53" s="309"/>
      <c r="G53" s="309"/>
      <c r="H53" s="309"/>
      <c r="I53" s="309"/>
      <c r="J53" s="309"/>
      <c r="K53" s="309"/>
      <c r="L53" s="309"/>
      <c r="M53" s="309"/>
      <c r="N53" s="309"/>
      <c r="O53" s="309"/>
      <c r="P53" s="309"/>
      <c r="Q53" s="309"/>
      <c r="R53" s="309"/>
      <c r="S53" s="309"/>
      <c r="T53" s="309"/>
      <c r="U53" s="310"/>
      <c r="V53" s="311" t="str">
        <f>'LE 04 (PROG)'!V73</f>
        <v>LE 04 OB 01 AC 20</v>
      </c>
      <c r="W53" s="312"/>
      <c r="X53" s="312"/>
      <c r="Y53" s="312"/>
      <c r="Z53" s="312"/>
      <c r="AA53" s="313"/>
      <c r="AB53" s="314">
        <f>'LE 04 (PROG)'!AB73</f>
        <v>8.9999999999999998E-4</v>
      </c>
      <c r="AC53" s="315"/>
      <c r="AD53" s="315"/>
      <c r="AE53" s="315"/>
      <c r="AF53" s="315"/>
      <c r="AG53" s="316"/>
      <c r="AH53" s="317">
        <f>'LE 04 (PROG)'!AL73</f>
        <v>3</v>
      </c>
      <c r="AI53" s="318"/>
      <c r="AJ53" s="318"/>
      <c r="AK53" s="318"/>
      <c r="AL53" s="318"/>
      <c r="AM53" s="319"/>
      <c r="AN53" s="320">
        <f>'LE 04 (PROG)'!AL74</f>
        <v>3</v>
      </c>
      <c r="AO53" s="321"/>
      <c r="AP53" s="321"/>
      <c r="AQ53" s="321"/>
      <c r="AR53" s="321"/>
      <c r="AS53" s="322"/>
      <c r="AT53" s="326">
        <f t="shared" si="0"/>
        <v>1</v>
      </c>
      <c r="AU53" s="327"/>
      <c r="AV53" s="327"/>
      <c r="AW53" s="327"/>
      <c r="AX53" s="327"/>
      <c r="AY53" s="328"/>
      <c r="AZ53" s="278">
        <f t="shared" si="1"/>
        <v>0.09</v>
      </c>
      <c r="BA53" s="279"/>
      <c r="BB53" s="279"/>
      <c r="BC53" s="279"/>
      <c r="BD53" s="279"/>
      <c r="BE53" s="279"/>
      <c r="BF53" s="280"/>
      <c r="BG53" s="281">
        <f t="shared" si="2"/>
        <v>0.09</v>
      </c>
      <c r="BH53" s="282"/>
      <c r="BI53" s="282"/>
      <c r="BJ53" s="282"/>
      <c r="BK53" s="282"/>
      <c r="BL53" s="282"/>
      <c r="BM53" s="283"/>
    </row>
    <row r="54" spans="1:65" ht="35.25" customHeight="1" x14ac:dyDescent="0.2">
      <c r="A54" s="37"/>
      <c r="B54" s="284" t="str">
        <f>'LE 04 (PROG)'!B75</f>
        <v>Realizar las investigaciones de los incidentes, accidentes de trabajo y enfermedades laborales.</v>
      </c>
      <c r="C54" s="285"/>
      <c r="D54" s="285"/>
      <c r="E54" s="285"/>
      <c r="F54" s="285"/>
      <c r="G54" s="285"/>
      <c r="H54" s="285"/>
      <c r="I54" s="285"/>
      <c r="J54" s="285"/>
      <c r="K54" s="285"/>
      <c r="L54" s="285"/>
      <c r="M54" s="285"/>
      <c r="N54" s="285"/>
      <c r="O54" s="285"/>
      <c r="P54" s="285"/>
      <c r="Q54" s="285"/>
      <c r="R54" s="285"/>
      <c r="S54" s="285"/>
      <c r="T54" s="285"/>
      <c r="U54" s="286"/>
      <c r="V54" s="287" t="str">
        <f>'LE 04 (PROG)'!V75</f>
        <v>LE 04 OB 01 AC 21</v>
      </c>
      <c r="W54" s="288"/>
      <c r="X54" s="288"/>
      <c r="Y54" s="288"/>
      <c r="Z54" s="288"/>
      <c r="AA54" s="289"/>
      <c r="AB54" s="290">
        <f>'LE 04 (PROG)'!AB75</f>
        <v>2.7000000000000001E-3</v>
      </c>
      <c r="AC54" s="291"/>
      <c r="AD54" s="291"/>
      <c r="AE54" s="291"/>
      <c r="AF54" s="291"/>
      <c r="AG54" s="292"/>
      <c r="AH54" s="293">
        <f>'LE 04 (PROG)'!AL75</f>
        <v>3</v>
      </c>
      <c r="AI54" s="294"/>
      <c r="AJ54" s="294"/>
      <c r="AK54" s="294"/>
      <c r="AL54" s="294"/>
      <c r="AM54" s="295"/>
      <c r="AN54" s="296">
        <f>'LE 04 (PROG)'!AL76</f>
        <v>3</v>
      </c>
      <c r="AO54" s="297"/>
      <c r="AP54" s="297"/>
      <c r="AQ54" s="297"/>
      <c r="AR54" s="297"/>
      <c r="AS54" s="298"/>
      <c r="AT54" s="299">
        <f t="shared" si="0"/>
        <v>1</v>
      </c>
      <c r="AU54" s="300"/>
      <c r="AV54" s="300"/>
      <c r="AW54" s="300"/>
      <c r="AX54" s="300"/>
      <c r="AY54" s="301"/>
      <c r="AZ54" s="302">
        <f t="shared" si="1"/>
        <v>0.27</v>
      </c>
      <c r="BA54" s="303"/>
      <c r="BB54" s="303"/>
      <c r="BC54" s="303"/>
      <c r="BD54" s="303"/>
      <c r="BE54" s="303"/>
      <c r="BF54" s="304"/>
      <c r="BG54" s="305">
        <f t="shared" si="2"/>
        <v>0.27</v>
      </c>
      <c r="BH54" s="306"/>
      <c r="BI54" s="306"/>
      <c r="BJ54" s="306"/>
      <c r="BK54" s="306"/>
      <c r="BL54" s="306"/>
      <c r="BM54" s="307"/>
    </row>
    <row r="55" spans="1:65" ht="35.25" customHeight="1" x14ac:dyDescent="0.2">
      <c r="A55" s="37"/>
      <c r="B55" s="308" t="str">
        <f>'LE 04 (PROG)'!B77</f>
        <v>Formular planes de mejoramiento según los hallazgos de las investigaciones de los incidentes, accidentes de trabajo y enfermedades laborales.</v>
      </c>
      <c r="C55" s="309"/>
      <c r="D55" s="309"/>
      <c r="E55" s="309"/>
      <c r="F55" s="309"/>
      <c r="G55" s="309"/>
      <c r="H55" s="309"/>
      <c r="I55" s="309"/>
      <c r="J55" s="309"/>
      <c r="K55" s="309"/>
      <c r="L55" s="309"/>
      <c r="M55" s="309"/>
      <c r="N55" s="309"/>
      <c r="O55" s="309"/>
      <c r="P55" s="309"/>
      <c r="Q55" s="309"/>
      <c r="R55" s="309"/>
      <c r="S55" s="309"/>
      <c r="T55" s="309"/>
      <c r="U55" s="310"/>
      <c r="V55" s="311" t="str">
        <f>'LE 04 (PROG)'!V77</f>
        <v>LE 04 OB 01 AC 22</v>
      </c>
      <c r="W55" s="312"/>
      <c r="X55" s="312"/>
      <c r="Y55" s="312"/>
      <c r="Z55" s="312"/>
      <c r="AA55" s="313"/>
      <c r="AB55" s="314">
        <f>'LE 04 (PROG)'!AB77</f>
        <v>5.9999999999999995E-4</v>
      </c>
      <c r="AC55" s="315"/>
      <c r="AD55" s="315"/>
      <c r="AE55" s="315"/>
      <c r="AF55" s="315"/>
      <c r="AG55" s="316"/>
      <c r="AH55" s="317">
        <f>'LE 04 (PROG)'!AL77</f>
        <v>3</v>
      </c>
      <c r="AI55" s="318"/>
      <c r="AJ55" s="318"/>
      <c r="AK55" s="318"/>
      <c r="AL55" s="318"/>
      <c r="AM55" s="319"/>
      <c r="AN55" s="320">
        <f>'LE 04 (PROG)'!AL78</f>
        <v>1</v>
      </c>
      <c r="AO55" s="321"/>
      <c r="AP55" s="321"/>
      <c r="AQ55" s="321"/>
      <c r="AR55" s="321"/>
      <c r="AS55" s="322"/>
      <c r="AT55" s="326">
        <f t="shared" si="0"/>
        <v>0.33333333333333331</v>
      </c>
      <c r="AU55" s="327"/>
      <c r="AV55" s="327"/>
      <c r="AW55" s="327"/>
      <c r="AX55" s="327"/>
      <c r="AY55" s="328"/>
      <c r="AZ55" s="278">
        <f t="shared" si="1"/>
        <v>0.06</v>
      </c>
      <c r="BA55" s="279"/>
      <c r="BB55" s="279"/>
      <c r="BC55" s="279"/>
      <c r="BD55" s="279"/>
      <c r="BE55" s="279"/>
      <c r="BF55" s="280"/>
      <c r="BG55" s="281">
        <f t="shared" si="2"/>
        <v>1.9999999999999997E-2</v>
      </c>
      <c r="BH55" s="282"/>
      <c r="BI55" s="282"/>
      <c r="BJ55" s="282"/>
      <c r="BK55" s="282"/>
      <c r="BL55" s="282"/>
      <c r="BM55" s="283"/>
    </row>
    <row r="56" spans="1:65" ht="54.75" customHeight="1" x14ac:dyDescent="0.2">
      <c r="A56" s="37"/>
      <c r="B56" s="284" t="str">
        <f>'LE 04 (PROG)'!B79</f>
        <v>Ejecutar las actividades contenidas en los planes de mejoramiento derivados de las investigaciones de los incidentes, accidentes de trabajo y enfermedades laborales.</v>
      </c>
      <c r="C56" s="285"/>
      <c r="D56" s="285"/>
      <c r="E56" s="285"/>
      <c r="F56" s="285"/>
      <c r="G56" s="285"/>
      <c r="H56" s="285"/>
      <c r="I56" s="285"/>
      <c r="J56" s="285"/>
      <c r="K56" s="285"/>
      <c r="L56" s="285"/>
      <c r="M56" s="285"/>
      <c r="N56" s="285"/>
      <c r="O56" s="285"/>
      <c r="P56" s="285"/>
      <c r="Q56" s="285"/>
      <c r="R56" s="285"/>
      <c r="S56" s="285"/>
      <c r="T56" s="285"/>
      <c r="U56" s="286"/>
      <c r="V56" s="287" t="str">
        <f>'LE 04 (PROG)'!V79</f>
        <v>LE 04 OB 01 AC 23</v>
      </c>
      <c r="W56" s="288"/>
      <c r="X56" s="288"/>
      <c r="Y56" s="288"/>
      <c r="Z56" s="288"/>
      <c r="AA56" s="289"/>
      <c r="AB56" s="290">
        <f>'LE 04 (PROG)'!AB79</f>
        <v>3.8E-3</v>
      </c>
      <c r="AC56" s="291"/>
      <c r="AD56" s="291"/>
      <c r="AE56" s="291"/>
      <c r="AF56" s="291"/>
      <c r="AG56" s="292"/>
      <c r="AH56" s="293">
        <f>'LE 04 (PROG)'!AL79</f>
        <v>3</v>
      </c>
      <c r="AI56" s="294"/>
      <c r="AJ56" s="294"/>
      <c r="AK56" s="294"/>
      <c r="AL56" s="294"/>
      <c r="AM56" s="295"/>
      <c r="AN56" s="296">
        <f>'LE 04 (PROG)'!AL80</f>
        <v>1</v>
      </c>
      <c r="AO56" s="297"/>
      <c r="AP56" s="297"/>
      <c r="AQ56" s="297"/>
      <c r="AR56" s="297"/>
      <c r="AS56" s="298"/>
      <c r="AT56" s="299">
        <f t="shared" si="0"/>
        <v>0.33333333333333331</v>
      </c>
      <c r="AU56" s="300"/>
      <c r="AV56" s="300"/>
      <c r="AW56" s="300"/>
      <c r="AX56" s="300"/>
      <c r="AY56" s="301"/>
      <c r="AZ56" s="302">
        <f t="shared" si="1"/>
        <v>0.38</v>
      </c>
      <c r="BA56" s="303"/>
      <c r="BB56" s="303"/>
      <c r="BC56" s="303"/>
      <c r="BD56" s="303"/>
      <c r="BE56" s="303"/>
      <c r="BF56" s="304"/>
      <c r="BG56" s="305">
        <f t="shared" si="2"/>
        <v>0.12666666666666665</v>
      </c>
      <c r="BH56" s="306"/>
      <c r="BI56" s="306"/>
      <c r="BJ56" s="306"/>
      <c r="BK56" s="306"/>
      <c r="BL56" s="306"/>
      <c r="BM56" s="307"/>
    </row>
    <row r="57" spans="1:65" ht="18" customHeight="1" x14ac:dyDescent="0.2">
      <c r="A57" s="37"/>
      <c r="B57" s="308" t="str">
        <f>'LE 04 (PROG)'!B81</f>
        <v>Realizar seguimiento a la ejecución de los planes de mejoramiento.</v>
      </c>
      <c r="C57" s="309"/>
      <c r="D57" s="309"/>
      <c r="E57" s="309"/>
      <c r="F57" s="309"/>
      <c r="G57" s="309"/>
      <c r="H57" s="309"/>
      <c r="I57" s="309"/>
      <c r="J57" s="309"/>
      <c r="K57" s="309"/>
      <c r="L57" s="309"/>
      <c r="M57" s="309"/>
      <c r="N57" s="309"/>
      <c r="O57" s="309"/>
      <c r="P57" s="309"/>
      <c r="Q57" s="309"/>
      <c r="R57" s="309"/>
      <c r="S57" s="309"/>
      <c r="T57" s="309"/>
      <c r="U57" s="310"/>
      <c r="V57" s="311" t="str">
        <f>'LE 04 (PROG)'!V81</f>
        <v>LE 04 OB 01 AC 24</v>
      </c>
      <c r="W57" s="312"/>
      <c r="X57" s="312"/>
      <c r="Y57" s="312"/>
      <c r="Z57" s="312"/>
      <c r="AA57" s="313"/>
      <c r="AB57" s="314">
        <f>'LE 04 (PROG)'!AB81</f>
        <v>5.9999999999999995E-4</v>
      </c>
      <c r="AC57" s="315"/>
      <c r="AD57" s="315"/>
      <c r="AE57" s="315"/>
      <c r="AF57" s="315"/>
      <c r="AG57" s="316"/>
      <c r="AH57" s="317">
        <f>'LE 04 (PROG)'!AL81</f>
        <v>3</v>
      </c>
      <c r="AI57" s="318"/>
      <c r="AJ57" s="318"/>
      <c r="AK57" s="318"/>
      <c r="AL57" s="318"/>
      <c r="AM57" s="319"/>
      <c r="AN57" s="320">
        <f>'LE 04 (PROG)'!AL82</f>
        <v>1</v>
      </c>
      <c r="AO57" s="321"/>
      <c r="AP57" s="321"/>
      <c r="AQ57" s="321"/>
      <c r="AR57" s="321"/>
      <c r="AS57" s="322"/>
      <c r="AT57" s="326">
        <f t="shared" si="0"/>
        <v>0.33333333333333331</v>
      </c>
      <c r="AU57" s="327"/>
      <c r="AV57" s="327"/>
      <c r="AW57" s="327"/>
      <c r="AX57" s="327"/>
      <c r="AY57" s="328"/>
      <c r="AZ57" s="278">
        <f t="shared" si="1"/>
        <v>0.06</v>
      </c>
      <c r="BA57" s="279"/>
      <c r="BB57" s="279"/>
      <c r="BC57" s="279"/>
      <c r="BD57" s="279"/>
      <c r="BE57" s="279"/>
      <c r="BF57" s="280"/>
      <c r="BG57" s="281">
        <f t="shared" si="2"/>
        <v>1.9999999999999997E-2</v>
      </c>
      <c r="BH57" s="282"/>
      <c r="BI57" s="282"/>
      <c r="BJ57" s="282"/>
      <c r="BK57" s="282"/>
      <c r="BL57" s="282"/>
      <c r="BM57" s="283"/>
    </row>
    <row r="58" spans="1:65" ht="18" customHeight="1" x14ac:dyDescent="0.2">
      <c r="A58" s="37"/>
      <c r="B58" s="284" t="str">
        <f>'LE 04 (PROG)'!B83</f>
        <v>Generar un informe anual acerca del ausentismo laboral.</v>
      </c>
      <c r="C58" s="285"/>
      <c r="D58" s="285"/>
      <c r="E58" s="285"/>
      <c r="F58" s="285"/>
      <c r="G58" s="285"/>
      <c r="H58" s="285"/>
      <c r="I58" s="285"/>
      <c r="J58" s="285"/>
      <c r="K58" s="285"/>
      <c r="L58" s="285"/>
      <c r="M58" s="285"/>
      <c r="N58" s="285"/>
      <c r="O58" s="285"/>
      <c r="P58" s="285"/>
      <c r="Q58" s="285"/>
      <c r="R58" s="285"/>
      <c r="S58" s="285"/>
      <c r="T58" s="285"/>
      <c r="U58" s="286"/>
      <c r="V58" s="287" t="str">
        <f>'LE 04 (PROG)'!V83</f>
        <v>LE 04 OB 01 AC 25</v>
      </c>
      <c r="W58" s="288"/>
      <c r="X58" s="288"/>
      <c r="Y58" s="288"/>
      <c r="Z58" s="288"/>
      <c r="AA58" s="289"/>
      <c r="AB58" s="290">
        <f>'LE 04 (PROG)'!AB83</f>
        <v>5.4999999999999997E-3</v>
      </c>
      <c r="AC58" s="291"/>
      <c r="AD58" s="291"/>
      <c r="AE58" s="291"/>
      <c r="AF58" s="291"/>
      <c r="AG58" s="292"/>
      <c r="AH58" s="293">
        <f>'LE 04 (PROG)'!AL83</f>
        <v>2</v>
      </c>
      <c r="AI58" s="294"/>
      <c r="AJ58" s="294"/>
      <c r="AK58" s="294"/>
      <c r="AL58" s="294"/>
      <c r="AM58" s="295"/>
      <c r="AN58" s="296">
        <f>'LE 04 (PROG)'!AL84</f>
        <v>3</v>
      </c>
      <c r="AO58" s="297"/>
      <c r="AP58" s="297"/>
      <c r="AQ58" s="297"/>
      <c r="AR58" s="297"/>
      <c r="AS58" s="298"/>
      <c r="AT58" s="299">
        <f t="shared" si="0"/>
        <v>1.5</v>
      </c>
      <c r="AU58" s="300"/>
      <c r="AV58" s="300"/>
      <c r="AW58" s="300"/>
      <c r="AX58" s="300"/>
      <c r="AY58" s="301"/>
      <c r="AZ58" s="302">
        <f t="shared" si="1"/>
        <v>0.54999999999999993</v>
      </c>
      <c r="BA58" s="303"/>
      <c r="BB58" s="303"/>
      <c r="BC58" s="303"/>
      <c r="BD58" s="303"/>
      <c r="BE58" s="303"/>
      <c r="BF58" s="304"/>
      <c r="BG58" s="305">
        <f t="shared" si="2"/>
        <v>0.82500000000000007</v>
      </c>
      <c r="BH58" s="306"/>
      <c r="BI58" s="306"/>
      <c r="BJ58" s="306"/>
      <c r="BK58" s="306"/>
      <c r="BL58" s="306"/>
      <c r="BM58" s="307"/>
    </row>
    <row r="59" spans="1:65" ht="35.25" customHeight="1" x14ac:dyDescent="0.2">
      <c r="A59" s="37"/>
      <c r="B59" s="308" t="str">
        <f>'LE 04 (PROG)'!B85</f>
        <v>Presentar al comité coordinador del sistema de control interno el informe de ausentismo laboral</v>
      </c>
      <c r="C59" s="309"/>
      <c r="D59" s="309"/>
      <c r="E59" s="309"/>
      <c r="F59" s="309"/>
      <c r="G59" s="309"/>
      <c r="H59" s="309"/>
      <c r="I59" s="309"/>
      <c r="J59" s="309"/>
      <c r="K59" s="309"/>
      <c r="L59" s="309"/>
      <c r="M59" s="309"/>
      <c r="N59" s="309"/>
      <c r="O59" s="309"/>
      <c r="P59" s="309"/>
      <c r="Q59" s="309"/>
      <c r="R59" s="309"/>
      <c r="S59" s="309"/>
      <c r="T59" s="309"/>
      <c r="U59" s="310"/>
      <c r="V59" s="311" t="str">
        <f>'LE 04 (PROG)'!V85</f>
        <v>LE 04 OB 01 AC 26</v>
      </c>
      <c r="W59" s="312"/>
      <c r="X59" s="312"/>
      <c r="Y59" s="312"/>
      <c r="Z59" s="312"/>
      <c r="AA59" s="313"/>
      <c r="AB59" s="314">
        <f>'LE 04 (PROG)'!AB85</f>
        <v>1.1000000000000001E-3</v>
      </c>
      <c r="AC59" s="315"/>
      <c r="AD59" s="315"/>
      <c r="AE59" s="315"/>
      <c r="AF59" s="315"/>
      <c r="AG59" s="316"/>
      <c r="AH59" s="317">
        <f>'LE 04 (PROG)'!AL85</f>
        <v>2</v>
      </c>
      <c r="AI59" s="318"/>
      <c r="AJ59" s="318"/>
      <c r="AK59" s="318"/>
      <c r="AL59" s="318"/>
      <c r="AM59" s="319"/>
      <c r="AN59" s="320">
        <f>'LE 04 (PROG)'!AL86</f>
        <v>1</v>
      </c>
      <c r="AO59" s="321"/>
      <c r="AP59" s="321"/>
      <c r="AQ59" s="321"/>
      <c r="AR59" s="321"/>
      <c r="AS59" s="322"/>
      <c r="AT59" s="326">
        <f t="shared" si="0"/>
        <v>0.5</v>
      </c>
      <c r="AU59" s="327"/>
      <c r="AV59" s="327"/>
      <c r="AW59" s="327"/>
      <c r="AX59" s="327"/>
      <c r="AY59" s="328"/>
      <c r="AZ59" s="278">
        <f t="shared" si="1"/>
        <v>0.11</v>
      </c>
      <c r="BA59" s="279"/>
      <c r="BB59" s="279"/>
      <c r="BC59" s="279"/>
      <c r="BD59" s="279"/>
      <c r="BE59" s="279"/>
      <c r="BF59" s="280"/>
      <c r="BG59" s="281">
        <f t="shared" si="2"/>
        <v>5.5E-2</v>
      </c>
      <c r="BH59" s="282"/>
      <c r="BI59" s="282"/>
      <c r="BJ59" s="282"/>
      <c r="BK59" s="282"/>
      <c r="BL59" s="282"/>
      <c r="BM59" s="283"/>
    </row>
    <row r="60" spans="1:65" ht="35.25" customHeight="1" x14ac:dyDescent="0.2">
      <c r="A60" s="37"/>
      <c r="B60" s="284" t="str">
        <f>'LE 04 (PROG)'!B87</f>
        <v>Estandarizar el uso de los equipos de protección personal para los funcionarios de la Empresa Social del Estado.</v>
      </c>
      <c r="C60" s="285"/>
      <c r="D60" s="285"/>
      <c r="E60" s="285"/>
      <c r="F60" s="285"/>
      <c r="G60" s="285"/>
      <c r="H60" s="285"/>
      <c r="I60" s="285"/>
      <c r="J60" s="285"/>
      <c r="K60" s="285"/>
      <c r="L60" s="285"/>
      <c r="M60" s="285"/>
      <c r="N60" s="285"/>
      <c r="O60" s="285"/>
      <c r="P60" s="285"/>
      <c r="Q60" s="285"/>
      <c r="R60" s="285"/>
      <c r="S60" s="285"/>
      <c r="T60" s="285"/>
      <c r="U60" s="286"/>
      <c r="V60" s="287" t="str">
        <f>'LE 04 (PROG)'!V87</f>
        <v>LE 04 OB 01 AC 27</v>
      </c>
      <c r="W60" s="288"/>
      <c r="X60" s="288"/>
      <c r="Y60" s="288"/>
      <c r="Z60" s="288"/>
      <c r="AA60" s="289"/>
      <c r="AB60" s="290">
        <f>'LE 04 (PROG)'!AB87</f>
        <v>9.2999999999999992E-3</v>
      </c>
      <c r="AC60" s="291"/>
      <c r="AD60" s="291"/>
      <c r="AE60" s="291"/>
      <c r="AF60" s="291"/>
      <c r="AG60" s="292"/>
      <c r="AH60" s="293">
        <f>'LE 04 (PROG)'!AL87</f>
        <v>2</v>
      </c>
      <c r="AI60" s="294"/>
      <c r="AJ60" s="294"/>
      <c r="AK60" s="294"/>
      <c r="AL60" s="294"/>
      <c r="AM60" s="295"/>
      <c r="AN60" s="296">
        <f>'LE 04 (PROG)'!AL88</f>
        <v>2</v>
      </c>
      <c r="AO60" s="297"/>
      <c r="AP60" s="297"/>
      <c r="AQ60" s="297"/>
      <c r="AR60" s="297"/>
      <c r="AS60" s="298"/>
      <c r="AT60" s="299">
        <f t="shared" si="0"/>
        <v>1</v>
      </c>
      <c r="AU60" s="300"/>
      <c r="AV60" s="300"/>
      <c r="AW60" s="300"/>
      <c r="AX60" s="300"/>
      <c r="AY60" s="301"/>
      <c r="AZ60" s="302">
        <f t="shared" si="1"/>
        <v>0.92999999999999994</v>
      </c>
      <c r="BA60" s="303"/>
      <c r="BB60" s="303"/>
      <c r="BC60" s="303"/>
      <c r="BD60" s="303"/>
      <c r="BE60" s="303"/>
      <c r="BF60" s="304"/>
      <c r="BG60" s="305">
        <f t="shared" si="2"/>
        <v>0.92999999999999994</v>
      </c>
      <c r="BH60" s="306"/>
      <c r="BI60" s="306"/>
      <c r="BJ60" s="306"/>
      <c r="BK60" s="306"/>
      <c r="BL60" s="306"/>
      <c r="BM60" s="307"/>
    </row>
    <row r="61" spans="1:65" ht="18" customHeight="1" x14ac:dyDescent="0.2">
      <c r="A61" s="37"/>
      <c r="B61" s="308" t="str">
        <f>'LE 04 (PROG)'!B89</f>
        <v>Actualizar el Manual de Normas de Bioseguridad por áreas.</v>
      </c>
      <c r="C61" s="309"/>
      <c r="D61" s="309"/>
      <c r="E61" s="309"/>
      <c r="F61" s="309"/>
      <c r="G61" s="309"/>
      <c r="H61" s="309"/>
      <c r="I61" s="309"/>
      <c r="J61" s="309"/>
      <c r="K61" s="309"/>
      <c r="L61" s="309"/>
      <c r="M61" s="309"/>
      <c r="N61" s="309"/>
      <c r="O61" s="309"/>
      <c r="P61" s="309"/>
      <c r="Q61" s="309"/>
      <c r="R61" s="309"/>
      <c r="S61" s="309"/>
      <c r="T61" s="309"/>
      <c r="U61" s="310"/>
      <c r="V61" s="311" t="str">
        <f>'LE 04 (PROG)'!V89</f>
        <v>LE 04 OB 01 AC 28</v>
      </c>
      <c r="W61" s="312"/>
      <c r="X61" s="312"/>
      <c r="Y61" s="312"/>
      <c r="Z61" s="312"/>
      <c r="AA61" s="313"/>
      <c r="AB61" s="314">
        <f>'LE 04 (PROG)'!AB89</f>
        <v>3.5999999999999997E-2</v>
      </c>
      <c r="AC61" s="315"/>
      <c r="AD61" s="315"/>
      <c r="AE61" s="315"/>
      <c r="AF61" s="315"/>
      <c r="AG61" s="316"/>
      <c r="AH61" s="317">
        <f>'LE 04 (PROG)'!AL89</f>
        <v>1</v>
      </c>
      <c r="AI61" s="318"/>
      <c r="AJ61" s="318"/>
      <c r="AK61" s="318"/>
      <c r="AL61" s="318"/>
      <c r="AM61" s="319"/>
      <c r="AN61" s="320">
        <f>'LE 04 (PROG)'!AL90</f>
        <v>1</v>
      </c>
      <c r="AO61" s="321"/>
      <c r="AP61" s="321"/>
      <c r="AQ61" s="321"/>
      <c r="AR61" s="321"/>
      <c r="AS61" s="322"/>
      <c r="AT61" s="326">
        <f t="shared" si="0"/>
        <v>1</v>
      </c>
      <c r="AU61" s="327"/>
      <c r="AV61" s="327"/>
      <c r="AW61" s="327"/>
      <c r="AX61" s="327"/>
      <c r="AY61" s="328"/>
      <c r="AZ61" s="278">
        <f t="shared" si="1"/>
        <v>3.5999999999999996</v>
      </c>
      <c r="BA61" s="279"/>
      <c r="BB61" s="279"/>
      <c r="BC61" s="279"/>
      <c r="BD61" s="279"/>
      <c r="BE61" s="279"/>
      <c r="BF61" s="280"/>
      <c r="BG61" s="281">
        <f t="shared" si="2"/>
        <v>3.5999999999999996</v>
      </c>
      <c r="BH61" s="282"/>
      <c r="BI61" s="282"/>
      <c r="BJ61" s="282"/>
      <c r="BK61" s="282"/>
      <c r="BL61" s="282"/>
      <c r="BM61" s="283"/>
    </row>
    <row r="62" spans="1:65" ht="35.25" customHeight="1" x14ac:dyDescent="0.2">
      <c r="A62" s="37"/>
      <c r="B62" s="284" t="str">
        <f>'LE 04 (PROG)'!B91</f>
        <v>Realizar el diagnóstico para la intervención del clima laboral, con el apoyo de la Aseguradora de Riesgos Laborales (ARL).</v>
      </c>
      <c r="C62" s="285"/>
      <c r="D62" s="285"/>
      <c r="E62" s="285"/>
      <c r="F62" s="285"/>
      <c r="G62" s="285"/>
      <c r="H62" s="285"/>
      <c r="I62" s="285"/>
      <c r="J62" s="285"/>
      <c r="K62" s="285"/>
      <c r="L62" s="285"/>
      <c r="M62" s="285"/>
      <c r="N62" s="285"/>
      <c r="O62" s="285"/>
      <c r="P62" s="285"/>
      <c r="Q62" s="285"/>
      <c r="R62" s="285"/>
      <c r="S62" s="285"/>
      <c r="T62" s="285"/>
      <c r="U62" s="286"/>
      <c r="V62" s="287" t="str">
        <f>'LE 04 (PROG)'!V91</f>
        <v>LE 04 OB 01 AC 29</v>
      </c>
      <c r="W62" s="288"/>
      <c r="X62" s="288"/>
      <c r="Y62" s="288"/>
      <c r="Z62" s="288"/>
      <c r="AA62" s="289"/>
      <c r="AB62" s="290">
        <f>'LE 04 (PROG)'!AB91</f>
        <v>3.7000000000000002E-3</v>
      </c>
      <c r="AC62" s="291"/>
      <c r="AD62" s="291"/>
      <c r="AE62" s="291"/>
      <c r="AF62" s="291"/>
      <c r="AG62" s="292"/>
      <c r="AH62" s="293">
        <f>'LE 04 (PROG)'!AL91</f>
        <v>0</v>
      </c>
      <c r="AI62" s="294"/>
      <c r="AJ62" s="294"/>
      <c r="AK62" s="294"/>
      <c r="AL62" s="294"/>
      <c r="AM62" s="295"/>
      <c r="AN62" s="296">
        <f>'LE 04 (PROG)'!AL92</f>
        <v>0</v>
      </c>
      <c r="AO62" s="297"/>
      <c r="AP62" s="297"/>
      <c r="AQ62" s="297"/>
      <c r="AR62" s="297"/>
      <c r="AS62" s="298"/>
      <c r="AT62" s="299" t="str">
        <f t="shared" si="0"/>
        <v/>
      </c>
      <c r="AU62" s="300"/>
      <c r="AV62" s="300"/>
      <c r="AW62" s="300"/>
      <c r="AX62" s="300"/>
      <c r="AY62" s="301"/>
      <c r="AZ62" s="302">
        <f t="shared" si="1"/>
        <v>0.37</v>
      </c>
      <c r="BA62" s="303"/>
      <c r="BB62" s="303"/>
      <c r="BC62" s="303"/>
      <c r="BD62" s="303"/>
      <c r="BE62" s="303"/>
      <c r="BF62" s="304"/>
      <c r="BG62" s="305">
        <f t="shared" si="2"/>
        <v>0.37</v>
      </c>
      <c r="BH62" s="306"/>
      <c r="BI62" s="306"/>
      <c r="BJ62" s="306"/>
      <c r="BK62" s="306"/>
      <c r="BL62" s="306"/>
      <c r="BM62" s="307"/>
    </row>
    <row r="63" spans="1:65" ht="18" customHeight="1" x14ac:dyDescent="0.2">
      <c r="A63" s="37"/>
      <c r="B63" s="308" t="str">
        <f>'LE 04 (PROG)'!B93</f>
        <v>Socializar los resultados del diagnóstico para la intervención del clima laboral.</v>
      </c>
      <c r="C63" s="309"/>
      <c r="D63" s="309"/>
      <c r="E63" s="309"/>
      <c r="F63" s="309"/>
      <c r="G63" s="309"/>
      <c r="H63" s="309"/>
      <c r="I63" s="309"/>
      <c r="J63" s="309"/>
      <c r="K63" s="309"/>
      <c r="L63" s="309"/>
      <c r="M63" s="309"/>
      <c r="N63" s="309"/>
      <c r="O63" s="309"/>
      <c r="P63" s="309"/>
      <c r="Q63" s="309"/>
      <c r="R63" s="309"/>
      <c r="S63" s="309"/>
      <c r="T63" s="309"/>
      <c r="U63" s="310"/>
      <c r="V63" s="311" t="str">
        <f>'LE 04 (PROG)'!V93</f>
        <v>LE 04 OB 01 AC 30</v>
      </c>
      <c r="W63" s="312"/>
      <c r="X63" s="312"/>
      <c r="Y63" s="312"/>
      <c r="Z63" s="312"/>
      <c r="AA63" s="313"/>
      <c r="AB63" s="314">
        <f>'LE 04 (PROG)'!AB93</f>
        <v>0</v>
      </c>
      <c r="AC63" s="315"/>
      <c r="AD63" s="315"/>
      <c r="AE63" s="315"/>
      <c r="AF63" s="315"/>
      <c r="AG63" s="316"/>
      <c r="AH63" s="317">
        <f>'LE 04 (PROG)'!AL93</f>
        <v>0</v>
      </c>
      <c r="AI63" s="318"/>
      <c r="AJ63" s="318"/>
      <c r="AK63" s="318"/>
      <c r="AL63" s="318"/>
      <c r="AM63" s="319"/>
      <c r="AN63" s="320">
        <f>'LE 04 (PROG)'!AL94</f>
        <v>0</v>
      </c>
      <c r="AO63" s="321"/>
      <c r="AP63" s="321"/>
      <c r="AQ63" s="321"/>
      <c r="AR63" s="321"/>
      <c r="AS63" s="322"/>
      <c r="AT63" s="326" t="str">
        <f t="shared" si="0"/>
        <v/>
      </c>
      <c r="AU63" s="327"/>
      <c r="AV63" s="327"/>
      <c r="AW63" s="327"/>
      <c r="AX63" s="327"/>
      <c r="AY63" s="328"/>
      <c r="AZ63" s="278">
        <f t="shared" si="1"/>
        <v>0</v>
      </c>
      <c r="BA63" s="279"/>
      <c r="BB63" s="279"/>
      <c r="BC63" s="279"/>
      <c r="BD63" s="279"/>
      <c r="BE63" s="279"/>
      <c r="BF63" s="280"/>
      <c r="BG63" s="281">
        <f t="shared" si="2"/>
        <v>0</v>
      </c>
      <c r="BH63" s="282"/>
      <c r="BI63" s="282"/>
      <c r="BJ63" s="282"/>
      <c r="BK63" s="282"/>
      <c r="BL63" s="282"/>
      <c r="BM63" s="283"/>
    </row>
    <row r="64" spans="1:65" ht="18" customHeight="1" x14ac:dyDescent="0.2">
      <c r="A64" s="37"/>
      <c r="B64" s="284" t="str">
        <f>'LE 04 (PROG)'!B95</f>
        <v>Formular un plan de intervención según el diagnóstico del clima laboral.</v>
      </c>
      <c r="C64" s="285"/>
      <c r="D64" s="285"/>
      <c r="E64" s="285"/>
      <c r="F64" s="285"/>
      <c r="G64" s="285"/>
      <c r="H64" s="285"/>
      <c r="I64" s="285"/>
      <c r="J64" s="285"/>
      <c r="K64" s="285"/>
      <c r="L64" s="285"/>
      <c r="M64" s="285"/>
      <c r="N64" s="285"/>
      <c r="O64" s="285"/>
      <c r="P64" s="285"/>
      <c r="Q64" s="285"/>
      <c r="R64" s="285"/>
      <c r="S64" s="285"/>
      <c r="T64" s="285"/>
      <c r="U64" s="286"/>
      <c r="V64" s="287" t="str">
        <f>'LE 04 (PROG)'!V95</f>
        <v>LE 04 OB 01 AC 31</v>
      </c>
      <c r="W64" s="288"/>
      <c r="X64" s="288"/>
      <c r="Y64" s="288"/>
      <c r="Z64" s="288"/>
      <c r="AA64" s="289"/>
      <c r="AB64" s="290">
        <f>'LE 04 (PROG)'!AB95</f>
        <v>0</v>
      </c>
      <c r="AC64" s="291"/>
      <c r="AD64" s="291"/>
      <c r="AE64" s="291"/>
      <c r="AF64" s="291"/>
      <c r="AG64" s="292"/>
      <c r="AH64" s="293">
        <f>'LE 04 (PROG)'!AL95</f>
        <v>0</v>
      </c>
      <c r="AI64" s="294"/>
      <c r="AJ64" s="294"/>
      <c r="AK64" s="294"/>
      <c r="AL64" s="294"/>
      <c r="AM64" s="295"/>
      <c r="AN64" s="296">
        <f>'LE 04 (PROG)'!AL96</f>
        <v>0</v>
      </c>
      <c r="AO64" s="297"/>
      <c r="AP64" s="297"/>
      <c r="AQ64" s="297"/>
      <c r="AR64" s="297"/>
      <c r="AS64" s="298"/>
      <c r="AT64" s="299" t="str">
        <f t="shared" si="0"/>
        <v/>
      </c>
      <c r="AU64" s="300"/>
      <c r="AV64" s="300"/>
      <c r="AW64" s="300"/>
      <c r="AX64" s="300"/>
      <c r="AY64" s="301"/>
      <c r="AZ64" s="302">
        <f t="shared" si="1"/>
        <v>0</v>
      </c>
      <c r="BA64" s="303"/>
      <c r="BB64" s="303"/>
      <c r="BC64" s="303"/>
      <c r="BD64" s="303"/>
      <c r="BE64" s="303"/>
      <c r="BF64" s="304"/>
      <c r="BG64" s="305">
        <f t="shared" si="2"/>
        <v>0</v>
      </c>
      <c r="BH64" s="306"/>
      <c r="BI64" s="306"/>
      <c r="BJ64" s="306"/>
      <c r="BK64" s="306"/>
      <c r="BL64" s="306"/>
      <c r="BM64" s="307"/>
    </row>
    <row r="65" spans="1:65" ht="18" customHeight="1" x14ac:dyDescent="0.2">
      <c r="A65" s="37"/>
      <c r="B65" s="308" t="str">
        <f>'LE 04 (PROG)'!B97</f>
        <v>Ejecutar las actividades contenidas en el plan de intervención del clima laboral.</v>
      </c>
      <c r="C65" s="309"/>
      <c r="D65" s="309"/>
      <c r="E65" s="309"/>
      <c r="F65" s="309"/>
      <c r="G65" s="309"/>
      <c r="H65" s="309"/>
      <c r="I65" s="309"/>
      <c r="J65" s="309"/>
      <c r="K65" s="309"/>
      <c r="L65" s="309"/>
      <c r="M65" s="309"/>
      <c r="N65" s="309"/>
      <c r="O65" s="309"/>
      <c r="P65" s="309"/>
      <c r="Q65" s="309"/>
      <c r="R65" s="309"/>
      <c r="S65" s="309"/>
      <c r="T65" s="309"/>
      <c r="U65" s="310"/>
      <c r="V65" s="311" t="str">
        <f>'LE 04 (PROG)'!V97</f>
        <v>LE 04 OB 01 AC 32</v>
      </c>
      <c r="W65" s="312"/>
      <c r="X65" s="312"/>
      <c r="Y65" s="312"/>
      <c r="Z65" s="312"/>
      <c r="AA65" s="313"/>
      <c r="AB65" s="314">
        <f>'LE 04 (PROG)'!AB97</f>
        <v>0</v>
      </c>
      <c r="AC65" s="315"/>
      <c r="AD65" s="315"/>
      <c r="AE65" s="315"/>
      <c r="AF65" s="315"/>
      <c r="AG65" s="316"/>
      <c r="AH65" s="317">
        <f>'LE 04 (PROG)'!AL97</f>
        <v>0</v>
      </c>
      <c r="AI65" s="318"/>
      <c r="AJ65" s="318"/>
      <c r="AK65" s="318"/>
      <c r="AL65" s="318"/>
      <c r="AM65" s="319"/>
      <c r="AN65" s="320">
        <f>'LE 04 (PROG)'!AL98</f>
        <v>0</v>
      </c>
      <c r="AO65" s="321"/>
      <c r="AP65" s="321"/>
      <c r="AQ65" s="321"/>
      <c r="AR65" s="321"/>
      <c r="AS65" s="322"/>
      <c r="AT65" s="326" t="str">
        <f t="shared" si="0"/>
        <v/>
      </c>
      <c r="AU65" s="327"/>
      <c r="AV65" s="327"/>
      <c r="AW65" s="327"/>
      <c r="AX65" s="327"/>
      <c r="AY65" s="328"/>
      <c r="AZ65" s="278">
        <f t="shared" si="1"/>
        <v>0</v>
      </c>
      <c r="BA65" s="279"/>
      <c r="BB65" s="279"/>
      <c r="BC65" s="279"/>
      <c r="BD65" s="279"/>
      <c r="BE65" s="279"/>
      <c r="BF65" s="280"/>
      <c r="BG65" s="281">
        <f t="shared" si="2"/>
        <v>0</v>
      </c>
      <c r="BH65" s="282"/>
      <c r="BI65" s="282"/>
      <c r="BJ65" s="282"/>
      <c r="BK65" s="282"/>
      <c r="BL65" s="282"/>
      <c r="BM65" s="283"/>
    </row>
    <row r="66" spans="1:65" ht="18" customHeight="1" thickBot="1" x14ac:dyDescent="0.25">
      <c r="A66" s="37"/>
      <c r="B66" s="472" t="str">
        <f>'LE 04 (PROG)'!B99</f>
        <v>Realizar seguimiento a la ejecución del plan de intervención del clima laboral.</v>
      </c>
      <c r="C66" s="473"/>
      <c r="D66" s="473"/>
      <c r="E66" s="473"/>
      <c r="F66" s="473"/>
      <c r="G66" s="473"/>
      <c r="H66" s="473"/>
      <c r="I66" s="473"/>
      <c r="J66" s="473"/>
      <c r="K66" s="473"/>
      <c r="L66" s="473"/>
      <c r="M66" s="473"/>
      <c r="N66" s="473"/>
      <c r="O66" s="473"/>
      <c r="P66" s="473"/>
      <c r="Q66" s="473"/>
      <c r="R66" s="473"/>
      <c r="S66" s="473"/>
      <c r="T66" s="473"/>
      <c r="U66" s="474"/>
      <c r="V66" s="475" t="str">
        <f>'LE 04 (PROG)'!V99</f>
        <v>LE 04 OB 01 AC 33</v>
      </c>
      <c r="W66" s="476"/>
      <c r="X66" s="476"/>
      <c r="Y66" s="476"/>
      <c r="Z66" s="476"/>
      <c r="AA66" s="477"/>
      <c r="AB66" s="478">
        <f>'LE 04 (PROG)'!AB99</f>
        <v>0</v>
      </c>
      <c r="AC66" s="479"/>
      <c r="AD66" s="479"/>
      <c r="AE66" s="479"/>
      <c r="AF66" s="479"/>
      <c r="AG66" s="480"/>
      <c r="AH66" s="481">
        <f>'LE 04 (PROG)'!AL99</f>
        <v>0</v>
      </c>
      <c r="AI66" s="482"/>
      <c r="AJ66" s="482"/>
      <c r="AK66" s="482"/>
      <c r="AL66" s="482"/>
      <c r="AM66" s="483"/>
      <c r="AN66" s="484">
        <f>'LE 04 (PROG)'!AL100</f>
        <v>0</v>
      </c>
      <c r="AO66" s="485"/>
      <c r="AP66" s="485"/>
      <c r="AQ66" s="485"/>
      <c r="AR66" s="485"/>
      <c r="AS66" s="486"/>
      <c r="AT66" s="487" t="str">
        <f t="shared" si="0"/>
        <v/>
      </c>
      <c r="AU66" s="488"/>
      <c r="AV66" s="488"/>
      <c r="AW66" s="488"/>
      <c r="AX66" s="488"/>
      <c r="AY66" s="489"/>
      <c r="AZ66" s="502">
        <f t="shared" si="1"/>
        <v>0</v>
      </c>
      <c r="BA66" s="503"/>
      <c r="BB66" s="503"/>
      <c r="BC66" s="503"/>
      <c r="BD66" s="503"/>
      <c r="BE66" s="503"/>
      <c r="BF66" s="504"/>
      <c r="BG66" s="469">
        <f t="shared" si="2"/>
        <v>0</v>
      </c>
      <c r="BH66" s="470"/>
      <c r="BI66" s="470"/>
      <c r="BJ66" s="470"/>
      <c r="BK66" s="470"/>
      <c r="BL66" s="470"/>
      <c r="BM66" s="471"/>
    </row>
    <row r="67" spans="1:65" ht="18" customHeight="1" thickBot="1" x14ac:dyDescent="0.25">
      <c r="A67" s="37"/>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row>
    <row r="68" spans="1:65" ht="18" customHeight="1" x14ac:dyDescent="0.2">
      <c r="A68" s="37"/>
      <c r="B68" s="224" t="s">
        <v>2</v>
      </c>
      <c r="C68" s="225"/>
      <c r="D68" s="225"/>
      <c r="E68" s="225"/>
      <c r="F68" s="225"/>
      <c r="G68" s="225"/>
      <c r="H68" s="225"/>
      <c r="I68" s="225"/>
      <c r="J68" s="225"/>
      <c r="K68" s="225"/>
      <c r="L68" s="225"/>
      <c r="M68" s="225"/>
      <c r="N68" s="225"/>
      <c r="O68" s="225"/>
      <c r="P68" s="225"/>
      <c r="Q68" s="225"/>
      <c r="R68" s="225"/>
      <c r="S68" s="225"/>
      <c r="T68" s="225"/>
      <c r="U68" s="226"/>
      <c r="V68" s="230" t="s">
        <v>1</v>
      </c>
      <c r="W68" s="231"/>
      <c r="X68" s="231"/>
      <c r="Y68" s="231"/>
      <c r="Z68" s="231"/>
      <c r="AA68" s="23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2"/>
      <c r="AZ68" s="233">
        <f>SUM(AZ34:BF66)</f>
        <v>100</v>
      </c>
      <c r="BA68" s="234"/>
      <c r="BB68" s="234"/>
      <c r="BC68" s="234"/>
      <c r="BD68" s="234"/>
      <c r="BE68" s="234"/>
      <c r="BF68" s="234"/>
      <c r="BG68" s="234">
        <f>SUM(BG34:BM66)</f>
        <v>73.252379092627976</v>
      </c>
      <c r="BH68" s="234"/>
      <c r="BI68" s="234"/>
      <c r="BJ68" s="234"/>
      <c r="BK68" s="234"/>
      <c r="BL68" s="234"/>
      <c r="BM68" s="235"/>
    </row>
    <row r="69" spans="1:65" ht="18" customHeight="1" thickBot="1" x14ac:dyDescent="0.25">
      <c r="A69" s="37"/>
      <c r="B69" s="227"/>
      <c r="C69" s="228"/>
      <c r="D69" s="228"/>
      <c r="E69" s="228"/>
      <c r="F69" s="228"/>
      <c r="G69" s="228"/>
      <c r="H69" s="228"/>
      <c r="I69" s="228"/>
      <c r="J69" s="228"/>
      <c r="K69" s="228"/>
      <c r="L69" s="228"/>
      <c r="M69" s="228"/>
      <c r="N69" s="228"/>
      <c r="O69" s="228"/>
      <c r="P69" s="228"/>
      <c r="Q69" s="228"/>
      <c r="R69" s="228"/>
      <c r="S69" s="228"/>
      <c r="T69" s="228"/>
      <c r="U69" s="229"/>
      <c r="V69" s="236" t="s">
        <v>3</v>
      </c>
      <c r="W69" s="237"/>
      <c r="X69" s="237"/>
      <c r="Y69" s="237"/>
      <c r="Z69" s="237"/>
      <c r="AA69" s="237"/>
      <c r="AB69" s="237"/>
      <c r="AC69" s="237"/>
      <c r="AD69" s="237"/>
      <c r="AE69" s="237"/>
      <c r="AF69" s="237"/>
      <c r="AG69" s="237"/>
      <c r="AH69" s="237"/>
      <c r="AI69" s="237"/>
      <c r="AJ69" s="237"/>
      <c r="AK69" s="237"/>
      <c r="AL69" s="237"/>
      <c r="AM69" s="237"/>
      <c r="AN69" s="237"/>
      <c r="AO69" s="237"/>
      <c r="AP69" s="237"/>
      <c r="AQ69" s="237"/>
      <c r="AR69" s="237"/>
      <c r="AS69" s="237"/>
      <c r="AT69" s="237"/>
      <c r="AU69" s="237"/>
      <c r="AV69" s="237"/>
      <c r="AW69" s="237"/>
      <c r="AX69" s="237"/>
      <c r="AY69" s="237"/>
      <c r="AZ69" s="251">
        <f>IF(BG68=100,1,(BG68*1)/AZ68)</f>
        <v>0.73252379092627973</v>
      </c>
      <c r="BA69" s="252"/>
      <c r="BB69" s="252"/>
      <c r="BC69" s="252"/>
      <c r="BD69" s="252"/>
      <c r="BE69" s="252"/>
      <c r="BF69" s="252"/>
      <c r="BG69" s="252"/>
      <c r="BH69" s="252"/>
      <c r="BI69" s="252"/>
      <c r="BJ69" s="252"/>
      <c r="BK69" s="252"/>
      <c r="BL69" s="252"/>
      <c r="BM69" s="253"/>
    </row>
    <row r="70" spans="1:65" ht="18" customHeight="1" thickBot="1" x14ac:dyDescent="0.25">
      <c r="A70" s="37"/>
      <c r="B70" s="45"/>
      <c r="C70" s="45"/>
      <c r="D70" s="45"/>
      <c r="E70" s="45"/>
      <c r="F70" s="45"/>
      <c r="G70" s="45"/>
      <c r="H70" s="45"/>
      <c r="I70" s="45"/>
      <c r="J70" s="45"/>
      <c r="K70" s="45"/>
      <c r="L70" s="45"/>
      <c r="M70" s="45"/>
      <c r="N70" s="45"/>
      <c r="O70" s="45"/>
      <c r="P70" s="45"/>
      <c r="Q70" s="45"/>
      <c r="R70" s="45"/>
      <c r="S70" s="45"/>
      <c r="T70" s="45"/>
      <c r="U70" s="45"/>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7"/>
      <c r="BH70" s="47"/>
      <c r="BI70" s="47"/>
      <c r="BJ70" s="47"/>
      <c r="BK70" s="47"/>
      <c r="BL70" s="47"/>
      <c r="BM70" s="47"/>
    </row>
    <row r="71" spans="1:65" s="48" customFormat="1" ht="18" customHeight="1" x14ac:dyDescent="0.2">
      <c r="A71" s="35"/>
      <c r="B71" s="241" t="s">
        <v>8</v>
      </c>
      <c r="C71" s="242"/>
      <c r="D71" s="242"/>
      <c r="E71" s="242"/>
      <c r="F71" s="242"/>
      <c r="G71" s="242"/>
      <c r="H71" s="242"/>
      <c r="I71" s="242"/>
      <c r="J71" s="242"/>
      <c r="K71" s="242"/>
      <c r="L71" s="242"/>
      <c r="M71" s="242"/>
      <c r="N71" s="242"/>
      <c r="O71" s="242"/>
      <c r="P71" s="242"/>
      <c r="Q71" s="242"/>
      <c r="R71" s="242"/>
      <c r="S71" s="242"/>
      <c r="T71" s="242"/>
      <c r="U71" s="242"/>
      <c r="V71" s="245" t="s">
        <v>1</v>
      </c>
      <c r="W71" s="246"/>
      <c r="X71" s="246"/>
      <c r="Y71" s="246"/>
      <c r="Z71" s="246"/>
      <c r="AA71" s="246"/>
      <c r="AB71" s="246"/>
      <c r="AC71" s="246"/>
      <c r="AD71" s="246"/>
      <c r="AE71" s="246"/>
      <c r="AF71" s="246"/>
      <c r="AG71" s="246"/>
      <c r="AH71" s="246"/>
      <c r="AI71" s="246"/>
      <c r="AJ71" s="246"/>
      <c r="AK71" s="246"/>
      <c r="AL71" s="246"/>
      <c r="AM71" s="246"/>
      <c r="AN71" s="246"/>
      <c r="AO71" s="246"/>
      <c r="AP71" s="246"/>
      <c r="AQ71" s="246"/>
      <c r="AR71" s="246"/>
      <c r="AS71" s="246"/>
      <c r="AT71" s="246"/>
      <c r="AU71" s="246"/>
      <c r="AV71" s="246"/>
      <c r="AW71" s="246"/>
      <c r="AX71" s="246"/>
      <c r="AY71" s="247"/>
      <c r="AZ71" s="233">
        <f>(O30)*100</f>
        <v>100</v>
      </c>
      <c r="BA71" s="234"/>
      <c r="BB71" s="234"/>
      <c r="BC71" s="234"/>
      <c r="BD71" s="234"/>
      <c r="BE71" s="234"/>
      <c r="BF71" s="234"/>
      <c r="BG71" s="234">
        <f>(O30*BG68)</f>
        <v>73.252379092627976</v>
      </c>
      <c r="BH71" s="234"/>
      <c r="BI71" s="234"/>
      <c r="BJ71" s="234"/>
      <c r="BK71" s="234"/>
      <c r="BL71" s="234"/>
      <c r="BM71" s="235"/>
    </row>
    <row r="72" spans="1:65" s="48" customFormat="1" ht="18" customHeight="1" thickBot="1" x14ac:dyDescent="0.25">
      <c r="A72" s="35"/>
      <c r="B72" s="243"/>
      <c r="C72" s="244"/>
      <c r="D72" s="244"/>
      <c r="E72" s="244"/>
      <c r="F72" s="244"/>
      <c r="G72" s="244"/>
      <c r="H72" s="244"/>
      <c r="I72" s="244"/>
      <c r="J72" s="244"/>
      <c r="K72" s="244"/>
      <c r="L72" s="244"/>
      <c r="M72" s="244"/>
      <c r="N72" s="244"/>
      <c r="O72" s="244"/>
      <c r="P72" s="244"/>
      <c r="Q72" s="244"/>
      <c r="R72" s="244"/>
      <c r="S72" s="244"/>
      <c r="T72" s="244"/>
      <c r="U72" s="244"/>
      <c r="V72" s="248" t="s">
        <v>3</v>
      </c>
      <c r="W72" s="249"/>
      <c r="X72" s="249"/>
      <c r="Y72" s="249"/>
      <c r="Z72" s="249"/>
      <c r="AA72" s="249"/>
      <c r="AB72" s="249"/>
      <c r="AC72" s="249"/>
      <c r="AD72" s="249"/>
      <c r="AE72" s="249"/>
      <c r="AF72" s="249"/>
      <c r="AG72" s="249"/>
      <c r="AH72" s="249"/>
      <c r="AI72" s="249"/>
      <c r="AJ72" s="249"/>
      <c r="AK72" s="249"/>
      <c r="AL72" s="249"/>
      <c r="AM72" s="249"/>
      <c r="AN72" s="249"/>
      <c r="AO72" s="249"/>
      <c r="AP72" s="249"/>
      <c r="AQ72" s="249"/>
      <c r="AR72" s="249"/>
      <c r="AS72" s="249"/>
      <c r="AT72" s="249"/>
      <c r="AU72" s="249"/>
      <c r="AV72" s="249"/>
      <c r="AW72" s="249"/>
      <c r="AX72" s="249"/>
      <c r="AY72" s="250"/>
      <c r="AZ72" s="251">
        <f>BG71/AZ71</f>
        <v>0.73252379092627973</v>
      </c>
      <c r="BA72" s="252"/>
      <c r="BB72" s="252"/>
      <c r="BC72" s="252"/>
      <c r="BD72" s="252"/>
      <c r="BE72" s="252"/>
      <c r="BF72" s="252"/>
      <c r="BG72" s="252"/>
      <c r="BH72" s="252"/>
      <c r="BI72" s="252"/>
      <c r="BJ72" s="252"/>
      <c r="BK72" s="252"/>
      <c r="BL72" s="252"/>
      <c r="BM72" s="253"/>
    </row>
  </sheetData>
  <sheetProtection password="F281" sheet="1" objects="1" scenarios="1"/>
  <mergeCells count="318">
    <mergeCell ref="B2:BM2"/>
    <mergeCell ref="B3:BM3"/>
    <mergeCell ref="B4:BM4"/>
    <mergeCell ref="B5:BM5"/>
    <mergeCell ref="B6:BM6"/>
    <mergeCell ref="B7:BM7"/>
    <mergeCell ref="B14:BM14"/>
    <mergeCell ref="B15:BM15"/>
    <mergeCell ref="B16:BM16"/>
    <mergeCell ref="C17:S17"/>
    <mergeCell ref="C19:I19"/>
    <mergeCell ref="J19:S19"/>
    <mergeCell ref="B8:BM8"/>
    <mergeCell ref="B9:BM9"/>
    <mergeCell ref="B10:BM10"/>
    <mergeCell ref="B11:BM11"/>
    <mergeCell ref="B12:BM12"/>
    <mergeCell ref="B13:BM13"/>
    <mergeCell ref="C27:N27"/>
    <mergeCell ref="O27:Q27"/>
    <mergeCell ref="C28:N28"/>
    <mergeCell ref="O28:BM28"/>
    <mergeCell ref="C29:N29"/>
    <mergeCell ref="O29:R29"/>
    <mergeCell ref="C21:I21"/>
    <mergeCell ref="J21:S21"/>
    <mergeCell ref="C25:N25"/>
    <mergeCell ref="O25:BM25"/>
    <mergeCell ref="C26:N26"/>
    <mergeCell ref="O26:Q26"/>
    <mergeCell ref="C30:N30"/>
    <mergeCell ref="O30:Q30"/>
    <mergeCell ref="C31:N31"/>
    <mergeCell ref="O31:BM31"/>
    <mergeCell ref="B33:U33"/>
    <mergeCell ref="V33:AA33"/>
    <mergeCell ref="AB33:AG33"/>
    <mergeCell ref="AH33:AM33"/>
    <mergeCell ref="AN33:AS33"/>
    <mergeCell ref="AT33:AY33"/>
    <mergeCell ref="AZ33:BF33"/>
    <mergeCell ref="BG33:BM33"/>
    <mergeCell ref="B34:U34"/>
    <mergeCell ref="V34:AA34"/>
    <mergeCell ref="AB34:AG34"/>
    <mergeCell ref="AH34:AM34"/>
    <mergeCell ref="AN34:AS34"/>
    <mergeCell ref="AT34:AY34"/>
    <mergeCell ref="AZ34:BF34"/>
    <mergeCell ref="BG34:BM34"/>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B71:U72"/>
    <mergeCell ref="V71:AY71"/>
    <mergeCell ref="AZ71:BF71"/>
    <mergeCell ref="BG71:BM71"/>
    <mergeCell ref="V72:AY72"/>
    <mergeCell ref="AZ72:BM72"/>
    <mergeCell ref="B68:U69"/>
    <mergeCell ref="V68:AY68"/>
    <mergeCell ref="AZ68:BF68"/>
    <mergeCell ref="BG68:BM68"/>
    <mergeCell ref="V69:AY69"/>
    <mergeCell ref="AZ69:BM69"/>
  </mergeCells>
  <pageMargins left="0.35433070866141736" right="0.15748031496062992" top="0.78740157480314965" bottom="0.78740157480314965" header="0" footer="0.19685039370078741"/>
  <pageSetup scale="6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92D050"/>
  </sheetPr>
  <dimension ref="A1:HM236"/>
  <sheetViews>
    <sheetView showGridLines="0" showRowColHeaders="0" topLeftCell="A34" zoomScale="90" zoomScaleNormal="90" workbookViewId="0">
      <pane xSplit="41" ySplit="1" topLeftCell="DS164" activePane="bottomRight" state="frozen"/>
      <selection activeCell="A34" sqref="A34"/>
      <selection pane="topRight" activeCell="AP34" sqref="AP34"/>
      <selection pane="bottomLeft" activeCell="A35" sqref="A35"/>
      <selection pane="bottomRight" activeCell="DS177" sqref="DS177:DU177"/>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0"/>
      <c r="BU17" s="200"/>
      <c r="BV17" s="201"/>
      <c r="BW17" s="201"/>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375" t="str">
        <f>'LE 04 (EV)'!J19:S19</f>
        <v>TERCER TRIMESTRE DE 2.018</v>
      </c>
      <c r="K19" s="376"/>
      <c r="L19" s="376"/>
      <c r="M19" s="376"/>
      <c r="N19" s="376"/>
      <c r="O19" s="376"/>
      <c r="P19" s="376"/>
      <c r="Q19" s="376"/>
      <c r="R19" s="376"/>
      <c r="S19" s="37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375" t="str">
        <f>'LE 04 (EV)'!J21:S21</f>
        <v>OCTUBRE 1 DE 2.018</v>
      </c>
      <c r="K21" s="376"/>
      <c r="L21" s="376"/>
      <c r="M21" s="376"/>
      <c r="N21" s="376"/>
      <c r="O21" s="376"/>
      <c r="P21" s="376"/>
      <c r="Q21" s="376"/>
      <c r="R21" s="376"/>
      <c r="S21" s="37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6" t="s">
        <v>33</v>
      </c>
      <c r="D25" s="177"/>
      <c r="E25" s="177"/>
      <c r="F25" s="177"/>
      <c r="G25" s="177"/>
      <c r="H25" s="177"/>
      <c r="I25" s="177"/>
      <c r="J25" s="177"/>
      <c r="K25" s="177"/>
      <c r="L25" s="177"/>
      <c r="M25" s="177"/>
      <c r="N25" s="177"/>
      <c r="O25" s="178" t="s">
        <v>883</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6" t="s">
        <v>34</v>
      </c>
      <c r="D26" s="177"/>
      <c r="E26" s="177"/>
      <c r="F26" s="177"/>
      <c r="G26" s="177"/>
      <c r="H26" s="177"/>
      <c r="I26" s="177"/>
      <c r="J26" s="177"/>
      <c r="K26" s="177"/>
      <c r="L26" s="177"/>
      <c r="M26" s="177"/>
      <c r="N26" s="177"/>
      <c r="O26" s="179" t="s">
        <v>650</v>
      </c>
      <c r="P26" s="179"/>
      <c r="Q26" s="17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6" t="s">
        <v>35</v>
      </c>
      <c r="D27" s="176"/>
      <c r="E27" s="176"/>
      <c r="F27" s="176"/>
      <c r="G27" s="176"/>
      <c r="H27" s="176"/>
      <c r="I27" s="176"/>
      <c r="J27" s="176"/>
      <c r="K27" s="176"/>
      <c r="L27" s="176"/>
      <c r="M27" s="176"/>
      <c r="N27" s="176"/>
      <c r="O27" s="180">
        <v>0.05</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181" t="s">
        <v>36</v>
      </c>
      <c r="D28" s="181"/>
      <c r="E28" s="181"/>
      <c r="F28" s="181"/>
      <c r="G28" s="181"/>
      <c r="H28" s="181"/>
      <c r="I28" s="181"/>
      <c r="J28" s="181"/>
      <c r="K28" s="181"/>
      <c r="L28" s="181"/>
      <c r="M28" s="181"/>
      <c r="N28" s="181"/>
      <c r="O28" s="215" t="s">
        <v>651</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6" t="s">
        <v>34</v>
      </c>
      <c r="D29" s="176"/>
      <c r="E29" s="176"/>
      <c r="F29" s="176"/>
      <c r="G29" s="176"/>
      <c r="H29" s="176"/>
      <c r="I29" s="176"/>
      <c r="J29" s="176"/>
      <c r="K29" s="176"/>
      <c r="L29" s="176"/>
      <c r="M29" s="176"/>
      <c r="N29" s="176"/>
      <c r="O29" s="179" t="s">
        <v>652</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6" t="s">
        <v>37</v>
      </c>
      <c r="D30" s="176"/>
      <c r="E30" s="176"/>
      <c r="F30" s="176"/>
      <c r="G30" s="176"/>
      <c r="H30" s="176"/>
      <c r="I30" s="176"/>
      <c r="J30" s="176"/>
      <c r="K30" s="176"/>
      <c r="L30" s="176"/>
      <c r="M30" s="176"/>
      <c r="N30" s="176"/>
      <c r="O30" s="216">
        <v>0.75</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6" t="s">
        <v>38</v>
      </c>
      <c r="D31" s="176"/>
      <c r="E31" s="176"/>
      <c r="F31" s="176"/>
      <c r="G31" s="176"/>
      <c r="H31" s="176"/>
      <c r="I31" s="176"/>
      <c r="J31" s="176"/>
      <c r="K31" s="176"/>
      <c r="L31" s="176"/>
      <c r="M31" s="176"/>
      <c r="N31" s="176"/>
      <c r="O31" s="179" t="s">
        <v>653</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7" t="s">
        <v>39</v>
      </c>
      <c r="C33" s="218"/>
      <c r="D33" s="218"/>
      <c r="E33" s="218"/>
      <c r="F33" s="218"/>
      <c r="G33" s="218"/>
      <c r="H33" s="218"/>
      <c r="I33" s="218"/>
      <c r="J33" s="218"/>
      <c r="K33" s="218"/>
      <c r="L33" s="218"/>
      <c r="M33" s="218"/>
      <c r="N33" s="218"/>
      <c r="O33" s="218"/>
      <c r="P33" s="218"/>
      <c r="Q33" s="218"/>
      <c r="R33" s="218"/>
      <c r="S33" s="218"/>
      <c r="T33" s="218"/>
      <c r="U33" s="219"/>
      <c r="V33" s="217" t="s">
        <v>40</v>
      </c>
      <c r="W33" s="218"/>
      <c r="X33" s="218"/>
      <c r="Y33" s="218"/>
      <c r="Z33" s="218"/>
      <c r="AA33" s="219"/>
      <c r="AB33" s="217" t="s">
        <v>9</v>
      </c>
      <c r="AC33" s="218"/>
      <c r="AD33" s="218"/>
      <c r="AE33" s="218"/>
      <c r="AF33" s="219"/>
      <c r="AG33" s="217" t="s">
        <v>1</v>
      </c>
      <c r="AH33" s="218"/>
      <c r="AI33" s="218"/>
      <c r="AJ33" s="218"/>
      <c r="AK33" s="218"/>
      <c r="AL33" s="218"/>
      <c r="AM33" s="218"/>
      <c r="AN33" s="218"/>
      <c r="AO33" s="219"/>
      <c r="AP33" s="159" t="s">
        <v>5</v>
      </c>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1"/>
      <c r="BZ33" s="159" t="s">
        <v>41</v>
      </c>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1"/>
      <c r="DJ33" s="159" t="s">
        <v>42</v>
      </c>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1"/>
      <c r="ET33" s="159" t="s">
        <v>43</v>
      </c>
      <c r="EU33" s="160"/>
      <c r="EV33" s="160"/>
      <c r="EW33" s="160"/>
      <c r="EX33" s="160"/>
      <c r="EY33" s="160"/>
      <c r="EZ33" s="160"/>
      <c r="FA33" s="160"/>
      <c r="FB33" s="160"/>
      <c r="FC33" s="160"/>
      <c r="FD33" s="160"/>
      <c r="FE33" s="160"/>
      <c r="FF33" s="160"/>
      <c r="FG33" s="160"/>
      <c r="FH33" s="160"/>
      <c r="FI33" s="160"/>
      <c r="FJ33" s="160"/>
      <c r="FK33" s="160"/>
      <c r="FL33" s="160"/>
      <c r="FM33" s="160"/>
      <c r="FN33" s="160"/>
      <c r="FO33" s="160"/>
      <c r="FP33" s="160"/>
      <c r="FQ33" s="160"/>
      <c r="FR33" s="160"/>
      <c r="FS33" s="160"/>
      <c r="FT33" s="160"/>
      <c r="FU33" s="160"/>
      <c r="FV33" s="160"/>
      <c r="FW33" s="160"/>
      <c r="FX33" s="160"/>
      <c r="FY33" s="160"/>
      <c r="FZ33" s="160"/>
      <c r="GA33" s="160"/>
      <c r="GB33" s="160"/>
      <c r="GC33" s="161"/>
      <c r="GD33" s="159" t="s">
        <v>44</v>
      </c>
      <c r="GE33" s="160"/>
      <c r="GF33" s="160"/>
      <c r="GG33" s="160"/>
      <c r="GH33" s="160"/>
      <c r="GI33" s="160"/>
      <c r="GJ33" s="160"/>
      <c r="GK33" s="160"/>
      <c r="GL33" s="160"/>
      <c r="GM33" s="160"/>
      <c r="GN33" s="160"/>
      <c r="GO33" s="160"/>
      <c r="GP33" s="160"/>
      <c r="GQ33" s="160"/>
      <c r="GR33" s="160"/>
      <c r="GS33" s="160"/>
      <c r="GT33" s="160"/>
      <c r="GU33" s="160"/>
      <c r="GV33" s="160"/>
      <c r="GW33" s="160"/>
      <c r="GX33" s="160"/>
      <c r="GY33" s="160"/>
      <c r="GZ33" s="160"/>
      <c r="HA33" s="160"/>
      <c r="HB33" s="160"/>
      <c r="HC33" s="160"/>
      <c r="HD33" s="160"/>
      <c r="HE33" s="160"/>
      <c r="HF33" s="160"/>
      <c r="HG33" s="160"/>
      <c r="HH33" s="160"/>
      <c r="HI33" s="160"/>
      <c r="HJ33" s="160"/>
      <c r="HK33" s="160"/>
      <c r="HL33" s="160"/>
      <c r="HM33" s="161"/>
    </row>
    <row r="34" spans="1:221" ht="18" customHeight="1" thickBot="1" x14ac:dyDescent="0.25">
      <c r="A34" s="33"/>
      <c r="B34" s="220"/>
      <c r="C34" s="221"/>
      <c r="D34" s="221"/>
      <c r="E34" s="221"/>
      <c r="F34" s="221"/>
      <c r="G34" s="221"/>
      <c r="H34" s="221"/>
      <c r="I34" s="221"/>
      <c r="J34" s="221"/>
      <c r="K34" s="221"/>
      <c r="L34" s="221"/>
      <c r="M34" s="221"/>
      <c r="N34" s="221"/>
      <c r="O34" s="221"/>
      <c r="P34" s="221"/>
      <c r="Q34" s="221"/>
      <c r="R34" s="221"/>
      <c r="S34" s="221"/>
      <c r="T34" s="221"/>
      <c r="U34" s="222"/>
      <c r="V34" s="220"/>
      <c r="W34" s="221"/>
      <c r="X34" s="221"/>
      <c r="Y34" s="221"/>
      <c r="Z34" s="221"/>
      <c r="AA34" s="222"/>
      <c r="AB34" s="220"/>
      <c r="AC34" s="221"/>
      <c r="AD34" s="221"/>
      <c r="AE34" s="221"/>
      <c r="AF34" s="222"/>
      <c r="AG34" s="220"/>
      <c r="AH34" s="221"/>
      <c r="AI34" s="221"/>
      <c r="AJ34" s="221"/>
      <c r="AK34" s="221"/>
      <c r="AL34" s="221"/>
      <c r="AM34" s="221"/>
      <c r="AN34" s="221"/>
      <c r="AO34" s="222"/>
      <c r="AP34" s="165" t="s">
        <v>11</v>
      </c>
      <c r="AQ34" s="166"/>
      <c r="AR34" s="166"/>
      <c r="AS34" s="166" t="s">
        <v>12</v>
      </c>
      <c r="AT34" s="166"/>
      <c r="AU34" s="166"/>
      <c r="AV34" s="162" t="s">
        <v>13</v>
      </c>
      <c r="AW34" s="163"/>
      <c r="AX34" s="164"/>
      <c r="AY34" s="162" t="s">
        <v>17</v>
      </c>
      <c r="AZ34" s="163"/>
      <c r="BA34" s="164"/>
      <c r="BB34" s="162" t="s">
        <v>14</v>
      </c>
      <c r="BC34" s="163"/>
      <c r="BD34" s="164"/>
      <c r="BE34" s="162" t="s">
        <v>15</v>
      </c>
      <c r="BF34" s="163"/>
      <c r="BG34" s="164"/>
      <c r="BH34" s="162" t="s">
        <v>16</v>
      </c>
      <c r="BI34" s="163"/>
      <c r="BJ34" s="164"/>
      <c r="BK34" s="162" t="s">
        <v>18</v>
      </c>
      <c r="BL34" s="163"/>
      <c r="BM34" s="164"/>
      <c r="BN34" s="162" t="s">
        <v>19</v>
      </c>
      <c r="BO34" s="163"/>
      <c r="BP34" s="164"/>
      <c r="BQ34" s="162" t="s">
        <v>20</v>
      </c>
      <c r="BR34" s="163"/>
      <c r="BS34" s="164"/>
      <c r="BT34" s="162" t="s">
        <v>21</v>
      </c>
      <c r="BU34" s="163"/>
      <c r="BV34" s="164"/>
      <c r="BW34" s="162" t="s">
        <v>22</v>
      </c>
      <c r="BX34" s="163"/>
      <c r="BY34" s="170"/>
      <c r="BZ34" s="165" t="s">
        <v>11</v>
      </c>
      <c r="CA34" s="166"/>
      <c r="CB34" s="166"/>
      <c r="CC34" s="166" t="s">
        <v>12</v>
      </c>
      <c r="CD34" s="166"/>
      <c r="CE34" s="166"/>
      <c r="CF34" s="162" t="s">
        <v>13</v>
      </c>
      <c r="CG34" s="163"/>
      <c r="CH34" s="164"/>
      <c r="CI34" s="162" t="s">
        <v>17</v>
      </c>
      <c r="CJ34" s="163"/>
      <c r="CK34" s="164"/>
      <c r="CL34" s="162" t="s">
        <v>14</v>
      </c>
      <c r="CM34" s="163"/>
      <c r="CN34" s="164"/>
      <c r="CO34" s="162" t="s">
        <v>15</v>
      </c>
      <c r="CP34" s="163"/>
      <c r="CQ34" s="164"/>
      <c r="CR34" s="162" t="s">
        <v>16</v>
      </c>
      <c r="CS34" s="163"/>
      <c r="CT34" s="164"/>
      <c r="CU34" s="162" t="s">
        <v>18</v>
      </c>
      <c r="CV34" s="163"/>
      <c r="CW34" s="164"/>
      <c r="CX34" s="162" t="s">
        <v>19</v>
      </c>
      <c r="CY34" s="163"/>
      <c r="CZ34" s="164"/>
      <c r="DA34" s="162" t="s">
        <v>20</v>
      </c>
      <c r="DB34" s="163"/>
      <c r="DC34" s="164"/>
      <c r="DD34" s="162" t="s">
        <v>21</v>
      </c>
      <c r="DE34" s="163"/>
      <c r="DF34" s="164"/>
      <c r="DG34" s="162" t="s">
        <v>22</v>
      </c>
      <c r="DH34" s="163"/>
      <c r="DI34" s="170"/>
      <c r="DJ34" s="165" t="s">
        <v>11</v>
      </c>
      <c r="DK34" s="166"/>
      <c r="DL34" s="166"/>
      <c r="DM34" s="166" t="s">
        <v>12</v>
      </c>
      <c r="DN34" s="166"/>
      <c r="DO34" s="166"/>
      <c r="DP34" s="162" t="s">
        <v>13</v>
      </c>
      <c r="DQ34" s="163"/>
      <c r="DR34" s="164"/>
      <c r="DS34" s="162" t="s">
        <v>17</v>
      </c>
      <c r="DT34" s="163"/>
      <c r="DU34" s="164"/>
      <c r="DV34" s="162" t="s">
        <v>14</v>
      </c>
      <c r="DW34" s="163"/>
      <c r="DX34" s="164"/>
      <c r="DY34" s="162" t="s">
        <v>15</v>
      </c>
      <c r="DZ34" s="163"/>
      <c r="EA34" s="164"/>
      <c r="EB34" s="162" t="s">
        <v>16</v>
      </c>
      <c r="EC34" s="163"/>
      <c r="ED34" s="164"/>
      <c r="EE34" s="162" t="s">
        <v>18</v>
      </c>
      <c r="EF34" s="163"/>
      <c r="EG34" s="164"/>
      <c r="EH34" s="162" t="s">
        <v>19</v>
      </c>
      <c r="EI34" s="163"/>
      <c r="EJ34" s="164"/>
      <c r="EK34" s="162" t="s">
        <v>20</v>
      </c>
      <c r="EL34" s="163"/>
      <c r="EM34" s="164"/>
      <c r="EN34" s="162" t="s">
        <v>21</v>
      </c>
      <c r="EO34" s="163"/>
      <c r="EP34" s="164"/>
      <c r="EQ34" s="162" t="s">
        <v>22</v>
      </c>
      <c r="ER34" s="163"/>
      <c r="ES34" s="170"/>
      <c r="ET34" s="165" t="s">
        <v>11</v>
      </c>
      <c r="EU34" s="166"/>
      <c r="EV34" s="166"/>
      <c r="EW34" s="166" t="s">
        <v>12</v>
      </c>
      <c r="EX34" s="166"/>
      <c r="EY34" s="166"/>
      <c r="EZ34" s="162" t="s">
        <v>13</v>
      </c>
      <c r="FA34" s="163"/>
      <c r="FB34" s="164"/>
      <c r="FC34" s="162" t="s">
        <v>17</v>
      </c>
      <c r="FD34" s="163"/>
      <c r="FE34" s="164"/>
      <c r="FF34" s="162" t="s">
        <v>14</v>
      </c>
      <c r="FG34" s="163"/>
      <c r="FH34" s="164"/>
      <c r="FI34" s="162" t="s">
        <v>15</v>
      </c>
      <c r="FJ34" s="163"/>
      <c r="FK34" s="164"/>
      <c r="FL34" s="162" t="s">
        <v>16</v>
      </c>
      <c r="FM34" s="163"/>
      <c r="FN34" s="164"/>
      <c r="FO34" s="162" t="s">
        <v>18</v>
      </c>
      <c r="FP34" s="163"/>
      <c r="FQ34" s="164"/>
      <c r="FR34" s="162" t="s">
        <v>19</v>
      </c>
      <c r="FS34" s="163"/>
      <c r="FT34" s="164"/>
      <c r="FU34" s="162" t="s">
        <v>20</v>
      </c>
      <c r="FV34" s="163"/>
      <c r="FW34" s="164"/>
      <c r="FX34" s="162" t="s">
        <v>21</v>
      </c>
      <c r="FY34" s="163"/>
      <c r="FZ34" s="164"/>
      <c r="GA34" s="162" t="s">
        <v>22</v>
      </c>
      <c r="GB34" s="163"/>
      <c r="GC34" s="170"/>
      <c r="GD34" s="165" t="s">
        <v>11</v>
      </c>
      <c r="GE34" s="166"/>
      <c r="GF34" s="166"/>
      <c r="GG34" s="166" t="s">
        <v>12</v>
      </c>
      <c r="GH34" s="166"/>
      <c r="GI34" s="166"/>
      <c r="GJ34" s="162" t="s">
        <v>13</v>
      </c>
      <c r="GK34" s="163"/>
      <c r="GL34" s="164"/>
      <c r="GM34" s="162" t="s">
        <v>17</v>
      </c>
      <c r="GN34" s="163"/>
      <c r="GO34" s="164"/>
      <c r="GP34" s="162" t="s">
        <v>14</v>
      </c>
      <c r="GQ34" s="163"/>
      <c r="GR34" s="164"/>
      <c r="GS34" s="162" t="s">
        <v>15</v>
      </c>
      <c r="GT34" s="163"/>
      <c r="GU34" s="164"/>
      <c r="GV34" s="162" t="s">
        <v>16</v>
      </c>
      <c r="GW34" s="163"/>
      <c r="GX34" s="164"/>
      <c r="GY34" s="162" t="s">
        <v>18</v>
      </c>
      <c r="GZ34" s="163"/>
      <c r="HA34" s="164"/>
      <c r="HB34" s="162" t="s">
        <v>19</v>
      </c>
      <c r="HC34" s="163"/>
      <c r="HD34" s="164"/>
      <c r="HE34" s="162" t="s">
        <v>20</v>
      </c>
      <c r="HF34" s="163"/>
      <c r="HG34" s="164"/>
      <c r="HH34" s="162" t="s">
        <v>21</v>
      </c>
      <c r="HI34" s="163"/>
      <c r="HJ34" s="164"/>
      <c r="HK34" s="162" t="s">
        <v>22</v>
      </c>
      <c r="HL34" s="163"/>
      <c r="HM34" s="170"/>
    </row>
    <row r="35" spans="1:221" ht="18" customHeight="1" x14ac:dyDescent="0.2">
      <c r="A35" s="33"/>
      <c r="B35" s="182" t="s">
        <v>654</v>
      </c>
      <c r="C35" s="183"/>
      <c r="D35" s="183"/>
      <c r="E35" s="183"/>
      <c r="F35" s="183"/>
      <c r="G35" s="183"/>
      <c r="H35" s="183"/>
      <c r="I35" s="183"/>
      <c r="J35" s="183"/>
      <c r="K35" s="183"/>
      <c r="L35" s="183"/>
      <c r="M35" s="183"/>
      <c r="N35" s="183"/>
      <c r="O35" s="183"/>
      <c r="P35" s="183"/>
      <c r="Q35" s="183"/>
      <c r="R35" s="183"/>
      <c r="S35" s="183"/>
      <c r="T35" s="183"/>
      <c r="U35" s="184"/>
      <c r="V35" s="185" t="s">
        <v>691</v>
      </c>
      <c r="W35" s="186"/>
      <c r="X35" s="186"/>
      <c r="Y35" s="186"/>
      <c r="Z35" s="186"/>
      <c r="AA35" s="187"/>
      <c r="AB35" s="188">
        <v>1.6500000000000001E-2</v>
      </c>
      <c r="AC35" s="189"/>
      <c r="AD35" s="189"/>
      <c r="AE35" s="189"/>
      <c r="AF35" s="190"/>
      <c r="AG35" s="191" t="s">
        <v>23</v>
      </c>
      <c r="AH35" s="192"/>
      <c r="AI35" s="192"/>
      <c r="AJ35" s="192"/>
      <c r="AK35" s="192"/>
      <c r="AL35" s="193">
        <f>SUM(AP35:HM35)</f>
        <v>2</v>
      </c>
      <c r="AM35" s="194"/>
      <c r="AN35" s="194"/>
      <c r="AO35" s="195"/>
      <c r="AP35" s="155"/>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c r="BQ35" s="153">
        <v>1</v>
      </c>
      <c r="BR35" s="153"/>
      <c r="BS35" s="153"/>
      <c r="BT35" s="153"/>
      <c r="BU35" s="153"/>
      <c r="BV35" s="153"/>
      <c r="BW35" s="153"/>
      <c r="BX35" s="153"/>
      <c r="BY35" s="154"/>
      <c r="BZ35" s="155">
        <v>0</v>
      </c>
      <c r="CA35" s="153"/>
      <c r="CB35" s="153"/>
      <c r="CC35" s="153">
        <v>0</v>
      </c>
      <c r="CD35" s="153"/>
      <c r="CE35" s="153"/>
      <c r="CF35" s="153">
        <v>0</v>
      </c>
      <c r="CG35" s="153"/>
      <c r="CH35" s="153"/>
      <c r="CI35" s="153">
        <v>0</v>
      </c>
      <c r="CJ35" s="153"/>
      <c r="CK35" s="153"/>
      <c r="CL35" s="153">
        <v>0</v>
      </c>
      <c r="CM35" s="153"/>
      <c r="CN35" s="153"/>
      <c r="CO35" s="153">
        <v>0</v>
      </c>
      <c r="CP35" s="153"/>
      <c r="CQ35" s="153"/>
      <c r="CR35" s="153">
        <v>0</v>
      </c>
      <c r="CS35" s="153"/>
      <c r="CT35" s="153"/>
      <c r="CU35" s="153">
        <v>0</v>
      </c>
      <c r="CV35" s="153"/>
      <c r="CW35" s="153"/>
      <c r="CX35" s="153">
        <v>0</v>
      </c>
      <c r="CY35" s="153"/>
      <c r="CZ35" s="153"/>
      <c r="DA35" s="153">
        <v>1</v>
      </c>
      <c r="DB35" s="153"/>
      <c r="DC35" s="153"/>
      <c r="DD35" s="153">
        <v>0</v>
      </c>
      <c r="DE35" s="153"/>
      <c r="DF35" s="153"/>
      <c r="DG35" s="153">
        <v>0</v>
      </c>
      <c r="DH35" s="153"/>
      <c r="DI35" s="154"/>
      <c r="DJ35" s="155">
        <v>0</v>
      </c>
      <c r="DK35" s="153"/>
      <c r="DL35" s="153"/>
      <c r="DM35" s="153">
        <v>0</v>
      </c>
      <c r="DN35" s="153"/>
      <c r="DO35" s="153"/>
      <c r="DP35" s="153">
        <v>0</v>
      </c>
      <c r="DQ35" s="153"/>
      <c r="DR35" s="153"/>
      <c r="DS35" s="153">
        <v>0</v>
      </c>
      <c r="DT35" s="153"/>
      <c r="DU35" s="153"/>
      <c r="DV35" s="153">
        <v>0</v>
      </c>
      <c r="DW35" s="153"/>
      <c r="DX35" s="153"/>
      <c r="DY35" s="153">
        <v>0</v>
      </c>
      <c r="DZ35" s="153"/>
      <c r="EA35" s="153"/>
      <c r="EB35" s="153">
        <v>0</v>
      </c>
      <c r="EC35" s="153"/>
      <c r="ED35" s="153"/>
      <c r="EE35" s="153">
        <v>0</v>
      </c>
      <c r="EF35" s="153"/>
      <c r="EG35" s="153"/>
      <c r="EH35" s="153">
        <v>0</v>
      </c>
      <c r="EI35" s="153"/>
      <c r="EJ35" s="153"/>
      <c r="EK35" s="153"/>
      <c r="EL35" s="153"/>
      <c r="EM35" s="153"/>
      <c r="EN35" s="153"/>
      <c r="EO35" s="153"/>
      <c r="EP35" s="153"/>
      <c r="EQ35" s="153"/>
      <c r="ER35" s="153"/>
      <c r="ES35" s="154"/>
      <c r="ET35" s="155"/>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54"/>
      <c r="GD35" s="155"/>
      <c r="GE35" s="153"/>
      <c r="GF35" s="153"/>
      <c r="GG35" s="153"/>
      <c r="GH35" s="153"/>
      <c r="GI35" s="153"/>
      <c r="GJ35" s="153"/>
      <c r="GK35" s="153"/>
      <c r="GL35" s="153"/>
      <c r="GM35" s="153"/>
      <c r="GN35" s="153"/>
      <c r="GO35" s="153"/>
      <c r="GP35" s="153"/>
      <c r="GQ35" s="153"/>
      <c r="GR35" s="153"/>
      <c r="GS35" s="153"/>
      <c r="GT35" s="153"/>
      <c r="GU35" s="153"/>
      <c r="GV35" s="153"/>
      <c r="GW35" s="153"/>
      <c r="GX35" s="153"/>
      <c r="GY35" s="153"/>
      <c r="GZ35" s="153"/>
      <c r="HA35" s="153"/>
      <c r="HB35" s="153"/>
      <c r="HC35" s="153"/>
      <c r="HD35" s="153"/>
      <c r="HE35" s="153"/>
      <c r="HF35" s="153"/>
      <c r="HG35" s="153"/>
      <c r="HH35" s="153"/>
      <c r="HI35" s="153"/>
      <c r="HJ35" s="153"/>
      <c r="HK35" s="153"/>
      <c r="HL35" s="153"/>
      <c r="HM35" s="154"/>
    </row>
    <row r="36" spans="1:221" ht="18" customHeight="1" x14ac:dyDescent="0.2">
      <c r="A36" s="33"/>
      <c r="B36" s="117"/>
      <c r="C36" s="118"/>
      <c r="D36" s="118"/>
      <c r="E36" s="118"/>
      <c r="F36" s="118"/>
      <c r="G36" s="118"/>
      <c r="H36" s="118"/>
      <c r="I36" s="118"/>
      <c r="J36" s="118"/>
      <c r="K36" s="118"/>
      <c r="L36" s="118"/>
      <c r="M36" s="118"/>
      <c r="N36" s="118"/>
      <c r="O36" s="118"/>
      <c r="P36" s="118"/>
      <c r="Q36" s="118"/>
      <c r="R36" s="118"/>
      <c r="S36" s="118"/>
      <c r="T36" s="118"/>
      <c r="U36" s="119"/>
      <c r="V36" s="123"/>
      <c r="W36" s="124"/>
      <c r="X36" s="124"/>
      <c r="Y36" s="124"/>
      <c r="Z36" s="124"/>
      <c r="AA36" s="125"/>
      <c r="AB36" s="129"/>
      <c r="AC36" s="130"/>
      <c r="AD36" s="130"/>
      <c r="AE36" s="130"/>
      <c r="AF36" s="131"/>
      <c r="AG36" s="108" t="s">
        <v>24</v>
      </c>
      <c r="AH36" s="109"/>
      <c r="AI36" s="109"/>
      <c r="AJ36" s="109"/>
      <c r="AK36" s="109"/>
      <c r="AL36" s="75">
        <f t="shared" ref="AL36:AL99" si="0">SUM(AP36:HM36)</f>
        <v>2</v>
      </c>
      <c r="AM36" s="76"/>
      <c r="AN36" s="76"/>
      <c r="AO36" s="77"/>
      <c r="AP36" s="4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v>1</v>
      </c>
      <c r="BX36" s="60"/>
      <c r="BY36" s="70"/>
      <c r="BZ36" s="65">
        <v>0</v>
      </c>
      <c r="CA36" s="60"/>
      <c r="CB36" s="60"/>
      <c r="CC36" s="60">
        <v>0</v>
      </c>
      <c r="CD36" s="60"/>
      <c r="CE36" s="60"/>
      <c r="CF36" s="60">
        <v>0</v>
      </c>
      <c r="CG36" s="60"/>
      <c r="CH36" s="60"/>
      <c r="CI36" s="60">
        <v>0</v>
      </c>
      <c r="CJ36" s="60"/>
      <c r="CK36" s="60"/>
      <c r="CL36" s="60">
        <v>0</v>
      </c>
      <c r="CM36" s="60"/>
      <c r="CN36" s="60"/>
      <c r="CO36" s="60">
        <v>0</v>
      </c>
      <c r="CP36" s="60"/>
      <c r="CQ36" s="60"/>
      <c r="CR36" s="60">
        <v>0</v>
      </c>
      <c r="CS36" s="60"/>
      <c r="CT36" s="60"/>
      <c r="CU36" s="60">
        <v>0</v>
      </c>
      <c r="CV36" s="60"/>
      <c r="CW36" s="60"/>
      <c r="CX36" s="60">
        <v>0</v>
      </c>
      <c r="CY36" s="60"/>
      <c r="CZ36" s="60"/>
      <c r="DA36" s="60">
        <v>1</v>
      </c>
      <c r="DB36" s="60"/>
      <c r="DC36" s="60"/>
      <c r="DD36" s="60">
        <v>0</v>
      </c>
      <c r="DE36" s="60"/>
      <c r="DF36" s="60"/>
      <c r="DG36" s="60">
        <v>0</v>
      </c>
      <c r="DH36" s="60"/>
      <c r="DI36" s="70"/>
      <c r="DJ36" s="65">
        <v>0</v>
      </c>
      <c r="DK36" s="60"/>
      <c r="DL36" s="60"/>
      <c r="DM36" s="60">
        <v>0</v>
      </c>
      <c r="DN36" s="60"/>
      <c r="DO36" s="60"/>
      <c r="DP36" s="60">
        <v>0</v>
      </c>
      <c r="DQ36" s="60"/>
      <c r="DR36" s="60"/>
      <c r="DS36" s="60">
        <v>0</v>
      </c>
      <c r="DT36" s="60"/>
      <c r="DU36" s="60"/>
      <c r="DV36" s="60">
        <v>0</v>
      </c>
      <c r="DW36" s="60"/>
      <c r="DX36" s="60"/>
      <c r="DY36" s="60">
        <v>0</v>
      </c>
      <c r="DZ36" s="60"/>
      <c r="EA36" s="60"/>
      <c r="EB36" s="60">
        <v>0</v>
      </c>
      <c r="EC36" s="60"/>
      <c r="ED36" s="60"/>
      <c r="EE36" s="60">
        <v>0</v>
      </c>
      <c r="EF36" s="60"/>
      <c r="EG36" s="60"/>
      <c r="EH36" s="60">
        <v>0</v>
      </c>
      <c r="EI36" s="60"/>
      <c r="EJ36" s="60"/>
      <c r="EK36" s="60"/>
      <c r="EL36" s="60"/>
      <c r="EM36" s="60"/>
      <c r="EN36" s="60"/>
      <c r="EO36" s="60"/>
      <c r="EP36" s="60"/>
      <c r="EQ36" s="60"/>
      <c r="ER36" s="60"/>
      <c r="ES36" s="70"/>
      <c r="ET36" s="65"/>
      <c r="EU36" s="60"/>
      <c r="EV36" s="60"/>
      <c r="EW36" s="60"/>
      <c r="EX36" s="60"/>
      <c r="EY36" s="60"/>
      <c r="EZ36" s="60"/>
      <c r="FA36" s="60"/>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70"/>
      <c r="GD36" s="65"/>
      <c r="GE36" s="60"/>
      <c r="GF36" s="60"/>
      <c r="GG36" s="60"/>
      <c r="GH36" s="60"/>
      <c r="GI36" s="60"/>
      <c r="GJ36" s="60"/>
      <c r="GK36" s="60"/>
      <c r="GL36" s="60"/>
      <c r="GM36" s="60"/>
      <c r="GN36" s="60"/>
      <c r="GO36" s="60"/>
      <c r="GP36" s="60"/>
      <c r="GQ36" s="60"/>
      <c r="GR36" s="60"/>
      <c r="GS36" s="60"/>
      <c r="GT36" s="60"/>
      <c r="GU36" s="60"/>
      <c r="GV36" s="60"/>
      <c r="GW36" s="60"/>
      <c r="GX36" s="60"/>
      <c r="GY36" s="60"/>
      <c r="GZ36" s="60"/>
      <c r="HA36" s="60"/>
      <c r="HB36" s="60"/>
      <c r="HC36" s="60"/>
      <c r="HD36" s="60"/>
      <c r="HE36" s="60"/>
      <c r="HF36" s="60"/>
      <c r="HG36" s="60"/>
      <c r="HH36" s="60"/>
      <c r="HI36" s="60"/>
      <c r="HJ36" s="60"/>
      <c r="HK36" s="60"/>
      <c r="HL36" s="60"/>
      <c r="HM36" s="70"/>
    </row>
    <row r="37" spans="1:221" ht="18" customHeight="1" x14ac:dyDescent="0.2">
      <c r="A37" s="33"/>
      <c r="B37" s="78" t="s">
        <v>655</v>
      </c>
      <c r="C37" s="79"/>
      <c r="D37" s="79"/>
      <c r="E37" s="79"/>
      <c r="F37" s="79"/>
      <c r="G37" s="79"/>
      <c r="H37" s="79"/>
      <c r="I37" s="79"/>
      <c r="J37" s="79"/>
      <c r="K37" s="79"/>
      <c r="L37" s="79"/>
      <c r="M37" s="79"/>
      <c r="N37" s="79"/>
      <c r="O37" s="79"/>
      <c r="P37" s="79"/>
      <c r="Q37" s="79"/>
      <c r="R37" s="79"/>
      <c r="S37" s="79"/>
      <c r="T37" s="79"/>
      <c r="U37" s="80"/>
      <c r="V37" s="84" t="s">
        <v>692</v>
      </c>
      <c r="W37" s="85"/>
      <c r="X37" s="85"/>
      <c r="Y37" s="85"/>
      <c r="Z37" s="85"/>
      <c r="AA37" s="86"/>
      <c r="AB37" s="90">
        <v>5.0000000000000001E-4</v>
      </c>
      <c r="AC37" s="91"/>
      <c r="AD37" s="91"/>
      <c r="AE37" s="91"/>
      <c r="AF37" s="92"/>
      <c r="AG37" s="96" t="s">
        <v>23</v>
      </c>
      <c r="AH37" s="97"/>
      <c r="AI37" s="97"/>
      <c r="AJ37" s="97"/>
      <c r="AK37" s="97"/>
      <c r="AL37" s="98">
        <f t="shared" si="0"/>
        <v>2</v>
      </c>
      <c r="AM37" s="99"/>
      <c r="AN37" s="99"/>
      <c r="AO37" s="100"/>
      <c r="AP37" s="63"/>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v>1</v>
      </c>
      <c r="BR37" s="59"/>
      <c r="BS37" s="59"/>
      <c r="BT37" s="59"/>
      <c r="BU37" s="59"/>
      <c r="BV37" s="59"/>
      <c r="BW37" s="59"/>
      <c r="BX37" s="59"/>
      <c r="BY37" s="64"/>
      <c r="BZ37" s="63">
        <v>0</v>
      </c>
      <c r="CA37" s="59"/>
      <c r="CB37" s="59"/>
      <c r="CC37" s="59">
        <v>0</v>
      </c>
      <c r="CD37" s="59"/>
      <c r="CE37" s="59"/>
      <c r="CF37" s="59">
        <v>0</v>
      </c>
      <c r="CG37" s="59"/>
      <c r="CH37" s="59"/>
      <c r="CI37" s="59">
        <v>0</v>
      </c>
      <c r="CJ37" s="59"/>
      <c r="CK37" s="59"/>
      <c r="CL37" s="59">
        <v>0</v>
      </c>
      <c r="CM37" s="59"/>
      <c r="CN37" s="59"/>
      <c r="CO37" s="59">
        <v>0</v>
      </c>
      <c r="CP37" s="59"/>
      <c r="CQ37" s="59"/>
      <c r="CR37" s="59">
        <v>0</v>
      </c>
      <c r="CS37" s="59"/>
      <c r="CT37" s="59"/>
      <c r="CU37" s="59">
        <v>0</v>
      </c>
      <c r="CV37" s="59"/>
      <c r="CW37" s="59"/>
      <c r="CX37" s="59">
        <v>0</v>
      </c>
      <c r="CY37" s="59"/>
      <c r="CZ37" s="59"/>
      <c r="DA37" s="59">
        <v>1</v>
      </c>
      <c r="DB37" s="59"/>
      <c r="DC37" s="59"/>
      <c r="DD37" s="59">
        <v>0</v>
      </c>
      <c r="DE37" s="59"/>
      <c r="DF37" s="59"/>
      <c r="DG37" s="59">
        <v>0</v>
      </c>
      <c r="DH37" s="59"/>
      <c r="DI37" s="64"/>
      <c r="DJ37" s="63">
        <v>0</v>
      </c>
      <c r="DK37" s="59"/>
      <c r="DL37" s="59"/>
      <c r="DM37" s="59">
        <v>0</v>
      </c>
      <c r="DN37" s="59"/>
      <c r="DO37" s="59"/>
      <c r="DP37" s="59">
        <v>0</v>
      </c>
      <c r="DQ37" s="59"/>
      <c r="DR37" s="59"/>
      <c r="DS37" s="59">
        <v>0</v>
      </c>
      <c r="DT37" s="59"/>
      <c r="DU37" s="59"/>
      <c r="DV37" s="59">
        <v>0</v>
      </c>
      <c r="DW37" s="59"/>
      <c r="DX37" s="59"/>
      <c r="DY37" s="59">
        <v>0</v>
      </c>
      <c r="DZ37" s="59"/>
      <c r="EA37" s="59"/>
      <c r="EB37" s="59">
        <v>0</v>
      </c>
      <c r="EC37" s="59"/>
      <c r="ED37" s="59"/>
      <c r="EE37" s="59">
        <v>0</v>
      </c>
      <c r="EF37" s="59"/>
      <c r="EG37" s="59"/>
      <c r="EH37" s="59">
        <v>0</v>
      </c>
      <c r="EI37" s="59"/>
      <c r="EJ37" s="59"/>
      <c r="EK37" s="59"/>
      <c r="EL37" s="59"/>
      <c r="EM37" s="59"/>
      <c r="EN37" s="59"/>
      <c r="EO37" s="59"/>
      <c r="EP37" s="59"/>
      <c r="EQ37" s="59"/>
      <c r="ER37" s="59"/>
      <c r="ES37" s="64"/>
      <c r="ET37" s="63"/>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64"/>
      <c r="GD37" s="63"/>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64"/>
    </row>
    <row r="38" spans="1:221" ht="18" customHeight="1" x14ac:dyDescent="0.2">
      <c r="A38" s="33"/>
      <c r="B38" s="133"/>
      <c r="C38" s="134"/>
      <c r="D38" s="134"/>
      <c r="E38" s="134"/>
      <c r="F38" s="134"/>
      <c r="G38" s="134"/>
      <c r="H38" s="134"/>
      <c r="I38" s="134"/>
      <c r="J38" s="134"/>
      <c r="K38" s="134"/>
      <c r="L38" s="134"/>
      <c r="M38" s="134"/>
      <c r="N38" s="134"/>
      <c r="O38" s="134"/>
      <c r="P38" s="134"/>
      <c r="Q38" s="134"/>
      <c r="R38" s="134"/>
      <c r="S38" s="134"/>
      <c r="T38" s="134"/>
      <c r="U38" s="135"/>
      <c r="V38" s="136"/>
      <c r="W38" s="137"/>
      <c r="X38" s="137"/>
      <c r="Y38" s="137"/>
      <c r="Z38" s="137"/>
      <c r="AA38" s="138"/>
      <c r="AB38" s="139"/>
      <c r="AC38" s="140"/>
      <c r="AD38" s="140"/>
      <c r="AE38" s="140"/>
      <c r="AF38" s="141"/>
      <c r="AG38" s="96" t="s">
        <v>24</v>
      </c>
      <c r="AH38" s="97"/>
      <c r="AI38" s="97"/>
      <c r="AJ38" s="97"/>
      <c r="AK38" s="97"/>
      <c r="AL38" s="98">
        <f t="shared" si="0"/>
        <v>2</v>
      </c>
      <c r="AM38" s="99"/>
      <c r="AN38" s="99"/>
      <c r="AO38" s="100"/>
      <c r="AP38" s="4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v>1</v>
      </c>
      <c r="BX38" s="59"/>
      <c r="BY38" s="64"/>
      <c r="BZ38" s="63">
        <v>0</v>
      </c>
      <c r="CA38" s="59"/>
      <c r="CB38" s="59"/>
      <c r="CC38" s="59">
        <v>0</v>
      </c>
      <c r="CD38" s="59"/>
      <c r="CE38" s="59"/>
      <c r="CF38" s="59">
        <v>0</v>
      </c>
      <c r="CG38" s="59"/>
      <c r="CH38" s="59"/>
      <c r="CI38" s="59">
        <v>0</v>
      </c>
      <c r="CJ38" s="59"/>
      <c r="CK38" s="59"/>
      <c r="CL38" s="59">
        <v>0</v>
      </c>
      <c r="CM38" s="59"/>
      <c r="CN38" s="59"/>
      <c r="CO38" s="59">
        <v>0</v>
      </c>
      <c r="CP38" s="59"/>
      <c r="CQ38" s="59"/>
      <c r="CR38" s="59">
        <v>0</v>
      </c>
      <c r="CS38" s="59"/>
      <c r="CT38" s="59"/>
      <c r="CU38" s="59">
        <v>0</v>
      </c>
      <c r="CV38" s="59"/>
      <c r="CW38" s="59"/>
      <c r="CX38" s="59">
        <v>0</v>
      </c>
      <c r="CY38" s="59"/>
      <c r="CZ38" s="59"/>
      <c r="DA38" s="59">
        <v>1</v>
      </c>
      <c r="DB38" s="59"/>
      <c r="DC38" s="59"/>
      <c r="DD38" s="59">
        <v>0</v>
      </c>
      <c r="DE38" s="59"/>
      <c r="DF38" s="59"/>
      <c r="DG38" s="59">
        <v>0</v>
      </c>
      <c r="DH38" s="59"/>
      <c r="DI38" s="64"/>
      <c r="DJ38" s="63">
        <v>0</v>
      </c>
      <c r="DK38" s="59"/>
      <c r="DL38" s="59"/>
      <c r="DM38" s="59">
        <v>0</v>
      </c>
      <c r="DN38" s="59"/>
      <c r="DO38" s="59"/>
      <c r="DP38" s="59">
        <v>0</v>
      </c>
      <c r="DQ38" s="59"/>
      <c r="DR38" s="59"/>
      <c r="DS38" s="59">
        <v>0</v>
      </c>
      <c r="DT38" s="59"/>
      <c r="DU38" s="59"/>
      <c r="DV38" s="59">
        <v>0</v>
      </c>
      <c r="DW38" s="59"/>
      <c r="DX38" s="59"/>
      <c r="DY38" s="59">
        <v>0</v>
      </c>
      <c r="DZ38" s="59"/>
      <c r="EA38" s="59"/>
      <c r="EB38" s="59">
        <v>0</v>
      </c>
      <c r="EC38" s="59"/>
      <c r="ED38" s="59"/>
      <c r="EE38" s="59">
        <v>0</v>
      </c>
      <c r="EF38" s="59"/>
      <c r="EG38" s="59"/>
      <c r="EH38" s="59">
        <v>0</v>
      </c>
      <c r="EI38" s="59"/>
      <c r="EJ38" s="59"/>
      <c r="EK38" s="59"/>
      <c r="EL38" s="59"/>
      <c r="EM38" s="59"/>
      <c r="EN38" s="59"/>
      <c r="EO38" s="59"/>
      <c r="EP38" s="59"/>
      <c r="EQ38" s="59"/>
      <c r="ER38" s="59"/>
      <c r="ES38" s="64"/>
      <c r="ET38" s="63"/>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64"/>
      <c r="GD38" s="63"/>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64"/>
    </row>
    <row r="39" spans="1:221" ht="18" customHeight="1" x14ac:dyDescent="0.2">
      <c r="A39" s="33"/>
      <c r="B39" s="114" t="s">
        <v>656</v>
      </c>
      <c r="C39" s="115"/>
      <c r="D39" s="115"/>
      <c r="E39" s="115"/>
      <c r="F39" s="115"/>
      <c r="G39" s="115"/>
      <c r="H39" s="115"/>
      <c r="I39" s="115"/>
      <c r="J39" s="115"/>
      <c r="K39" s="115"/>
      <c r="L39" s="115"/>
      <c r="M39" s="115"/>
      <c r="N39" s="115"/>
      <c r="O39" s="115"/>
      <c r="P39" s="115"/>
      <c r="Q39" s="115"/>
      <c r="R39" s="115"/>
      <c r="S39" s="115"/>
      <c r="T39" s="115"/>
      <c r="U39" s="116"/>
      <c r="V39" s="120" t="s">
        <v>693</v>
      </c>
      <c r="W39" s="121"/>
      <c r="X39" s="121"/>
      <c r="Y39" s="121"/>
      <c r="Z39" s="121"/>
      <c r="AA39" s="122"/>
      <c r="AB39" s="126">
        <v>1.77E-2</v>
      </c>
      <c r="AC39" s="127"/>
      <c r="AD39" s="127"/>
      <c r="AE39" s="127"/>
      <c r="AF39" s="128"/>
      <c r="AG39" s="108" t="s">
        <v>23</v>
      </c>
      <c r="AH39" s="109"/>
      <c r="AI39" s="109"/>
      <c r="AJ39" s="109"/>
      <c r="AK39" s="109"/>
      <c r="AL39" s="75">
        <f t="shared" si="0"/>
        <v>2</v>
      </c>
      <c r="AM39" s="76"/>
      <c r="AN39" s="76"/>
      <c r="AO39" s="77"/>
      <c r="AP39" s="65"/>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v>1</v>
      </c>
      <c r="BX39" s="60"/>
      <c r="BY39" s="70"/>
      <c r="BZ39" s="65">
        <v>0</v>
      </c>
      <c r="CA39" s="60"/>
      <c r="CB39" s="60"/>
      <c r="CC39" s="60">
        <v>0</v>
      </c>
      <c r="CD39" s="60"/>
      <c r="CE39" s="60"/>
      <c r="CF39" s="60">
        <v>0</v>
      </c>
      <c r="CG39" s="60"/>
      <c r="CH39" s="60"/>
      <c r="CI39" s="60">
        <v>0</v>
      </c>
      <c r="CJ39" s="60"/>
      <c r="CK39" s="60"/>
      <c r="CL39" s="60">
        <v>0</v>
      </c>
      <c r="CM39" s="60"/>
      <c r="CN39" s="60"/>
      <c r="CO39" s="60">
        <v>0</v>
      </c>
      <c r="CP39" s="60"/>
      <c r="CQ39" s="60"/>
      <c r="CR39" s="60">
        <v>0</v>
      </c>
      <c r="CS39" s="60"/>
      <c r="CT39" s="60"/>
      <c r="CU39" s="60">
        <v>0</v>
      </c>
      <c r="CV39" s="60"/>
      <c r="CW39" s="60"/>
      <c r="CX39" s="60">
        <v>0</v>
      </c>
      <c r="CY39" s="60"/>
      <c r="CZ39" s="60"/>
      <c r="DA39" s="60">
        <v>0</v>
      </c>
      <c r="DB39" s="60"/>
      <c r="DC39" s="60"/>
      <c r="DD39" s="60">
        <v>0</v>
      </c>
      <c r="DE39" s="60"/>
      <c r="DF39" s="60"/>
      <c r="DG39" s="60">
        <v>1</v>
      </c>
      <c r="DH39" s="60"/>
      <c r="DI39" s="70"/>
      <c r="DJ39" s="65">
        <v>0</v>
      </c>
      <c r="DK39" s="60"/>
      <c r="DL39" s="60"/>
      <c r="DM39" s="60">
        <v>0</v>
      </c>
      <c r="DN39" s="60"/>
      <c r="DO39" s="60"/>
      <c r="DP39" s="60">
        <v>0</v>
      </c>
      <c r="DQ39" s="60"/>
      <c r="DR39" s="60"/>
      <c r="DS39" s="60">
        <v>0</v>
      </c>
      <c r="DT39" s="60"/>
      <c r="DU39" s="60"/>
      <c r="DV39" s="60">
        <v>0</v>
      </c>
      <c r="DW39" s="60"/>
      <c r="DX39" s="60"/>
      <c r="DY39" s="60">
        <v>0</v>
      </c>
      <c r="DZ39" s="60"/>
      <c r="EA39" s="60"/>
      <c r="EB39" s="60">
        <v>0</v>
      </c>
      <c r="EC39" s="60"/>
      <c r="ED39" s="60"/>
      <c r="EE39" s="60">
        <v>0</v>
      </c>
      <c r="EF39" s="60"/>
      <c r="EG39" s="60"/>
      <c r="EH39" s="60">
        <v>0</v>
      </c>
      <c r="EI39" s="60"/>
      <c r="EJ39" s="60"/>
      <c r="EK39" s="60"/>
      <c r="EL39" s="60"/>
      <c r="EM39" s="60"/>
      <c r="EN39" s="60"/>
      <c r="EO39" s="60"/>
      <c r="EP39" s="60"/>
      <c r="EQ39" s="60"/>
      <c r="ER39" s="60"/>
      <c r="ES39" s="70"/>
      <c r="ET39" s="65"/>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70"/>
      <c r="GD39" s="65"/>
      <c r="GE39" s="60"/>
      <c r="GF39" s="60"/>
      <c r="GG39" s="60"/>
      <c r="GH39" s="60"/>
      <c r="GI39" s="60"/>
      <c r="GJ39" s="60"/>
      <c r="GK39" s="60"/>
      <c r="GL39" s="60"/>
      <c r="GM39" s="60"/>
      <c r="GN39" s="60"/>
      <c r="GO39" s="60"/>
      <c r="GP39" s="60"/>
      <c r="GQ39" s="60"/>
      <c r="GR39" s="60"/>
      <c r="GS39" s="60"/>
      <c r="GT39" s="60"/>
      <c r="GU39" s="60"/>
      <c r="GV39" s="60"/>
      <c r="GW39" s="60"/>
      <c r="GX39" s="60"/>
      <c r="GY39" s="60"/>
      <c r="GZ39" s="60"/>
      <c r="HA39" s="60"/>
      <c r="HB39" s="60"/>
      <c r="HC39" s="60"/>
      <c r="HD39" s="60"/>
      <c r="HE39" s="60"/>
      <c r="HF39" s="60"/>
      <c r="HG39" s="60"/>
      <c r="HH39" s="60"/>
      <c r="HI39" s="60"/>
      <c r="HJ39" s="60"/>
      <c r="HK39" s="60"/>
      <c r="HL39" s="60"/>
      <c r="HM39" s="70"/>
    </row>
    <row r="40" spans="1:221" ht="18" customHeight="1" x14ac:dyDescent="0.2">
      <c r="A40" s="33"/>
      <c r="B40" s="117"/>
      <c r="C40" s="118"/>
      <c r="D40" s="118"/>
      <c r="E40" s="118"/>
      <c r="F40" s="118"/>
      <c r="G40" s="118"/>
      <c r="H40" s="118"/>
      <c r="I40" s="118"/>
      <c r="J40" s="118"/>
      <c r="K40" s="118"/>
      <c r="L40" s="118"/>
      <c r="M40" s="118"/>
      <c r="N40" s="118"/>
      <c r="O40" s="118"/>
      <c r="P40" s="118"/>
      <c r="Q40" s="118"/>
      <c r="R40" s="118"/>
      <c r="S40" s="118"/>
      <c r="T40" s="118"/>
      <c r="U40" s="119"/>
      <c r="V40" s="123"/>
      <c r="W40" s="124"/>
      <c r="X40" s="124"/>
      <c r="Y40" s="124"/>
      <c r="Z40" s="124"/>
      <c r="AA40" s="125"/>
      <c r="AB40" s="129"/>
      <c r="AC40" s="130"/>
      <c r="AD40" s="130"/>
      <c r="AE40" s="130"/>
      <c r="AF40" s="131"/>
      <c r="AG40" s="108" t="s">
        <v>24</v>
      </c>
      <c r="AH40" s="109"/>
      <c r="AI40" s="109"/>
      <c r="AJ40" s="109"/>
      <c r="AK40" s="109"/>
      <c r="AL40" s="75">
        <f t="shared" si="0"/>
        <v>2</v>
      </c>
      <c r="AM40" s="76"/>
      <c r="AN40" s="76"/>
      <c r="AO40" s="77"/>
      <c r="AP40" s="4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v>1</v>
      </c>
      <c r="BX40" s="60"/>
      <c r="BY40" s="70"/>
      <c r="BZ40" s="65">
        <v>0</v>
      </c>
      <c r="CA40" s="60"/>
      <c r="CB40" s="60"/>
      <c r="CC40" s="60">
        <v>0</v>
      </c>
      <c r="CD40" s="60"/>
      <c r="CE40" s="60"/>
      <c r="CF40" s="60">
        <v>0</v>
      </c>
      <c r="CG40" s="60"/>
      <c r="CH40" s="60"/>
      <c r="CI40" s="60">
        <v>0</v>
      </c>
      <c r="CJ40" s="60"/>
      <c r="CK40" s="60"/>
      <c r="CL40" s="60">
        <v>0</v>
      </c>
      <c r="CM40" s="60"/>
      <c r="CN40" s="60"/>
      <c r="CO40" s="60">
        <v>0</v>
      </c>
      <c r="CP40" s="60"/>
      <c r="CQ40" s="60"/>
      <c r="CR40" s="60">
        <v>0</v>
      </c>
      <c r="CS40" s="60"/>
      <c r="CT40" s="60"/>
      <c r="CU40" s="60">
        <v>0</v>
      </c>
      <c r="CV40" s="60"/>
      <c r="CW40" s="60"/>
      <c r="CX40" s="60">
        <v>0</v>
      </c>
      <c r="CY40" s="60"/>
      <c r="CZ40" s="60"/>
      <c r="DA40" s="60">
        <v>0</v>
      </c>
      <c r="DB40" s="60"/>
      <c r="DC40" s="60"/>
      <c r="DD40" s="60">
        <v>0</v>
      </c>
      <c r="DE40" s="60"/>
      <c r="DF40" s="60"/>
      <c r="DG40" s="60">
        <v>1</v>
      </c>
      <c r="DH40" s="60"/>
      <c r="DI40" s="70"/>
      <c r="DJ40" s="65">
        <v>0</v>
      </c>
      <c r="DK40" s="60"/>
      <c r="DL40" s="60"/>
      <c r="DM40" s="60">
        <v>0</v>
      </c>
      <c r="DN40" s="60"/>
      <c r="DO40" s="60"/>
      <c r="DP40" s="60">
        <v>0</v>
      </c>
      <c r="DQ40" s="60"/>
      <c r="DR40" s="60"/>
      <c r="DS40" s="60">
        <v>0</v>
      </c>
      <c r="DT40" s="60"/>
      <c r="DU40" s="60"/>
      <c r="DV40" s="60">
        <v>0</v>
      </c>
      <c r="DW40" s="60"/>
      <c r="DX40" s="60"/>
      <c r="DY40" s="60">
        <v>0</v>
      </c>
      <c r="DZ40" s="60"/>
      <c r="EA40" s="60"/>
      <c r="EB40" s="60">
        <v>0</v>
      </c>
      <c r="EC40" s="60"/>
      <c r="ED40" s="60"/>
      <c r="EE40" s="60">
        <v>0</v>
      </c>
      <c r="EF40" s="60"/>
      <c r="EG40" s="60"/>
      <c r="EH40" s="60">
        <v>0</v>
      </c>
      <c r="EI40" s="60"/>
      <c r="EJ40" s="60"/>
      <c r="EK40" s="60"/>
      <c r="EL40" s="60"/>
      <c r="EM40" s="60"/>
      <c r="EN40" s="60"/>
      <c r="EO40" s="60"/>
      <c r="EP40" s="60"/>
      <c r="EQ40" s="60"/>
      <c r="ER40" s="60"/>
      <c r="ES40" s="70"/>
      <c r="ET40" s="65"/>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70"/>
      <c r="GD40" s="65"/>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70"/>
    </row>
    <row r="41" spans="1:221" ht="22.5" customHeight="1" x14ac:dyDescent="0.2">
      <c r="A41" s="33"/>
      <c r="B41" s="78" t="s">
        <v>657</v>
      </c>
      <c r="C41" s="79"/>
      <c r="D41" s="79"/>
      <c r="E41" s="79"/>
      <c r="F41" s="79"/>
      <c r="G41" s="79"/>
      <c r="H41" s="79"/>
      <c r="I41" s="79"/>
      <c r="J41" s="79"/>
      <c r="K41" s="79"/>
      <c r="L41" s="79"/>
      <c r="M41" s="79"/>
      <c r="N41" s="79"/>
      <c r="O41" s="79"/>
      <c r="P41" s="79"/>
      <c r="Q41" s="79"/>
      <c r="R41" s="79"/>
      <c r="S41" s="79"/>
      <c r="T41" s="79"/>
      <c r="U41" s="80"/>
      <c r="V41" s="84" t="s">
        <v>694</v>
      </c>
      <c r="W41" s="85"/>
      <c r="X41" s="85"/>
      <c r="Y41" s="85"/>
      <c r="Z41" s="85"/>
      <c r="AA41" s="86"/>
      <c r="AB41" s="90">
        <v>5.0000000000000001E-4</v>
      </c>
      <c r="AC41" s="91"/>
      <c r="AD41" s="91"/>
      <c r="AE41" s="91"/>
      <c r="AF41" s="92"/>
      <c r="AG41" s="96" t="s">
        <v>23</v>
      </c>
      <c r="AH41" s="97"/>
      <c r="AI41" s="97"/>
      <c r="AJ41" s="97"/>
      <c r="AK41" s="97"/>
      <c r="AL41" s="98">
        <f t="shared" si="0"/>
        <v>2</v>
      </c>
      <c r="AM41" s="99"/>
      <c r="AN41" s="99"/>
      <c r="AO41" s="100"/>
      <c r="AP41" s="63"/>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v>1</v>
      </c>
      <c r="BX41" s="59"/>
      <c r="BY41" s="64"/>
      <c r="BZ41" s="63">
        <v>0</v>
      </c>
      <c r="CA41" s="59"/>
      <c r="CB41" s="59"/>
      <c r="CC41" s="59">
        <v>0</v>
      </c>
      <c r="CD41" s="59"/>
      <c r="CE41" s="59"/>
      <c r="CF41" s="59">
        <v>0</v>
      </c>
      <c r="CG41" s="59"/>
      <c r="CH41" s="59"/>
      <c r="CI41" s="59">
        <v>0</v>
      </c>
      <c r="CJ41" s="59"/>
      <c r="CK41" s="59"/>
      <c r="CL41" s="59">
        <v>0</v>
      </c>
      <c r="CM41" s="59"/>
      <c r="CN41" s="59"/>
      <c r="CO41" s="59">
        <v>0</v>
      </c>
      <c r="CP41" s="59"/>
      <c r="CQ41" s="59"/>
      <c r="CR41" s="59">
        <v>0</v>
      </c>
      <c r="CS41" s="59"/>
      <c r="CT41" s="59"/>
      <c r="CU41" s="59">
        <v>0</v>
      </c>
      <c r="CV41" s="59"/>
      <c r="CW41" s="59"/>
      <c r="CX41" s="59">
        <v>0</v>
      </c>
      <c r="CY41" s="59"/>
      <c r="CZ41" s="59"/>
      <c r="DA41" s="59">
        <v>0</v>
      </c>
      <c r="DB41" s="59"/>
      <c r="DC41" s="59"/>
      <c r="DD41" s="59">
        <v>0</v>
      </c>
      <c r="DE41" s="59"/>
      <c r="DF41" s="59"/>
      <c r="DG41" s="59">
        <v>1</v>
      </c>
      <c r="DH41" s="59"/>
      <c r="DI41" s="64"/>
      <c r="DJ41" s="63">
        <v>0</v>
      </c>
      <c r="DK41" s="59"/>
      <c r="DL41" s="59"/>
      <c r="DM41" s="59">
        <v>0</v>
      </c>
      <c r="DN41" s="59"/>
      <c r="DO41" s="59"/>
      <c r="DP41" s="59">
        <v>0</v>
      </c>
      <c r="DQ41" s="59"/>
      <c r="DR41" s="59"/>
      <c r="DS41" s="59">
        <v>0</v>
      </c>
      <c r="DT41" s="59"/>
      <c r="DU41" s="59"/>
      <c r="DV41" s="59">
        <v>0</v>
      </c>
      <c r="DW41" s="59"/>
      <c r="DX41" s="59"/>
      <c r="DY41" s="59">
        <v>0</v>
      </c>
      <c r="DZ41" s="59"/>
      <c r="EA41" s="59"/>
      <c r="EB41" s="59">
        <v>0</v>
      </c>
      <c r="EC41" s="59"/>
      <c r="ED41" s="59"/>
      <c r="EE41" s="59">
        <v>0</v>
      </c>
      <c r="EF41" s="59"/>
      <c r="EG41" s="59"/>
      <c r="EH41" s="59">
        <v>0</v>
      </c>
      <c r="EI41" s="59"/>
      <c r="EJ41" s="59"/>
      <c r="EK41" s="59"/>
      <c r="EL41" s="59"/>
      <c r="EM41" s="59"/>
      <c r="EN41" s="59"/>
      <c r="EO41" s="59"/>
      <c r="EP41" s="59"/>
      <c r="EQ41" s="59"/>
      <c r="ER41" s="59"/>
      <c r="ES41" s="64"/>
      <c r="ET41" s="63"/>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64"/>
      <c r="GD41" s="63"/>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64"/>
    </row>
    <row r="42" spans="1:221" ht="22.5" customHeight="1" x14ac:dyDescent="0.2">
      <c r="B42" s="133"/>
      <c r="C42" s="134"/>
      <c r="D42" s="134"/>
      <c r="E42" s="134"/>
      <c r="F42" s="134"/>
      <c r="G42" s="134"/>
      <c r="H42" s="134"/>
      <c r="I42" s="134"/>
      <c r="J42" s="134"/>
      <c r="K42" s="134"/>
      <c r="L42" s="134"/>
      <c r="M42" s="134"/>
      <c r="N42" s="134"/>
      <c r="O42" s="134"/>
      <c r="P42" s="134"/>
      <c r="Q42" s="134"/>
      <c r="R42" s="134"/>
      <c r="S42" s="134"/>
      <c r="T42" s="134"/>
      <c r="U42" s="135"/>
      <c r="V42" s="136"/>
      <c r="W42" s="137"/>
      <c r="X42" s="137"/>
      <c r="Y42" s="137"/>
      <c r="Z42" s="137"/>
      <c r="AA42" s="138"/>
      <c r="AB42" s="139"/>
      <c r="AC42" s="140"/>
      <c r="AD42" s="140"/>
      <c r="AE42" s="140"/>
      <c r="AF42" s="141"/>
      <c r="AG42" s="96" t="s">
        <v>24</v>
      </c>
      <c r="AH42" s="97"/>
      <c r="AI42" s="97"/>
      <c r="AJ42" s="97"/>
      <c r="AK42" s="97"/>
      <c r="AL42" s="98">
        <f t="shared" si="0"/>
        <v>2</v>
      </c>
      <c r="AM42" s="99"/>
      <c r="AN42" s="99"/>
      <c r="AO42" s="100"/>
      <c r="AP42" s="4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v>1</v>
      </c>
      <c r="BX42" s="59"/>
      <c r="BY42" s="64"/>
      <c r="BZ42" s="63">
        <v>0</v>
      </c>
      <c r="CA42" s="59"/>
      <c r="CB42" s="59"/>
      <c r="CC42" s="59">
        <v>0</v>
      </c>
      <c r="CD42" s="59"/>
      <c r="CE42" s="59"/>
      <c r="CF42" s="59">
        <v>0</v>
      </c>
      <c r="CG42" s="59"/>
      <c r="CH42" s="59"/>
      <c r="CI42" s="59">
        <v>0</v>
      </c>
      <c r="CJ42" s="59"/>
      <c r="CK42" s="59"/>
      <c r="CL42" s="59">
        <v>0</v>
      </c>
      <c r="CM42" s="59"/>
      <c r="CN42" s="59"/>
      <c r="CO42" s="59">
        <v>0</v>
      </c>
      <c r="CP42" s="59"/>
      <c r="CQ42" s="59"/>
      <c r="CR42" s="59">
        <v>0</v>
      </c>
      <c r="CS42" s="59"/>
      <c r="CT42" s="59"/>
      <c r="CU42" s="59">
        <v>0</v>
      </c>
      <c r="CV42" s="59"/>
      <c r="CW42" s="59"/>
      <c r="CX42" s="59">
        <v>0</v>
      </c>
      <c r="CY42" s="59"/>
      <c r="CZ42" s="59"/>
      <c r="DA42" s="59">
        <v>0</v>
      </c>
      <c r="DB42" s="59"/>
      <c r="DC42" s="59"/>
      <c r="DD42" s="59">
        <v>0</v>
      </c>
      <c r="DE42" s="59"/>
      <c r="DF42" s="59"/>
      <c r="DG42" s="59">
        <v>1</v>
      </c>
      <c r="DH42" s="59"/>
      <c r="DI42" s="64"/>
      <c r="DJ42" s="63">
        <v>0</v>
      </c>
      <c r="DK42" s="59"/>
      <c r="DL42" s="59"/>
      <c r="DM42" s="59">
        <v>0</v>
      </c>
      <c r="DN42" s="59"/>
      <c r="DO42" s="59"/>
      <c r="DP42" s="59">
        <v>0</v>
      </c>
      <c r="DQ42" s="59"/>
      <c r="DR42" s="59"/>
      <c r="DS42" s="59">
        <v>0</v>
      </c>
      <c r="DT42" s="59"/>
      <c r="DU42" s="59"/>
      <c r="DV42" s="59">
        <v>0</v>
      </c>
      <c r="DW42" s="59"/>
      <c r="DX42" s="59"/>
      <c r="DY42" s="59">
        <v>0</v>
      </c>
      <c r="DZ42" s="59"/>
      <c r="EA42" s="59"/>
      <c r="EB42" s="59">
        <v>0</v>
      </c>
      <c r="EC42" s="59"/>
      <c r="ED42" s="59"/>
      <c r="EE42" s="59">
        <v>0</v>
      </c>
      <c r="EF42" s="59"/>
      <c r="EG42" s="59"/>
      <c r="EH42" s="59">
        <v>0</v>
      </c>
      <c r="EI42" s="59"/>
      <c r="EJ42" s="59"/>
      <c r="EK42" s="59"/>
      <c r="EL42" s="59"/>
      <c r="EM42" s="59"/>
      <c r="EN42" s="59"/>
      <c r="EO42" s="59"/>
      <c r="EP42" s="59"/>
      <c r="EQ42" s="59"/>
      <c r="ER42" s="59"/>
      <c r="ES42" s="64"/>
      <c r="ET42" s="63"/>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64"/>
      <c r="GD42" s="63"/>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64"/>
    </row>
    <row r="43" spans="1:221" ht="18" customHeight="1" x14ac:dyDescent="0.2">
      <c r="B43" s="114" t="s">
        <v>658</v>
      </c>
      <c r="C43" s="115"/>
      <c r="D43" s="115"/>
      <c r="E43" s="115"/>
      <c r="F43" s="115"/>
      <c r="G43" s="115"/>
      <c r="H43" s="115"/>
      <c r="I43" s="115"/>
      <c r="J43" s="115"/>
      <c r="K43" s="115"/>
      <c r="L43" s="115"/>
      <c r="M43" s="115"/>
      <c r="N43" s="115"/>
      <c r="O43" s="115"/>
      <c r="P43" s="115"/>
      <c r="Q43" s="115"/>
      <c r="R43" s="115"/>
      <c r="S43" s="115"/>
      <c r="T43" s="115"/>
      <c r="U43" s="116"/>
      <c r="V43" s="120" t="s">
        <v>695</v>
      </c>
      <c r="W43" s="121"/>
      <c r="X43" s="121"/>
      <c r="Y43" s="121"/>
      <c r="Z43" s="121"/>
      <c r="AA43" s="122"/>
      <c r="AB43" s="126">
        <v>2.92E-2</v>
      </c>
      <c r="AC43" s="127"/>
      <c r="AD43" s="127"/>
      <c r="AE43" s="127"/>
      <c r="AF43" s="128"/>
      <c r="AG43" s="108" t="s">
        <v>23</v>
      </c>
      <c r="AH43" s="109"/>
      <c r="AI43" s="109"/>
      <c r="AJ43" s="109"/>
      <c r="AK43" s="109"/>
      <c r="AL43" s="75">
        <f t="shared" si="0"/>
        <v>33</v>
      </c>
      <c r="AM43" s="76"/>
      <c r="AN43" s="76"/>
      <c r="AO43" s="77"/>
      <c r="AP43" s="65">
        <v>1</v>
      </c>
      <c r="AQ43" s="60"/>
      <c r="AR43" s="60"/>
      <c r="AS43" s="60">
        <v>1</v>
      </c>
      <c r="AT43" s="60"/>
      <c r="AU43" s="60"/>
      <c r="AV43" s="60">
        <v>1</v>
      </c>
      <c r="AW43" s="60"/>
      <c r="AX43" s="60"/>
      <c r="AY43" s="60">
        <v>1</v>
      </c>
      <c r="AZ43" s="60"/>
      <c r="BA43" s="60"/>
      <c r="BB43" s="60">
        <v>1</v>
      </c>
      <c r="BC43" s="60"/>
      <c r="BD43" s="60"/>
      <c r="BE43" s="60">
        <v>1</v>
      </c>
      <c r="BF43" s="60"/>
      <c r="BG43" s="60"/>
      <c r="BH43" s="60">
        <v>1</v>
      </c>
      <c r="BI43" s="60"/>
      <c r="BJ43" s="60"/>
      <c r="BK43" s="60">
        <v>1</v>
      </c>
      <c r="BL43" s="60"/>
      <c r="BM43" s="60"/>
      <c r="BN43" s="60">
        <v>1</v>
      </c>
      <c r="BO43" s="60"/>
      <c r="BP43" s="60"/>
      <c r="BQ43" s="60">
        <v>1</v>
      </c>
      <c r="BR43" s="60"/>
      <c r="BS43" s="60"/>
      <c r="BT43" s="60">
        <v>1</v>
      </c>
      <c r="BU43" s="60"/>
      <c r="BV43" s="60"/>
      <c r="BW43" s="60">
        <v>1</v>
      </c>
      <c r="BX43" s="60"/>
      <c r="BY43" s="70"/>
      <c r="BZ43" s="65">
        <v>1</v>
      </c>
      <c r="CA43" s="60"/>
      <c r="CB43" s="60"/>
      <c r="CC43" s="60">
        <v>1</v>
      </c>
      <c r="CD43" s="60"/>
      <c r="CE43" s="60"/>
      <c r="CF43" s="60">
        <v>1</v>
      </c>
      <c r="CG43" s="60"/>
      <c r="CH43" s="60"/>
      <c r="CI43" s="60">
        <v>1</v>
      </c>
      <c r="CJ43" s="60"/>
      <c r="CK43" s="60"/>
      <c r="CL43" s="60">
        <v>1</v>
      </c>
      <c r="CM43" s="60"/>
      <c r="CN43" s="60"/>
      <c r="CO43" s="60">
        <v>1</v>
      </c>
      <c r="CP43" s="60"/>
      <c r="CQ43" s="60"/>
      <c r="CR43" s="60">
        <v>1</v>
      </c>
      <c r="CS43" s="60"/>
      <c r="CT43" s="60"/>
      <c r="CU43" s="60">
        <v>1</v>
      </c>
      <c r="CV43" s="60"/>
      <c r="CW43" s="60"/>
      <c r="CX43" s="60">
        <v>1</v>
      </c>
      <c r="CY43" s="60"/>
      <c r="CZ43" s="60"/>
      <c r="DA43" s="60">
        <v>1</v>
      </c>
      <c r="DB43" s="60"/>
      <c r="DC43" s="60"/>
      <c r="DD43" s="60">
        <v>1</v>
      </c>
      <c r="DE43" s="60"/>
      <c r="DF43" s="60"/>
      <c r="DG43" s="60">
        <v>1</v>
      </c>
      <c r="DH43" s="60"/>
      <c r="DI43" s="60"/>
      <c r="DJ43" s="65">
        <v>1</v>
      </c>
      <c r="DK43" s="60"/>
      <c r="DL43" s="60"/>
      <c r="DM43" s="60">
        <v>1</v>
      </c>
      <c r="DN43" s="60"/>
      <c r="DO43" s="60"/>
      <c r="DP43" s="60">
        <v>1</v>
      </c>
      <c r="DQ43" s="60"/>
      <c r="DR43" s="60"/>
      <c r="DS43" s="60">
        <v>1</v>
      </c>
      <c r="DT43" s="60"/>
      <c r="DU43" s="60"/>
      <c r="DV43" s="60">
        <v>1</v>
      </c>
      <c r="DW43" s="60"/>
      <c r="DX43" s="60"/>
      <c r="DY43" s="60">
        <v>1</v>
      </c>
      <c r="DZ43" s="60"/>
      <c r="EA43" s="60"/>
      <c r="EB43" s="60">
        <v>1</v>
      </c>
      <c r="EC43" s="60"/>
      <c r="ED43" s="60"/>
      <c r="EE43" s="60">
        <v>1</v>
      </c>
      <c r="EF43" s="60"/>
      <c r="EG43" s="60"/>
      <c r="EH43" s="60">
        <v>1</v>
      </c>
      <c r="EI43" s="60"/>
      <c r="EJ43" s="60"/>
      <c r="EK43" s="60"/>
      <c r="EL43" s="60"/>
      <c r="EM43" s="60"/>
      <c r="EN43" s="60"/>
      <c r="EO43" s="60"/>
      <c r="EP43" s="60"/>
      <c r="EQ43" s="60"/>
      <c r="ER43" s="60"/>
      <c r="ES43" s="70"/>
      <c r="ET43" s="65"/>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70"/>
      <c r="GD43" s="65"/>
      <c r="GE43" s="60"/>
      <c r="GF43" s="60"/>
      <c r="GG43" s="60"/>
      <c r="GH43" s="60"/>
      <c r="GI43" s="60"/>
      <c r="GJ43" s="60"/>
      <c r="GK43" s="60"/>
      <c r="GL43" s="60"/>
      <c r="GM43" s="60"/>
      <c r="GN43" s="60"/>
      <c r="GO43" s="60"/>
      <c r="GP43" s="60"/>
      <c r="GQ43" s="60"/>
      <c r="GR43" s="60"/>
      <c r="GS43" s="60"/>
      <c r="GT43" s="60"/>
      <c r="GU43" s="60"/>
      <c r="GV43" s="60"/>
      <c r="GW43" s="60"/>
      <c r="GX43" s="60"/>
      <c r="GY43" s="60"/>
      <c r="GZ43" s="60"/>
      <c r="HA43" s="60"/>
      <c r="HB43" s="60"/>
      <c r="HC43" s="60"/>
      <c r="HD43" s="60"/>
      <c r="HE43" s="60"/>
      <c r="HF43" s="60"/>
      <c r="HG43" s="60"/>
      <c r="HH43" s="60"/>
      <c r="HI43" s="60"/>
      <c r="HJ43" s="60"/>
      <c r="HK43" s="60"/>
      <c r="HL43" s="60"/>
      <c r="HM43" s="70"/>
    </row>
    <row r="44" spans="1:221" ht="18" customHeight="1" x14ac:dyDescent="0.2">
      <c r="B44" s="117"/>
      <c r="C44" s="118"/>
      <c r="D44" s="118"/>
      <c r="E44" s="118"/>
      <c r="F44" s="118"/>
      <c r="G44" s="118"/>
      <c r="H44" s="118"/>
      <c r="I44" s="118"/>
      <c r="J44" s="118"/>
      <c r="K44" s="118"/>
      <c r="L44" s="118"/>
      <c r="M44" s="118"/>
      <c r="N44" s="118"/>
      <c r="O44" s="118"/>
      <c r="P44" s="118"/>
      <c r="Q44" s="118"/>
      <c r="R44" s="118"/>
      <c r="S44" s="118"/>
      <c r="T44" s="118"/>
      <c r="U44" s="119"/>
      <c r="V44" s="123"/>
      <c r="W44" s="124"/>
      <c r="X44" s="124"/>
      <c r="Y44" s="124"/>
      <c r="Z44" s="124"/>
      <c r="AA44" s="125"/>
      <c r="AB44" s="129"/>
      <c r="AC44" s="130"/>
      <c r="AD44" s="130"/>
      <c r="AE44" s="130"/>
      <c r="AF44" s="131"/>
      <c r="AG44" s="108" t="s">
        <v>24</v>
      </c>
      <c r="AH44" s="109"/>
      <c r="AI44" s="109"/>
      <c r="AJ44" s="109"/>
      <c r="AK44" s="109"/>
      <c r="AL44" s="75">
        <f t="shared" si="0"/>
        <v>33</v>
      </c>
      <c r="AM44" s="76"/>
      <c r="AN44" s="76"/>
      <c r="AO44" s="77"/>
      <c r="AP44" s="460">
        <v>1</v>
      </c>
      <c r="AQ44" s="60"/>
      <c r="AR44" s="60"/>
      <c r="AS44" s="60">
        <v>1</v>
      </c>
      <c r="AT44" s="60"/>
      <c r="AU44" s="60"/>
      <c r="AV44" s="60">
        <v>1</v>
      </c>
      <c r="AW44" s="60"/>
      <c r="AX44" s="60"/>
      <c r="AY44" s="60">
        <v>1</v>
      </c>
      <c r="AZ44" s="60"/>
      <c r="BA44" s="60"/>
      <c r="BB44" s="60">
        <v>1</v>
      </c>
      <c r="BC44" s="60"/>
      <c r="BD44" s="60"/>
      <c r="BE44" s="60">
        <v>1</v>
      </c>
      <c r="BF44" s="60"/>
      <c r="BG44" s="60"/>
      <c r="BH44" s="60">
        <v>1</v>
      </c>
      <c r="BI44" s="60"/>
      <c r="BJ44" s="60"/>
      <c r="BK44" s="60">
        <v>1</v>
      </c>
      <c r="BL44" s="60"/>
      <c r="BM44" s="60"/>
      <c r="BN44" s="60">
        <v>1</v>
      </c>
      <c r="BO44" s="60"/>
      <c r="BP44" s="60"/>
      <c r="BQ44" s="60">
        <v>1</v>
      </c>
      <c r="BR44" s="60"/>
      <c r="BS44" s="60"/>
      <c r="BT44" s="60">
        <v>1</v>
      </c>
      <c r="BU44" s="60"/>
      <c r="BV44" s="60"/>
      <c r="BW44" s="60">
        <v>1</v>
      </c>
      <c r="BX44" s="60"/>
      <c r="BY44" s="70"/>
      <c r="BZ44" s="65">
        <v>1</v>
      </c>
      <c r="CA44" s="60"/>
      <c r="CB44" s="60"/>
      <c r="CC44" s="60">
        <v>1</v>
      </c>
      <c r="CD44" s="60"/>
      <c r="CE44" s="60"/>
      <c r="CF44" s="60">
        <v>1</v>
      </c>
      <c r="CG44" s="60"/>
      <c r="CH44" s="60"/>
      <c r="CI44" s="60">
        <v>1</v>
      </c>
      <c r="CJ44" s="60"/>
      <c r="CK44" s="60"/>
      <c r="CL44" s="60">
        <v>1</v>
      </c>
      <c r="CM44" s="60"/>
      <c r="CN44" s="60"/>
      <c r="CO44" s="60">
        <v>1</v>
      </c>
      <c r="CP44" s="60"/>
      <c r="CQ44" s="60"/>
      <c r="CR44" s="60">
        <v>1</v>
      </c>
      <c r="CS44" s="60"/>
      <c r="CT44" s="60"/>
      <c r="CU44" s="60">
        <v>1</v>
      </c>
      <c r="CV44" s="60"/>
      <c r="CW44" s="60"/>
      <c r="CX44" s="60">
        <v>1</v>
      </c>
      <c r="CY44" s="60"/>
      <c r="CZ44" s="60"/>
      <c r="DA44" s="60">
        <v>1</v>
      </c>
      <c r="DB44" s="60"/>
      <c r="DC44" s="60"/>
      <c r="DD44" s="60">
        <v>1</v>
      </c>
      <c r="DE44" s="60"/>
      <c r="DF44" s="60"/>
      <c r="DG44" s="60">
        <v>1</v>
      </c>
      <c r="DH44" s="60"/>
      <c r="DI44" s="70"/>
      <c r="DJ44" s="65">
        <v>1</v>
      </c>
      <c r="DK44" s="60"/>
      <c r="DL44" s="60"/>
      <c r="DM44" s="60">
        <v>1</v>
      </c>
      <c r="DN44" s="60"/>
      <c r="DO44" s="60"/>
      <c r="DP44" s="60">
        <v>1</v>
      </c>
      <c r="DQ44" s="60"/>
      <c r="DR44" s="60"/>
      <c r="DS44" s="60">
        <v>1</v>
      </c>
      <c r="DT44" s="60"/>
      <c r="DU44" s="60"/>
      <c r="DV44" s="60">
        <v>1</v>
      </c>
      <c r="DW44" s="60"/>
      <c r="DX44" s="60"/>
      <c r="DY44" s="60">
        <v>1</v>
      </c>
      <c r="DZ44" s="60"/>
      <c r="EA44" s="60"/>
      <c r="EB44" s="60">
        <v>1</v>
      </c>
      <c r="EC44" s="60"/>
      <c r="ED44" s="60"/>
      <c r="EE44" s="60">
        <v>1</v>
      </c>
      <c r="EF44" s="60"/>
      <c r="EG44" s="60"/>
      <c r="EH44" s="60">
        <v>1</v>
      </c>
      <c r="EI44" s="60"/>
      <c r="EJ44" s="60"/>
      <c r="EK44" s="60"/>
      <c r="EL44" s="60"/>
      <c r="EM44" s="60"/>
      <c r="EN44" s="60"/>
      <c r="EO44" s="60"/>
      <c r="EP44" s="60"/>
      <c r="EQ44" s="60"/>
      <c r="ER44" s="60"/>
      <c r="ES44" s="70"/>
      <c r="ET44" s="65"/>
      <c r="EU44" s="60"/>
      <c r="EV44" s="60"/>
      <c r="EW44" s="60"/>
      <c r="EX44" s="60"/>
      <c r="EY44" s="60"/>
      <c r="EZ44" s="60"/>
      <c r="FA44" s="60"/>
      <c r="FB44" s="60"/>
      <c r="FC44" s="60"/>
      <c r="FD44" s="60"/>
      <c r="FE44" s="60"/>
      <c r="FF44" s="60"/>
      <c r="FG44" s="60"/>
      <c r="FH44" s="60"/>
      <c r="FI44" s="60"/>
      <c r="FJ44" s="60"/>
      <c r="FK44" s="60"/>
      <c r="FL44" s="60"/>
      <c r="FM44" s="60"/>
      <c r="FN44" s="60"/>
      <c r="FO44" s="60"/>
      <c r="FP44" s="60"/>
      <c r="FQ44" s="60"/>
      <c r="FR44" s="60"/>
      <c r="FS44" s="60"/>
      <c r="FT44" s="60"/>
      <c r="FU44" s="60"/>
      <c r="FV44" s="60"/>
      <c r="FW44" s="60"/>
      <c r="FX44" s="60"/>
      <c r="FY44" s="60"/>
      <c r="FZ44" s="60"/>
      <c r="GA44" s="60"/>
      <c r="GB44" s="60"/>
      <c r="GC44" s="70"/>
      <c r="GD44" s="65"/>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70"/>
    </row>
    <row r="45" spans="1:221" ht="18" customHeight="1" x14ac:dyDescent="0.2">
      <c r="B45" s="78" t="s">
        <v>659</v>
      </c>
      <c r="C45" s="79"/>
      <c r="D45" s="79"/>
      <c r="E45" s="79"/>
      <c r="F45" s="79"/>
      <c r="G45" s="79"/>
      <c r="H45" s="79"/>
      <c r="I45" s="79"/>
      <c r="J45" s="79"/>
      <c r="K45" s="79"/>
      <c r="L45" s="79"/>
      <c r="M45" s="79"/>
      <c r="N45" s="79"/>
      <c r="O45" s="79"/>
      <c r="P45" s="79"/>
      <c r="Q45" s="79"/>
      <c r="R45" s="79"/>
      <c r="S45" s="79"/>
      <c r="T45" s="79"/>
      <c r="U45" s="80"/>
      <c r="V45" s="84" t="s">
        <v>696</v>
      </c>
      <c r="W45" s="85"/>
      <c r="X45" s="85"/>
      <c r="Y45" s="85"/>
      <c r="Z45" s="85"/>
      <c r="AA45" s="86"/>
      <c r="AB45" s="90">
        <v>7.7999999999999996E-3</v>
      </c>
      <c r="AC45" s="91"/>
      <c r="AD45" s="91"/>
      <c r="AE45" s="91"/>
      <c r="AF45" s="92"/>
      <c r="AG45" s="96" t="s">
        <v>23</v>
      </c>
      <c r="AH45" s="97"/>
      <c r="AI45" s="97"/>
      <c r="AJ45" s="97"/>
      <c r="AK45" s="97"/>
      <c r="AL45" s="98">
        <f t="shared" si="0"/>
        <v>28</v>
      </c>
      <c r="AM45" s="99"/>
      <c r="AN45" s="99"/>
      <c r="AO45" s="100"/>
      <c r="AP45" s="63"/>
      <c r="AQ45" s="59"/>
      <c r="AR45" s="59"/>
      <c r="AS45" s="59">
        <v>1</v>
      </c>
      <c r="AT45" s="59"/>
      <c r="AU45" s="59"/>
      <c r="AV45" s="59">
        <v>1</v>
      </c>
      <c r="AW45" s="59"/>
      <c r="AX45" s="59"/>
      <c r="AY45" s="59">
        <v>1</v>
      </c>
      <c r="AZ45" s="59"/>
      <c r="BA45" s="59"/>
      <c r="BB45" s="59"/>
      <c r="BC45" s="59"/>
      <c r="BD45" s="59"/>
      <c r="BE45" s="59">
        <v>2</v>
      </c>
      <c r="BF45" s="59"/>
      <c r="BG45" s="59"/>
      <c r="BH45" s="59"/>
      <c r="BI45" s="59"/>
      <c r="BJ45" s="59"/>
      <c r="BK45" s="59">
        <v>1</v>
      </c>
      <c r="BL45" s="59"/>
      <c r="BM45" s="59"/>
      <c r="BN45" s="59">
        <v>1</v>
      </c>
      <c r="BO45" s="59"/>
      <c r="BP45" s="59"/>
      <c r="BQ45" s="59">
        <v>1</v>
      </c>
      <c r="BR45" s="59"/>
      <c r="BS45" s="59"/>
      <c r="BT45" s="59"/>
      <c r="BU45" s="59"/>
      <c r="BV45" s="59"/>
      <c r="BW45" s="59">
        <v>2</v>
      </c>
      <c r="BX45" s="59"/>
      <c r="BY45" s="64"/>
      <c r="BZ45" s="63">
        <v>0</v>
      </c>
      <c r="CA45" s="59"/>
      <c r="CB45" s="59"/>
      <c r="CC45" s="59">
        <v>1</v>
      </c>
      <c r="CD45" s="59"/>
      <c r="CE45" s="59"/>
      <c r="CF45" s="59">
        <v>1</v>
      </c>
      <c r="CG45" s="59"/>
      <c r="CH45" s="59"/>
      <c r="CI45" s="59">
        <v>1</v>
      </c>
      <c r="CJ45" s="59"/>
      <c r="CK45" s="59"/>
      <c r="CL45" s="59">
        <v>0</v>
      </c>
      <c r="CM45" s="59"/>
      <c r="CN45" s="59"/>
      <c r="CO45" s="59">
        <v>2</v>
      </c>
      <c r="CP45" s="59"/>
      <c r="CQ45" s="59"/>
      <c r="CR45" s="59">
        <v>0</v>
      </c>
      <c r="CS45" s="59"/>
      <c r="CT45" s="59"/>
      <c r="CU45" s="59">
        <v>1</v>
      </c>
      <c r="CV45" s="59"/>
      <c r="CW45" s="59"/>
      <c r="CX45" s="59">
        <v>1</v>
      </c>
      <c r="CY45" s="59"/>
      <c r="CZ45" s="59"/>
      <c r="DA45" s="59">
        <v>1</v>
      </c>
      <c r="DB45" s="59"/>
      <c r="DC45" s="59"/>
      <c r="DD45" s="59">
        <v>0</v>
      </c>
      <c r="DE45" s="59"/>
      <c r="DF45" s="59"/>
      <c r="DG45" s="59">
        <v>2</v>
      </c>
      <c r="DH45" s="59"/>
      <c r="DI45" s="64"/>
      <c r="DJ45" s="63">
        <v>0</v>
      </c>
      <c r="DK45" s="59"/>
      <c r="DL45" s="59"/>
      <c r="DM45" s="59">
        <v>2</v>
      </c>
      <c r="DN45" s="59"/>
      <c r="DO45" s="59"/>
      <c r="DP45" s="59">
        <v>0</v>
      </c>
      <c r="DQ45" s="59"/>
      <c r="DR45" s="59"/>
      <c r="DS45" s="59">
        <v>2</v>
      </c>
      <c r="DT45" s="59"/>
      <c r="DU45" s="59"/>
      <c r="DV45" s="59">
        <v>0</v>
      </c>
      <c r="DW45" s="59"/>
      <c r="DX45" s="59"/>
      <c r="DY45" s="59">
        <v>2</v>
      </c>
      <c r="DZ45" s="59"/>
      <c r="EA45" s="59"/>
      <c r="EB45" s="59">
        <v>0</v>
      </c>
      <c r="EC45" s="59"/>
      <c r="ED45" s="59"/>
      <c r="EE45" s="59">
        <v>2</v>
      </c>
      <c r="EF45" s="59"/>
      <c r="EG45" s="59"/>
      <c r="EH45" s="59">
        <v>0</v>
      </c>
      <c r="EI45" s="59"/>
      <c r="EJ45" s="59"/>
      <c r="EK45" s="59"/>
      <c r="EL45" s="59"/>
      <c r="EM45" s="59"/>
      <c r="EN45" s="59"/>
      <c r="EO45" s="59"/>
      <c r="EP45" s="59"/>
      <c r="EQ45" s="59"/>
      <c r="ER45" s="59"/>
      <c r="ES45" s="64"/>
      <c r="ET45" s="63"/>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64"/>
      <c r="GD45" s="63"/>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64"/>
    </row>
    <row r="46" spans="1:221" ht="18" customHeight="1" x14ac:dyDescent="0.2">
      <c r="B46" s="133"/>
      <c r="C46" s="134"/>
      <c r="D46" s="134"/>
      <c r="E46" s="134"/>
      <c r="F46" s="134"/>
      <c r="G46" s="134"/>
      <c r="H46" s="134"/>
      <c r="I46" s="134"/>
      <c r="J46" s="134"/>
      <c r="K46" s="134"/>
      <c r="L46" s="134"/>
      <c r="M46" s="134"/>
      <c r="N46" s="134"/>
      <c r="O46" s="134"/>
      <c r="P46" s="134"/>
      <c r="Q46" s="134"/>
      <c r="R46" s="134"/>
      <c r="S46" s="134"/>
      <c r="T46" s="134"/>
      <c r="U46" s="135"/>
      <c r="V46" s="136"/>
      <c r="W46" s="137"/>
      <c r="X46" s="137"/>
      <c r="Y46" s="137"/>
      <c r="Z46" s="137"/>
      <c r="AA46" s="138"/>
      <c r="AB46" s="139"/>
      <c r="AC46" s="140"/>
      <c r="AD46" s="140"/>
      <c r="AE46" s="140"/>
      <c r="AF46" s="141"/>
      <c r="AG46" s="96" t="s">
        <v>24</v>
      </c>
      <c r="AH46" s="97"/>
      <c r="AI46" s="97"/>
      <c r="AJ46" s="97"/>
      <c r="AK46" s="97"/>
      <c r="AL46" s="98">
        <f t="shared" si="0"/>
        <v>21</v>
      </c>
      <c r="AM46" s="99"/>
      <c r="AN46" s="99"/>
      <c r="AO46" s="100"/>
      <c r="AP46" s="63"/>
      <c r="AQ46" s="59"/>
      <c r="AR46" s="59"/>
      <c r="AS46" s="59"/>
      <c r="AT46" s="59"/>
      <c r="AU46" s="59"/>
      <c r="AV46" s="59"/>
      <c r="AW46" s="59"/>
      <c r="AX46" s="59"/>
      <c r="AY46" s="59">
        <v>1</v>
      </c>
      <c r="AZ46" s="59"/>
      <c r="BA46" s="59"/>
      <c r="BB46" s="59">
        <v>1</v>
      </c>
      <c r="BC46" s="59"/>
      <c r="BD46" s="59"/>
      <c r="BE46" s="59">
        <v>1</v>
      </c>
      <c r="BF46" s="59"/>
      <c r="BG46" s="59"/>
      <c r="BH46" s="59"/>
      <c r="BI46" s="59"/>
      <c r="BJ46" s="59"/>
      <c r="BK46" s="59">
        <v>1</v>
      </c>
      <c r="BL46" s="59"/>
      <c r="BM46" s="59"/>
      <c r="BN46" s="59">
        <v>1</v>
      </c>
      <c r="BO46" s="59"/>
      <c r="BP46" s="59"/>
      <c r="BQ46" s="59">
        <v>1</v>
      </c>
      <c r="BR46" s="59"/>
      <c r="BS46" s="59"/>
      <c r="BT46" s="59">
        <v>1</v>
      </c>
      <c r="BU46" s="59"/>
      <c r="BV46" s="59"/>
      <c r="BW46" s="59">
        <v>1</v>
      </c>
      <c r="BX46" s="59"/>
      <c r="BY46" s="64"/>
      <c r="BZ46" s="63">
        <v>0</v>
      </c>
      <c r="CA46" s="59"/>
      <c r="CB46" s="59"/>
      <c r="CC46" s="59">
        <v>0</v>
      </c>
      <c r="CD46" s="59"/>
      <c r="CE46" s="59"/>
      <c r="CF46" s="59">
        <v>1</v>
      </c>
      <c r="CG46" s="59"/>
      <c r="CH46" s="59"/>
      <c r="CI46" s="59">
        <v>1</v>
      </c>
      <c r="CJ46" s="59"/>
      <c r="CK46" s="59"/>
      <c r="CL46" s="59">
        <v>1</v>
      </c>
      <c r="CM46" s="59"/>
      <c r="CN46" s="59"/>
      <c r="CO46" s="59">
        <v>1</v>
      </c>
      <c r="CP46" s="59"/>
      <c r="CQ46" s="59"/>
      <c r="CR46" s="59">
        <v>0</v>
      </c>
      <c r="CS46" s="59"/>
      <c r="CT46" s="59"/>
      <c r="CU46" s="59">
        <v>1</v>
      </c>
      <c r="CV46" s="59"/>
      <c r="CW46" s="59"/>
      <c r="CX46" s="59">
        <v>0</v>
      </c>
      <c r="CY46" s="59"/>
      <c r="CZ46" s="59"/>
      <c r="DA46" s="59">
        <v>1</v>
      </c>
      <c r="DB46" s="59"/>
      <c r="DC46" s="59"/>
      <c r="DD46" s="59">
        <v>0</v>
      </c>
      <c r="DE46" s="59"/>
      <c r="DF46" s="59"/>
      <c r="DG46" s="59">
        <v>1</v>
      </c>
      <c r="DH46" s="59"/>
      <c r="DI46" s="64"/>
      <c r="DJ46" s="63">
        <v>0</v>
      </c>
      <c r="DK46" s="59"/>
      <c r="DL46" s="59"/>
      <c r="DM46" s="59">
        <v>1</v>
      </c>
      <c r="DN46" s="59"/>
      <c r="DO46" s="59"/>
      <c r="DP46" s="59">
        <v>0</v>
      </c>
      <c r="DQ46" s="59"/>
      <c r="DR46" s="59"/>
      <c r="DS46" s="59">
        <v>2</v>
      </c>
      <c r="DT46" s="59"/>
      <c r="DU46" s="59"/>
      <c r="DV46" s="59">
        <v>0</v>
      </c>
      <c r="DW46" s="59"/>
      <c r="DX46" s="59"/>
      <c r="DY46" s="59">
        <v>1</v>
      </c>
      <c r="DZ46" s="59"/>
      <c r="EA46" s="59"/>
      <c r="EB46" s="59">
        <v>0</v>
      </c>
      <c r="EC46" s="59"/>
      <c r="ED46" s="59"/>
      <c r="EE46" s="59">
        <v>2</v>
      </c>
      <c r="EF46" s="59"/>
      <c r="EG46" s="59"/>
      <c r="EH46" s="59">
        <v>0</v>
      </c>
      <c r="EI46" s="59"/>
      <c r="EJ46" s="59"/>
      <c r="EK46" s="59"/>
      <c r="EL46" s="59"/>
      <c r="EM46" s="59"/>
      <c r="EN46" s="59"/>
      <c r="EO46" s="59"/>
      <c r="EP46" s="59"/>
      <c r="EQ46" s="59"/>
      <c r="ER46" s="59"/>
      <c r="ES46" s="64"/>
      <c r="ET46" s="63"/>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64"/>
      <c r="GD46" s="63"/>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64"/>
    </row>
    <row r="47" spans="1:221" ht="22.5" customHeight="1" x14ac:dyDescent="0.2">
      <c r="B47" s="114" t="s">
        <v>660</v>
      </c>
      <c r="C47" s="115"/>
      <c r="D47" s="115"/>
      <c r="E47" s="115"/>
      <c r="F47" s="115"/>
      <c r="G47" s="115"/>
      <c r="H47" s="115"/>
      <c r="I47" s="115"/>
      <c r="J47" s="115"/>
      <c r="K47" s="115"/>
      <c r="L47" s="115"/>
      <c r="M47" s="115"/>
      <c r="N47" s="115"/>
      <c r="O47" s="115"/>
      <c r="P47" s="115"/>
      <c r="Q47" s="115"/>
      <c r="R47" s="115"/>
      <c r="S47" s="115"/>
      <c r="T47" s="115"/>
      <c r="U47" s="116"/>
      <c r="V47" s="120" t="s">
        <v>697</v>
      </c>
      <c r="W47" s="121"/>
      <c r="X47" s="121"/>
      <c r="Y47" s="121"/>
      <c r="Z47" s="121"/>
      <c r="AA47" s="122"/>
      <c r="AB47" s="126">
        <v>5.8999999999999999E-3</v>
      </c>
      <c r="AC47" s="127"/>
      <c r="AD47" s="127"/>
      <c r="AE47" s="127"/>
      <c r="AF47" s="128"/>
      <c r="AG47" s="108" t="s">
        <v>23</v>
      </c>
      <c r="AH47" s="109"/>
      <c r="AI47" s="109"/>
      <c r="AJ47" s="109"/>
      <c r="AK47" s="109"/>
      <c r="AL47" s="75">
        <f t="shared" si="0"/>
        <v>8</v>
      </c>
      <c r="AM47" s="76"/>
      <c r="AN47" s="76"/>
      <c r="AO47" s="77"/>
      <c r="AP47" s="65">
        <v>1</v>
      </c>
      <c r="AQ47" s="60"/>
      <c r="AR47" s="60"/>
      <c r="AS47" s="60"/>
      <c r="AT47" s="60"/>
      <c r="AU47" s="60"/>
      <c r="AV47" s="60"/>
      <c r="AW47" s="60"/>
      <c r="AX47" s="60"/>
      <c r="AY47" s="60"/>
      <c r="AZ47" s="60"/>
      <c r="BA47" s="60"/>
      <c r="BB47" s="60"/>
      <c r="BC47" s="60"/>
      <c r="BD47" s="60"/>
      <c r="BE47" s="60">
        <v>1</v>
      </c>
      <c r="BF47" s="60"/>
      <c r="BG47" s="60"/>
      <c r="BH47" s="60"/>
      <c r="BI47" s="60"/>
      <c r="BJ47" s="60"/>
      <c r="BK47" s="60"/>
      <c r="BL47" s="60"/>
      <c r="BM47" s="60"/>
      <c r="BN47" s="60"/>
      <c r="BO47" s="60"/>
      <c r="BP47" s="60"/>
      <c r="BQ47" s="60"/>
      <c r="BR47" s="60"/>
      <c r="BS47" s="60"/>
      <c r="BT47" s="60"/>
      <c r="BU47" s="60"/>
      <c r="BV47" s="60"/>
      <c r="BW47" s="60">
        <v>1</v>
      </c>
      <c r="BX47" s="60"/>
      <c r="BY47" s="70"/>
      <c r="BZ47" s="65">
        <v>1</v>
      </c>
      <c r="CA47" s="60"/>
      <c r="CB47" s="60"/>
      <c r="CC47" s="60">
        <v>0</v>
      </c>
      <c r="CD47" s="60"/>
      <c r="CE47" s="60"/>
      <c r="CF47" s="60">
        <v>0</v>
      </c>
      <c r="CG47" s="60"/>
      <c r="CH47" s="60"/>
      <c r="CI47" s="60">
        <v>0</v>
      </c>
      <c r="CJ47" s="60"/>
      <c r="CK47" s="60"/>
      <c r="CL47" s="60">
        <v>0</v>
      </c>
      <c r="CM47" s="60"/>
      <c r="CN47" s="60"/>
      <c r="CO47" s="60">
        <v>1</v>
      </c>
      <c r="CP47" s="60"/>
      <c r="CQ47" s="60"/>
      <c r="CR47" s="60">
        <v>0</v>
      </c>
      <c r="CS47" s="60"/>
      <c r="CT47" s="60"/>
      <c r="CU47" s="60">
        <v>0</v>
      </c>
      <c r="CV47" s="60"/>
      <c r="CW47" s="60"/>
      <c r="CX47" s="60">
        <v>0</v>
      </c>
      <c r="CY47" s="60"/>
      <c r="CZ47" s="60"/>
      <c r="DA47" s="60">
        <v>0</v>
      </c>
      <c r="DB47" s="60"/>
      <c r="DC47" s="60"/>
      <c r="DD47" s="60">
        <v>0</v>
      </c>
      <c r="DE47" s="60"/>
      <c r="DF47" s="60"/>
      <c r="DG47" s="60">
        <v>1</v>
      </c>
      <c r="DH47" s="60"/>
      <c r="DI47" s="70"/>
      <c r="DJ47" s="65">
        <v>1</v>
      </c>
      <c r="DK47" s="60"/>
      <c r="DL47" s="60"/>
      <c r="DM47" s="60">
        <v>0</v>
      </c>
      <c r="DN47" s="60"/>
      <c r="DO47" s="60"/>
      <c r="DP47" s="60">
        <v>0</v>
      </c>
      <c r="DQ47" s="60"/>
      <c r="DR47" s="60"/>
      <c r="DS47" s="60">
        <v>0</v>
      </c>
      <c r="DT47" s="60"/>
      <c r="DU47" s="60"/>
      <c r="DV47" s="60">
        <v>0</v>
      </c>
      <c r="DW47" s="60"/>
      <c r="DX47" s="60"/>
      <c r="DY47" s="60">
        <v>1</v>
      </c>
      <c r="DZ47" s="60"/>
      <c r="EA47" s="60"/>
      <c r="EB47" s="60">
        <v>0</v>
      </c>
      <c r="EC47" s="60"/>
      <c r="ED47" s="60"/>
      <c r="EE47" s="60">
        <v>0</v>
      </c>
      <c r="EF47" s="60"/>
      <c r="EG47" s="60"/>
      <c r="EH47" s="60">
        <v>0</v>
      </c>
      <c r="EI47" s="60"/>
      <c r="EJ47" s="60"/>
      <c r="EK47" s="60"/>
      <c r="EL47" s="60"/>
      <c r="EM47" s="60"/>
      <c r="EN47" s="60"/>
      <c r="EO47" s="60"/>
      <c r="EP47" s="60"/>
      <c r="EQ47" s="60"/>
      <c r="ER47" s="60"/>
      <c r="ES47" s="70"/>
      <c r="ET47" s="65"/>
      <c r="EU47" s="60"/>
      <c r="EV47" s="60"/>
      <c r="EW47" s="60"/>
      <c r="EX47" s="60"/>
      <c r="EY47" s="60"/>
      <c r="EZ47" s="60"/>
      <c r="FA47" s="60"/>
      <c r="FB47" s="60"/>
      <c r="FC47" s="60"/>
      <c r="FD47" s="60"/>
      <c r="FE47" s="60"/>
      <c r="FF47" s="60"/>
      <c r="FG47" s="60"/>
      <c r="FH47" s="60"/>
      <c r="FI47" s="60"/>
      <c r="FJ47" s="60"/>
      <c r="FK47" s="60"/>
      <c r="FL47" s="60"/>
      <c r="FM47" s="60"/>
      <c r="FN47" s="60"/>
      <c r="FO47" s="60"/>
      <c r="FP47" s="60"/>
      <c r="FQ47" s="60"/>
      <c r="FR47" s="60"/>
      <c r="FS47" s="60"/>
      <c r="FT47" s="60"/>
      <c r="FU47" s="60"/>
      <c r="FV47" s="60"/>
      <c r="FW47" s="60"/>
      <c r="FX47" s="60"/>
      <c r="FY47" s="60"/>
      <c r="FZ47" s="60"/>
      <c r="GA47" s="60"/>
      <c r="GB47" s="60"/>
      <c r="GC47" s="70"/>
      <c r="GD47" s="65"/>
      <c r="GE47" s="60"/>
      <c r="GF47" s="60"/>
      <c r="GG47" s="60"/>
      <c r="GH47" s="60"/>
      <c r="GI47" s="60"/>
      <c r="GJ47" s="60"/>
      <c r="GK47" s="60"/>
      <c r="GL47" s="60"/>
      <c r="GM47" s="60"/>
      <c r="GN47" s="60"/>
      <c r="GO47" s="60"/>
      <c r="GP47" s="60"/>
      <c r="GQ47" s="60"/>
      <c r="GR47" s="60"/>
      <c r="GS47" s="60"/>
      <c r="GT47" s="60"/>
      <c r="GU47" s="60"/>
      <c r="GV47" s="60"/>
      <c r="GW47" s="60"/>
      <c r="GX47" s="60"/>
      <c r="GY47" s="60"/>
      <c r="GZ47" s="60"/>
      <c r="HA47" s="60"/>
      <c r="HB47" s="60"/>
      <c r="HC47" s="60"/>
      <c r="HD47" s="60"/>
      <c r="HE47" s="60"/>
      <c r="HF47" s="60"/>
      <c r="HG47" s="60"/>
      <c r="HH47" s="60"/>
      <c r="HI47" s="60"/>
      <c r="HJ47" s="60"/>
      <c r="HK47" s="60"/>
      <c r="HL47" s="60"/>
      <c r="HM47" s="70"/>
    </row>
    <row r="48" spans="1:221" ht="22.5" customHeight="1" x14ac:dyDescent="0.2">
      <c r="B48" s="117"/>
      <c r="C48" s="118"/>
      <c r="D48" s="118"/>
      <c r="E48" s="118"/>
      <c r="F48" s="118"/>
      <c r="G48" s="118"/>
      <c r="H48" s="118"/>
      <c r="I48" s="118"/>
      <c r="J48" s="118"/>
      <c r="K48" s="118"/>
      <c r="L48" s="118"/>
      <c r="M48" s="118"/>
      <c r="N48" s="118"/>
      <c r="O48" s="118"/>
      <c r="P48" s="118"/>
      <c r="Q48" s="118"/>
      <c r="R48" s="118"/>
      <c r="S48" s="118"/>
      <c r="T48" s="118"/>
      <c r="U48" s="119"/>
      <c r="V48" s="123"/>
      <c r="W48" s="124"/>
      <c r="X48" s="124"/>
      <c r="Y48" s="124"/>
      <c r="Z48" s="124"/>
      <c r="AA48" s="125"/>
      <c r="AB48" s="129"/>
      <c r="AC48" s="130"/>
      <c r="AD48" s="130"/>
      <c r="AE48" s="130"/>
      <c r="AF48" s="131"/>
      <c r="AG48" s="108" t="s">
        <v>24</v>
      </c>
      <c r="AH48" s="109"/>
      <c r="AI48" s="109"/>
      <c r="AJ48" s="109"/>
      <c r="AK48" s="109"/>
      <c r="AL48" s="75">
        <f t="shared" si="0"/>
        <v>16</v>
      </c>
      <c r="AM48" s="76"/>
      <c r="AN48" s="76"/>
      <c r="AO48" s="77"/>
      <c r="AP48" s="460">
        <v>1</v>
      </c>
      <c r="AQ48" s="60"/>
      <c r="AR48" s="60"/>
      <c r="AS48" s="60"/>
      <c r="AT48" s="60"/>
      <c r="AU48" s="60"/>
      <c r="AV48" s="60"/>
      <c r="AW48" s="60"/>
      <c r="AX48" s="60"/>
      <c r="AY48" s="60"/>
      <c r="AZ48" s="60"/>
      <c r="BA48" s="60"/>
      <c r="BB48" s="60">
        <v>1</v>
      </c>
      <c r="BC48" s="60"/>
      <c r="BD48" s="60"/>
      <c r="BE48" s="60"/>
      <c r="BF48" s="60"/>
      <c r="BG48" s="60"/>
      <c r="BH48" s="60"/>
      <c r="BI48" s="60"/>
      <c r="BJ48" s="60"/>
      <c r="BK48" s="60"/>
      <c r="BL48" s="60"/>
      <c r="BM48" s="60"/>
      <c r="BN48" s="60">
        <v>1</v>
      </c>
      <c r="BO48" s="60"/>
      <c r="BP48" s="60"/>
      <c r="BQ48" s="60"/>
      <c r="BR48" s="60"/>
      <c r="BS48" s="60"/>
      <c r="BT48" s="60"/>
      <c r="BU48" s="60"/>
      <c r="BV48" s="60"/>
      <c r="BW48" s="60">
        <v>1</v>
      </c>
      <c r="BX48" s="60"/>
      <c r="BY48" s="70"/>
      <c r="BZ48" s="65">
        <v>1</v>
      </c>
      <c r="CA48" s="60"/>
      <c r="CB48" s="60"/>
      <c r="CC48" s="60">
        <v>0</v>
      </c>
      <c r="CD48" s="60"/>
      <c r="CE48" s="60"/>
      <c r="CF48" s="60">
        <v>1</v>
      </c>
      <c r="CG48" s="60"/>
      <c r="CH48" s="60"/>
      <c r="CI48" s="60">
        <v>0</v>
      </c>
      <c r="CJ48" s="60"/>
      <c r="CK48" s="60"/>
      <c r="CL48" s="60">
        <v>1</v>
      </c>
      <c r="CM48" s="60"/>
      <c r="CN48" s="60"/>
      <c r="CO48" s="60">
        <v>1</v>
      </c>
      <c r="CP48" s="60"/>
      <c r="CQ48" s="60"/>
      <c r="CR48" s="60">
        <v>0</v>
      </c>
      <c r="CS48" s="60"/>
      <c r="CT48" s="60"/>
      <c r="CU48" s="60">
        <v>1</v>
      </c>
      <c r="CV48" s="60"/>
      <c r="CW48" s="60"/>
      <c r="CX48" s="60">
        <v>0</v>
      </c>
      <c r="CY48" s="60"/>
      <c r="CZ48" s="60"/>
      <c r="DA48" s="60">
        <v>0</v>
      </c>
      <c r="DB48" s="60"/>
      <c r="DC48" s="60"/>
      <c r="DD48" s="60">
        <v>0</v>
      </c>
      <c r="DE48" s="60"/>
      <c r="DF48" s="60"/>
      <c r="DG48" s="60">
        <v>1</v>
      </c>
      <c r="DH48" s="60"/>
      <c r="DI48" s="70"/>
      <c r="DJ48" s="65">
        <v>1</v>
      </c>
      <c r="DK48" s="60"/>
      <c r="DL48" s="60"/>
      <c r="DM48" s="60">
        <v>0</v>
      </c>
      <c r="DN48" s="60"/>
      <c r="DO48" s="60"/>
      <c r="DP48" s="60">
        <v>1</v>
      </c>
      <c r="DQ48" s="60"/>
      <c r="DR48" s="60"/>
      <c r="DS48" s="60">
        <v>1</v>
      </c>
      <c r="DT48" s="60"/>
      <c r="DU48" s="60"/>
      <c r="DV48" s="60">
        <v>0</v>
      </c>
      <c r="DW48" s="60"/>
      <c r="DX48" s="60"/>
      <c r="DY48" s="60">
        <v>1</v>
      </c>
      <c r="DZ48" s="60"/>
      <c r="EA48" s="60"/>
      <c r="EB48" s="62">
        <v>1</v>
      </c>
      <c r="EC48" s="62"/>
      <c r="ED48" s="62"/>
      <c r="EE48" s="62">
        <v>1</v>
      </c>
      <c r="EF48" s="62"/>
      <c r="EG48" s="62"/>
      <c r="EH48" s="62">
        <v>0</v>
      </c>
      <c r="EI48" s="62"/>
      <c r="EJ48" s="62"/>
      <c r="EK48" s="60"/>
      <c r="EL48" s="60"/>
      <c r="EM48" s="60"/>
      <c r="EN48" s="60"/>
      <c r="EO48" s="60"/>
      <c r="EP48" s="60"/>
      <c r="EQ48" s="60"/>
      <c r="ER48" s="60"/>
      <c r="ES48" s="70"/>
      <c r="ET48" s="65"/>
      <c r="EU48" s="60"/>
      <c r="EV48" s="60"/>
      <c r="EW48" s="60"/>
      <c r="EX48" s="60"/>
      <c r="EY48" s="60"/>
      <c r="EZ48" s="60"/>
      <c r="FA48" s="60"/>
      <c r="FB48" s="60"/>
      <c r="FC48" s="60"/>
      <c r="FD48" s="60"/>
      <c r="FE48" s="60"/>
      <c r="FF48" s="60"/>
      <c r="FG48" s="60"/>
      <c r="FH48" s="60"/>
      <c r="FI48" s="60"/>
      <c r="FJ48" s="60"/>
      <c r="FK48" s="60"/>
      <c r="FL48" s="60"/>
      <c r="FM48" s="60"/>
      <c r="FN48" s="60"/>
      <c r="FO48" s="60"/>
      <c r="FP48" s="60"/>
      <c r="FQ48" s="60"/>
      <c r="FR48" s="60"/>
      <c r="FS48" s="60"/>
      <c r="FT48" s="60"/>
      <c r="FU48" s="60"/>
      <c r="FV48" s="60"/>
      <c r="FW48" s="60"/>
      <c r="FX48" s="60"/>
      <c r="FY48" s="60"/>
      <c r="FZ48" s="60"/>
      <c r="GA48" s="60"/>
      <c r="GB48" s="60"/>
      <c r="GC48" s="70"/>
      <c r="GD48" s="65"/>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70"/>
    </row>
    <row r="49" spans="2:221" ht="18" customHeight="1" x14ac:dyDescent="0.2">
      <c r="B49" s="78" t="s">
        <v>661</v>
      </c>
      <c r="C49" s="79"/>
      <c r="D49" s="79"/>
      <c r="E49" s="79"/>
      <c r="F49" s="79"/>
      <c r="G49" s="79"/>
      <c r="H49" s="79"/>
      <c r="I49" s="79"/>
      <c r="J49" s="79"/>
      <c r="K49" s="79"/>
      <c r="L49" s="79"/>
      <c r="M49" s="79"/>
      <c r="N49" s="79"/>
      <c r="O49" s="79"/>
      <c r="P49" s="79"/>
      <c r="Q49" s="79"/>
      <c r="R49" s="79"/>
      <c r="S49" s="79"/>
      <c r="T49" s="79"/>
      <c r="U49" s="80"/>
      <c r="V49" s="84" t="s">
        <v>698</v>
      </c>
      <c r="W49" s="85"/>
      <c r="X49" s="85"/>
      <c r="Y49" s="85"/>
      <c r="Z49" s="85"/>
      <c r="AA49" s="86"/>
      <c r="AB49" s="90">
        <v>0.41070000000000001</v>
      </c>
      <c r="AC49" s="91"/>
      <c r="AD49" s="91"/>
      <c r="AE49" s="91"/>
      <c r="AF49" s="92"/>
      <c r="AG49" s="96" t="s">
        <v>23</v>
      </c>
      <c r="AH49" s="97"/>
      <c r="AI49" s="97"/>
      <c r="AJ49" s="97"/>
      <c r="AK49" s="97"/>
      <c r="AL49" s="98">
        <f t="shared" si="0"/>
        <v>3</v>
      </c>
      <c r="AM49" s="99"/>
      <c r="AN49" s="99"/>
      <c r="AO49" s="100"/>
      <c r="AP49" s="66">
        <v>1</v>
      </c>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71"/>
      <c r="BZ49" s="66">
        <v>1</v>
      </c>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71"/>
      <c r="DJ49" s="66">
        <v>1</v>
      </c>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8"/>
      <c r="EK49" s="59"/>
      <c r="EL49" s="59"/>
      <c r="EM49" s="59"/>
      <c r="EN49" s="59"/>
      <c r="EO49" s="59"/>
      <c r="EP49" s="59"/>
      <c r="EQ49" s="59"/>
      <c r="ER49" s="59"/>
      <c r="ES49" s="64"/>
      <c r="ET49" s="63"/>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64"/>
      <c r="GD49" s="63"/>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64"/>
    </row>
    <row r="50" spans="2:221" ht="18" customHeight="1" x14ac:dyDescent="0.2">
      <c r="B50" s="133"/>
      <c r="C50" s="134"/>
      <c r="D50" s="134"/>
      <c r="E50" s="134"/>
      <c r="F50" s="134"/>
      <c r="G50" s="134"/>
      <c r="H50" s="134"/>
      <c r="I50" s="134"/>
      <c r="J50" s="134"/>
      <c r="K50" s="134"/>
      <c r="L50" s="134"/>
      <c r="M50" s="134"/>
      <c r="N50" s="134"/>
      <c r="O50" s="134"/>
      <c r="P50" s="134"/>
      <c r="Q50" s="134"/>
      <c r="R50" s="134"/>
      <c r="S50" s="134"/>
      <c r="T50" s="134"/>
      <c r="U50" s="135"/>
      <c r="V50" s="136"/>
      <c r="W50" s="137"/>
      <c r="X50" s="137"/>
      <c r="Y50" s="137"/>
      <c r="Z50" s="137"/>
      <c r="AA50" s="138"/>
      <c r="AB50" s="139"/>
      <c r="AC50" s="140"/>
      <c r="AD50" s="140"/>
      <c r="AE50" s="140"/>
      <c r="AF50" s="141"/>
      <c r="AG50" s="96" t="s">
        <v>24</v>
      </c>
      <c r="AH50" s="97"/>
      <c r="AI50" s="97"/>
      <c r="AJ50" s="97"/>
      <c r="AK50" s="97"/>
      <c r="AL50" s="98">
        <f t="shared" ref="AL50" si="1">SUM(AP50:HM50)</f>
        <v>3</v>
      </c>
      <c r="AM50" s="99"/>
      <c r="AN50" s="99"/>
      <c r="AO50" s="100"/>
      <c r="AP50" s="66">
        <v>1</v>
      </c>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71"/>
      <c r="BZ50" s="66">
        <v>1</v>
      </c>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71"/>
      <c r="DJ50" s="66">
        <v>1</v>
      </c>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8"/>
      <c r="EK50" s="59"/>
      <c r="EL50" s="59"/>
      <c r="EM50" s="59"/>
      <c r="EN50" s="59"/>
      <c r="EO50" s="59"/>
      <c r="EP50" s="59"/>
      <c r="EQ50" s="59"/>
      <c r="ER50" s="59"/>
      <c r="ES50" s="64"/>
      <c r="ET50" s="63"/>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64"/>
      <c r="GD50" s="63"/>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64"/>
    </row>
    <row r="51" spans="2:221" ht="18" customHeight="1" x14ac:dyDescent="0.2">
      <c r="B51" s="114" t="s">
        <v>662</v>
      </c>
      <c r="C51" s="115"/>
      <c r="D51" s="115"/>
      <c r="E51" s="115"/>
      <c r="F51" s="115"/>
      <c r="G51" s="115"/>
      <c r="H51" s="115"/>
      <c r="I51" s="115"/>
      <c r="J51" s="115"/>
      <c r="K51" s="115"/>
      <c r="L51" s="115"/>
      <c r="M51" s="115"/>
      <c r="N51" s="115"/>
      <c r="O51" s="115"/>
      <c r="P51" s="115"/>
      <c r="Q51" s="115"/>
      <c r="R51" s="115"/>
      <c r="S51" s="115"/>
      <c r="T51" s="115"/>
      <c r="U51" s="116"/>
      <c r="V51" s="120" t="s">
        <v>699</v>
      </c>
      <c r="W51" s="121"/>
      <c r="X51" s="121"/>
      <c r="Y51" s="121"/>
      <c r="Z51" s="121"/>
      <c r="AA51" s="122"/>
      <c r="AB51" s="126">
        <v>2.63E-2</v>
      </c>
      <c r="AC51" s="127"/>
      <c r="AD51" s="127"/>
      <c r="AE51" s="127"/>
      <c r="AF51" s="128"/>
      <c r="AG51" s="108" t="s">
        <v>23</v>
      </c>
      <c r="AH51" s="109"/>
      <c r="AI51" s="109"/>
      <c r="AJ51" s="109"/>
      <c r="AK51" s="109"/>
      <c r="AL51" s="75">
        <f t="shared" si="0"/>
        <v>33</v>
      </c>
      <c r="AM51" s="76"/>
      <c r="AN51" s="76"/>
      <c r="AO51" s="77"/>
      <c r="AP51" s="65">
        <v>1</v>
      </c>
      <c r="AQ51" s="60"/>
      <c r="AR51" s="60"/>
      <c r="AS51" s="60">
        <v>1</v>
      </c>
      <c r="AT51" s="60"/>
      <c r="AU51" s="60"/>
      <c r="AV51" s="60">
        <v>1</v>
      </c>
      <c r="AW51" s="60"/>
      <c r="AX51" s="60"/>
      <c r="AY51" s="60">
        <v>1</v>
      </c>
      <c r="AZ51" s="60"/>
      <c r="BA51" s="60"/>
      <c r="BB51" s="60">
        <v>1</v>
      </c>
      <c r="BC51" s="60"/>
      <c r="BD51" s="60"/>
      <c r="BE51" s="60">
        <v>1</v>
      </c>
      <c r="BF51" s="60"/>
      <c r="BG51" s="60"/>
      <c r="BH51" s="60">
        <v>1</v>
      </c>
      <c r="BI51" s="60"/>
      <c r="BJ51" s="60"/>
      <c r="BK51" s="60">
        <v>1</v>
      </c>
      <c r="BL51" s="60"/>
      <c r="BM51" s="60"/>
      <c r="BN51" s="60">
        <v>1</v>
      </c>
      <c r="BO51" s="60"/>
      <c r="BP51" s="60"/>
      <c r="BQ51" s="60">
        <v>1</v>
      </c>
      <c r="BR51" s="60"/>
      <c r="BS51" s="60"/>
      <c r="BT51" s="60">
        <v>1</v>
      </c>
      <c r="BU51" s="60"/>
      <c r="BV51" s="60"/>
      <c r="BW51" s="60">
        <v>1</v>
      </c>
      <c r="BX51" s="60"/>
      <c r="BY51" s="70"/>
      <c r="BZ51" s="65">
        <v>1</v>
      </c>
      <c r="CA51" s="60"/>
      <c r="CB51" s="60"/>
      <c r="CC51" s="60">
        <v>1</v>
      </c>
      <c r="CD51" s="60"/>
      <c r="CE51" s="60"/>
      <c r="CF51" s="60">
        <v>1</v>
      </c>
      <c r="CG51" s="60"/>
      <c r="CH51" s="60"/>
      <c r="CI51" s="60">
        <v>1</v>
      </c>
      <c r="CJ51" s="60"/>
      <c r="CK51" s="60"/>
      <c r="CL51" s="60">
        <v>1</v>
      </c>
      <c r="CM51" s="60"/>
      <c r="CN51" s="60"/>
      <c r="CO51" s="60">
        <v>1</v>
      </c>
      <c r="CP51" s="60"/>
      <c r="CQ51" s="60"/>
      <c r="CR51" s="60">
        <v>1</v>
      </c>
      <c r="CS51" s="60"/>
      <c r="CT51" s="60"/>
      <c r="CU51" s="60">
        <v>1</v>
      </c>
      <c r="CV51" s="60"/>
      <c r="CW51" s="60"/>
      <c r="CX51" s="60">
        <v>1</v>
      </c>
      <c r="CY51" s="60"/>
      <c r="CZ51" s="60"/>
      <c r="DA51" s="60">
        <v>1</v>
      </c>
      <c r="DB51" s="60"/>
      <c r="DC51" s="60"/>
      <c r="DD51" s="60">
        <v>1</v>
      </c>
      <c r="DE51" s="60"/>
      <c r="DF51" s="60"/>
      <c r="DG51" s="60">
        <v>1</v>
      </c>
      <c r="DH51" s="60"/>
      <c r="DI51" s="60"/>
      <c r="DJ51" s="65">
        <v>1</v>
      </c>
      <c r="DK51" s="60"/>
      <c r="DL51" s="60"/>
      <c r="DM51" s="60">
        <v>1</v>
      </c>
      <c r="DN51" s="60"/>
      <c r="DO51" s="60"/>
      <c r="DP51" s="60">
        <v>1</v>
      </c>
      <c r="DQ51" s="60"/>
      <c r="DR51" s="60"/>
      <c r="DS51" s="60">
        <v>1</v>
      </c>
      <c r="DT51" s="60"/>
      <c r="DU51" s="60"/>
      <c r="DV51" s="60">
        <v>1</v>
      </c>
      <c r="DW51" s="60"/>
      <c r="DX51" s="60"/>
      <c r="DY51" s="60">
        <v>1</v>
      </c>
      <c r="DZ51" s="60"/>
      <c r="EA51" s="60"/>
      <c r="EB51" s="60">
        <v>1</v>
      </c>
      <c r="EC51" s="60"/>
      <c r="ED51" s="60"/>
      <c r="EE51" s="60">
        <v>1</v>
      </c>
      <c r="EF51" s="60"/>
      <c r="EG51" s="60"/>
      <c r="EH51" s="60">
        <v>1</v>
      </c>
      <c r="EI51" s="60"/>
      <c r="EJ51" s="60"/>
      <c r="EK51" s="60"/>
      <c r="EL51" s="60"/>
      <c r="EM51" s="60"/>
      <c r="EN51" s="60"/>
      <c r="EO51" s="60"/>
      <c r="EP51" s="60"/>
      <c r="EQ51" s="60"/>
      <c r="ER51" s="60"/>
      <c r="ES51" s="70"/>
      <c r="ET51" s="65"/>
      <c r="EU51" s="60"/>
      <c r="EV51" s="60"/>
      <c r="EW51" s="60"/>
      <c r="EX51" s="60"/>
      <c r="EY51" s="60"/>
      <c r="EZ51" s="60"/>
      <c r="FA51" s="60"/>
      <c r="FB51" s="60"/>
      <c r="FC51" s="60"/>
      <c r="FD51" s="60"/>
      <c r="FE51" s="60"/>
      <c r="FF51" s="60"/>
      <c r="FG51" s="60"/>
      <c r="FH51" s="60"/>
      <c r="FI51" s="60"/>
      <c r="FJ51" s="60"/>
      <c r="FK51" s="60"/>
      <c r="FL51" s="60"/>
      <c r="FM51" s="60"/>
      <c r="FN51" s="60"/>
      <c r="FO51" s="60"/>
      <c r="FP51" s="60"/>
      <c r="FQ51" s="60"/>
      <c r="FR51" s="60"/>
      <c r="FS51" s="60"/>
      <c r="FT51" s="60"/>
      <c r="FU51" s="60"/>
      <c r="FV51" s="60"/>
      <c r="FW51" s="60"/>
      <c r="FX51" s="60"/>
      <c r="FY51" s="60"/>
      <c r="FZ51" s="60"/>
      <c r="GA51" s="60"/>
      <c r="GB51" s="60"/>
      <c r="GC51" s="70"/>
      <c r="GD51" s="65"/>
      <c r="GE51" s="60"/>
      <c r="GF51" s="60"/>
      <c r="GG51" s="60"/>
      <c r="GH51" s="60"/>
      <c r="GI51" s="60"/>
      <c r="GJ51" s="60"/>
      <c r="GK51" s="60"/>
      <c r="GL51" s="60"/>
      <c r="GM51" s="60"/>
      <c r="GN51" s="60"/>
      <c r="GO51" s="60"/>
      <c r="GP51" s="60"/>
      <c r="GQ51" s="60"/>
      <c r="GR51" s="60"/>
      <c r="GS51" s="60"/>
      <c r="GT51" s="60"/>
      <c r="GU51" s="60"/>
      <c r="GV51" s="60"/>
      <c r="GW51" s="60"/>
      <c r="GX51" s="60"/>
      <c r="GY51" s="60"/>
      <c r="GZ51" s="60"/>
      <c r="HA51" s="60"/>
      <c r="HB51" s="60"/>
      <c r="HC51" s="60"/>
      <c r="HD51" s="60"/>
      <c r="HE51" s="60"/>
      <c r="HF51" s="60"/>
      <c r="HG51" s="60"/>
      <c r="HH51" s="60"/>
      <c r="HI51" s="60"/>
      <c r="HJ51" s="60"/>
      <c r="HK51" s="60"/>
      <c r="HL51" s="60"/>
      <c r="HM51" s="70"/>
    </row>
    <row r="52" spans="2:221" ht="18" customHeight="1" x14ac:dyDescent="0.2">
      <c r="B52" s="117"/>
      <c r="C52" s="118"/>
      <c r="D52" s="118"/>
      <c r="E52" s="118"/>
      <c r="F52" s="118"/>
      <c r="G52" s="118"/>
      <c r="H52" s="118"/>
      <c r="I52" s="118"/>
      <c r="J52" s="118"/>
      <c r="K52" s="118"/>
      <c r="L52" s="118"/>
      <c r="M52" s="118"/>
      <c r="N52" s="118"/>
      <c r="O52" s="118"/>
      <c r="P52" s="118"/>
      <c r="Q52" s="118"/>
      <c r="R52" s="118"/>
      <c r="S52" s="118"/>
      <c r="T52" s="118"/>
      <c r="U52" s="119"/>
      <c r="V52" s="123"/>
      <c r="W52" s="124"/>
      <c r="X52" s="124"/>
      <c r="Y52" s="124"/>
      <c r="Z52" s="124"/>
      <c r="AA52" s="125"/>
      <c r="AB52" s="129"/>
      <c r="AC52" s="130"/>
      <c r="AD52" s="130"/>
      <c r="AE52" s="130"/>
      <c r="AF52" s="131"/>
      <c r="AG52" s="108" t="s">
        <v>24</v>
      </c>
      <c r="AH52" s="109"/>
      <c r="AI52" s="109"/>
      <c r="AJ52" s="109"/>
      <c r="AK52" s="109"/>
      <c r="AL52" s="75">
        <f t="shared" si="0"/>
        <v>33</v>
      </c>
      <c r="AM52" s="76"/>
      <c r="AN52" s="76"/>
      <c r="AO52" s="77"/>
      <c r="AP52" s="460">
        <v>1</v>
      </c>
      <c r="AQ52" s="60"/>
      <c r="AR52" s="60"/>
      <c r="AS52" s="60">
        <v>1</v>
      </c>
      <c r="AT52" s="60"/>
      <c r="AU52" s="60"/>
      <c r="AV52" s="60">
        <v>1</v>
      </c>
      <c r="AW52" s="60"/>
      <c r="AX52" s="60"/>
      <c r="AY52" s="60">
        <v>1</v>
      </c>
      <c r="AZ52" s="60"/>
      <c r="BA52" s="60"/>
      <c r="BB52" s="60">
        <v>1</v>
      </c>
      <c r="BC52" s="60"/>
      <c r="BD52" s="60"/>
      <c r="BE52" s="60">
        <v>1</v>
      </c>
      <c r="BF52" s="60"/>
      <c r="BG52" s="60"/>
      <c r="BH52" s="60">
        <v>1</v>
      </c>
      <c r="BI52" s="60"/>
      <c r="BJ52" s="60"/>
      <c r="BK52" s="60">
        <v>1</v>
      </c>
      <c r="BL52" s="60"/>
      <c r="BM52" s="60"/>
      <c r="BN52" s="60">
        <v>1</v>
      </c>
      <c r="BO52" s="60"/>
      <c r="BP52" s="60"/>
      <c r="BQ52" s="60">
        <v>1</v>
      </c>
      <c r="BR52" s="60"/>
      <c r="BS52" s="60"/>
      <c r="BT52" s="60">
        <v>1</v>
      </c>
      <c r="BU52" s="60"/>
      <c r="BV52" s="60"/>
      <c r="BW52" s="60">
        <v>1</v>
      </c>
      <c r="BX52" s="60"/>
      <c r="BY52" s="70"/>
      <c r="BZ52" s="65">
        <v>1</v>
      </c>
      <c r="CA52" s="60"/>
      <c r="CB52" s="60"/>
      <c r="CC52" s="60">
        <v>1</v>
      </c>
      <c r="CD52" s="60"/>
      <c r="CE52" s="60"/>
      <c r="CF52" s="60">
        <v>1</v>
      </c>
      <c r="CG52" s="60"/>
      <c r="CH52" s="60"/>
      <c r="CI52" s="60">
        <v>1</v>
      </c>
      <c r="CJ52" s="60"/>
      <c r="CK52" s="60"/>
      <c r="CL52" s="60">
        <v>1</v>
      </c>
      <c r="CM52" s="60"/>
      <c r="CN52" s="60"/>
      <c r="CO52" s="60">
        <v>1</v>
      </c>
      <c r="CP52" s="60"/>
      <c r="CQ52" s="60"/>
      <c r="CR52" s="60">
        <v>1</v>
      </c>
      <c r="CS52" s="60"/>
      <c r="CT52" s="60"/>
      <c r="CU52" s="60">
        <v>1</v>
      </c>
      <c r="CV52" s="60"/>
      <c r="CW52" s="60"/>
      <c r="CX52" s="60">
        <v>1</v>
      </c>
      <c r="CY52" s="60"/>
      <c r="CZ52" s="60"/>
      <c r="DA52" s="60">
        <v>1</v>
      </c>
      <c r="DB52" s="60"/>
      <c r="DC52" s="60"/>
      <c r="DD52" s="60">
        <v>1</v>
      </c>
      <c r="DE52" s="60"/>
      <c r="DF52" s="60"/>
      <c r="DG52" s="60">
        <v>1</v>
      </c>
      <c r="DH52" s="60"/>
      <c r="DI52" s="70"/>
      <c r="DJ52" s="65">
        <v>1</v>
      </c>
      <c r="DK52" s="60"/>
      <c r="DL52" s="60"/>
      <c r="DM52" s="60">
        <v>1</v>
      </c>
      <c r="DN52" s="60"/>
      <c r="DO52" s="60"/>
      <c r="DP52" s="60">
        <v>1</v>
      </c>
      <c r="DQ52" s="60"/>
      <c r="DR52" s="60"/>
      <c r="DS52" s="60">
        <v>1</v>
      </c>
      <c r="DT52" s="60"/>
      <c r="DU52" s="60"/>
      <c r="DV52" s="60">
        <v>1</v>
      </c>
      <c r="DW52" s="60"/>
      <c r="DX52" s="60"/>
      <c r="DY52" s="60">
        <v>1</v>
      </c>
      <c r="DZ52" s="60"/>
      <c r="EA52" s="60"/>
      <c r="EB52" s="60">
        <v>1</v>
      </c>
      <c r="EC52" s="60"/>
      <c r="ED52" s="60"/>
      <c r="EE52" s="60">
        <v>1</v>
      </c>
      <c r="EF52" s="60"/>
      <c r="EG52" s="60"/>
      <c r="EH52" s="60">
        <v>1</v>
      </c>
      <c r="EI52" s="60"/>
      <c r="EJ52" s="60"/>
      <c r="EK52" s="60"/>
      <c r="EL52" s="60"/>
      <c r="EM52" s="60"/>
      <c r="EN52" s="60"/>
      <c r="EO52" s="60"/>
      <c r="EP52" s="60"/>
      <c r="EQ52" s="60"/>
      <c r="ER52" s="60"/>
      <c r="ES52" s="70"/>
      <c r="ET52" s="65"/>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70"/>
      <c r="GD52" s="65"/>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70"/>
    </row>
    <row r="53" spans="2:221" ht="18" customHeight="1" x14ac:dyDescent="0.2">
      <c r="B53" s="78" t="s">
        <v>663</v>
      </c>
      <c r="C53" s="79"/>
      <c r="D53" s="79"/>
      <c r="E53" s="79"/>
      <c r="F53" s="79"/>
      <c r="G53" s="79"/>
      <c r="H53" s="79"/>
      <c r="I53" s="79"/>
      <c r="J53" s="79"/>
      <c r="K53" s="79"/>
      <c r="L53" s="79"/>
      <c r="M53" s="79"/>
      <c r="N53" s="79"/>
      <c r="O53" s="79"/>
      <c r="P53" s="79"/>
      <c r="Q53" s="79"/>
      <c r="R53" s="79"/>
      <c r="S53" s="79"/>
      <c r="T53" s="79"/>
      <c r="U53" s="80"/>
      <c r="V53" s="84" t="s">
        <v>700</v>
      </c>
      <c r="W53" s="85"/>
      <c r="X53" s="85"/>
      <c r="Y53" s="85"/>
      <c r="Z53" s="85"/>
      <c r="AA53" s="86"/>
      <c r="AB53" s="90">
        <v>1.6000000000000001E-3</v>
      </c>
      <c r="AC53" s="91"/>
      <c r="AD53" s="91"/>
      <c r="AE53" s="91"/>
      <c r="AF53" s="92"/>
      <c r="AG53" s="96" t="s">
        <v>23</v>
      </c>
      <c r="AH53" s="97"/>
      <c r="AI53" s="97"/>
      <c r="AJ53" s="97"/>
      <c r="AK53" s="97"/>
      <c r="AL53" s="98">
        <f t="shared" si="0"/>
        <v>12</v>
      </c>
      <c r="AM53" s="99"/>
      <c r="AN53" s="99"/>
      <c r="AO53" s="100"/>
      <c r="AP53" s="63"/>
      <c r="AQ53" s="59"/>
      <c r="AR53" s="59"/>
      <c r="AS53" s="59"/>
      <c r="AT53" s="59"/>
      <c r="AU53" s="59"/>
      <c r="AV53" s="59">
        <v>1</v>
      </c>
      <c r="AW53" s="59"/>
      <c r="AX53" s="59"/>
      <c r="AY53" s="59"/>
      <c r="AZ53" s="59"/>
      <c r="BA53" s="59"/>
      <c r="BB53" s="59"/>
      <c r="BC53" s="59"/>
      <c r="BD53" s="59"/>
      <c r="BE53" s="59">
        <v>1</v>
      </c>
      <c r="BF53" s="59"/>
      <c r="BG53" s="59"/>
      <c r="BH53" s="59"/>
      <c r="BI53" s="59"/>
      <c r="BJ53" s="59"/>
      <c r="BK53" s="59"/>
      <c r="BL53" s="59"/>
      <c r="BM53" s="59"/>
      <c r="BN53" s="59">
        <v>1</v>
      </c>
      <c r="BO53" s="59"/>
      <c r="BP53" s="59"/>
      <c r="BQ53" s="59"/>
      <c r="BR53" s="59"/>
      <c r="BS53" s="59"/>
      <c r="BT53" s="59"/>
      <c r="BU53" s="59"/>
      <c r="BV53" s="59"/>
      <c r="BW53" s="59">
        <v>1</v>
      </c>
      <c r="BX53" s="59"/>
      <c r="BY53" s="64"/>
      <c r="BZ53" s="63">
        <v>0</v>
      </c>
      <c r="CA53" s="59"/>
      <c r="CB53" s="59"/>
      <c r="CC53" s="59">
        <v>0</v>
      </c>
      <c r="CD53" s="59"/>
      <c r="CE53" s="59"/>
      <c r="CF53" s="59">
        <v>1</v>
      </c>
      <c r="CG53" s="59"/>
      <c r="CH53" s="59"/>
      <c r="CI53" s="59">
        <v>0</v>
      </c>
      <c r="CJ53" s="59"/>
      <c r="CK53" s="59"/>
      <c r="CL53" s="59">
        <v>0</v>
      </c>
      <c r="CM53" s="59"/>
      <c r="CN53" s="59"/>
      <c r="CO53" s="59">
        <v>1</v>
      </c>
      <c r="CP53" s="59"/>
      <c r="CQ53" s="59"/>
      <c r="CR53" s="59">
        <v>0</v>
      </c>
      <c r="CS53" s="59"/>
      <c r="CT53" s="59"/>
      <c r="CU53" s="59">
        <v>0</v>
      </c>
      <c r="CV53" s="59"/>
      <c r="CW53" s="59"/>
      <c r="CX53" s="59">
        <v>1</v>
      </c>
      <c r="CY53" s="59"/>
      <c r="CZ53" s="59"/>
      <c r="DA53" s="59">
        <v>0</v>
      </c>
      <c r="DB53" s="59"/>
      <c r="DC53" s="59"/>
      <c r="DD53" s="59">
        <v>0</v>
      </c>
      <c r="DE53" s="59"/>
      <c r="DF53" s="59"/>
      <c r="DG53" s="59">
        <v>1</v>
      </c>
      <c r="DH53" s="59"/>
      <c r="DI53" s="64"/>
      <c r="DJ53" s="63">
        <v>0</v>
      </c>
      <c r="DK53" s="59"/>
      <c r="DL53" s="59"/>
      <c r="DM53" s="59">
        <v>1</v>
      </c>
      <c r="DN53" s="59"/>
      <c r="DO53" s="59"/>
      <c r="DP53" s="59">
        <v>0</v>
      </c>
      <c r="DQ53" s="59"/>
      <c r="DR53" s="59"/>
      <c r="DS53" s="59">
        <v>1</v>
      </c>
      <c r="DT53" s="59"/>
      <c r="DU53" s="59"/>
      <c r="DV53" s="59">
        <v>0</v>
      </c>
      <c r="DW53" s="59"/>
      <c r="DX53" s="59"/>
      <c r="DY53" s="59">
        <v>1</v>
      </c>
      <c r="DZ53" s="59"/>
      <c r="EA53" s="59"/>
      <c r="EB53" s="59">
        <v>0</v>
      </c>
      <c r="EC53" s="59"/>
      <c r="ED53" s="59"/>
      <c r="EE53" s="59">
        <v>1</v>
      </c>
      <c r="EF53" s="59"/>
      <c r="EG53" s="59"/>
      <c r="EH53" s="59">
        <v>0</v>
      </c>
      <c r="EI53" s="59"/>
      <c r="EJ53" s="59"/>
      <c r="EK53" s="59"/>
      <c r="EL53" s="59"/>
      <c r="EM53" s="59"/>
      <c r="EN53" s="59"/>
      <c r="EO53" s="59"/>
      <c r="EP53" s="59"/>
      <c r="EQ53" s="59"/>
      <c r="ER53" s="59"/>
      <c r="ES53" s="64"/>
      <c r="ET53" s="63"/>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64"/>
      <c r="GD53" s="63"/>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64"/>
    </row>
    <row r="54" spans="2:221" ht="18" customHeight="1" x14ac:dyDescent="0.2">
      <c r="B54" s="133"/>
      <c r="C54" s="134"/>
      <c r="D54" s="134"/>
      <c r="E54" s="134"/>
      <c r="F54" s="134"/>
      <c r="G54" s="134"/>
      <c r="H54" s="134"/>
      <c r="I54" s="134"/>
      <c r="J54" s="134"/>
      <c r="K54" s="134"/>
      <c r="L54" s="134"/>
      <c r="M54" s="134"/>
      <c r="N54" s="134"/>
      <c r="O54" s="134"/>
      <c r="P54" s="134"/>
      <c r="Q54" s="134"/>
      <c r="R54" s="134"/>
      <c r="S54" s="134"/>
      <c r="T54" s="134"/>
      <c r="U54" s="135"/>
      <c r="V54" s="136"/>
      <c r="W54" s="137"/>
      <c r="X54" s="137"/>
      <c r="Y54" s="137"/>
      <c r="Z54" s="137"/>
      <c r="AA54" s="138"/>
      <c r="AB54" s="139"/>
      <c r="AC54" s="140"/>
      <c r="AD54" s="140"/>
      <c r="AE54" s="140"/>
      <c r="AF54" s="141"/>
      <c r="AG54" s="96" t="s">
        <v>24</v>
      </c>
      <c r="AH54" s="97"/>
      <c r="AI54" s="97"/>
      <c r="AJ54" s="97"/>
      <c r="AK54" s="97"/>
      <c r="AL54" s="98">
        <f t="shared" si="0"/>
        <v>6</v>
      </c>
      <c r="AM54" s="99"/>
      <c r="AN54" s="99"/>
      <c r="AO54" s="100"/>
      <c r="AP54" s="459"/>
      <c r="AQ54" s="59"/>
      <c r="AR54" s="59"/>
      <c r="AS54" s="59"/>
      <c r="AT54" s="59"/>
      <c r="AU54" s="59"/>
      <c r="AV54" s="59"/>
      <c r="AW54" s="59"/>
      <c r="AX54" s="59"/>
      <c r="AY54" s="59"/>
      <c r="AZ54" s="59"/>
      <c r="BA54" s="59"/>
      <c r="BB54" s="59"/>
      <c r="BC54" s="59"/>
      <c r="BD54" s="59"/>
      <c r="BE54" s="59">
        <v>1</v>
      </c>
      <c r="BF54" s="59"/>
      <c r="BG54" s="59"/>
      <c r="BH54" s="59"/>
      <c r="BI54" s="59"/>
      <c r="BJ54" s="59"/>
      <c r="BK54" s="59"/>
      <c r="BL54" s="59"/>
      <c r="BM54" s="59"/>
      <c r="BN54" s="59"/>
      <c r="BO54" s="59"/>
      <c r="BP54" s="59"/>
      <c r="BQ54" s="59"/>
      <c r="BR54" s="59"/>
      <c r="BS54" s="59"/>
      <c r="BT54" s="59"/>
      <c r="BU54" s="59"/>
      <c r="BV54" s="59"/>
      <c r="BW54" s="59"/>
      <c r="BX54" s="59"/>
      <c r="BY54" s="64"/>
      <c r="BZ54" s="63">
        <v>0</v>
      </c>
      <c r="CA54" s="59"/>
      <c r="CB54" s="59"/>
      <c r="CC54" s="59">
        <v>0</v>
      </c>
      <c r="CD54" s="59"/>
      <c r="CE54" s="59"/>
      <c r="CF54" s="59">
        <v>1</v>
      </c>
      <c r="CG54" s="59"/>
      <c r="CH54" s="59"/>
      <c r="CI54" s="59">
        <v>1</v>
      </c>
      <c r="CJ54" s="59"/>
      <c r="CK54" s="59"/>
      <c r="CL54" s="59">
        <v>1</v>
      </c>
      <c r="CM54" s="59"/>
      <c r="CN54" s="59"/>
      <c r="CO54" s="59">
        <v>0</v>
      </c>
      <c r="CP54" s="59"/>
      <c r="CQ54" s="59"/>
      <c r="CR54" s="59">
        <v>0</v>
      </c>
      <c r="CS54" s="59"/>
      <c r="CT54" s="59"/>
      <c r="CU54" s="59">
        <v>0</v>
      </c>
      <c r="CV54" s="59"/>
      <c r="CW54" s="59"/>
      <c r="CX54" s="59">
        <v>0</v>
      </c>
      <c r="CY54" s="59"/>
      <c r="CZ54" s="59"/>
      <c r="DA54" s="59">
        <v>0</v>
      </c>
      <c r="DB54" s="59"/>
      <c r="DC54" s="59"/>
      <c r="DD54" s="59">
        <v>0</v>
      </c>
      <c r="DE54" s="59"/>
      <c r="DF54" s="59"/>
      <c r="DG54" s="59">
        <v>1</v>
      </c>
      <c r="DH54" s="59"/>
      <c r="DI54" s="64"/>
      <c r="DJ54" s="63">
        <v>0</v>
      </c>
      <c r="DK54" s="59"/>
      <c r="DL54" s="59"/>
      <c r="DM54" s="59">
        <v>0</v>
      </c>
      <c r="DN54" s="59"/>
      <c r="DO54" s="59"/>
      <c r="DP54" s="59">
        <v>0</v>
      </c>
      <c r="DQ54" s="59"/>
      <c r="DR54" s="59"/>
      <c r="DS54" s="59">
        <v>0</v>
      </c>
      <c r="DT54" s="59"/>
      <c r="DU54" s="59"/>
      <c r="DV54" s="59">
        <v>0</v>
      </c>
      <c r="DW54" s="59"/>
      <c r="DX54" s="59"/>
      <c r="DY54" s="59">
        <v>0</v>
      </c>
      <c r="DZ54" s="59"/>
      <c r="EA54" s="59"/>
      <c r="EB54" s="59">
        <v>0</v>
      </c>
      <c r="EC54" s="59"/>
      <c r="ED54" s="59"/>
      <c r="EE54" s="59">
        <v>1</v>
      </c>
      <c r="EF54" s="59"/>
      <c r="EG54" s="59"/>
      <c r="EH54" s="59">
        <v>0</v>
      </c>
      <c r="EI54" s="59"/>
      <c r="EJ54" s="59"/>
      <c r="EK54" s="59"/>
      <c r="EL54" s="59"/>
      <c r="EM54" s="59"/>
      <c r="EN54" s="59"/>
      <c r="EO54" s="59"/>
      <c r="EP54" s="59"/>
      <c r="EQ54" s="59"/>
      <c r="ER54" s="59"/>
      <c r="ES54" s="64"/>
      <c r="ET54" s="63"/>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64"/>
      <c r="GD54" s="63"/>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64"/>
    </row>
    <row r="55" spans="2:221" ht="18" customHeight="1" x14ac:dyDescent="0.2">
      <c r="B55" s="114" t="s">
        <v>664</v>
      </c>
      <c r="C55" s="115"/>
      <c r="D55" s="115"/>
      <c r="E55" s="115"/>
      <c r="F55" s="115"/>
      <c r="G55" s="115"/>
      <c r="H55" s="115"/>
      <c r="I55" s="115"/>
      <c r="J55" s="115"/>
      <c r="K55" s="115"/>
      <c r="L55" s="115"/>
      <c r="M55" s="115"/>
      <c r="N55" s="115"/>
      <c r="O55" s="115"/>
      <c r="P55" s="115"/>
      <c r="Q55" s="115"/>
      <c r="R55" s="115"/>
      <c r="S55" s="115"/>
      <c r="T55" s="115"/>
      <c r="U55" s="116"/>
      <c r="V55" s="120" t="s">
        <v>701</v>
      </c>
      <c r="W55" s="121"/>
      <c r="X55" s="121"/>
      <c r="Y55" s="121"/>
      <c r="Z55" s="121"/>
      <c r="AA55" s="122"/>
      <c r="AB55" s="126">
        <v>1.8200000000000001E-2</v>
      </c>
      <c r="AC55" s="127"/>
      <c r="AD55" s="127"/>
      <c r="AE55" s="127"/>
      <c r="AF55" s="128"/>
      <c r="AG55" s="108" t="s">
        <v>23</v>
      </c>
      <c r="AH55" s="109"/>
      <c r="AI55" s="109"/>
      <c r="AJ55" s="109"/>
      <c r="AK55" s="109"/>
      <c r="AL55" s="75">
        <f t="shared" si="0"/>
        <v>3</v>
      </c>
      <c r="AM55" s="76"/>
      <c r="AN55" s="76"/>
      <c r="AO55" s="77"/>
      <c r="AP55" s="385">
        <v>1</v>
      </c>
      <c r="AQ55" s="386"/>
      <c r="AR55" s="386"/>
      <c r="AS55" s="386"/>
      <c r="AT55" s="386"/>
      <c r="AU55" s="386"/>
      <c r="AV55" s="386"/>
      <c r="AW55" s="386"/>
      <c r="AX55" s="386"/>
      <c r="AY55" s="386"/>
      <c r="AZ55" s="386"/>
      <c r="BA55" s="386"/>
      <c r="BB55" s="386"/>
      <c r="BC55" s="386"/>
      <c r="BD55" s="386"/>
      <c r="BE55" s="386"/>
      <c r="BF55" s="386"/>
      <c r="BG55" s="386"/>
      <c r="BH55" s="386"/>
      <c r="BI55" s="386"/>
      <c r="BJ55" s="386"/>
      <c r="BK55" s="386"/>
      <c r="BL55" s="386"/>
      <c r="BM55" s="386"/>
      <c r="BN55" s="386"/>
      <c r="BO55" s="386"/>
      <c r="BP55" s="386"/>
      <c r="BQ55" s="386"/>
      <c r="BR55" s="386"/>
      <c r="BS55" s="386"/>
      <c r="BT55" s="386"/>
      <c r="BU55" s="386"/>
      <c r="BV55" s="386"/>
      <c r="BW55" s="386"/>
      <c r="BX55" s="386"/>
      <c r="BY55" s="387"/>
      <c r="BZ55" s="149">
        <v>1</v>
      </c>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1"/>
      <c r="DJ55" s="385">
        <v>1</v>
      </c>
      <c r="DK55" s="386"/>
      <c r="DL55" s="386"/>
      <c r="DM55" s="386"/>
      <c r="DN55" s="386"/>
      <c r="DO55" s="386"/>
      <c r="DP55" s="386"/>
      <c r="DQ55" s="386"/>
      <c r="DR55" s="386"/>
      <c r="DS55" s="386"/>
      <c r="DT55" s="386"/>
      <c r="DU55" s="386"/>
      <c r="DV55" s="386"/>
      <c r="DW55" s="386"/>
      <c r="DX55" s="386"/>
      <c r="DY55" s="386"/>
      <c r="DZ55" s="386"/>
      <c r="EA55" s="386"/>
      <c r="EB55" s="386"/>
      <c r="EC55" s="386"/>
      <c r="ED55" s="386"/>
      <c r="EE55" s="386"/>
      <c r="EF55" s="386"/>
      <c r="EG55" s="386"/>
      <c r="EH55" s="386"/>
      <c r="EI55" s="386"/>
      <c r="EJ55" s="391"/>
      <c r="EK55" s="60"/>
      <c r="EL55" s="60"/>
      <c r="EM55" s="60"/>
      <c r="EN55" s="60"/>
      <c r="EO55" s="60"/>
      <c r="EP55" s="60"/>
      <c r="EQ55" s="60"/>
      <c r="ER55" s="60"/>
      <c r="ES55" s="70"/>
      <c r="ET55" s="65"/>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70"/>
      <c r="GD55" s="65"/>
      <c r="GE55" s="60"/>
      <c r="GF55" s="60"/>
      <c r="GG55" s="60"/>
      <c r="GH55" s="60"/>
      <c r="GI55" s="60"/>
      <c r="GJ55" s="60"/>
      <c r="GK55" s="60"/>
      <c r="GL55" s="60"/>
      <c r="GM55" s="60"/>
      <c r="GN55" s="60"/>
      <c r="GO55" s="60"/>
      <c r="GP55" s="60"/>
      <c r="GQ55" s="60"/>
      <c r="GR55" s="60"/>
      <c r="GS55" s="60"/>
      <c r="GT55" s="60"/>
      <c r="GU55" s="60"/>
      <c r="GV55" s="60"/>
      <c r="GW55" s="60"/>
      <c r="GX55" s="60"/>
      <c r="GY55" s="60"/>
      <c r="GZ55" s="60"/>
      <c r="HA55" s="60"/>
      <c r="HB55" s="60"/>
      <c r="HC55" s="60"/>
      <c r="HD55" s="60"/>
      <c r="HE55" s="60"/>
      <c r="HF55" s="60"/>
      <c r="HG55" s="60"/>
      <c r="HH55" s="60"/>
      <c r="HI55" s="60"/>
      <c r="HJ55" s="60"/>
      <c r="HK55" s="60"/>
      <c r="HL55" s="60"/>
      <c r="HM55" s="70"/>
    </row>
    <row r="56" spans="2:221" ht="18" customHeight="1" x14ac:dyDescent="0.2">
      <c r="B56" s="117"/>
      <c r="C56" s="118"/>
      <c r="D56" s="118"/>
      <c r="E56" s="118"/>
      <c r="F56" s="118"/>
      <c r="G56" s="118"/>
      <c r="H56" s="118"/>
      <c r="I56" s="118"/>
      <c r="J56" s="118"/>
      <c r="K56" s="118"/>
      <c r="L56" s="118"/>
      <c r="M56" s="118"/>
      <c r="N56" s="118"/>
      <c r="O56" s="118"/>
      <c r="P56" s="118"/>
      <c r="Q56" s="118"/>
      <c r="R56" s="118"/>
      <c r="S56" s="118"/>
      <c r="T56" s="118"/>
      <c r="U56" s="119"/>
      <c r="V56" s="123"/>
      <c r="W56" s="124"/>
      <c r="X56" s="124"/>
      <c r="Y56" s="124"/>
      <c r="Z56" s="124"/>
      <c r="AA56" s="125"/>
      <c r="AB56" s="129"/>
      <c r="AC56" s="130"/>
      <c r="AD56" s="130"/>
      <c r="AE56" s="130"/>
      <c r="AF56" s="131"/>
      <c r="AG56" s="108" t="s">
        <v>24</v>
      </c>
      <c r="AH56" s="109"/>
      <c r="AI56" s="109"/>
      <c r="AJ56" s="109"/>
      <c r="AK56" s="109"/>
      <c r="AL56" s="75">
        <f t="shared" si="0"/>
        <v>3</v>
      </c>
      <c r="AM56" s="76"/>
      <c r="AN56" s="76"/>
      <c r="AO56" s="77"/>
      <c r="AP56" s="385">
        <v>1</v>
      </c>
      <c r="AQ56" s="386"/>
      <c r="AR56" s="386"/>
      <c r="AS56" s="386"/>
      <c r="AT56" s="386"/>
      <c r="AU56" s="386"/>
      <c r="AV56" s="386"/>
      <c r="AW56" s="386"/>
      <c r="AX56" s="386"/>
      <c r="AY56" s="386"/>
      <c r="AZ56" s="386"/>
      <c r="BA56" s="386"/>
      <c r="BB56" s="386"/>
      <c r="BC56" s="386"/>
      <c r="BD56" s="386"/>
      <c r="BE56" s="386"/>
      <c r="BF56" s="386"/>
      <c r="BG56" s="386"/>
      <c r="BH56" s="386"/>
      <c r="BI56" s="386"/>
      <c r="BJ56" s="386"/>
      <c r="BK56" s="386"/>
      <c r="BL56" s="386"/>
      <c r="BM56" s="386"/>
      <c r="BN56" s="386"/>
      <c r="BO56" s="386"/>
      <c r="BP56" s="386"/>
      <c r="BQ56" s="386"/>
      <c r="BR56" s="386"/>
      <c r="BS56" s="386"/>
      <c r="BT56" s="386"/>
      <c r="BU56" s="386"/>
      <c r="BV56" s="386"/>
      <c r="BW56" s="386"/>
      <c r="BX56" s="386"/>
      <c r="BY56" s="387"/>
      <c r="BZ56" s="149">
        <v>1</v>
      </c>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1"/>
      <c r="DJ56" s="385">
        <v>1</v>
      </c>
      <c r="DK56" s="386"/>
      <c r="DL56" s="386"/>
      <c r="DM56" s="386"/>
      <c r="DN56" s="386"/>
      <c r="DO56" s="386"/>
      <c r="DP56" s="386"/>
      <c r="DQ56" s="386"/>
      <c r="DR56" s="386"/>
      <c r="DS56" s="386"/>
      <c r="DT56" s="386"/>
      <c r="DU56" s="386"/>
      <c r="DV56" s="386"/>
      <c r="DW56" s="386"/>
      <c r="DX56" s="386"/>
      <c r="DY56" s="386"/>
      <c r="DZ56" s="386"/>
      <c r="EA56" s="386"/>
      <c r="EB56" s="386"/>
      <c r="EC56" s="386"/>
      <c r="ED56" s="386"/>
      <c r="EE56" s="386"/>
      <c r="EF56" s="386"/>
      <c r="EG56" s="386"/>
      <c r="EH56" s="386"/>
      <c r="EI56" s="386"/>
      <c r="EJ56" s="391"/>
      <c r="EK56" s="60"/>
      <c r="EL56" s="60"/>
      <c r="EM56" s="60"/>
      <c r="EN56" s="60"/>
      <c r="EO56" s="60"/>
      <c r="EP56" s="60"/>
      <c r="EQ56" s="60"/>
      <c r="ER56" s="60"/>
      <c r="ES56" s="70"/>
      <c r="ET56" s="65"/>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70"/>
      <c r="GD56" s="65"/>
      <c r="GE56" s="60"/>
      <c r="GF56" s="60"/>
      <c r="GG56" s="60"/>
      <c r="GH56" s="60"/>
      <c r="GI56" s="60"/>
      <c r="GJ56" s="60"/>
      <c r="GK56" s="60"/>
      <c r="GL56" s="60"/>
      <c r="GM56" s="60"/>
      <c r="GN56" s="60"/>
      <c r="GO56" s="60"/>
      <c r="GP56" s="60"/>
      <c r="GQ56" s="60"/>
      <c r="GR56" s="60"/>
      <c r="GS56" s="60"/>
      <c r="GT56" s="60"/>
      <c r="GU56" s="60"/>
      <c r="GV56" s="60"/>
      <c r="GW56" s="60"/>
      <c r="GX56" s="60"/>
      <c r="GY56" s="60"/>
      <c r="GZ56" s="60"/>
      <c r="HA56" s="60"/>
      <c r="HB56" s="60"/>
      <c r="HC56" s="60"/>
      <c r="HD56" s="60"/>
      <c r="HE56" s="60"/>
      <c r="HF56" s="60"/>
      <c r="HG56" s="60"/>
      <c r="HH56" s="60"/>
      <c r="HI56" s="60"/>
      <c r="HJ56" s="60"/>
      <c r="HK56" s="60"/>
      <c r="HL56" s="60"/>
      <c r="HM56" s="70"/>
    </row>
    <row r="57" spans="2:221" ht="18" customHeight="1" x14ac:dyDescent="0.2">
      <c r="B57" s="78" t="s">
        <v>665</v>
      </c>
      <c r="C57" s="79"/>
      <c r="D57" s="79"/>
      <c r="E57" s="79"/>
      <c r="F57" s="79"/>
      <c r="G57" s="79"/>
      <c r="H57" s="79"/>
      <c r="I57" s="79"/>
      <c r="J57" s="79"/>
      <c r="K57" s="79"/>
      <c r="L57" s="79"/>
      <c r="M57" s="79"/>
      <c r="N57" s="79"/>
      <c r="O57" s="79"/>
      <c r="P57" s="79"/>
      <c r="Q57" s="79"/>
      <c r="R57" s="79"/>
      <c r="S57" s="79"/>
      <c r="T57" s="79"/>
      <c r="U57" s="80"/>
      <c r="V57" s="84" t="s">
        <v>702</v>
      </c>
      <c r="W57" s="85"/>
      <c r="X57" s="85"/>
      <c r="Y57" s="85"/>
      <c r="Z57" s="85"/>
      <c r="AA57" s="86"/>
      <c r="AB57" s="90">
        <v>2.29E-2</v>
      </c>
      <c r="AC57" s="91"/>
      <c r="AD57" s="91"/>
      <c r="AE57" s="91"/>
      <c r="AF57" s="92"/>
      <c r="AG57" s="96" t="s">
        <v>23</v>
      </c>
      <c r="AH57" s="97"/>
      <c r="AI57" s="97"/>
      <c r="AJ57" s="97"/>
      <c r="AK57" s="97"/>
      <c r="AL57" s="98">
        <f t="shared" ref="AL57:AL58" si="2">SUM(AP57:HM57)</f>
        <v>3</v>
      </c>
      <c r="AM57" s="99"/>
      <c r="AN57" s="99"/>
      <c r="AO57" s="100"/>
      <c r="AP57" s="66">
        <v>1</v>
      </c>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71"/>
      <c r="BZ57" s="66">
        <v>1</v>
      </c>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c r="CZ57" s="67"/>
      <c r="DA57" s="67"/>
      <c r="DB57" s="67"/>
      <c r="DC57" s="67"/>
      <c r="DD57" s="67"/>
      <c r="DE57" s="67"/>
      <c r="DF57" s="67"/>
      <c r="DG57" s="67"/>
      <c r="DH57" s="67"/>
      <c r="DI57" s="71"/>
      <c r="DJ57" s="66">
        <v>1</v>
      </c>
      <c r="DK57" s="67"/>
      <c r="DL57" s="67"/>
      <c r="DM57" s="67"/>
      <c r="DN57" s="67"/>
      <c r="DO57" s="67"/>
      <c r="DP57" s="67"/>
      <c r="DQ57" s="67"/>
      <c r="DR57" s="67"/>
      <c r="DS57" s="67"/>
      <c r="DT57" s="67"/>
      <c r="DU57" s="67"/>
      <c r="DV57" s="67"/>
      <c r="DW57" s="67"/>
      <c r="DX57" s="67"/>
      <c r="DY57" s="67"/>
      <c r="DZ57" s="67"/>
      <c r="EA57" s="67"/>
      <c r="EB57" s="67"/>
      <c r="EC57" s="67"/>
      <c r="ED57" s="67"/>
      <c r="EE57" s="67"/>
      <c r="EF57" s="67"/>
      <c r="EG57" s="67"/>
      <c r="EH57" s="67"/>
      <c r="EI57" s="67"/>
      <c r="EJ57" s="68"/>
      <c r="EK57" s="59"/>
      <c r="EL57" s="59"/>
      <c r="EM57" s="59"/>
      <c r="EN57" s="59"/>
      <c r="EO57" s="59"/>
      <c r="EP57" s="59"/>
      <c r="EQ57" s="59"/>
      <c r="ER57" s="59"/>
      <c r="ES57" s="64"/>
      <c r="ET57" s="63"/>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64"/>
      <c r="GD57" s="63"/>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64"/>
    </row>
    <row r="58" spans="2:221" ht="18" customHeight="1" x14ac:dyDescent="0.2">
      <c r="B58" s="133"/>
      <c r="C58" s="134"/>
      <c r="D58" s="134"/>
      <c r="E58" s="134"/>
      <c r="F58" s="134"/>
      <c r="G58" s="134"/>
      <c r="H58" s="134"/>
      <c r="I58" s="134"/>
      <c r="J58" s="134"/>
      <c r="K58" s="134"/>
      <c r="L58" s="134"/>
      <c r="M58" s="134"/>
      <c r="N58" s="134"/>
      <c r="O58" s="134"/>
      <c r="P58" s="134"/>
      <c r="Q58" s="134"/>
      <c r="R58" s="134"/>
      <c r="S58" s="134"/>
      <c r="T58" s="134"/>
      <c r="U58" s="135"/>
      <c r="V58" s="136"/>
      <c r="W58" s="137"/>
      <c r="X58" s="137"/>
      <c r="Y58" s="137"/>
      <c r="Z58" s="137"/>
      <c r="AA58" s="138"/>
      <c r="AB58" s="139"/>
      <c r="AC58" s="140"/>
      <c r="AD58" s="140"/>
      <c r="AE58" s="140"/>
      <c r="AF58" s="141"/>
      <c r="AG58" s="96" t="s">
        <v>24</v>
      </c>
      <c r="AH58" s="97"/>
      <c r="AI58" s="97"/>
      <c r="AJ58" s="97"/>
      <c r="AK58" s="97"/>
      <c r="AL58" s="98">
        <f t="shared" si="2"/>
        <v>3</v>
      </c>
      <c r="AM58" s="99"/>
      <c r="AN58" s="99"/>
      <c r="AO58" s="100"/>
      <c r="AP58" s="66">
        <v>1</v>
      </c>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71"/>
      <c r="BZ58" s="66">
        <v>1</v>
      </c>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71"/>
      <c r="DJ58" s="66">
        <v>1</v>
      </c>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8"/>
      <c r="EK58" s="59"/>
      <c r="EL58" s="59"/>
      <c r="EM58" s="59"/>
      <c r="EN58" s="59"/>
      <c r="EO58" s="59"/>
      <c r="EP58" s="59"/>
      <c r="EQ58" s="59"/>
      <c r="ER58" s="59"/>
      <c r="ES58" s="64"/>
      <c r="ET58" s="63"/>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64"/>
      <c r="GD58" s="63"/>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64"/>
    </row>
    <row r="59" spans="2:221" ht="18" customHeight="1" x14ac:dyDescent="0.2">
      <c r="B59" s="114" t="s">
        <v>666</v>
      </c>
      <c r="C59" s="115"/>
      <c r="D59" s="115"/>
      <c r="E59" s="115"/>
      <c r="F59" s="115"/>
      <c r="G59" s="115"/>
      <c r="H59" s="115"/>
      <c r="I59" s="115"/>
      <c r="J59" s="115"/>
      <c r="K59" s="115"/>
      <c r="L59" s="115"/>
      <c r="M59" s="115"/>
      <c r="N59" s="115"/>
      <c r="O59" s="115"/>
      <c r="P59" s="115"/>
      <c r="Q59" s="115"/>
      <c r="R59" s="115"/>
      <c r="S59" s="115"/>
      <c r="T59" s="115"/>
      <c r="U59" s="116"/>
      <c r="V59" s="120" t="s">
        <v>703</v>
      </c>
      <c r="W59" s="121"/>
      <c r="X59" s="121"/>
      <c r="Y59" s="121"/>
      <c r="Z59" s="121"/>
      <c r="AA59" s="122"/>
      <c r="AB59" s="126">
        <v>4.3E-3</v>
      </c>
      <c r="AC59" s="127"/>
      <c r="AD59" s="127"/>
      <c r="AE59" s="127"/>
      <c r="AF59" s="128"/>
      <c r="AG59" s="108" t="s">
        <v>23</v>
      </c>
      <c r="AH59" s="109"/>
      <c r="AI59" s="109"/>
      <c r="AJ59" s="109"/>
      <c r="AK59" s="109"/>
      <c r="AL59" s="75">
        <f t="shared" si="0"/>
        <v>3</v>
      </c>
      <c r="AM59" s="76"/>
      <c r="AN59" s="76"/>
      <c r="AO59" s="77"/>
      <c r="AP59" s="385">
        <v>1</v>
      </c>
      <c r="AQ59" s="386"/>
      <c r="AR59" s="386"/>
      <c r="AS59" s="386"/>
      <c r="AT59" s="386"/>
      <c r="AU59" s="386"/>
      <c r="AV59" s="386"/>
      <c r="AW59" s="386"/>
      <c r="AX59" s="386"/>
      <c r="AY59" s="386"/>
      <c r="AZ59" s="386"/>
      <c r="BA59" s="386"/>
      <c r="BB59" s="386"/>
      <c r="BC59" s="386"/>
      <c r="BD59" s="386"/>
      <c r="BE59" s="386"/>
      <c r="BF59" s="386"/>
      <c r="BG59" s="386"/>
      <c r="BH59" s="386"/>
      <c r="BI59" s="386"/>
      <c r="BJ59" s="386"/>
      <c r="BK59" s="386"/>
      <c r="BL59" s="386"/>
      <c r="BM59" s="386"/>
      <c r="BN59" s="386"/>
      <c r="BO59" s="386"/>
      <c r="BP59" s="386"/>
      <c r="BQ59" s="386"/>
      <c r="BR59" s="386"/>
      <c r="BS59" s="386"/>
      <c r="BT59" s="386"/>
      <c r="BU59" s="386"/>
      <c r="BV59" s="386"/>
      <c r="BW59" s="386"/>
      <c r="BX59" s="386"/>
      <c r="BY59" s="387"/>
      <c r="BZ59" s="149">
        <v>1</v>
      </c>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1"/>
      <c r="DJ59" s="385">
        <v>1</v>
      </c>
      <c r="DK59" s="386"/>
      <c r="DL59" s="386"/>
      <c r="DM59" s="386"/>
      <c r="DN59" s="386"/>
      <c r="DO59" s="386"/>
      <c r="DP59" s="386"/>
      <c r="DQ59" s="386"/>
      <c r="DR59" s="386"/>
      <c r="DS59" s="386"/>
      <c r="DT59" s="386"/>
      <c r="DU59" s="386"/>
      <c r="DV59" s="386"/>
      <c r="DW59" s="386"/>
      <c r="DX59" s="386"/>
      <c r="DY59" s="386"/>
      <c r="DZ59" s="386"/>
      <c r="EA59" s="386"/>
      <c r="EB59" s="386"/>
      <c r="EC59" s="386"/>
      <c r="ED59" s="386"/>
      <c r="EE59" s="386"/>
      <c r="EF59" s="386"/>
      <c r="EG59" s="386"/>
      <c r="EH59" s="386"/>
      <c r="EI59" s="386"/>
      <c r="EJ59" s="391"/>
      <c r="EK59" s="60"/>
      <c r="EL59" s="60"/>
      <c r="EM59" s="60"/>
      <c r="EN59" s="60"/>
      <c r="EO59" s="60"/>
      <c r="EP59" s="60"/>
      <c r="EQ59" s="60"/>
      <c r="ER59" s="60"/>
      <c r="ES59" s="70"/>
      <c r="ET59" s="65"/>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70"/>
      <c r="GD59" s="65"/>
      <c r="GE59" s="60"/>
      <c r="GF59" s="60"/>
      <c r="GG59" s="60"/>
      <c r="GH59" s="60"/>
      <c r="GI59" s="60"/>
      <c r="GJ59" s="60"/>
      <c r="GK59" s="60"/>
      <c r="GL59" s="60"/>
      <c r="GM59" s="60"/>
      <c r="GN59" s="60"/>
      <c r="GO59" s="60"/>
      <c r="GP59" s="60"/>
      <c r="GQ59" s="60"/>
      <c r="GR59" s="60"/>
      <c r="GS59" s="60"/>
      <c r="GT59" s="60"/>
      <c r="GU59" s="60"/>
      <c r="GV59" s="60"/>
      <c r="GW59" s="60"/>
      <c r="GX59" s="60"/>
      <c r="GY59" s="60"/>
      <c r="GZ59" s="60"/>
      <c r="HA59" s="60"/>
      <c r="HB59" s="60"/>
      <c r="HC59" s="60"/>
      <c r="HD59" s="60"/>
      <c r="HE59" s="60"/>
      <c r="HF59" s="60"/>
      <c r="HG59" s="60"/>
      <c r="HH59" s="60"/>
      <c r="HI59" s="60"/>
      <c r="HJ59" s="60"/>
      <c r="HK59" s="60"/>
      <c r="HL59" s="60"/>
      <c r="HM59" s="70"/>
    </row>
    <row r="60" spans="2:221" ht="18" customHeight="1" x14ac:dyDescent="0.2">
      <c r="B60" s="117"/>
      <c r="C60" s="118"/>
      <c r="D60" s="118"/>
      <c r="E60" s="118"/>
      <c r="F60" s="118"/>
      <c r="G60" s="118"/>
      <c r="H60" s="118"/>
      <c r="I60" s="118"/>
      <c r="J60" s="118"/>
      <c r="K60" s="118"/>
      <c r="L60" s="118"/>
      <c r="M60" s="118"/>
      <c r="N60" s="118"/>
      <c r="O60" s="118"/>
      <c r="P60" s="118"/>
      <c r="Q60" s="118"/>
      <c r="R60" s="118"/>
      <c r="S60" s="118"/>
      <c r="T60" s="118"/>
      <c r="U60" s="119"/>
      <c r="V60" s="123"/>
      <c r="W60" s="124"/>
      <c r="X60" s="124"/>
      <c r="Y60" s="124"/>
      <c r="Z60" s="124"/>
      <c r="AA60" s="125"/>
      <c r="AB60" s="129"/>
      <c r="AC60" s="130"/>
      <c r="AD60" s="130"/>
      <c r="AE60" s="130"/>
      <c r="AF60" s="131"/>
      <c r="AG60" s="108" t="s">
        <v>24</v>
      </c>
      <c r="AH60" s="109"/>
      <c r="AI60" s="109"/>
      <c r="AJ60" s="109"/>
      <c r="AK60" s="109"/>
      <c r="AL60" s="75">
        <f t="shared" si="0"/>
        <v>3</v>
      </c>
      <c r="AM60" s="76"/>
      <c r="AN60" s="76"/>
      <c r="AO60" s="77"/>
      <c r="AP60" s="385">
        <v>1</v>
      </c>
      <c r="AQ60" s="386"/>
      <c r="AR60" s="386"/>
      <c r="AS60" s="386"/>
      <c r="AT60" s="386"/>
      <c r="AU60" s="386"/>
      <c r="AV60" s="386"/>
      <c r="AW60" s="386"/>
      <c r="AX60" s="386"/>
      <c r="AY60" s="386"/>
      <c r="AZ60" s="386"/>
      <c r="BA60" s="386"/>
      <c r="BB60" s="386"/>
      <c r="BC60" s="386"/>
      <c r="BD60" s="386"/>
      <c r="BE60" s="386"/>
      <c r="BF60" s="386"/>
      <c r="BG60" s="386"/>
      <c r="BH60" s="386"/>
      <c r="BI60" s="386"/>
      <c r="BJ60" s="386"/>
      <c r="BK60" s="386"/>
      <c r="BL60" s="386"/>
      <c r="BM60" s="386"/>
      <c r="BN60" s="386"/>
      <c r="BO60" s="386"/>
      <c r="BP60" s="386"/>
      <c r="BQ60" s="386"/>
      <c r="BR60" s="386"/>
      <c r="BS60" s="386"/>
      <c r="BT60" s="386"/>
      <c r="BU60" s="386"/>
      <c r="BV60" s="386"/>
      <c r="BW60" s="386"/>
      <c r="BX60" s="386"/>
      <c r="BY60" s="387"/>
      <c r="BZ60" s="149">
        <v>1</v>
      </c>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1"/>
      <c r="DJ60" s="385">
        <v>1</v>
      </c>
      <c r="DK60" s="386"/>
      <c r="DL60" s="386"/>
      <c r="DM60" s="386"/>
      <c r="DN60" s="386"/>
      <c r="DO60" s="386"/>
      <c r="DP60" s="386"/>
      <c r="DQ60" s="386"/>
      <c r="DR60" s="386"/>
      <c r="DS60" s="386"/>
      <c r="DT60" s="386"/>
      <c r="DU60" s="386"/>
      <c r="DV60" s="386"/>
      <c r="DW60" s="386"/>
      <c r="DX60" s="386"/>
      <c r="DY60" s="386"/>
      <c r="DZ60" s="386"/>
      <c r="EA60" s="386"/>
      <c r="EB60" s="386"/>
      <c r="EC60" s="386"/>
      <c r="ED60" s="386"/>
      <c r="EE60" s="386"/>
      <c r="EF60" s="386"/>
      <c r="EG60" s="386"/>
      <c r="EH60" s="386"/>
      <c r="EI60" s="386"/>
      <c r="EJ60" s="391"/>
      <c r="EK60" s="60"/>
      <c r="EL60" s="60"/>
      <c r="EM60" s="60"/>
      <c r="EN60" s="60"/>
      <c r="EO60" s="60"/>
      <c r="EP60" s="60"/>
      <c r="EQ60" s="60"/>
      <c r="ER60" s="60"/>
      <c r="ES60" s="70"/>
      <c r="ET60" s="65"/>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70"/>
      <c r="GD60" s="65"/>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70"/>
    </row>
    <row r="61" spans="2:221" ht="18" customHeight="1" x14ac:dyDescent="0.2">
      <c r="B61" s="78" t="s">
        <v>667</v>
      </c>
      <c r="C61" s="79"/>
      <c r="D61" s="79"/>
      <c r="E61" s="79"/>
      <c r="F61" s="79"/>
      <c r="G61" s="79"/>
      <c r="H61" s="79"/>
      <c r="I61" s="79"/>
      <c r="J61" s="79"/>
      <c r="K61" s="79"/>
      <c r="L61" s="79"/>
      <c r="M61" s="79"/>
      <c r="N61" s="79"/>
      <c r="O61" s="79"/>
      <c r="P61" s="79"/>
      <c r="Q61" s="79"/>
      <c r="R61" s="79"/>
      <c r="S61" s="79"/>
      <c r="T61" s="79"/>
      <c r="U61" s="80"/>
      <c r="V61" s="84" t="s">
        <v>704</v>
      </c>
      <c r="W61" s="85"/>
      <c r="X61" s="85"/>
      <c r="Y61" s="85"/>
      <c r="Z61" s="85"/>
      <c r="AA61" s="86"/>
      <c r="AB61" s="90">
        <v>3.5999999999999999E-3</v>
      </c>
      <c r="AC61" s="91"/>
      <c r="AD61" s="91"/>
      <c r="AE61" s="91"/>
      <c r="AF61" s="92"/>
      <c r="AG61" s="96" t="s">
        <v>23</v>
      </c>
      <c r="AH61" s="97"/>
      <c r="AI61" s="97"/>
      <c r="AJ61" s="97"/>
      <c r="AK61" s="97"/>
      <c r="AL61" s="98">
        <f t="shared" ref="AL61:AL62" si="3">SUM(AP61:HM61)</f>
        <v>3</v>
      </c>
      <c r="AM61" s="99"/>
      <c r="AN61" s="99"/>
      <c r="AO61" s="100"/>
      <c r="AP61" s="66">
        <v>1</v>
      </c>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71"/>
      <c r="BZ61" s="66">
        <v>1</v>
      </c>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71"/>
      <c r="DJ61" s="66">
        <v>1</v>
      </c>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8"/>
      <c r="EK61" s="59"/>
      <c r="EL61" s="59"/>
      <c r="EM61" s="59"/>
      <c r="EN61" s="59"/>
      <c r="EO61" s="59"/>
      <c r="EP61" s="59"/>
      <c r="EQ61" s="59"/>
      <c r="ER61" s="59"/>
      <c r="ES61" s="64"/>
      <c r="ET61" s="63"/>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64"/>
      <c r="GD61" s="63"/>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64"/>
    </row>
    <row r="62" spans="2:221" ht="18" customHeight="1" x14ac:dyDescent="0.2">
      <c r="B62" s="133"/>
      <c r="C62" s="134"/>
      <c r="D62" s="134"/>
      <c r="E62" s="134"/>
      <c r="F62" s="134"/>
      <c r="G62" s="134"/>
      <c r="H62" s="134"/>
      <c r="I62" s="134"/>
      <c r="J62" s="134"/>
      <c r="K62" s="134"/>
      <c r="L62" s="134"/>
      <c r="M62" s="134"/>
      <c r="N62" s="134"/>
      <c r="O62" s="134"/>
      <c r="P62" s="134"/>
      <c r="Q62" s="134"/>
      <c r="R62" s="134"/>
      <c r="S62" s="134"/>
      <c r="T62" s="134"/>
      <c r="U62" s="135"/>
      <c r="V62" s="136"/>
      <c r="W62" s="137"/>
      <c r="X62" s="137"/>
      <c r="Y62" s="137"/>
      <c r="Z62" s="137"/>
      <c r="AA62" s="138"/>
      <c r="AB62" s="139"/>
      <c r="AC62" s="140"/>
      <c r="AD62" s="140"/>
      <c r="AE62" s="140"/>
      <c r="AF62" s="141"/>
      <c r="AG62" s="96" t="s">
        <v>24</v>
      </c>
      <c r="AH62" s="97"/>
      <c r="AI62" s="97"/>
      <c r="AJ62" s="97"/>
      <c r="AK62" s="97"/>
      <c r="AL62" s="98">
        <f t="shared" si="3"/>
        <v>3</v>
      </c>
      <c r="AM62" s="99"/>
      <c r="AN62" s="99"/>
      <c r="AO62" s="100"/>
      <c r="AP62" s="66">
        <v>1</v>
      </c>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71"/>
      <c r="BZ62" s="66">
        <v>1</v>
      </c>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71"/>
      <c r="DJ62" s="66">
        <v>1</v>
      </c>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8"/>
      <c r="EK62" s="59"/>
      <c r="EL62" s="59"/>
      <c r="EM62" s="59"/>
      <c r="EN62" s="59"/>
      <c r="EO62" s="59"/>
      <c r="EP62" s="59"/>
      <c r="EQ62" s="59"/>
      <c r="ER62" s="59"/>
      <c r="ES62" s="64"/>
      <c r="ET62" s="63"/>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64"/>
      <c r="GD62" s="63"/>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64"/>
    </row>
    <row r="63" spans="2:221" ht="18" customHeight="1" x14ac:dyDescent="0.2">
      <c r="B63" s="114" t="s">
        <v>668</v>
      </c>
      <c r="C63" s="115"/>
      <c r="D63" s="115"/>
      <c r="E63" s="115"/>
      <c r="F63" s="115"/>
      <c r="G63" s="115"/>
      <c r="H63" s="115"/>
      <c r="I63" s="115"/>
      <c r="J63" s="115"/>
      <c r="K63" s="115"/>
      <c r="L63" s="115"/>
      <c r="M63" s="115"/>
      <c r="N63" s="115"/>
      <c r="O63" s="115"/>
      <c r="P63" s="115"/>
      <c r="Q63" s="115"/>
      <c r="R63" s="115"/>
      <c r="S63" s="115"/>
      <c r="T63" s="115"/>
      <c r="U63" s="116"/>
      <c r="V63" s="120" t="s">
        <v>705</v>
      </c>
      <c r="W63" s="121"/>
      <c r="X63" s="121"/>
      <c r="Y63" s="121"/>
      <c r="Z63" s="121"/>
      <c r="AA63" s="122"/>
      <c r="AB63" s="126">
        <v>6.4199999999999993E-2</v>
      </c>
      <c r="AC63" s="127"/>
      <c r="AD63" s="127"/>
      <c r="AE63" s="127"/>
      <c r="AF63" s="128"/>
      <c r="AG63" s="108" t="s">
        <v>23</v>
      </c>
      <c r="AH63" s="109"/>
      <c r="AI63" s="109"/>
      <c r="AJ63" s="109"/>
      <c r="AK63" s="109"/>
      <c r="AL63" s="75">
        <f t="shared" si="0"/>
        <v>44</v>
      </c>
      <c r="AM63" s="76"/>
      <c r="AN63" s="76"/>
      <c r="AO63" s="77"/>
      <c r="AP63" s="65">
        <v>4</v>
      </c>
      <c r="AQ63" s="60"/>
      <c r="AR63" s="60"/>
      <c r="AS63" s="60"/>
      <c r="AT63" s="60"/>
      <c r="AU63" s="60"/>
      <c r="AV63" s="60"/>
      <c r="AW63" s="60"/>
      <c r="AX63" s="60"/>
      <c r="AY63" s="60">
        <v>4</v>
      </c>
      <c r="AZ63" s="60"/>
      <c r="BA63" s="60"/>
      <c r="BB63" s="60"/>
      <c r="BC63" s="60"/>
      <c r="BD63" s="60"/>
      <c r="BE63" s="60"/>
      <c r="BF63" s="60"/>
      <c r="BG63" s="60"/>
      <c r="BH63" s="60">
        <v>4</v>
      </c>
      <c r="BI63" s="60"/>
      <c r="BJ63" s="60"/>
      <c r="BK63" s="60"/>
      <c r="BL63" s="60"/>
      <c r="BM63" s="60"/>
      <c r="BN63" s="60"/>
      <c r="BO63" s="60"/>
      <c r="BP63" s="60"/>
      <c r="BQ63" s="60">
        <v>4</v>
      </c>
      <c r="BR63" s="60"/>
      <c r="BS63" s="60"/>
      <c r="BT63" s="60"/>
      <c r="BU63" s="60"/>
      <c r="BV63" s="60"/>
      <c r="BW63" s="60"/>
      <c r="BX63" s="60"/>
      <c r="BY63" s="70"/>
      <c r="BZ63" s="65">
        <v>4</v>
      </c>
      <c r="CA63" s="60"/>
      <c r="CB63" s="60"/>
      <c r="CC63" s="60">
        <v>0</v>
      </c>
      <c r="CD63" s="60"/>
      <c r="CE63" s="60"/>
      <c r="CF63" s="60">
        <v>0</v>
      </c>
      <c r="CG63" s="60"/>
      <c r="CH63" s="60"/>
      <c r="CI63" s="60">
        <v>4</v>
      </c>
      <c r="CJ63" s="60"/>
      <c r="CK63" s="60"/>
      <c r="CL63" s="60">
        <v>0</v>
      </c>
      <c r="CM63" s="60"/>
      <c r="CN63" s="60"/>
      <c r="CO63" s="60">
        <v>0</v>
      </c>
      <c r="CP63" s="60"/>
      <c r="CQ63" s="60"/>
      <c r="CR63" s="60">
        <v>4</v>
      </c>
      <c r="CS63" s="60"/>
      <c r="CT63" s="60"/>
      <c r="CU63" s="60">
        <v>0</v>
      </c>
      <c r="CV63" s="60"/>
      <c r="CW63" s="60"/>
      <c r="CX63" s="60">
        <v>0</v>
      </c>
      <c r="CY63" s="60"/>
      <c r="CZ63" s="60"/>
      <c r="DA63" s="60">
        <v>4</v>
      </c>
      <c r="DB63" s="60"/>
      <c r="DC63" s="60"/>
      <c r="DD63" s="60">
        <v>0</v>
      </c>
      <c r="DE63" s="60"/>
      <c r="DF63" s="60"/>
      <c r="DG63" s="60">
        <v>0</v>
      </c>
      <c r="DH63" s="60"/>
      <c r="DI63" s="70"/>
      <c r="DJ63" s="65">
        <v>4</v>
      </c>
      <c r="DK63" s="60"/>
      <c r="DL63" s="60"/>
      <c r="DM63" s="60">
        <v>0</v>
      </c>
      <c r="DN63" s="60"/>
      <c r="DO63" s="60"/>
      <c r="DP63" s="60">
        <v>0</v>
      </c>
      <c r="DQ63" s="60"/>
      <c r="DR63" s="60"/>
      <c r="DS63" s="60">
        <v>4</v>
      </c>
      <c r="DT63" s="60"/>
      <c r="DU63" s="60"/>
      <c r="DV63" s="60">
        <v>0</v>
      </c>
      <c r="DW63" s="60"/>
      <c r="DX63" s="60"/>
      <c r="DY63" s="60">
        <v>0</v>
      </c>
      <c r="DZ63" s="60"/>
      <c r="EA63" s="60"/>
      <c r="EB63" s="60">
        <v>4</v>
      </c>
      <c r="EC63" s="60"/>
      <c r="ED63" s="60"/>
      <c r="EE63" s="60">
        <v>0</v>
      </c>
      <c r="EF63" s="60"/>
      <c r="EG63" s="60"/>
      <c r="EH63" s="60">
        <v>0</v>
      </c>
      <c r="EI63" s="60"/>
      <c r="EJ63" s="60"/>
      <c r="EK63" s="60"/>
      <c r="EL63" s="60"/>
      <c r="EM63" s="60"/>
      <c r="EN63" s="60"/>
      <c r="EO63" s="60"/>
      <c r="EP63" s="60"/>
      <c r="EQ63" s="60"/>
      <c r="ER63" s="60"/>
      <c r="ES63" s="70"/>
      <c r="ET63" s="65"/>
      <c r="EU63" s="60"/>
      <c r="EV63" s="60"/>
      <c r="EW63" s="60"/>
      <c r="EX63" s="60"/>
      <c r="EY63" s="60"/>
      <c r="EZ63" s="60"/>
      <c r="FA63" s="60"/>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70"/>
      <c r="GD63" s="65"/>
      <c r="GE63" s="60"/>
      <c r="GF63" s="60"/>
      <c r="GG63" s="60"/>
      <c r="GH63" s="60"/>
      <c r="GI63" s="60"/>
      <c r="GJ63" s="60"/>
      <c r="GK63" s="60"/>
      <c r="GL63" s="60"/>
      <c r="GM63" s="60"/>
      <c r="GN63" s="60"/>
      <c r="GO63" s="60"/>
      <c r="GP63" s="60"/>
      <c r="GQ63" s="60"/>
      <c r="GR63" s="60"/>
      <c r="GS63" s="60"/>
      <c r="GT63" s="60"/>
      <c r="GU63" s="60"/>
      <c r="GV63" s="60"/>
      <c r="GW63" s="60"/>
      <c r="GX63" s="60"/>
      <c r="GY63" s="60"/>
      <c r="GZ63" s="60"/>
      <c r="HA63" s="60"/>
      <c r="HB63" s="60"/>
      <c r="HC63" s="60"/>
      <c r="HD63" s="60"/>
      <c r="HE63" s="60"/>
      <c r="HF63" s="60"/>
      <c r="HG63" s="60"/>
      <c r="HH63" s="60"/>
      <c r="HI63" s="60"/>
      <c r="HJ63" s="60"/>
      <c r="HK63" s="60"/>
      <c r="HL63" s="60"/>
      <c r="HM63" s="70"/>
    </row>
    <row r="64" spans="2:221" ht="18" customHeight="1" x14ac:dyDescent="0.2">
      <c r="B64" s="117"/>
      <c r="C64" s="118"/>
      <c r="D64" s="118"/>
      <c r="E64" s="118"/>
      <c r="F64" s="118"/>
      <c r="G64" s="118"/>
      <c r="H64" s="118"/>
      <c r="I64" s="118"/>
      <c r="J64" s="118"/>
      <c r="K64" s="118"/>
      <c r="L64" s="118"/>
      <c r="M64" s="118"/>
      <c r="N64" s="118"/>
      <c r="O64" s="118"/>
      <c r="P64" s="118"/>
      <c r="Q64" s="118"/>
      <c r="R64" s="118"/>
      <c r="S64" s="118"/>
      <c r="T64" s="118"/>
      <c r="U64" s="119"/>
      <c r="V64" s="123"/>
      <c r="W64" s="124"/>
      <c r="X64" s="124"/>
      <c r="Y64" s="124"/>
      <c r="Z64" s="124"/>
      <c r="AA64" s="125"/>
      <c r="AB64" s="129"/>
      <c r="AC64" s="130"/>
      <c r="AD64" s="130"/>
      <c r="AE64" s="130"/>
      <c r="AF64" s="131"/>
      <c r="AG64" s="108" t="s">
        <v>24</v>
      </c>
      <c r="AH64" s="109"/>
      <c r="AI64" s="109"/>
      <c r="AJ64" s="109"/>
      <c r="AK64" s="109"/>
      <c r="AL64" s="75">
        <f t="shared" si="0"/>
        <v>88</v>
      </c>
      <c r="AM64" s="76"/>
      <c r="AN64" s="76"/>
      <c r="AO64" s="77"/>
      <c r="AP64" s="460"/>
      <c r="AQ64" s="60"/>
      <c r="AR64" s="60"/>
      <c r="AS64" s="60"/>
      <c r="AT64" s="60"/>
      <c r="AU64" s="60"/>
      <c r="AV64" s="60"/>
      <c r="AW64" s="60"/>
      <c r="AX64" s="60"/>
      <c r="AY64" s="60"/>
      <c r="AZ64" s="60"/>
      <c r="BA64" s="60"/>
      <c r="BB64" s="60"/>
      <c r="BC64" s="60"/>
      <c r="BD64" s="60"/>
      <c r="BE64" s="60"/>
      <c r="BF64" s="60"/>
      <c r="BG64" s="60"/>
      <c r="BH64" s="60"/>
      <c r="BI64" s="60"/>
      <c r="BJ64" s="60"/>
      <c r="BK64" s="60">
        <v>1</v>
      </c>
      <c r="BL64" s="60"/>
      <c r="BM64" s="60"/>
      <c r="BN64" s="60"/>
      <c r="BO64" s="60"/>
      <c r="BP64" s="60"/>
      <c r="BQ64" s="60">
        <v>2</v>
      </c>
      <c r="BR64" s="60"/>
      <c r="BS64" s="60"/>
      <c r="BT64" s="60">
        <v>1</v>
      </c>
      <c r="BU64" s="60"/>
      <c r="BV64" s="60"/>
      <c r="BW64" s="60"/>
      <c r="BX64" s="60"/>
      <c r="BY64" s="70"/>
      <c r="BZ64" s="65">
        <v>6</v>
      </c>
      <c r="CA64" s="60"/>
      <c r="CB64" s="60"/>
      <c r="CC64" s="60">
        <v>7</v>
      </c>
      <c r="CD64" s="60"/>
      <c r="CE64" s="60"/>
      <c r="CF64" s="60">
        <v>7</v>
      </c>
      <c r="CG64" s="60"/>
      <c r="CH64" s="60"/>
      <c r="CI64" s="62">
        <v>5</v>
      </c>
      <c r="CJ64" s="62"/>
      <c r="CK64" s="62"/>
      <c r="CL64" s="62">
        <v>5</v>
      </c>
      <c r="CM64" s="62"/>
      <c r="CN64" s="62"/>
      <c r="CO64" s="62">
        <v>5</v>
      </c>
      <c r="CP64" s="62"/>
      <c r="CQ64" s="62"/>
      <c r="CR64" s="60">
        <v>3</v>
      </c>
      <c r="CS64" s="60"/>
      <c r="CT64" s="60"/>
      <c r="CU64" s="60">
        <v>4</v>
      </c>
      <c r="CV64" s="60"/>
      <c r="CW64" s="60"/>
      <c r="CX64" s="60">
        <v>8</v>
      </c>
      <c r="CY64" s="60"/>
      <c r="CZ64" s="60"/>
      <c r="DA64" s="60"/>
      <c r="DB64" s="60"/>
      <c r="DC64" s="60"/>
      <c r="DD64" s="60">
        <v>4</v>
      </c>
      <c r="DE64" s="60"/>
      <c r="DF64" s="60"/>
      <c r="DG64" s="60"/>
      <c r="DH64" s="60"/>
      <c r="DI64" s="70"/>
      <c r="DJ64" s="65">
        <v>4</v>
      </c>
      <c r="DK64" s="60"/>
      <c r="DL64" s="60"/>
      <c r="DM64" s="60">
        <v>0</v>
      </c>
      <c r="DN64" s="60"/>
      <c r="DO64" s="60"/>
      <c r="DP64" s="60">
        <v>0</v>
      </c>
      <c r="DQ64" s="60"/>
      <c r="DR64" s="60"/>
      <c r="DS64" s="60">
        <v>8</v>
      </c>
      <c r="DT64" s="60"/>
      <c r="DU64" s="60"/>
      <c r="DV64" s="60">
        <v>0</v>
      </c>
      <c r="DW64" s="60"/>
      <c r="DX64" s="60"/>
      <c r="DY64" s="60">
        <v>0</v>
      </c>
      <c r="DZ64" s="60"/>
      <c r="EA64" s="60"/>
      <c r="EB64" s="62">
        <v>6</v>
      </c>
      <c r="EC64" s="62"/>
      <c r="ED64" s="62"/>
      <c r="EE64" s="62">
        <v>6</v>
      </c>
      <c r="EF64" s="62"/>
      <c r="EG64" s="62"/>
      <c r="EH64" s="62">
        <v>6</v>
      </c>
      <c r="EI64" s="62"/>
      <c r="EJ64" s="62"/>
      <c r="EK64" s="60"/>
      <c r="EL64" s="60"/>
      <c r="EM64" s="60"/>
      <c r="EN64" s="60"/>
      <c r="EO64" s="60"/>
      <c r="EP64" s="60"/>
      <c r="EQ64" s="60"/>
      <c r="ER64" s="60"/>
      <c r="ES64" s="70"/>
      <c r="ET64" s="65"/>
      <c r="EU64" s="60"/>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70"/>
      <c r="GD64" s="65"/>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70"/>
    </row>
    <row r="65" spans="2:221" ht="18" customHeight="1" x14ac:dyDescent="0.2">
      <c r="B65" s="78" t="s">
        <v>669</v>
      </c>
      <c r="C65" s="79"/>
      <c r="D65" s="79"/>
      <c r="E65" s="79"/>
      <c r="F65" s="79"/>
      <c r="G65" s="79"/>
      <c r="H65" s="79"/>
      <c r="I65" s="79"/>
      <c r="J65" s="79"/>
      <c r="K65" s="79"/>
      <c r="L65" s="79"/>
      <c r="M65" s="79"/>
      <c r="N65" s="79"/>
      <c r="O65" s="79"/>
      <c r="P65" s="79"/>
      <c r="Q65" s="79"/>
      <c r="R65" s="79"/>
      <c r="S65" s="79"/>
      <c r="T65" s="79"/>
      <c r="U65" s="80"/>
      <c r="V65" s="84" t="s">
        <v>706</v>
      </c>
      <c r="W65" s="85"/>
      <c r="X65" s="85"/>
      <c r="Y65" s="85"/>
      <c r="Z65" s="85"/>
      <c r="AA65" s="86"/>
      <c r="AB65" s="90">
        <v>2.8E-3</v>
      </c>
      <c r="AC65" s="91"/>
      <c r="AD65" s="91"/>
      <c r="AE65" s="91"/>
      <c r="AF65" s="92"/>
      <c r="AG65" s="96" t="s">
        <v>23</v>
      </c>
      <c r="AH65" s="97"/>
      <c r="AI65" s="97"/>
      <c r="AJ65" s="97"/>
      <c r="AK65" s="97"/>
      <c r="AL65" s="98">
        <f t="shared" si="0"/>
        <v>11</v>
      </c>
      <c r="AM65" s="99"/>
      <c r="AN65" s="99"/>
      <c r="AO65" s="100"/>
      <c r="AP65" s="63"/>
      <c r="AQ65" s="59"/>
      <c r="AR65" s="59"/>
      <c r="AS65" s="59">
        <v>1</v>
      </c>
      <c r="AT65" s="59"/>
      <c r="AU65" s="59"/>
      <c r="AV65" s="59"/>
      <c r="AW65" s="59"/>
      <c r="AX65" s="59"/>
      <c r="AY65" s="59"/>
      <c r="AZ65" s="59"/>
      <c r="BA65" s="59"/>
      <c r="BB65" s="59">
        <v>1</v>
      </c>
      <c r="BC65" s="59"/>
      <c r="BD65" s="59"/>
      <c r="BE65" s="59"/>
      <c r="BF65" s="59"/>
      <c r="BG65" s="59"/>
      <c r="BH65" s="59"/>
      <c r="BI65" s="59"/>
      <c r="BJ65" s="59"/>
      <c r="BK65" s="59">
        <v>1</v>
      </c>
      <c r="BL65" s="59"/>
      <c r="BM65" s="59"/>
      <c r="BN65" s="59"/>
      <c r="BO65" s="59"/>
      <c r="BP65" s="59"/>
      <c r="BQ65" s="59"/>
      <c r="BR65" s="59"/>
      <c r="BS65" s="59"/>
      <c r="BT65" s="59">
        <v>1</v>
      </c>
      <c r="BU65" s="59"/>
      <c r="BV65" s="59"/>
      <c r="BW65" s="59"/>
      <c r="BX65" s="59"/>
      <c r="BY65" s="64"/>
      <c r="BZ65" s="63">
        <v>0</v>
      </c>
      <c r="CA65" s="59"/>
      <c r="CB65" s="59"/>
      <c r="CC65" s="59">
        <v>1</v>
      </c>
      <c r="CD65" s="59"/>
      <c r="CE65" s="59"/>
      <c r="CF65" s="59">
        <v>0</v>
      </c>
      <c r="CG65" s="59"/>
      <c r="CH65" s="59"/>
      <c r="CI65" s="59">
        <v>0</v>
      </c>
      <c r="CJ65" s="59"/>
      <c r="CK65" s="59"/>
      <c r="CL65" s="59">
        <v>1</v>
      </c>
      <c r="CM65" s="59"/>
      <c r="CN65" s="59"/>
      <c r="CO65" s="59">
        <v>0</v>
      </c>
      <c r="CP65" s="59"/>
      <c r="CQ65" s="59"/>
      <c r="CR65" s="59">
        <v>0</v>
      </c>
      <c r="CS65" s="59"/>
      <c r="CT65" s="59"/>
      <c r="CU65" s="59">
        <v>1</v>
      </c>
      <c r="CV65" s="59"/>
      <c r="CW65" s="59"/>
      <c r="CX65" s="59">
        <v>0</v>
      </c>
      <c r="CY65" s="59"/>
      <c r="CZ65" s="59"/>
      <c r="DA65" s="59">
        <v>0</v>
      </c>
      <c r="DB65" s="59"/>
      <c r="DC65" s="59"/>
      <c r="DD65" s="59">
        <v>1</v>
      </c>
      <c r="DE65" s="59"/>
      <c r="DF65" s="59"/>
      <c r="DG65" s="59">
        <v>0</v>
      </c>
      <c r="DH65" s="59"/>
      <c r="DI65" s="64"/>
      <c r="DJ65" s="63">
        <v>0</v>
      </c>
      <c r="DK65" s="59"/>
      <c r="DL65" s="59"/>
      <c r="DM65" s="59">
        <v>1</v>
      </c>
      <c r="DN65" s="59"/>
      <c r="DO65" s="59"/>
      <c r="DP65" s="59">
        <v>0</v>
      </c>
      <c r="DQ65" s="59"/>
      <c r="DR65" s="59"/>
      <c r="DS65" s="59">
        <v>0</v>
      </c>
      <c r="DT65" s="59"/>
      <c r="DU65" s="59"/>
      <c r="DV65" s="59">
        <v>1</v>
      </c>
      <c r="DW65" s="59"/>
      <c r="DX65" s="59"/>
      <c r="DY65" s="59">
        <v>0</v>
      </c>
      <c r="DZ65" s="59"/>
      <c r="EA65" s="59"/>
      <c r="EB65" s="59">
        <v>0</v>
      </c>
      <c r="EC65" s="59"/>
      <c r="ED65" s="59"/>
      <c r="EE65" s="59">
        <v>1</v>
      </c>
      <c r="EF65" s="59"/>
      <c r="EG65" s="59"/>
      <c r="EH65" s="59">
        <v>0</v>
      </c>
      <c r="EI65" s="59"/>
      <c r="EJ65" s="59"/>
      <c r="EK65" s="59"/>
      <c r="EL65" s="59"/>
      <c r="EM65" s="59"/>
      <c r="EN65" s="59"/>
      <c r="EO65" s="59"/>
      <c r="EP65" s="59"/>
      <c r="EQ65" s="59"/>
      <c r="ER65" s="59"/>
      <c r="ES65" s="64"/>
      <c r="ET65" s="63"/>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64"/>
      <c r="GD65" s="63"/>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64"/>
    </row>
    <row r="66" spans="2:221" ht="18" customHeight="1" x14ac:dyDescent="0.2">
      <c r="B66" s="133"/>
      <c r="C66" s="134"/>
      <c r="D66" s="134"/>
      <c r="E66" s="134"/>
      <c r="F66" s="134"/>
      <c r="G66" s="134"/>
      <c r="H66" s="134"/>
      <c r="I66" s="134"/>
      <c r="J66" s="134"/>
      <c r="K66" s="134"/>
      <c r="L66" s="134"/>
      <c r="M66" s="134"/>
      <c r="N66" s="134"/>
      <c r="O66" s="134"/>
      <c r="P66" s="134"/>
      <c r="Q66" s="134"/>
      <c r="R66" s="134"/>
      <c r="S66" s="134"/>
      <c r="T66" s="134"/>
      <c r="U66" s="135"/>
      <c r="V66" s="136"/>
      <c r="W66" s="137"/>
      <c r="X66" s="137"/>
      <c r="Y66" s="137"/>
      <c r="Z66" s="137"/>
      <c r="AA66" s="138"/>
      <c r="AB66" s="139"/>
      <c r="AC66" s="140"/>
      <c r="AD66" s="140"/>
      <c r="AE66" s="140"/>
      <c r="AF66" s="141"/>
      <c r="AG66" s="96" t="s">
        <v>24</v>
      </c>
      <c r="AH66" s="97"/>
      <c r="AI66" s="97"/>
      <c r="AJ66" s="97"/>
      <c r="AK66" s="97"/>
      <c r="AL66" s="98">
        <f t="shared" si="0"/>
        <v>6</v>
      </c>
      <c r="AM66" s="99"/>
      <c r="AN66" s="99"/>
      <c r="AO66" s="100"/>
      <c r="AP66" s="459"/>
      <c r="AQ66" s="59"/>
      <c r="AR66" s="59"/>
      <c r="AS66" s="59"/>
      <c r="AT66" s="59"/>
      <c r="AU66" s="59"/>
      <c r="AV66" s="59"/>
      <c r="AW66" s="59"/>
      <c r="AX66" s="59"/>
      <c r="AY66" s="59"/>
      <c r="AZ66" s="59"/>
      <c r="BA66" s="59"/>
      <c r="BB66" s="59">
        <v>1</v>
      </c>
      <c r="BC66" s="59"/>
      <c r="BD66" s="59"/>
      <c r="BE66" s="59"/>
      <c r="BF66" s="59"/>
      <c r="BG66" s="59"/>
      <c r="BH66" s="59"/>
      <c r="BI66" s="59"/>
      <c r="BJ66" s="59"/>
      <c r="BK66" s="59"/>
      <c r="BL66" s="59"/>
      <c r="BM66" s="59"/>
      <c r="BN66" s="59"/>
      <c r="BO66" s="59"/>
      <c r="BP66" s="59"/>
      <c r="BQ66" s="59"/>
      <c r="BR66" s="59"/>
      <c r="BS66" s="59"/>
      <c r="BT66" s="59"/>
      <c r="BU66" s="59"/>
      <c r="BV66" s="59"/>
      <c r="BW66" s="59"/>
      <c r="BX66" s="59"/>
      <c r="BY66" s="64"/>
      <c r="BZ66" s="63">
        <v>0</v>
      </c>
      <c r="CA66" s="59"/>
      <c r="CB66" s="59"/>
      <c r="CC66" s="59">
        <v>1</v>
      </c>
      <c r="CD66" s="59"/>
      <c r="CE66" s="59"/>
      <c r="CF66" s="59">
        <v>0</v>
      </c>
      <c r="CG66" s="59"/>
      <c r="CH66" s="59"/>
      <c r="CI66" s="59">
        <v>0</v>
      </c>
      <c r="CJ66" s="59"/>
      <c r="CK66" s="59"/>
      <c r="CL66" s="59">
        <v>1</v>
      </c>
      <c r="CM66" s="59"/>
      <c r="CN66" s="59"/>
      <c r="CO66" s="59">
        <v>0</v>
      </c>
      <c r="CP66" s="59"/>
      <c r="CQ66" s="59"/>
      <c r="CR66" s="59">
        <v>0</v>
      </c>
      <c r="CS66" s="59"/>
      <c r="CT66" s="59"/>
      <c r="CU66" s="59">
        <v>0</v>
      </c>
      <c r="CV66" s="59"/>
      <c r="CW66" s="59"/>
      <c r="CX66" s="59">
        <v>0</v>
      </c>
      <c r="CY66" s="59"/>
      <c r="CZ66" s="59"/>
      <c r="DA66" s="59">
        <v>0</v>
      </c>
      <c r="DB66" s="59"/>
      <c r="DC66" s="59"/>
      <c r="DD66" s="59">
        <v>0</v>
      </c>
      <c r="DE66" s="59"/>
      <c r="DF66" s="59"/>
      <c r="DG66" s="59">
        <v>0</v>
      </c>
      <c r="DH66" s="59"/>
      <c r="DI66" s="64"/>
      <c r="DJ66" s="63">
        <v>0</v>
      </c>
      <c r="DK66" s="59"/>
      <c r="DL66" s="59"/>
      <c r="DM66" s="59">
        <v>1</v>
      </c>
      <c r="DN66" s="59"/>
      <c r="DO66" s="59"/>
      <c r="DP66" s="59">
        <v>0</v>
      </c>
      <c r="DQ66" s="59"/>
      <c r="DR66" s="59"/>
      <c r="DS66" s="59">
        <v>1</v>
      </c>
      <c r="DT66" s="59"/>
      <c r="DU66" s="59"/>
      <c r="DV66" s="59">
        <v>0</v>
      </c>
      <c r="DW66" s="59"/>
      <c r="DX66" s="59"/>
      <c r="DY66" s="59">
        <v>0</v>
      </c>
      <c r="DZ66" s="59"/>
      <c r="EA66" s="59"/>
      <c r="EB66" s="59">
        <v>0</v>
      </c>
      <c r="EC66" s="59"/>
      <c r="ED66" s="59"/>
      <c r="EE66" s="59">
        <v>1</v>
      </c>
      <c r="EF66" s="59"/>
      <c r="EG66" s="59"/>
      <c r="EH66" s="59">
        <v>0</v>
      </c>
      <c r="EI66" s="59"/>
      <c r="EJ66" s="59"/>
      <c r="EK66" s="59"/>
      <c r="EL66" s="59"/>
      <c r="EM66" s="59"/>
      <c r="EN66" s="59"/>
      <c r="EO66" s="59"/>
      <c r="EP66" s="59"/>
      <c r="EQ66" s="59"/>
      <c r="ER66" s="59"/>
      <c r="ES66" s="64"/>
      <c r="ET66" s="63"/>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64"/>
      <c r="GD66" s="63"/>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64"/>
    </row>
    <row r="67" spans="2:221" ht="18" customHeight="1" x14ac:dyDescent="0.2">
      <c r="B67" s="114" t="s">
        <v>670</v>
      </c>
      <c r="C67" s="115"/>
      <c r="D67" s="115"/>
      <c r="E67" s="115"/>
      <c r="F67" s="115"/>
      <c r="G67" s="115"/>
      <c r="H67" s="115"/>
      <c r="I67" s="115"/>
      <c r="J67" s="115"/>
      <c r="K67" s="115"/>
      <c r="L67" s="115"/>
      <c r="M67" s="115"/>
      <c r="N67" s="115"/>
      <c r="O67" s="115"/>
      <c r="P67" s="115"/>
      <c r="Q67" s="115"/>
      <c r="R67" s="115"/>
      <c r="S67" s="115"/>
      <c r="T67" s="115"/>
      <c r="U67" s="116"/>
      <c r="V67" s="120" t="s">
        <v>707</v>
      </c>
      <c r="W67" s="121"/>
      <c r="X67" s="121"/>
      <c r="Y67" s="121"/>
      <c r="Z67" s="121"/>
      <c r="AA67" s="122"/>
      <c r="AB67" s="126">
        <v>9.9000000000000008E-3</v>
      </c>
      <c r="AC67" s="127"/>
      <c r="AD67" s="127"/>
      <c r="AE67" s="127"/>
      <c r="AF67" s="128"/>
      <c r="AG67" s="108" t="s">
        <v>23</v>
      </c>
      <c r="AH67" s="109"/>
      <c r="AI67" s="109"/>
      <c r="AJ67" s="109"/>
      <c r="AK67" s="109"/>
      <c r="AL67" s="75">
        <f t="shared" si="0"/>
        <v>33</v>
      </c>
      <c r="AM67" s="76"/>
      <c r="AN67" s="76"/>
      <c r="AO67" s="77"/>
      <c r="AP67" s="65">
        <v>1</v>
      </c>
      <c r="AQ67" s="60"/>
      <c r="AR67" s="60"/>
      <c r="AS67" s="60">
        <v>1</v>
      </c>
      <c r="AT67" s="60"/>
      <c r="AU67" s="60"/>
      <c r="AV67" s="60">
        <v>1</v>
      </c>
      <c r="AW67" s="60"/>
      <c r="AX67" s="60"/>
      <c r="AY67" s="60">
        <v>1</v>
      </c>
      <c r="AZ67" s="60"/>
      <c r="BA67" s="60"/>
      <c r="BB67" s="60">
        <v>1</v>
      </c>
      <c r="BC67" s="60"/>
      <c r="BD67" s="60"/>
      <c r="BE67" s="60">
        <v>1</v>
      </c>
      <c r="BF67" s="60"/>
      <c r="BG67" s="60"/>
      <c r="BH67" s="60">
        <v>1</v>
      </c>
      <c r="BI67" s="60"/>
      <c r="BJ67" s="60"/>
      <c r="BK67" s="60">
        <v>1</v>
      </c>
      <c r="BL67" s="60"/>
      <c r="BM67" s="60"/>
      <c r="BN67" s="60">
        <v>1</v>
      </c>
      <c r="BO67" s="60"/>
      <c r="BP67" s="60"/>
      <c r="BQ67" s="60">
        <v>1</v>
      </c>
      <c r="BR67" s="60"/>
      <c r="BS67" s="60"/>
      <c r="BT67" s="60">
        <v>1</v>
      </c>
      <c r="BU67" s="60"/>
      <c r="BV67" s="60"/>
      <c r="BW67" s="60">
        <v>1</v>
      </c>
      <c r="BX67" s="60"/>
      <c r="BY67" s="70"/>
      <c r="BZ67" s="65">
        <v>1</v>
      </c>
      <c r="CA67" s="60"/>
      <c r="CB67" s="60"/>
      <c r="CC67" s="60">
        <v>1</v>
      </c>
      <c r="CD67" s="60"/>
      <c r="CE67" s="60"/>
      <c r="CF67" s="60">
        <v>1</v>
      </c>
      <c r="CG67" s="60"/>
      <c r="CH67" s="60"/>
      <c r="CI67" s="60">
        <v>1</v>
      </c>
      <c r="CJ67" s="60"/>
      <c r="CK67" s="60"/>
      <c r="CL67" s="60">
        <v>1</v>
      </c>
      <c r="CM67" s="60"/>
      <c r="CN67" s="60"/>
      <c r="CO67" s="60">
        <v>1</v>
      </c>
      <c r="CP67" s="60"/>
      <c r="CQ67" s="60"/>
      <c r="CR67" s="60">
        <v>1</v>
      </c>
      <c r="CS67" s="60"/>
      <c r="CT67" s="60"/>
      <c r="CU67" s="60">
        <v>1</v>
      </c>
      <c r="CV67" s="60"/>
      <c r="CW67" s="60"/>
      <c r="CX67" s="60">
        <v>1</v>
      </c>
      <c r="CY67" s="60"/>
      <c r="CZ67" s="60"/>
      <c r="DA67" s="60">
        <v>1</v>
      </c>
      <c r="DB67" s="60"/>
      <c r="DC67" s="60"/>
      <c r="DD67" s="60">
        <v>1</v>
      </c>
      <c r="DE67" s="60"/>
      <c r="DF67" s="60"/>
      <c r="DG67" s="60">
        <v>1</v>
      </c>
      <c r="DH67" s="60"/>
      <c r="DI67" s="60"/>
      <c r="DJ67" s="65">
        <v>1</v>
      </c>
      <c r="DK67" s="60"/>
      <c r="DL67" s="60"/>
      <c r="DM67" s="60">
        <v>1</v>
      </c>
      <c r="DN67" s="60"/>
      <c r="DO67" s="60"/>
      <c r="DP67" s="60">
        <v>1</v>
      </c>
      <c r="DQ67" s="60"/>
      <c r="DR67" s="60"/>
      <c r="DS67" s="60">
        <v>1</v>
      </c>
      <c r="DT67" s="60"/>
      <c r="DU67" s="60"/>
      <c r="DV67" s="60">
        <v>1</v>
      </c>
      <c r="DW67" s="60"/>
      <c r="DX67" s="60"/>
      <c r="DY67" s="60">
        <v>1</v>
      </c>
      <c r="DZ67" s="60"/>
      <c r="EA67" s="60"/>
      <c r="EB67" s="60">
        <v>1</v>
      </c>
      <c r="EC67" s="60"/>
      <c r="ED67" s="60"/>
      <c r="EE67" s="60">
        <v>1</v>
      </c>
      <c r="EF67" s="60"/>
      <c r="EG67" s="60"/>
      <c r="EH67" s="60">
        <v>1</v>
      </c>
      <c r="EI67" s="60"/>
      <c r="EJ67" s="60"/>
      <c r="EK67" s="60"/>
      <c r="EL67" s="60"/>
      <c r="EM67" s="60"/>
      <c r="EN67" s="60"/>
      <c r="EO67" s="60"/>
      <c r="EP67" s="60"/>
      <c r="EQ67" s="60"/>
      <c r="ER67" s="60"/>
      <c r="ES67" s="70"/>
      <c r="ET67" s="65"/>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70"/>
      <c r="GD67" s="65"/>
      <c r="GE67" s="60"/>
      <c r="GF67" s="60"/>
      <c r="GG67" s="60"/>
      <c r="GH67" s="60"/>
      <c r="GI67" s="60"/>
      <c r="GJ67" s="60"/>
      <c r="GK67" s="60"/>
      <c r="GL67" s="60"/>
      <c r="GM67" s="60"/>
      <c r="GN67" s="60"/>
      <c r="GO67" s="60"/>
      <c r="GP67" s="60"/>
      <c r="GQ67" s="60"/>
      <c r="GR67" s="60"/>
      <c r="GS67" s="60"/>
      <c r="GT67" s="60"/>
      <c r="GU67" s="60"/>
      <c r="GV67" s="60"/>
      <c r="GW67" s="60"/>
      <c r="GX67" s="60"/>
      <c r="GY67" s="60"/>
      <c r="GZ67" s="60"/>
      <c r="HA67" s="60"/>
      <c r="HB67" s="60"/>
      <c r="HC67" s="60"/>
      <c r="HD67" s="60"/>
      <c r="HE67" s="60"/>
      <c r="HF67" s="60"/>
      <c r="HG67" s="60"/>
      <c r="HH67" s="60"/>
      <c r="HI67" s="60"/>
      <c r="HJ67" s="60"/>
      <c r="HK67" s="60"/>
      <c r="HL67" s="60"/>
      <c r="HM67" s="70"/>
    </row>
    <row r="68" spans="2:221" ht="18" customHeight="1" x14ac:dyDescent="0.2">
      <c r="B68" s="117"/>
      <c r="C68" s="118"/>
      <c r="D68" s="118"/>
      <c r="E68" s="118"/>
      <c r="F68" s="118"/>
      <c r="G68" s="118"/>
      <c r="H68" s="118"/>
      <c r="I68" s="118"/>
      <c r="J68" s="118"/>
      <c r="K68" s="118"/>
      <c r="L68" s="118"/>
      <c r="M68" s="118"/>
      <c r="N68" s="118"/>
      <c r="O68" s="118"/>
      <c r="P68" s="118"/>
      <c r="Q68" s="118"/>
      <c r="R68" s="118"/>
      <c r="S68" s="118"/>
      <c r="T68" s="118"/>
      <c r="U68" s="119"/>
      <c r="V68" s="123"/>
      <c r="W68" s="124"/>
      <c r="X68" s="124"/>
      <c r="Y68" s="124"/>
      <c r="Z68" s="124"/>
      <c r="AA68" s="125"/>
      <c r="AB68" s="129"/>
      <c r="AC68" s="130"/>
      <c r="AD68" s="130"/>
      <c r="AE68" s="130"/>
      <c r="AF68" s="131"/>
      <c r="AG68" s="108" t="s">
        <v>24</v>
      </c>
      <c r="AH68" s="109"/>
      <c r="AI68" s="109"/>
      <c r="AJ68" s="109"/>
      <c r="AK68" s="109"/>
      <c r="AL68" s="75">
        <f t="shared" si="0"/>
        <v>33</v>
      </c>
      <c r="AM68" s="76"/>
      <c r="AN68" s="76"/>
      <c r="AO68" s="77"/>
      <c r="AP68" s="460">
        <v>1</v>
      </c>
      <c r="AQ68" s="60"/>
      <c r="AR68" s="60"/>
      <c r="AS68" s="60">
        <v>1</v>
      </c>
      <c r="AT68" s="60"/>
      <c r="AU68" s="60"/>
      <c r="AV68" s="60">
        <v>1</v>
      </c>
      <c r="AW68" s="60"/>
      <c r="AX68" s="60"/>
      <c r="AY68" s="60">
        <v>1</v>
      </c>
      <c r="AZ68" s="60"/>
      <c r="BA68" s="60"/>
      <c r="BB68" s="60">
        <v>1</v>
      </c>
      <c r="BC68" s="60"/>
      <c r="BD68" s="60"/>
      <c r="BE68" s="60">
        <v>1</v>
      </c>
      <c r="BF68" s="60"/>
      <c r="BG68" s="60"/>
      <c r="BH68" s="60">
        <v>1</v>
      </c>
      <c r="BI68" s="60"/>
      <c r="BJ68" s="60"/>
      <c r="BK68" s="60">
        <v>1</v>
      </c>
      <c r="BL68" s="60"/>
      <c r="BM68" s="60"/>
      <c r="BN68" s="60">
        <v>1</v>
      </c>
      <c r="BO68" s="60"/>
      <c r="BP68" s="60"/>
      <c r="BQ68" s="60">
        <v>1</v>
      </c>
      <c r="BR68" s="60"/>
      <c r="BS68" s="60"/>
      <c r="BT68" s="60">
        <v>1</v>
      </c>
      <c r="BU68" s="60"/>
      <c r="BV68" s="60"/>
      <c r="BW68" s="60">
        <v>1</v>
      </c>
      <c r="BX68" s="60"/>
      <c r="BY68" s="70"/>
      <c r="BZ68" s="65">
        <v>1</v>
      </c>
      <c r="CA68" s="60"/>
      <c r="CB68" s="60"/>
      <c r="CC68" s="60">
        <v>1</v>
      </c>
      <c r="CD68" s="60"/>
      <c r="CE68" s="60"/>
      <c r="CF68" s="60">
        <v>1</v>
      </c>
      <c r="CG68" s="60"/>
      <c r="CH68" s="60"/>
      <c r="CI68" s="60">
        <v>1</v>
      </c>
      <c r="CJ68" s="60"/>
      <c r="CK68" s="60"/>
      <c r="CL68" s="60">
        <v>1</v>
      </c>
      <c r="CM68" s="60"/>
      <c r="CN68" s="60"/>
      <c r="CO68" s="60">
        <v>1</v>
      </c>
      <c r="CP68" s="60"/>
      <c r="CQ68" s="60"/>
      <c r="CR68" s="60">
        <v>1</v>
      </c>
      <c r="CS68" s="60"/>
      <c r="CT68" s="60"/>
      <c r="CU68" s="60">
        <v>1</v>
      </c>
      <c r="CV68" s="60"/>
      <c r="CW68" s="60"/>
      <c r="CX68" s="60">
        <v>1</v>
      </c>
      <c r="CY68" s="60"/>
      <c r="CZ68" s="60"/>
      <c r="DA68" s="60">
        <v>1</v>
      </c>
      <c r="DB68" s="60"/>
      <c r="DC68" s="60"/>
      <c r="DD68" s="60">
        <v>1</v>
      </c>
      <c r="DE68" s="60"/>
      <c r="DF68" s="60"/>
      <c r="DG68" s="60">
        <v>1</v>
      </c>
      <c r="DH68" s="60"/>
      <c r="DI68" s="70"/>
      <c r="DJ68" s="65">
        <v>1</v>
      </c>
      <c r="DK68" s="60"/>
      <c r="DL68" s="60"/>
      <c r="DM68" s="60">
        <v>1</v>
      </c>
      <c r="DN68" s="60"/>
      <c r="DO68" s="60"/>
      <c r="DP68" s="60">
        <v>1</v>
      </c>
      <c r="DQ68" s="60"/>
      <c r="DR68" s="60"/>
      <c r="DS68" s="60">
        <v>1</v>
      </c>
      <c r="DT68" s="60"/>
      <c r="DU68" s="60"/>
      <c r="DV68" s="60">
        <v>1</v>
      </c>
      <c r="DW68" s="60"/>
      <c r="DX68" s="60"/>
      <c r="DY68" s="60">
        <v>1</v>
      </c>
      <c r="DZ68" s="60"/>
      <c r="EA68" s="60"/>
      <c r="EB68" s="60">
        <v>1</v>
      </c>
      <c r="EC68" s="60"/>
      <c r="ED68" s="60"/>
      <c r="EE68" s="60">
        <v>1</v>
      </c>
      <c r="EF68" s="60"/>
      <c r="EG68" s="60"/>
      <c r="EH68" s="60">
        <v>1</v>
      </c>
      <c r="EI68" s="60"/>
      <c r="EJ68" s="60"/>
      <c r="EK68" s="60"/>
      <c r="EL68" s="60"/>
      <c r="EM68" s="60"/>
      <c r="EN68" s="60"/>
      <c r="EO68" s="60"/>
      <c r="EP68" s="60"/>
      <c r="EQ68" s="60"/>
      <c r="ER68" s="60"/>
      <c r="ES68" s="70"/>
      <c r="ET68" s="65"/>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70"/>
      <c r="GD68" s="65"/>
      <c r="GE68" s="60"/>
      <c r="GF68" s="60"/>
      <c r="GG68" s="60"/>
      <c r="GH68" s="60"/>
      <c r="GI68" s="60"/>
      <c r="GJ68" s="60"/>
      <c r="GK68" s="60"/>
      <c r="GL68" s="60"/>
      <c r="GM68" s="60"/>
      <c r="GN68" s="60"/>
      <c r="GO68" s="60"/>
      <c r="GP68" s="60"/>
      <c r="GQ68" s="60"/>
      <c r="GR68" s="60"/>
      <c r="GS68" s="60"/>
      <c r="GT68" s="60"/>
      <c r="GU68" s="60"/>
      <c r="GV68" s="60"/>
      <c r="GW68" s="60"/>
      <c r="GX68" s="60"/>
      <c r="GY68" s="60"/>
      <c r="GZ68" s="60"/>
      <c r="HA68" s="60"/>
      <c r="HB68" s="60"/>
      <c r="HC68" s="60"/>
      <c r="HD68" s="60"/>
      <c r="HE68" s="60"/>
      <c r="HF68" s="60"/>
      <c r="HG68" s="60"/>
      <c r="HH68" s="60"/>
      <c r="HI68" s="60"/>
      <c r="HJ68" s="60"/>
      <c r="HK68" s="60"/>
      <c r="HL68" s="60"/>
      <c r="HM68" s="70"/>
    </row>
    <row r="69" spans="2:221" ht="18" customHeight="1" x14ac:dyDescent="0.2">
      <c r="B69" s="78" t="s">
        <v>671</v>
      </c>
      <c r="C69" s="79"/>
      <c r="D69" s="79"/>
      <c r="E69" s="79"/>
      <c r="F69" s="79"/>
      <c r="G69" s="79"/>
      <c r="H69" s="79"/>
      <c r="I69" s="79"/>
      <c r="J69" s="79"/>
      <c r="K69" s="79"/>
      <c r="L69" s="79"/>
      <c r="M69" s="79"/>
      <c r="N69" s="79"/>
      <c r="O69" s="79"/>
      <c r="P69" s="79"/>
      <c r="Q69" s="79"/>
      <c r="R69" s="79"/>
      <c r="S69" s="79"/>
      <c r="T69" s="79"/>
      <c r="U69" s="80"/>
      <c r="V69" s="84" t="s">
        <v>708</v>
      </c>
      <c r="W69" s="85"/>
      <c r="X69" s="85"/>
      <c r="Y69" s="85"/>
      <c r="Z69" s="85"/>
      <c r="AA69" s="86"/>
      <c r="AB69" s="90">
        <v>2.47E-2</v>
      </c>
      <c r="AC69" s="91"/>
      <c r="AD69" s="91"/>
      <c r="AE69" s="91"/>
      <c r="AF69" s="92"/>
      <c r="AG69" s="96" t="s">
        <v>23</v>
      </c>
      <c r="AH69" s="97"/>
      <c r="AI69" s="97"/>
      <c r="AJ69" s="97"/>
      <c r="AK69" s="97"/>
      <c r="AL69" s="98">
        <f t="shared" si="0"/>
        <v>33</v>
      </c>
      <c r="AM69" s="99"/>
      <c r="AN69" s="99"/>
      <c r="AO69" s="100"/>
      <c r="AP69" s="63">
        <v>1</v>
      </c>
      <c r="AQ69" s="59"/>
      <c r="AR69" s="59"/>
      <c r="AS69" s="59">
        <v>1</v>
      </c>
      <c r="AT69" s="59"/>
      <c r="AU69" s="59"/>
      <c r="AV69" s="59">
        <v>1</v>
      </c>
      <c r="AW69" s="59"/>
      <c r="AX69" s="59"/>
      <c r="AY69" s="59">
        <v>1</v>
      </c>
      <c r="AZ69" s="59"/>
      <c r="BA69" s="59"/>
      <c r="BB69" s="59">
        <v>1</v>
      </c>
      <c r="BC69" s="59"/>
      <c r="BD69" s="59"/>
      <c r="BE69" s="59">
        <v>1</v>
      </c>
      <c r="BF69" s="59"/>
      <c r="BG69" s="59"/>
      <c r="BH69" s="59">
        <v>1</v>
      </c>
      <c r="BI69" s="59"/>
      <c r="BJ69" s="59"/>
      <c r="BK69" s="59">
        <v>1</v>
      </c>
      <c r="BL69" s="59"/>
      <c r="BM69" s="59"/>
      <c r="BN69" s="59">
        <v>1</v>
      </c>
      <c r="BO69" s="59"/>
      <c r="BP69" s="59"/>
      <c r="BQ69" s="59">
        <v>1</v>
      </c>
      <c r="BR69" s="59"/>
      <c r="BS69" s="59"/>
      <c r="BT69" s="59">
        <v>1</v>
      </c>
      <c r="BU69" s="59"/>
      <c r="BV69" s="59"/>
      <c r="BW69" s="59">
        <v>1</v>
      </c>
      <c r="BX69" s="59"/>
      <c r="BY69" s="64"/>
      <c r="BZ69" s="63">
        <v>1</v>
      </c>
      <c r="CA69" s="59"/>
      <c r="CB69" s="59"/>
      <c r="CC69" s="59">
        <v>1</v>
      </c>
      <c r="CD69" s="59"/>
      <c r="CE69" s="59"/>
      <c r="CF69" s="59">
        <v>1</v>
      </c>
      <c r="CG69" s="59"/>
      <c r="CH69" s="59"/>
      <c r="CI69" s="59">
        <v>1</v>
      </c>
      <c r="CJ69" s="59"/>
      <c r="CK69" s="59"/>
      <c r="CL69" s="59">
        <v>1</v>
      </c>
      <c r="CM69" s="59"/>
      <c r="CN69" s="59"/>
      <c r="CO69" s="59">
        <v>1</v>
      </c>
      <c r="CP69" s="59"/>
      <c r="CQ69" s="59"/>
      <c r="CR69" s="59">
        <v>1</v>
      </c>
      <c r="CS69" s="59"/>
      <c r="CT69" s="59"/>
      <c r="CU69" s="59">
        <v>1</v>
      </c>
      <c r="CV69" s="59"/>
      <c r="CW69" s="59"/>
      <c r="CX69" s="59">
        <v>1</v>
      </c>
      <c r="CY69" s="59"/>
      <c r="CZ69" s="59"/>
      <c r="DA69" s="59">
        <v>1</v>
      </c>
      <c r="DB69" s="59"/>
      <c r="DC69" s="59"/>
      <c r="DD69" s="59">
        <v>1</v>
      </c>
      <c r="DE69" s="59"/>
      <c r="DF69" s="59"/>
      <c r="DG69" s="59">
        <v>1</v>
      </c>
      <c r="DH69" s="59"/>
      <c r="DI69" s="59"/>
      <c r="DJ69" s="63">
        <v>1</v>
      </c>
      <c r="DK69" s="59"/>
      <c r="DL69" s="59"/>
      <c r="DM69" s="59">
        <v>1</v>
      </c>
      <c r="DN69" s="59"/>
      <c r="DO69" s="59"/>
      <c r="DP69" s="59">
        <v>1</v>
      </c>
      <c r="DQ69" s="59"/>
      <c r="DR69" s="59"/>
      <c r="DS69" s="59">
        <v>1</v>
      </c>
      <c r="DT69" s="59"/>
      <c r="DU69" s="59"/>
      <c r="DV69" s="59">
        <v>1</v>
      </c>
      <c r="DW69" s="59"/>
      <c r="DX69" s="59"/>
      <c r="DY69" s="59">
        <v>1</v>
      </c>
      <c r="DZ69" s="59"/>
      <c r="EA69" s="59"/>
      <c r="EB69" s="59">
        <v>1</v>
      </c>
      <c r="EC69" s="59"/>
      <c r="ED69" s="59"/>
      <c r="EE69" s="59">
        <v>1</v>
      </c>
      <c r="EF69" s="59"/>
      <c r="EG69" s="59"/>
      <c r="EH69" s="59">
        <v>1</v>
      </c>
      <c r="EI69" s="59"/>
      <c r="EJ69" s="59"/>
      <c r="EK69" s="59"/>
      <c r="EL69" s="59"/>
      <c r="EM69" s="59"/>
      <c r="EN69" s="59"/>
      <c r="EO69" s="59"/>
      <c r="EP69" s="59"/>
      <c r="EQ69" s="59"/>
      <c r="ER69" s="59"/>
      <c r="ES69" s="64"/>
      <c r="ET69" s="63"/>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64"/>
      <c r="GD69" s="63"/>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64"/>
    </row>
    <row r="70" spans="2:221" ht="18" customHeight="1" x14ac:dyDescent="0.2">
      <c r="B70" s="133"/>
      <c r="C70" s="134"/>
      <c r="D70" s="134"/>
      <c r="E70" s="134"/>
      <c r="F70" s="134"/>
      <c r="G70" s="134"/>
      <c r="H70" s="134"/>
      <c r="I70" s="134"/>
      <c r="J70" s="134"/>
      <c r="K70" s="134"/>
      <c r="L70" s="134"/>
      <c r="M70" s="134"/>
      <c r="N70" s="134"/>
      <c r="O70" s="134"/>
      <c r="P70" s="134"/>
      <c r="Q70" s="134"/>
      <c r="R70" s="134"/>
      <c r="S70" s="134"/>
      <c r="T70" s="134"/>
      <c r="U70" s="135"/>
      <c r="V70" s="136"/>
      <c r="W70" s="137"/>
      <c r="X70" s="137"/>
      <c r="Y70" s="137"/>
      <c r="Z70" s="137"/>
      <c r="AA70" s="138"/>
      <c r="AB70" s="139"/>
      <c r="AC70" s="140"/>
      <c r="AD70" s="140"/>
      <c r="AE70" s="140"/>
      <c r="AF70" s="141"/>
      <c r="AG70" s="96" t="s">
        <v>24</v>
      </c>
      <c r="AH70" s="97"/>
      <c r="AI70" s="97"/>
      <c r="AJ70" s="97"/>
      <c r="AK70" s="97"/>
      <c r="AL70" s="98">
        <f t="shared" si="0"/>
        <v>33</v>
      </c>
      <c r="AM70" s="99"/>
      <c r="AN70" s="99"/>
      <c r="AO70" s="100"/>
      <c r="AP70" s="459">
        <v>1</v>
      </c>
      <c r="AQ70" s="59"/>
      <c r="AR70" s="59"/>
      <c r="AS70" s="59">
        <v>1</v>
      </c>
      <c r="AT70" s="59"/>
      <c r="AU70" s="59"/>
      <c r="AV70" s="59">
        <v>1</v>
      </c>
      <c r="AW70" s="59"/>
      <c r="AX70" s="59"/>
      <c r="AY70" s="59">
        <v>1</v>
      </c>
      <c r="AZ70" s="59"/>
      <c r="BA70" s="59"/>
      <c r="BB70" s="59">
        <v>1</v>
      </c>
      <c r="BC70" s="59"/>
      <c r="BD70" s="59"/>
      <c r="BE70" s="59">
        <v>1</v>
      </c>
      <c r="BF70" s="59"/>
      <c r="BG70" s="59"/>
      <c r="BH70" s="59">
        <v>1</v>
      </c>
      <c r="BI70" s="59"/>
      <c r="BJ70" s="59"/>
      <c r="BK70" s="59">
        <v>1</v>
      </c>
      <c r="BL70" s="59"/>
      <c r="BM70" s="59"/>
      <c r="BN70" s="59">
        <v>1</v>
      </c>
      <c r="BO70" s="59"/>
      <c r="BP70" s="59"/>
      <c r="BQ70" s="59">
        <v>1</v>
      </c>
      <c r="BR70" s="59"/>
      <c r="BS70" s="59"/>
      <c r="BT70" s="59">
        <v>1</v>
      </c>
      <c r="BU70" s="59"/>
      <c r="BV70" s="59"/>
      <c r="BW70" s="59">
        <v>1</v>
      </c>
      <c r="BX70" s="59"/>
      <c r="BY70" s="64"/>
      <c r="BZ70" s="63">
        <v>1</v>
      </c>
      <c r="CA70" s="59"/>
      <c r="CB70" s="59"/>
      <c r="CC70" s="59">
        <v>1</v>
      </c>
      <c r="CD70" s="59"/>
      <c r="CE70" s="59"/>
      <c r="CF70" s="59">
        <v>1</v>
      </c>
      <c r="CG70" s="59"/>
      <c r="CH70" s="59"/>
      <c r="CI70" s="59">
        <v>1</v>
      </c>
      <c r="CJ70" s="59"/>
      <c r="CK70" s="59"/>
      <c r="CL70" s="59">
        <v>1</v>
      </c>
      <c r="CM70" s="59"/>
      <c r="CN70" s="59"/>
      <c r="CO70" s="59">
        <v>1</v>
      </c>
      <c r="CP70" s="59"/>
      <c r="CQ70" s="59"/>
      <c r="CR70" s="59">
        <v>1</v>
      </c>
      <c r="CS70" s="59"/>
      <c r="CT70" s="59"/>
      <c r="CU70" s="59">
        <v>1</v>
      </c>
      <c r="CV70" s="59"/>
      <c r="CW70" s="59"/>
      <c r="CX70" s="59">
        <v>1</v>
      </c>
      <c r="CY70" s="59"/>
      <c r="CZ70" s="59"/>
      <c r="DA70" s="59">
        <v>1</v>
      </c>
      <c r="DB70" s="59"/>
      <c r="DC70" s="59"/>
      <c r="DD70" s="59">
        <v>1</v>
      </c>
      <c r="DE70" s="59"/>
      <c r="DF70" s="59"/>
      <c r="DG70" s="59">
        <v>1</v>
      </c>
      <c r="DH70" s="59"/>
      <c r="DI70" s="64"/>
      <c r="DJ70" s="63">
        <v>1</v>
      </c>
      <c r="DK70" s="59"/>
      <c r="DL70" s="59"/>
      <c r="DM70" s="59">
        <v>1</v>
      </c>
      <c r="DN70" s="59"/>
      <c r="DO70" s="59"/>
      <c r="DP70" s="59">
        <v>1</v>
      </c>
      <c r="DQ70" s="59"/>
      <c r="DR70" s="59"/>
      <c r="DS70" s="59">
        <v>1</v>
      </c>
      <c r="DT70" s="59"/>
      <c r="DU70" s="59"/>
      <c r="DV70" s="59">
        <v>1</v>
      </c>
      <c r="DW70" s="59"/>
      <c r="DX70" s="59"/>
      <c r="DY70" s="59">
        <v>1</v>
      </c>
      <c r="DZ70" s="59"/>
      <c r="EA70" s="59"/>
      <c r="EB70" s="59">
        <v>1</v>
      </c>
      <c r="EC70" s="59"/>
      <c r="ED70" s="59"/>
      <c r="EE70" s="59">
        <v>1</v>
      </c>
      <c r="EF70" s="59"/>
      <c r="EG70" s="59"/>
      <c r="EH70" s="59">
        <v>1</v>
      </c>
      <c r="EI70" s="59"/>
      <c r="EJ70" s="59"/>
      <c r="EK70" s="59"/>
      <c r="EL70" s="59"/>
      <c r="EM70" s="59"/>
      <c r="EN70" s="59"/>
      <c r="EO70" s="59"/>
      <c r="EP70" s="59"/>
      <c r="EQ70" s="59"/>
      <c r="ER70" s="59"/>
      <c r="ES70" s="64"/>
      <c r="ET70" s="63"/>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64"/>
      <c r="GD70" s="63"/>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64"/>
    </row>
    <row r="71" spans="2:221" ht="18" customHeight="1" x14ac:dyDescent="0.2">
      <c r="B71" s="114" t="s">
        <v>672</v>
      </c>
      <c r="C71" s="115"/>
      <c r="D71" s="115"/>
      <c r="E71" s="115"/>
      <c r="F71" s="115"/>
      <c r="G71" s="115"/>
      <c r="H71" s="115"/>
      <c r="I71" s="115"/>
      <c r="J71" s="115"/>
      <c r="K71" s="115"/>
      <c r="L71" s="115"/>
      <c r="M71" s="115"/>
      <c r="N71" s="115"/>
      <c r="O71" s="115"/>
      <c r="P71" s="115"/>
      <c r="Q71" s="115"/>
      <c r="R71" s="115"/>
      <c r="S71" s="115"/>
      <c r="T71" s="115"/>
      <c r="U71" s="116"/>
      <c r="V71" s="120" t="s">
        <v>709</v>
      </c>
      <c r="W71" s="121"/>
      <c r="X71" s="121"/>
      <c r="Y71" s="121"/>
      <c r="Z71" s="121"/>
      <c r="AA71" s="122"/>
      <c r="AB71" s="126">
        <v>2.8899999999999999E-2</v>
      </c>
      <c r="AC71" s="127"/>
      <c r="AD71" s="127"/>
      <c r="AE71" s="127"/>
      <c r="AF71" s="128"/>
      <c r="AG71" s="108" t="s">
        <v>23</v>
      </c>
      <c r="AH71" s="109"/>
      <c r="AI71" s="109"/>
      <c r="AJ71" s="109"/>
      <c r="AK71" s="109"/>
      <c r="AL71" s="75">
        <f t="shared" si="0"/>
        <v>33</v>
      </c>
      <c r="AM71" s="76"/>
      <c r="AN71" s="76"/>
      <c r="AO71" s="77"/>
      <c r="AP71" s="65">
        <v>1</v>
      </c>
      <c r="AQ71" s="60"/>
      <c r="AR71" s="60"/>
      <c r="AS71" s="60">
        <v>1</v>
      </c>
      <c r="AT71" s="60"/>
      <c r="AU71" s="60"/>
      <c r="AV71" s="60">
        <v>1</v>
      </c>
      <c r="AW71" s="60"/>
      <c r="AX71" s="60"/>
      <c r="AY71" s="60">
        <v>1</v>
      </c>
      <c r="AZ71" s="60"/>
      <c r="BA71" s="60"/>
      <c r="BB71" s="60">
        <v>1</v>
      </c>
      <c r="BC71" s="60"/>
      <c r="BD71" s="60"/>
      <c r="BE71" s="60">
        <v>1</v>
      </c>
      <c r="BF71" s="60"/>
      <c r="BG71" s="60"/>
      <c r="BH71" s="60">
        <v>1</v>
      </c>
      <c r="BI71" s="60"/>
      <c r="BJ71" s="60"/>
      <c r="BK71" s="60">
        <v>1</v>
      </c>
      <c r="BL71" s="60"/>
      <c r="BM71" s="60"/>
      <c r="BN71" s="60">
        <v>1</v>
      </c>
      <c r="BO71" s="60"/>
      <c r="BP71" s="60"/>
      <c r="BQ71" s="60">
        <v>1</v>
      </c>
      <c r="BR71" s="60"/>
      <c r="BS71" s="60"/>
      <c r="BT71" s="60">
        <v>1</v>
      </c>
      <c r="BU71" s="60"/>
      <c r="BV71" s="60"/>
      <c r="BW71" s="60">
        <v>1</v>
      </c>
      <c r="BX71" s="60"/>
      <c r="BY71" s="70"/>
      <c r="BZ71" s="65">
        <v>1</v>
      </c>
      <c r="CA71" s="60"/>
      <c r="CB71" s="60"/>
      <c r="CC71" s="60">
        <v>1</v>
      </c>
      <c r="CD71" s="60"/>
      <c r="CE71" s="60"/>
      <c r="CF71" s="60">
        <v>1</v>
      </c>
      <c r="CG71" s="60"/>
      <c r="CH71" s="60"/>
      <c r="CI71" s="60">
        <v>1</v>
      </c>
      <c r="CJ71" s="60"/>
      <c r="CK71" s="60"/>
      <c r="CL71" s="60">
        <v>1</v>
      </c>
      <c r="CM71" s="60"/>
      <c r="CN71" s="60"/>
      <c r="CO71" s="60">
        <v>1</v>
      </c>
      <c r="CP71" s="60"/>
      <c r="CQ71" s="60"/>
      <c r="CR71" s="60">
        <v>1</v>
      </c>
      <c r="CS71" s="60"/>
      <c r="CT71" s="60"/>
      <c r="CU71" s="60">
        <v>1</v>
      </c>
      <c r="CV71" s="60"/>
      <c r="CW71" s="60"/>
      <c r="CX71" s="60">
        <v>1</v>
      </c>
      <c r="CY71" s="60"/>
      <c r="CZ71" s="60"/>
      <c r="DA71" s="60">
        <v>1</v>
      </c>
      <c r="DB71" s="60"/>
      <c r="DC71" s="60"/>
      <c r="DD71" s="60">
        <v>1</v>
      </c>
      <c r="DE71" s="60"/>
      <c r="DF71" s="60"/>
      <c r="DG71" s="60">
        <v>1</v>
      </c>
      <c r="DH71" s="60"/>
      <c r="DI71" s="60"/>
      <c r="DJ71" s="65">
        <v>1</v>
      </c>
      <c r="DK71" s="60"/>
      <c r="DL71" s="60"/>
      <c r="DM71" s="60">
        <v>1</v>
      </c>
      <c r="DN71" s="60"/>
      <c r="DO71" s="60"/>
      <c r="DP71" s="60">
        <v>1</v>
      </c>
      <c r="DQ71" s="60"/>
      <c r="DR71" s="60"/>
      <c r="DS71" s="60">
        <v>1</v>
      </c>
      <c r="DT71" s="60"/>
      <c r="DU71" s="60"/>
      <c r="DV71" s="60">
        <v>1</v>
      </c>
      <c r="DW71" s="60"/>
      <c r="DX71" s="60"/>
      <c r="DY71" s="60">
        <v>1</v>
      </c>
      <c r="DZ71" s="60"/>
      <c r="EA71" s="60"/>
      <c r="EB71" s="60">
        <v>1</v>
      </c>
      <c r="EC71" s="60"/>
      <c r="ED71" s="60"/>
      <c r="EE71" s="60">
        <v>1</v>
      </c>
      <c r="EF71" s="60"/>
      <c r="EG71" s="60"/>
      <c r="EH71" s="60">
        <v>1</v>
      </c>
      <c r="EI71" s="60"/>
      <c r="EJ71" s="60"/>
      <c r="EK71" s="60"/>
      <c r="EL71" s="60"/>
      <c r="EM71" s="60"/>
      <c r="EN71" s="60"/>
      <c r="EO71" s="60"/>
      <c r="EP71" s="60"/>
      <c r="EQ71" s="60"/>
      <c r="ER71" s="60"/>
      <c r="ES71" s="70"/>
      <c r="ET71" s="65"/>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70"/>
      <c r="GD71" s="65"/>
      <c r="GE71" s="60"/>
      <c r="GF71" s="60"/>
      <c r="GG71" s="60"/>
      <c r="GH71" s="60"/>
      <c r="GI71" s="60"/>
      <c r="GJ71" s="60"/>
      <c r="GK71" s="60"/>
      <c r="GL71" s="60"/>
      <c r="GM71" s="60"/>
      <c r="GN71" s="60"/>
      <c r="GO71" s="60"/>
      <c r="GP71" s="60"/>
      <c r="GQ71" s="60"/>
      <c r="GR71" s="60"/>
      <c r="GS71" s="60"/>
      <c r="GT71" s="60"/>
      <c r="GU71" s="60"/>
      <c r="GV71" s="60"/>
      <c r="GW71" s="60"/>
      <c r="GX71" s="60"/>
      <c r="GY71" s="60"/>
      <c r="GZ71" s="60"/>
      <c r="HA71" s="60"/>
      <c r="HB71" s="60"/>
      <c r="HC71" s="60"/>
      <c r="HD71" s="60"/>
      <c r="HE71" s="60"/>
      <c r="HF71" s="60"/>
      <c r="HG71" s="60"/>
      <c r="HH71" s="60"/>
      <c r="HI71" s="60"/>
      <c r="HJ71" s="60"/>
      <c r="HK71" s="60"/>
      <c r="HL71" s="60"/>
      <c r="HM71" s="70"/>
    </row>
    <row r="72" spans="2:221" ht="18" customHeight="1" x14ac:dyDescent="0.2">
      <c r="B72" s="117"/>
      <c r="C72" s="118"/>
      <c r="D72" s="118"/>
      <c r="E72" s="118"/>
      <c r="F72" s="118"/>
      <c r="G72" s="118"/>
      <c r="H72" s="118"/>
      <c r="I72" s="118"/>
      <c r="J72" s="118"/>
      <c r="K72" s="118"/>
      <c r="L72" s="118"/>
      <c r="M72" s="118"/>
      <c r="N72" s="118"/>
      <c r="O72" s="118"/>
      <c r="P72" s="118"/>
      <c r="Q72" s="118"/>
      <c r="R72" s="118"/>
      <c r="S72" s="118"/>
      <c r="T72" s="118"/>
      <c r="U72" s="119"/>
      <c r="V72" s="123"/>
      <c r="W72" s="124"/>
      <c r="X72" s="124"/>
      <c r="Y72" s="124"/>
      <c r="Z72" s="124"/>
      <c r="AA72" s="125"/>
      <c r="AB72" s="129"/>
      <c r="AC72" s="130"/>
      <c r="AD72" s="130"/>
      <c r="AE72" s="130"/>
      <c r="AF72" s="131"/>
      <c r="AG72" s="108" t="s">
        <v>24</v>
      </c>
      <c r="AH72" s="109"/>
      <c r="AI72" s="109"/>
      <c r="AJ72" s="109"/>
      <c r="AK72" s="109"/>
      <c r="AL72" s="75">
        <f t="shared" si="0"/>
        <v>33</v>
      </c>
      <c r="AM72" s="76"/>
      <c r="AN72" s="76"/>
      <c r="AO72" s="77"/>
      <c r="AP72" s="460">
        <v>1</v>
      </c>
      <c r="AQ72" s="60"/>
      <c r="AR72" s="60"/>
      <c r="AS72" s="60">
        <v>1</v>
      </c>
      <c r="AT72" s="60"/>
      <c r="AU72" s="60"/>
      <c r="AV72" s="60">
        <v>1</v>
      </c>
      <c r="AW72" s="60"/>
      <c r="AX72" s="60"/>
      <c r="AY72" s="60">
        <v>1</v>
      </c>
      <c r="AZ72" s="60"/>
      <c r="BA72" s="60"/>
      <c r="BB72" s="60">
        <v>1</v>
      </c>
      <c r="BC72" s="60"/>
      <c r="BD72" s="60"/>
      <c r="BE72" s="60">
        <v>1</v>
      </c>
      <c r="BF72" s="60"/>
      <c r="BG72" s="60"/>
      <c r="BH72" s="60">
        <v>1</v>
      </c>
      <c r="BI72" s="60"/>
      <c r="BJ72" s="60"/>
      <c r="BK72" s="60">
        <v>1</v>
      </c>
      <c r="BL72" s="60"/>
      <c r="BM72" s="60"/>
      <c r="BN72" s="60">
        <v>1</v>
      </c>
      <c r="BO72" s="60"/>
      <c r="BP72" s="60"/>
      <c r="BQ72" s="60">
        <v>1</v>
      </c>
      <c r="BR72" s="60"/>
      <c r="BS72" s="60"/>
      <c r="BT72" s="60">
        <v>1</v>
      </c>
      <c r="BU72" s="60"/>
      <c r="BV72" s="60"/>
      <c r="BW72" s="60">
        <v>1</v>
      </c>
      <c r="BX72" s="60"/>
      <c r="BY72" s="70"/>
      <c r="BZ72" s="65">
        <v>1</v>
      </c>
      <c r="CA72" s="60"/>
      <c r="CB72" s="60"/>
      <c r="CC72" s="60">
        <v>1</v>
      </c>
      <c r="CD72" s="60"/>
      <c r="CE72" s="60"/>
      <c r="CF72" s="60">
        <v>1</v>
      </c>
      <c r="CG72" s="60"/>
      <c r="CH72" s="60"/>
      <c r="CI72" s="60">
        <v>1</v>
      </c>
      <c r="CJ72" s="60"/>
      <c r="CK72" s="60"/>
      <c r="CL72" s="60">
        <v>1</v>
      </c>
      <c r="CM72" s="60"/>
      <c r="CN72" s="60"/>
      <c r="CO72" s="60">
        <v>1</v>
      </c>
      <c r="CP72" s="60"/>
      <c r="CQ72" s="60"/>
      <c r="CR72" s="60">
        <v>1</v>
      </c>
      <c r="CS72" s="60"/>
      <c r="CT72" s="60"/>
      <c r="CU72" s="60">
        <v>1</v>
      </c>
      <c r="CV72" s="60"/>
      <c r="CW72" s="60"/>
      <c r="CX72" s="60">
        <v>1</v>
      </c>
      <c r="CY72" s="60"/>
      <c r="CZ72" s="60"/>
      <c r="DA72" s="60">
        <v>1</v>
      </c>
      <c r="DB72" s="60"/>
      <c r="DC72" s="60"/>
      <c r="DD72" s="60">
        <v>1</v>
      </c>
      <c r="DE72" s="60"/>
      <c r="DF72" s="60"/>
      <c r="DG72" s="60">
        <v>1</v>
      </c>
      <c r="DH72" s="60"/>
      <c r="DI72" s="70"/>
      <c r="DJ72" s="65">
        <v>1</v>
      </c>
      <c r="DK72" s="60"/>
      <c r="DL72" s="60"/>
      <c r="DM72" s="60">
        <v>1</v>
      </c>
      <c r="DN72" s="60"/>
      <c r="DO72" s="60"/>
      <c r="DP72" s="60">
        <v>1</v>
      </c>
      <c r="DQ72" s="60"/>
      <c r="DR72" s="60"/>
      <c r="DS72" s="60">
        <v>1</v>
      </c>
      <c r="DT72" s="60"/>
      <c r="DU72" s="60"/>
      <c r="DV72" s="60">
        <v>1</v>
      </c>
      <c r="DW72" s="60"/>
      <c r="DX72" s="60"/>
      <c r="DY72" s="60">
        <v>1</v>
      </c>
      <c r="DZ72" s="60"/>
      <c r="EA72" s="60"/>
      <c r="EB72" s="60">
        <v>1</v>
      </c>
      <c r="EC72" s="60"/>
      <c r="ED72" s="60"/>
      <c r="EE72" s="60">
        <v>1</v>
      </c>
      <c r="EF72" s="60"/>
      <c r="EG72" s="60"/>
      <c r="EH72" s="60">
        <v>1</v>
      </c>
      <c r="EI72" s="60"/>
      <c r="EJ72" s="60"/>
      <c r="EK72" s="60"/>
      <c r="EL72" s="60"/>
      <c r="EM72" s="60"/>
      <c r="EN72" s="60"/>
      <c r="EO72" s="60"/>
      <c r="EP72" s="60"/>
      <c r="EQ72" s="60"/>
      <c r="ER72" s="60"/>
      <c r="ES72" s="70"/>
      <c r="ET72" s="65"/>
      <c r="EU72" s="60"/>
      <c r="EV72" s="60"/>
      <c r="EW72" s="60"/>
      <c r="EX72" s="60"/>
      <c r="EY72" s="60"/>
      <c r="EZ72" s="60"/>
      <c r="FA72" s="60"/>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70"/>
      <c r="GD72" s="65"/>
      <c r="GE72" s="60"/>
      <c r="GF72" s="60"/>
      <c r="GG72" s="60"/>
      <c r="GH72" s="60"/>
      <c r="GI72" s="60"/>
      <c r="GJ72" s="60"/>
      <c r="GK72" s="60"/>
      <c r="GL72" s="60"/>
      <c r="GM72" s="60"/>
      <c r="GN72" s="60"/>
      <c r="GO72" s="60"/>
      <c r="GP72" s="60"/>
      <c r="GQ72" s="60"/>
      <c r="GR72" s="60"/>
      <c r="GS72" s="60"/>
      <c r="GT72" s="60"/>
      <c r="GU72" s="60"/>
      <c r="GV72" s="60"/>
      <c r="GW72" s="60"/>
      <c r="GX72" s="60"/>
      <c r="GY72" s="60"/>
      <c r="GZ72" s="60"/>
      <c r="HA72" s="60"/>
      <c r="HB72" s="60"/>
      <c r="HC72" s="60"/>
      <c r="HD72" s="60"/>
      <c r="HE72" s="60"/>
      <c r="HF72" s="60"/>
      <c r="HG72" s="60"/>
      <c r="HH72" s="60"/>
      <c r="HI72" s="60"/>
      <c r="HJ72" s="60"/>
      <c r="HK72" s="60"/>
      <c r="HL72" s="60"/>
      <c r="HM72" s="70"/>
    </row>
    <row r="73" spans="2:221" ht="18" customHeight="1" x14ac:dyDescent="0.2">
      <c r="B73" s="78" t="s">
        <v>673</v>
      </c>
      <c r="C73" s="79"/>
      <c r="D73" s="79"/>
      <c r="E73" s="79"/>
      <c r="F73" s="79"/>
      <c r="G73" s="79"/>
      <c r="H73" s="79"/>
      <c r="I73" s="79"/>
      <c r="J73" s="79"/>
      <c r="K73" s="79"/>
      <c r="L73" s="79"/>
      <c r="M73" s="79"/>
      <c r="N73" s="79"/>
      <c r="O73" s="79"/>
      <c r="P73" s="79"/>
      <c r="Q73" s="79"/>
      <c r="R73" s="79"/>
      <c r="S73" s="79"/>
      <c r="T73" s="79"/>
      <c r="U73" s="80"/>
      <c r="V73" s="84" t="s">
        <v>710</v>
      </c>
      <c r="W73" s="85"/>
      <c r="X73" s="85"/>
      <c r="Y73" s="85"/>
      <c r="Z73" s="85"/>
      <c r="AA73" s="86"/>
      <c r="AB73" s="90">
        <v>6.3E-3</v>
      </c>
      <c r="AC73" s="91"/>
      <c r="AD73" s="91"/>
      <c r="AE73" s="91"/>
      <c r="AF73" s="92"/>
      <c r="AG73" s="96" t="s">
        <v>23</v>
      </c>
      <c r="AH73" s="97"/>
      <c r="AI73" s="97"/>
      <c r="AJ73" s="97"/>
      <c r="AK73" s="97"/>
      <c r="AL73" s="98">
        <f t="shared" si="0"/>
        <v>660</v>
      </c>
      <c r="AM73" s="99"/>
      <c r="AN73" s="99"/>
      <c r="AO73" s="100"/>
      <c r="AP73" s="63">
        <v>20</v>
      </c>
      <c r="AQ73" s="59"/>
      <c r="AR73" s="59"/>
      <c r="AS73" s="59">
        <v>20</v>
      </c>
      <c r="AT73" s="59"/>
      <c r="AU73" s="59"/>
      <c r="AV73" s="59">
        <v>20</v>
      </c>
      <c r="AW73" s="59"/>
      <c r="AX73" s="59"/>
      <c r="AY73" s="59">
        <v>20</v>
      </c>
      <c r="AZ73" s="59"/>
      <c r="BA73" s="59"/>
      <c r="BB73" s="59">
        <v>20</v>
      </c>
      <c r="BC73" s="59"/>
      <c r="BD73" s="59"/>
      <c r="BE73" s="59">
        <v>20</v>
      </c>
      <c r="BF73" s="59"/>
      <c r="BG73" s="59"/>
      <c r="BH73" s="59">
        <v>20</v>
      </c>
      <c r="BI73" s="59"/>
      <c r="BJ73" s="59"/>
      <c r="BK73" s="59">
        <v>20</v>
      </c>
      <c r="BL73" s="59"/>
      <c r="BM73" s="59"/>
      <c r="BN73" s="59">
        <v>20</v>
      </c>
      <c r="BO73" s="59"/>
      <c r="BP73" s="59"/>
      <c r="BQ73" s="59">
        <v>20</v>
      </c>
      <c r="BR73" s="59"/>
      <c r="BS73" s="59"/>
      <c r="BT73" s="59">
        <v>20</v>
      </c>
      <c r="BU73" s="59"/>
      <c r="BV73" s="59"/>
      <c r="BW73" s="59">
        <v>20</v>
      </c>
      <c r="BX73" s="59"/>
      <c r="BY73" s="64"/>
      <c r="BZ73" s="63">
        <v>20</v>
      </c>
      <c r="CA73" s="59"/>
      <c r="CB73" s="59"/>
      <c r="CC73" s="59">
        <v>20</v>
      </c>
      <c r="CD73" s="59"/>
      <c r="CE73" s="59"/>
      <c r="CF73" s="59">
        <v>20</v>
      </c>
      <c r="CG73" s="59"/>
      <c r="CH73" s="59"/>
      <c r="CI73" s="59">
        <v>20</v>
      </c>
      <c r="CJ73" s="59"/>
      <c r="CK73" s="59"/>
      <c r="CL73" s="59">
        <v>20</v>
      </c>
      <c r="CM73" s="59"/>
      <c r="CN73" s="59"/>
      <c r="CO73" s="59">
        <v>20</v>
      </c>
      <c r="CP73" s="59"/>
      <c r="CQ73" s="59"/>
      <c r="CR73" s="59">
        <v>20</v>
      </c>
      <c r="CS73" s="59"/>
      <c r="CT73" s="59"/>
      <c r="CU73" s="59">
        <v>20</v>
      </c>
      <c r="CV73" s="59"/>
      <c r="CW73" s="59"/>
      <c r="CX73" s="59">
        <v>20</v>
      </c>
      <c r="CY73" s="59"/>
      <c r="CZ73" s="59"/>
      <c r="DA73" s="59">
        <v>20</v>
      </c>
      <c r="DB73" s="59"/>
      <c r="DC73" s="59"/>
      <c r="DD73" s="59">
        <v>20</v>
      </c>
      <c r="DE73" s="59"/>
      <c r="DF73" s="59"/>
      <c r="DG73" s="59">
        <v>20</v>
      </c>
      <c r="DH73" s="59"/>
      <c r="DI73" s="59"/>
      <c r="DJ73" s="63">
        <v>20</v>
      </c>
      <c r="DK73" s="59"/>
      <c r="DL73" s="59"/>
      <c r="DM73" s="59">
        <v>20</v>
      </c>
      <c r="DN73" s="59"/>
      <c r="DO73" s="59"/>
      <c r="DP73" s="59">
        <v>20</v>
      </c>
      <c r="DQ73" s="59"/>
      <c r="DR73" s="59"/>
      <c r="DS73" s="59">
        <v>20</v>
      </c>
      <c r="DT73" s="59"/>
      <c r="DU73" s="59"/>
      <c r="DV73" s="59">
        <v>20</v>
      </c>
      <c r="DW73" s="59"/>
      <c r="DX73" s="59"/>
      <c r="DY73" s="59">
        <v>20</v>
      </c>
      <c r="DZ73" s="59"/>
      <c r="EA73" s="59"/>
      <c r="EB73" s="59">
        <v>20</v>
      </c>
      <c r="EC73" s="59"/>
      <c r="ED73" s="59"/>
      <c r="EE73" s="59">
        <v>20</v>
      </c>
      <c r="EF73" s="59"/>
      <c r="EG73" s="59"/>
      <c r="EH73" s="59">
        <v>20</v>
      </c>
      <c r="EI73" s="59"/>
      <c r="EJ73" s="59"/>
      <c r="EK73" s="59"/>
      <c r="EL73" s="59"/>
      <c r="EM73" s="59"/>
      <c r="EN73" s="59"/>
      <c r="EO73" s="59"/>
      <c r="EP73" s="59"/>
      <c r="EQ73" s="59"/>
      <c r="ER73" s="59"/>
      <c r="ES73" s="64"/>
      <c r="ET73" s="63"/>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64"/>
      <c r="GD73" s="63"/>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64"/>
    </row>
    <row r="74" spans="2:221" ht="18" customHeight="1" x14ac:dyDescent="0.2">
      <c r="B74" s="133"/>
      <c r="C74" s="134"/>
      <c r="D74" s="134"/>
      <c r="E74" s="134"/>
      <c r="F74" s="134"/>
      <c r="G74" s="134"/>
      <c r="H74" s="134"/>
      <c r="I74" s="134"/>
      <c r="J74" s="134"/>
      <c r="K74" s="134"/>
      <c r="L74" s="134"/>
      <c r="M74" s="134"/>
      <c r="N74" s="134"/>
      <c r="O74" s="134"/>
      <c r="P74" s="134"/>
      <c r="Q74" s="134"/>
      <c r="R74" s="134"/>
      <c r="S74" s="134"/>
      <c r="T74" s="134"/>
      <c r="U74" s="135"/>
      <c r="V74" s="136"/>
      <c r="W74" s="137"/>
      <c r="X74" s="137"/>
      <c r="Y74" s="137"/>
      <c r="Z74" s="137"/>
      <c r="AA74" s="138"/>
      <c r="AB74" s="139"/>
      <c r="AC74" s="140"/>
      <c r="AD74" s="140"/>
      <c r="AE74" s="140"/>
      <c r="AF74" s="141"/>
      <c r="AG74" s="96" t="s">
        <v>24</v>
      </c>
      <c r="AH74" s="97"/>
      <c r="AI74" s="97"/>
      <c r="AJ74" s="97"/>
      <c r="AK74" s="97"/>
      <c r="AL74" s="98">
        <f t="shared" si="0"/>
        <v>1648</v>
      </c>
      <c r="AM74" s="99"/>
      <c r="AN74" s="99"/>
      <c r="AO74" s="100"/>
      <c r="AP74" s="459">
        <v>29</v>
      </c>
      <c r="AQ74" s="59"/>
      <c r="AR74" s="59"/>
      <c r="AS74" s="59">
        <v>28</v>
      </c>
      <c r="AT74" s="59"/>
      <c r="AU74" s="59"/>
      <c r="AV74" s="59">
        <v>28</v>
      </c>
      <c r="AW74" s="59"/>
      <c r="AX74" s="59"/>
      <c r="AY74" s="59">
        <v>28</v>
      </c>
      <c r="AZ74" s="59"/>
      <c r="BA74" s="59"/>
      <c r="BB74" s="59">
        <v>28</v>
      </c>
      <c r="BC74" s="59"/>
      <c r="BD74" s="59"/>
      <c r="BE74" s="59">
        <v>28</v>
      </c>
      <c r="BF74" s="59"/>
      <c r="BG74" s="59"/>
      <c r="BH74" s="59">
        <v>28</v>
      </c>
      <c r="BI74" s="59"/>
      <c r="BJ74" s="59"/>
      <c r="BK74" s="59">
        <v>28</v>
      </c>
      <c r="BL74" s="59"/>
      <c r="BM74" s="59"/>
      <c r="BN74" s="59">
        <v>28</v>
      </c>
      <c r="BO74" s="59"/>
      <c r="BP74" s="59"/>
      <c r="BQ74" s="59">
        <v>28</v>
      </c>
      <c r="BR74" s="59"/>
      <c r="BS74" s="59"/>
      <c r="BT74" s="59">
        <v>28</v>
      </c>
      <c r="BU74" s="59"/>
      <c r="BV74" s="59"/>
      <c r="BW74" s="59">
        <v>28</v>
      </c>
      <c r="BX74" s="59"/>
      <c r="BY74" s="64"/>
      <c r="BZ74" s="63">
        <v>6</v>
      </c>
      <c r="CA74" s="59"/>
      <c r="CB74" s="59"/>
      <c r="CC74" s="59">
        <v>6</v>
      </c>
      <c r="CD74" s="59"/>
      <c r="CE74" s="59"/>
      <c r="CF74" s="59">
        <v>7</v>
      </c>
      <c r="CG74" s="59"/>
      <c r="CH74" s="59"/>
      <c r="CI74" s="59">
        <v>96</v>
      </c>
      <c r="CJ74" s="59"/>
      <c r="CK74" s="59"/>
      <c r="CL74" s="59">
        <v>102</v>
      </c>
      <c r="CM74" s="59"/>
      <c r="CN74" s="59"/>
      <c r="CO74" s="59">
        <v>110</v>
      </c>
      <c r="CP74" s="59"/>
      <c r="CQ74" s="59"/>
      <c r="CR74" s="59">
        <v>22</v>
      </c>
      <c r="CS74" s="59"/>
      <c r="CT74" s="59"/>
      <c r="CU74" s="59">
        <v>19</v>
      </c>
      <c r="CV74" s="59"/>
      <c r="CW74" s="59"/>
      <c r="CX74" s="59">
        <v>24</v>
      </c>
      <c r="CY74" s="59"/>
      <c r="CZ74" s="59"/>
      <c r="DA74" s="59">
        <v>95</v>
      </c>
      <c r="DB74" s="59"/>
      <c r="DC74" s="59"/>
      <c r="DD74" s="59">
        <v>97</v>
      </c>
      <c r="DE74" s="59"/>
      <c r="DF74" s="59"/>
      <c r="DG74" s="59">
        <v>101</v>
      </c>
      <c r="DH74" s="59"/>
      <c r="DI74" s="64"/>
      <c r="DJ74" s="63">
        <v>20</v>
      </c>
      <c r="DK74" s="59"/>
      <c r="DL74" s="59"/>
      <c r="DM74" s="59">
        <v>20</v>
      </c>
      <c r="DN74" s="59"/>
      <c r="DO74" s="59"/>
      <c r="DP74" s="59">
        <v>20</v>
      </c>
      <c r="DQ74" s="59"/>
      <c r="DR74" s="59"/>
      <c r="DS74" s="59">
        <v>48</v>
      </c>
      <c r="DT74" s="59"/>
      <c r="DU74" s="59"/>
      <c r="DV74" s="59">
        <v>73</v>
      </c>
      <c r="DW74" s="59"/>
      <c r="DX74" s="59"/>
      <c r="DY74" s="59">
        <v>45</v>
      </c>
      <c r="DZ74" s="59"/>
      <c r="EA74" s="59"/>
      <c r="EB74" s="59">
        <v>120</v>
      </c>
      <c r="EC74" s="59"/>
      <c r="ED74" s="59"/>
      <c r="EE74" s="59">
        <v>132</v>
      </c>
      <c r="EF74" s="59"/>
      <c r="EG74" s="59"/>
      <c r="EH74" s="59">
        <v>148</v>
      </c>
      <c r="EI74" s="59"/>
      <c r="EJ74" s="59"/>
      <c r="EK74" s="59"/>
      <c r="EL74" s="59"/>
      <c r="EM74" s="59"/>
      <c r="EN74" s="59"/>
      <c r="EO74" s="59"/>
      <c r="EP74" s="59"/>
      <c r="EQ74" s="59"/>
      <c r="ER74" s="59"/>
      <c r="ES74" s="64"/>
      <c r="ET74" s="63"/>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64"/>
      <c r="GD74" s="63"/>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64"/>
    </row>
    <row r="75" spans="2:221" ht="18" customHeight="1" x14ac:dyDescent="0.2">
      <c r="B75" s="114" t="s">
        <v>674</v>
      </c>
      <c r="C75" s="115"/>
      <c r="D75" s="115"/>
      <c r="E75" s="115"/>
      <c r="F75" s="115"/>
      <c r="G75" s="115"/>
      <c r="H75" s="115"/>
      <c r="I75" s="115"/>
      <c r="J75" s="115"/>
      <c r="K75" s="115"/>
      <c r="L75" s="115"/>
      <c r="M75" s="115"/>
      <c r="N75" s="115"/>
      <c r="O75" s="115"/>
      <c r="P75" s="115"/>
      <c r="Q75" s="115"/>
      <c r="R75" s="115"/>
      <c r="S75" s="115"/>
      <c r="T75" s="115"/>
      <c r="U75" s="116"/>
      <c r="V75" s="120" t="s">
        <v>711</v>
      </c>
      <c r="W75" s="121"/>
      <c r="X75" s="121"/>
      <c r="Y75" s="121"/>
      <c r="Z75" s="121"/>
      <c r="AA75" s="122"/>
      <c r="AB75" s="126">
        <v>2.2200000000000001E-2</v>
      </c>
      <c r="AC75" s="127"/>
      <c r="AD75" s="127"/>
      <c r="AE75" s="127"/>
      <c r="AF75" s="128"/>
      <c r="AG75" s="108" t="s">
        <v>23</v>
      </c>
      <c r="AH75" s="109"/>
      <c r="AI75" s="109"/>
      <c r="AJ75" s="109"/>
      <c r="AK75" s="109"/>
      <c r="AL75" s="75">
        <f t="shared" si="0"/>
        <v>660</v>
      </c>
      <c r="AM75" s="76"/>
      <c r="AN75" s="76"/>
      <c r="AO75" s="77"/>
      <c r="AP75" s="65">
        <v>20</v>
      </c>
      <c r="AQ75" s="60"/>
      <c r="AR75" s="60"/>
      <c r="AS75" s="60">
        <v>20</v>
      </c>
      <c r="AT75" s="60"/>
      <c r="AU75" s="60"/>
      <c r="AV75" s="60">
        <v>20</v>
      </c>
      <c r="AW75" s="60"/>
      <c r="AX75" s="60"/>
      <c r="AY75" s="60">
        <v>20</v>
      </c>
      <c r="AZ75" s="60"/>
      <c r="BA75" s="60"/>
      <c r="BB75" s="60">
        <v>20</v>
      </c>
      <c r="BC75" s="60"/>
      <c r="BD75" s="60"/>
      <c r="BE75" s="60">
        <v>20</v>
      </c>
      <c r="BF75" s="60"/>
      <c r="BG75" s="60"/>
      <c r="BH75" s="60">
        <v>20</v>
      </c>
      <c r="BI75" s="60"/>
      <c r="BJ75" s="60"/>
      <c r="BK75" s="60">
        <v>20</v>
      </c>
      <c r="BL75" s="60"/>
      <c r="BM75" s="60"/>
      <c r="BN75" s="60">
        <v>20</v>
      </c>
      <c r="BO75" s="60"/>
      <c r="BP75" s="60"/>
      <c r="BQ75" s="60">
        <v>20</v>
      </c>
      <c r="BR75" s="60"/>
      <c r="BS75" s="60"/>
      <c r="BT75" s="60">
        <v>20</v>
      </c>
      <c r="BU75" s="60"/>
      <c r="BV75" s="60"/>
      <c r="BW75" s="60">
        <v>20</v>
      </c>
      <c r="BX75" s="60"/>
      <c r="BY75" s="70"/>
      <c r="BZ75" s="65">
        <v>20</v>
      </c>
      <c r="CA75" s="60"/>
      <c r="CB75" s="60"/>
      <c r="CC75" s="60">
        <v>20</v>
      </c>
      <c r="CD75" s="60"/>
      <c r="CE75" s="60"/>
      <c r="CF75" s="60">
        <v>20</v>
      </c>
      <c r="CG75" s="60"/>
      <c r="CH75" s="60"/>
      <c r="CI75" s="60">
        <v>20</v>
      </c>
      <c r="CJ75" s="60"/>
      <c r="CK75" s="60"/>
      <c r="CL75" s="60">
        <v>20</v>
      </c>
      <c r="CM75" s="60"/>
      <c r="CN75" s="60"/>
      <c r="CO75" s="60">
        <v>20</v>
      </c>
      <c r="CP75" s="60"/>
      <c r="CQ75" s="60"/>
      <c r="CR75" s="60">
        <v>20</v>
      </c>
      <c r="CS75" s="60"/>
      <c r="CT75" s="60"/>
      <c r="CU75" s="60">
        <v>20</v>
      </c>
      <c r="CV75" s="60"/>
      <c r="CW75" s="60"/>
      <c r="CX75" s="60">
        <v>20</v>
      </c>
      <c r="CY75" s="60"/>
      <c r="CZ75" s="60"/>
      <c r="DA75" s="60">
        <v>20</v>
      </c>
      <c r="DB75" s="60"/>
      <c r="DC75" s="60"/>
      <c r="DD75" s="60">
        <v>20</v>
      </c>
      <c r="DE75" s="60"/>
      <c r="DF75" s="60"/>
      <c r="DG75" s="60">
        <v>20</v>
      </c>
      <c r="DH75" s="60"/>
      <c r="DI75" s="60"/>
      <c r="DJ75" s="65">
        <v>20</v>
      </c>
      <c r="DK75" s="60"/>
      <c r="DL75" s="60"/>
      <c r="DM75" s="60">
        <v>20</v>
      </c>
      <c r="DN75" s="60"/>
      <c r="DO75" s="60"/>
      <c r="DP75" s="60">
        <v>20</v>
      </c>
      <c r="DQ75" s="60"/>
      <c r="DR75" s="60"/>
      <c r="DS75" s="60">
        <v>20</v>
      </c>
      <c r="DT75" s="60"/>
      <c r="DU75" s="60"/>
      <c r="DV75" s="60">
        <v>20</v>
      </c>
      <c r="DW75" s="60"/>
      <c r="DX75" s="60"/>
      <c r="DY75" s="60">
        <v>20</v>
      </c>
      <c r="DZ75" s="60"/>
      <c r="EA75" s="60"/>
      <c r="EB75" s="60">
        <v>20</v>
      </c>
      <c r="EC75" s="60"/>
      <c r="ED75" s="60"/>
      <c r="EE75" s="60">
        <v>20</v>
      </c>
      <c r="EF75" s="60"/>
      <c r="EG75" s="60"/>
      <c r="EH75" s="60">
        <v>20</v>
      </c>
      <c r="EI75" s="60"/>
      <c r="EJ75" s="60"/>
      <c r="EK75" s="60"/>
      <c r="EL75" s="60"/>
      <c r="EM75" s="60"/>
      <c r="EN75" s="60"/>
      <c r="EO75" s="60"/>
      <c r="EP75" s="60"/>
      <c r="EQ75" s="60"/>
      <c r="ER75" s="60"/>
      <c r="ES75" s="70"/>
      <c r="ET75" s="65"/>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70"/>
      <c r="GD75" s="65"/>
      <c r="GE75" s="60"/>
      <c r="GF75" s="60"/>
      <c r="GG75" s="60"/>
      <c r="GH75" s="60"/>
      <c r="GI75" s="60"/>
      <c r="GJ75" s="60"/>
      <c r="GK75" s="60"/>
      <c r="GL75" s="60"/>
      <c r="GM75" s="60"/>
      <c r="GN75" s="60"/>
      <c r="GO75" s="60"/>
      <c r="GP75" s="60"/>
      <c r="GQ75" s="60"/>
      <c r="GR75" s="60"/>
      <c r="GS75" s="60"/>
      <c r="GT75" s="60"/>
      <c r="GU75" s="60"/>
      <c r="GV75" s="60"/>
      <c r="GW75" s="60"/>
      <c r="GX75" s="60"/>
      <c r="GY75" s="60"/>
      <c r="GZ75" s="60"/>
      <c r="HA75" s="60"/>
      <c r="HB75" s="60"/>
      <c r="HC75" s="60"/>
      <c r="HD75" s="60"/>
      <c r="HE75" s="60"/>
      <c r="HF75" s="60"/>
      <c r="HG75" s="60"/>
      <c r="HH75" s="60"/>
      <c r="HI75" s="60"/>
      <c r="HJ75" s="60"/>
      <c r="HK75" s="60"/>
      <c r="HL75" s="60"/>
      <c r="HM75" s="70"/>
    </row>
    <row r="76" spans="2:221" ht="18" customHeight="1" x14ac:dyDescent="0.2">
      <c r="B76" s="117"/>
      <c r="C76" s="118"/>
      <c r="D76" s="118"/>
      <c r="E76" s="118"/>
      <c r="F76" s="118"/>
      <c r="G76" s="118"/>
      <c r="H76" s="118"/>
      <c r="I76" s="118"/>
      <c r="J76" s="118"/>
      <c r="K76" s="118"/>
      <c r="L76" s="118"/>
      <c r="M76" s="118"/>
      <c r="N76" s="118"/>
      <c r="O76" s="118"/>
      <c r="P76" s="118"/>
      <c r="Q76" s="118"/>
      <c r="R76" s="118"/>
      <c r="S76" s="118"/>
      <c r="T76" s="118"/>
      <c r="U76" s="119"/>
      <c r="V76" s="123"/>
      <c r="W76" s="124"/>
      <c r="X76" s="124"/>
      <c r="Y76" s="124"/>
      <c r="Z76" s="124"/>
      <c r="AA76" s="125"/>
      <c r="AB76" s="129"/>
      <c r="AC76" s="130"/>
      <c r="AD76" s="130"/>
      <c r="AE76" s="130"/>
      <c r="AF76" s="131"/>
      <c r="AG76" s="108" t="s">
        <v>24</v>
      </c>
      <c r="AH76" s="109"/>
      <c r="AI76" s="109"/>
      <c r="AJ76" s="109"/>
      <c r="AK76" s="109"/>
      <c r="AL76" s="75">
        <f t="shared" si="0"/>
        <v>798</v>
      </c>
      <c r="AM76" s="76"/>
      <c r="AN76" s="76"/>
      <c r="AO76" s="77"/>
      <c r="AP76" s="460">
        <v>20</v>
      </c>
      <c r="AQ76" s="60"/>
      <c r="AR76" s="60"/>
      <c r="AS76" s="60">
        <v>22</v>
      </c>
      <c r="AT76" s="60"/>
      <c r="AU76" s="60"/>
      <c r="AV76" s="60">
        <v>20</v>
      </c>
      <c r="AW76" s="60"/>
      <c r="AX76" s="60"/>
      <c r="AY76" s="60">
        <v>20</v>
      </c>
      <c r="AZ76" s="60"/>
      <c r="BA76" s="60"/>
      <c r="BB76" s="60">
        <v>20</v>
      </c>
      <c r="BC76" s="60"/>
      <c r="BD76" s="60"/>
      <c r="BE76" s="60">
        <v>0</v>
      </c>
      <c r="BF76" s="60"/>
      <c r="BG76" s="60"/>
      <c r="BH76" s="60">
        <v>0</v>
      </c>
      <c r="BI76" s="60"/>
      <c r="BJ76" s="60"/>
      <c r="BK76" s="60">
        <v>5</v>
      </c>
      <c r="BL76" s="60"/>
      <c r="BM76" s="60"/>
      <c r="BN76" s="60">
        <v>5</v>
      </c>
      <c r="BO76" s="60"/>
      <c r="BP76" s="60"/>
      <c r="BQ76" s="60">
        <v>7</v>
      </c>
      <c r="BR76" s="60"/>
      <c r="BS76" s="60"/>
      <c r="BT76" s="60">
        <v>5</v>
      </c>
      <c r="BU76" s="60"/>
      <c r="BV76" s="60"/>
      <c r="BW76" s="60">
        <v>5</v>
      </c>
      <c r="BX76" s="60"/>
      <c r="BY76" s="70"/>
      <c r="BZ76" s="65">
        <v>10</v>
      </c>
      <c r="CA76" s="60"/>
      <c r="CB76" s="60"/>
      <c r="CC76" s="60">
        <v>11</v>
      </c>
      <c r="CD76" s="60"/>
      <c r="CE76" s="60"/>
      <c r="CF76" s="60">
        <v>12</v>
      </c>
      <c r="CG76" s="60"/>
      <c r="CH76" s="60"/>
      <c r="CI76" s="62">
        <v>48</v>
      </c>
      <c r="CJ76" s="62"/>
      <c r="CK76" s="62"/>
      <c r="CL76" s="62">
        <v>0</v>
      </c>
      <c r="CM76" s="62"/>
      <c r="CN76" s="62"/>
      <c r="CO76" s="62">
        <v>15</v>
      </c>
      <c r="CP76" s="62"/>
      <c r="CQ76" s="62"/>
      <c r="CR76" s="60">
        <v>17</v>
      </c>
      <c r="CS76" s="60"/>
      <c r="CT76" s="60"/>
      <c r="CU76" s="60">
        <v>4</v>
      </c>
      <c r="CV76" s="60"/>
      <c r="CW76" s="60"/>
      <c r="CX76" s="60">
        <v>0</v>
      </c>
      <c r="CY76" s="60"/>
      <c r="CZ76" s="60"/>
      <c r="DA76" s="60">
        <v>11</v>
      </c>
      <c r="DB76" s="60"/>
      <c r="DC76" s="60"/>
      <c r="DD76" s="60">
        <v>10</v>
      </c>
      <c r="DE76" s="60"/>
      <c r="DF76" s="60"/>
      <c r="DG76" s="60">
        <v>41</v>
      </c>
      <c r="DH76" s="60"/>
      <c r="DI76" s="70"/>
      <c r="DJ76" s="65">
        <v>104</v>
      </c>
      <c r="DK76" s="60"/>
      <c r="DL76" s="60"/>
      <c r="DM76" s="60">
        <v>101</v>
      </c>
      <c r="DN76" s="60"/>
      <c r="DO76" s="60"/>
      <c r="DP76" s="60">
        <v>119</v>
      </c>
      <c r="DQ76" s="60"/>
      <c r="DR76" s="60"/>
      <c r="DS76" s="60">
        <v>40</v>
      </c>
      <c r="DT76" s="60"/>
      <c r="DU76" s="60"/>
      <c r="DV76" s="60">
        <v>35</v>
      </c>
      <c r="DW76" s="60"/>
      <c r="DX76" s="60"/>
      <c r="DY76" s="60">
        <v>31</v>
      </c>
      <c r="DZ76" s="60"/>
      <c r="EA76" s="60"/>
      <c r="EB76" s="62">
        <v>19</v>
      </c>
      <c r="EC76" s="62"/>
      <c r="ED76" s="62"/>
      <c r="EE76" s="62">
        <v>19</v>
      </c>
      <c r="EF76" s="62"/>
      <c r="EG76" s="62"/>
      <c r="EH76" s="62">
        <v>22</v>
      </c>
      <c r="EI76" s="62"/>
      <c r="EJ76" s="62"/>
      <c r="EK76" s="60"/>
      <c r="EL76" s="60"/>
      <c r="EM76" s="60"/>
      <c r="EN76" s="60"/>
      <c r="EO76" s="60"/>
      <c r="EP76" s="60"/>
      <c r="EQ76" s="60"/>
      <c r="ER76" s="60"/>
      <c r="ES76" s="70"/>
      <c r="ET76" s="65"/>
      <c r="EU76" s="60"/>
      <c r="EV76" s="60"/>
      <c r="EW76" s="60"/>
      <c r="EX76" s="60"/>
      <c r="EY76" s="60"/>
      <c r="EZ76" s="60"/>
      <c r="FA76" s="60"/>
      <c r="FB76" s="60"/>
      <c r="FC76" s="60"/>
      <c r="FD76" s="60"/>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70"/>
      <c r="GD76" s="65"/>
      <c r="GE76" s="60"/>
      <c r="GF76" s="60"/>
      <c r="GG76" s="60"/>
      <c r="GH76" s="60"/>
      <c r="GI76" s="60"/>
      <c r="GJ76" s="60"/>
      <c r="GK76" s="60"/>
      <c r="GL76" s="60"/>
      <c r="GM76" s="60"/>
      <c r="GN76" s="60"/>
      <c r="GO76" s="60"/>
      <c r="GP76" s="60"/>
      <c r="GQ76" s="60"/>
      <c r="GR76" s="60"/>
      <c r="GS76" s="60"/>
      <c r="GT76" s="60"/>
      <c r="GU76" s="60"/>
      <c r="GV76" s="60"/>
      <c r="GW76" s="60"/>
      <c r="GX76" s="60"/>
      <c r="GY76" s="60"/>
      <c r="GZ76" s="60"/>
      <c r="HA76" s="60"/>
      <c r="HB76" s="60"/>
      <c r="HC76" s="60"/>
      <c r="HD76" s="60"/>
      <c r="HE76" s="60"/>
      <c r="HF76" s="60"/>
      <c r="HG76" s="60"/>
      <c r="HH76" s="60"/>
      <c r="HI76" s="60"/>
      <c r="HJ76" s="60"/>
      <c r="HK76" s="60"/>
      <c r="HL76" s="60"/>
      <c r="HM76" s="70"/>
    </row>
    <row r="77" spans="2:221" ht="18" customHeight="1" x14ac:dyDescent="0.2">
      <c r="B77" s="78" t="s">
        <v>675</v>
      </c>
      <c r="C77" s="79"/>
      <c r="D77" s="79"/>
      <c r="E77" s="79"/>
      <c r="F77" s="79"/>
      <c r="G77" s="79"/>
      <c r="H77" s="79"/>
      <c r="I77" s="79"/>
      <c r="J77" s="79"/>
      <c r="K77" s="79"/>
      <c r="L77" s="79"/>
      <c r="M77" s="79"/>
      <c r="N77" s="79"/>
      <c r="O77" s="79"/>
      <c r="P77" s="79"/>
      <c r="Q77" s="79"/>
      <c r="R77" s="79"/>
      <c r="S77" s="79"/>
      <c r="T77" s="79"/>
      <c r="U77" s="80"/>
      <c r="V77" s="84" t="s">
        <v>712</v>
      </c>
      <c r="W77" s="85"/>
      <c r="X77" s="85"/>
      <c r="Y77" s="85"/>
      <c r="Z77" s="85"/>
      <c r="AA77" s="86"/>
      <c r="AB77" s="90">
        <v>5.4999999999999997E-3</v>
      </c>
      <c r="AC77" s="91"/>
      <c r="AD77" s="91"/>
      <c r="AE77" s="91"/>
      <c r="AF77" s="92"/>
      <c r="AG77" s="96" t="s">
        <v>23</v>
      </c>
      <c r="AH77" s="97"/>
      <c r="AI77" s="97"/>
      <c r="AJ77" s="97"/>
      <c r="AK77" s="97"/>
      <c r="AL77" s="98">
        <f t="shared" si="0"/>
        <v>165</v>
      </c>
      <c r="AM77" s="99"/>
      <c r="AN77" s="99"/>
      <c r="AO77" s="100"/>
      <c r="AP77" s="63">
        <v>5</v>
      </c>
      <c r="AQ77" s="59"/>
      <c r="AR77" s="59"/>
      <c r="AS77" s="59">
        <v>5</v>
      </c>
      <c r="AT77" s="59"/>
      <c r="AU77" s="59"/>
      <c r="AV77" s="59">
        <v>5</v>
      </c>
      <c r="AW77" s="59"/>
      <c r="AX77" s="59"/>
      <c r="AY77" s="59">
        <v>5</v>
      </c>
      <c r="AZ77" s="59"/>
      <c r="BA77" s="59"/>
      <c r="BB77" s="59">
        <v>5</v>
      </c>
      <c r="BC77" s="59"/>
      <c r="BD77" s="59"/>
      <c r="BE77" s="59">
        <v>5</v>
      </c>
      <c r="BF77" s="59"/>
      <c r="BG77" s="59"/>
      <c r="BH77" s="59">
        <v>5</v>
      </c>
      <c r="BI77" s="59"/>
      <c r="BJ77" s="59"/>
      <c r="BK77" s="59">
        <v>5</v>
      </c>
      <c r="BL77" s="59"/>
      <c r="BM77" s="59"/>
      <c r="BN77" s="59">
        <v>5</v>
      </c>
      <c r="BO77" s="59"/>
      <c r="BP77" s="59"/>
      <c r="BQ77" s="59">
        <v>5</v>
      </c>
      <c r="BR77" s="59"/>
      <c r="BS77" s="59"/>
      <c r="BT77" s="59">
        <v>5</v>
      </c>
      <c r="BU77" s="59"/>
      <c r="BV77" s="59"/>
      <c r="BW77" s="59">
        <v>5</v>
      </c>
      <c r="BX77" s="59"/>
      <c r="BY77" s="64"/>
      <c r="BZ77" s="63">
        <v>5</v>
      </c>
      <c r="CA77" s="59"/>
      <c r="CB77" s="59"/>
      <c r="CC77" s="59">
        <v>5</v>
      </c>
      <c r="CD77" s="59"/>
      <c r="CE77" s="59"/>
      <c r="CF77" s="59">
        <v>5</v>
      </c>
      <c r="CG77" s="59"/>
      <c r="CH77" s="59"/>
      <c r="CI77" s="59">
        <v>5</v>
      </c>
      <c r="CJ77" s="59"/>
      <c r="CK77" s="59"/>
      <c r="CL77" s="59">
        <v>5</v>
      </c>
      <c r="CM77" s="59"/>
      <c r="CN77" s="59"/>
      <c r="CO77" s="59">
        <v>5</v>
      </c>
      <c r="CP77" s="59"/>
      <c r="CQ77" s="59"/>
      <c r="CR77" s="59">
        <v>5</v>
      </c>
      <c r="CS77" s="59"/>
      <c r="CT77" s="59"/>
      <c r="CU77" s="59">
        <v>5</v>
      </c>
      <c r="CV77" s="59"/>
      <c r="CW77" s="59"/>
      <c r="CX77" s="59">
        <v>5</v>
      </c>
      <c r="CY77" s="59"/>
      <c r="CZ77" s="59"/>
      <c r="DA77" s="59">
        <v>5</v>
      </c>
      <c r="DB77" s="59"/>
      <c r="DC77" s="59"/>
      <c r="DD77" s="59">
        <v>5</v>
      </c>
      <c r="DE77" s="59"/>
      <c r="DF77" s="59"/>
      <c r="DG77" s="59">
        <v>5</v>
      </c>
      <c r="DH77" s="59"/>
      <c r="DI77" s="59"/>
      <c r="DJ77" s="63">
        <v>5</v>
      </c>
      <c r="DK77" s="59"/>
      <c r="DL77" s="59"/>
      <c r="DM77" s="59">
        <v>5</v>
      </c>
      <c r="DN77" s="59"/>
      <c r="DO77" s="59"/>
      <c r="DP77" s="59">
        <v>5</v>
      </c>
      <c r="DQ77" s="59"/>
      <c r="DR77" s="59"/>
      <c r="DS77" s="59">
        <v>5</v>
      </c>
      <c r="DT77" s="59"/>
      <c r="DU77" s="59"/>
      <c r="DV77" s="59">
        <v>5</v>
      </c>
      <c r="DW77" s="59"/>
      <c r="DX77" s="59"/>
      <c r="DY77" s="59">
        <v>5</v>
      </c>
      <c r="DZ77" s="59"/>
      <c r="EA77" s="59"/>
      <c r="EB77" s="59">
        <v>5</v>
      </c>
      <c r="EC77" s="59"/>
      <c r="ED77" s="59"/>
      <c r="EE77" s="59">
        <v>5</v>
      </c>
      <c r="EF77" s="59"/>
      <c r="EG77" s="59"/>
      <c r="EH77" s="59">
        <v>5</v>
      </c>
      <c r="EI77" s="59"/>
      <c r="EJ77" s="59"/>
      <c r="EK77" s="59"/>
      <c r="EL77" s="59"/>
      <c r="EM77" s="59"/>
      <c r="EN77" s="59"/>
      <c r="EO77" s="59"/>
      <c r="EP77" s="59"/>
      <c r="EQ77" s="59"/>
      <c r="ER77" s="59"/>
      <c r="ES77" s="64"/>
      <c r="ET77" s="63"/>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64"/>
      <c r="GD77" s="63"/>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c r="HD77" s="59"/>
      <c r="HE77" s="59"/>
      <c r="HF77" s="59"/>
      <c r="HG77" s="59"/>
      <c r="HH77" s="59"/>
      <c r="HI77" s="59"/>
      <c r="HJ77" s="59"/>
      <c r="HK77" s="59"/>
      <c r="HL77" s="59"/>
      <c r="HM77" s="64"/>
    </row>
    <row r="78" spans="2:221" ht="18" customHeight="1" x14ac:dyDescent="0.2">
      <c r="B78" s="133"/>
      <c r="C78" s="134"/>
      <c r="D78" s="134"/>
      <c r="E78" s="134"/>
      <c r="F78" s="134"/>
      <c r="G78" s="134"/>
      <c r="H78" s="134"/>
      <c r="I78" s="134"/>
      <c r="J78" s="134"/>
      <c r="K78" s="134"/>
      <c r="L78" s="134"/>
      <c r="M78" s="134"/>
      <c r="N78" s="134"/>
      <c r="O78" s="134"/>
      <c r="P78" s="134"/>
      <c r="Q78" s="134"/>
      <c r="R78" s="134"/>
      <c r="S78" s="134"/>
      <c r="T78" s="134"/>
      <c r="U78" s="135"/>
      <c r="V78" s="136"/>
      <c r="W78" s="137"/>
      <c r="X78" s="137"/>
      <c r="Y78" s="137"/>
      <c r="Z78" s="137"/>
      <c r="AA78" s="138"/>
      <c r="AB78" s="139"/>
      <c r="AC78" s="140"/>
      <c r="AD78" s="140"/>
      <c r="AE78" s="140"/>
      <c r="AF78" s="141"/>
      <c r="AG78" s="96" t="s">
        <v>24</v>
      </c>
      <c r="AH78" s="97"/>
      <c r="AI78" s="97"/>
      <c r="AJ78" s="97"/>
      <c r="AK78" s="97"/>
      <c r="AL78" s="98">
        <f t="shared" si="0"/>
        <v>143</v>
      </c>
      <c r="AM78" s="99"/>
      <c r="AN78" s="99"/>
      <c r="AO78" s="100"/>
      <c r="AP78" s="459">
        <v>0</v>
      </c>
      <c r="AQ78" s="59"/>
      <c r="AR78" s="59"/>
      <c r="AS78" s="59">
        <v>22</v>
      </c>
      <c r="AT78" s="59"/>
      <c r="AU78" s="59"/>
      <c r="AV78" s="59">
        <v>0</v>
      </c>
      <c r="AW78" s="59"/>
      <c r="AX78" s="59"/>
      <c r="AY78" s="59">
        <v>0</v>
      </c>
      <c r="AZ78" s="59"/>
      <c r="BA78" s="59"/>
      <c r="BB78" s="59">
        <v>0</v>
      </c>
      <c r="BC78" s="59"/>
      <c r="BD78" s="59"/>
      <c r="BE78" s="59">
        <v>0</v>
      </c>
      <c r="BF78" s="59"/>
      <c r="BG78" s="59"/>
      <c r="BH78" s="59">
        <v>0</v>
      </c>
      <c r="BI78" s="59"/>
      <c r="BJ78" s="59"/>
      <c r="BK78" s="59">
        <v>0</v>
      </c>
      <c r="BL78" s="59"/>
      <c r="BM78" s="59"/>
      <c r="BN78" s="59">
        <v>0</v>
      </c>
      <c r="BO78" s="59"/>
      <c r="BP78" s="59"/>
      <c r="BQ78" s="59">
        <v>0</v>
      </c>
      <c r="BR78" s="59"/>
      <c r="BS78" s="59"/>
      <c r="BT78" s="59">
        <v>0</v>
      </c>
      <c r="BU78" s="59"/>
      <c r="BV78" s="59"/>
      <c r="BW78" s="59">
        <v>0</v>
      </c>
      <c r="BX78" s="59"/>
      <c r="BY78" s="64"/>
      <c r="BZ78" s="63">
        <v>5</v>
      </c>
      <c r="CA78" s="59"/>
      <c r="CB78" s="59"/>
      <c r="CC78" s="59">
        <v>5</v>
      </c>
      <c r="CD78" s="59"/>
      <c r="CE78" s="59"/>
      <c r="CF78" s="59">
        <v>6</v>
      </c>
      <c r="CG78" s="59"/>
      <c r="CH78" s="59"/>
      <c r="CI78" s="59">
        <v>16</v>
      </c>
      <c r="CJ78" s="59"/>
      <c r="CK78" s="59"/>
      <c r="CL78" s="59">
        <v>0</v>
      </c>
      <c r="CM78" s="59"/>
      <c r="CN78" s="59"/>
      <c r="CO78" s="59">
        <v>15</v>
      </c>
      <c r="CP78" s="59"/>
      <c r="CQ78" s="59"/>
      <c r="CR78" s="59">
        <v>7</v>
      </c>
      <c r="CS78" s="59"/>
      <c r="CT78" s="59"/>
      <c r="CU78" s="59">
        <v>3</v>
      </c>
      <c r="CV78" s="59"/>
      <c r="CW78" s="59"/>
      <c r="CX78" s="59">
        <v>3</v>
      </c>
      <c r="CY78" s="59"/>
      <c r="CZ78" s="59"/>
      <c r="DA78" s="59">
        <v>5</v>
      </c>
      <c r="DB78" s="59"/>
      <c r="DC78" s="59"/>
      <c r="DD78" s="59">
        <v>5</v>
      </c>
      <c r="DE78" s="59"/>
      <c r="DF78" s="59"/>
      <c r="DG78" s="59">
        <v>5</v>
      </c>
      <c r="DH78" s="59"/>
      <c r="DI78" s="64"/>
      <c r="DJ78" s="63">
        <v>5</v>
      </c>
      <c r="DK78" s="59"/>
      <c r="DL78" s="59"/>
      <c r="DM78" s="59">
        <v>6</v>
      </c>
      <c r="DN78" s="59"/>
      <c r="DO78" s="59"/>
      <c r="DP78" s="59">
        <v>5</v>
      </c>
      <c r="DQ78" s="59"/>
      <c r="DR78" s="59"/>
      <c r="DS78" s="59">
        <v>5</v>
      </c>
      <c r="DT78" s="59"/>
      <c r="DU78" s="59"/>
      <c r="DV78" s="59">
        <v>5</v>
      </c>
      <c r="DW78" s="59"/>
      <c r="DX78" s="59"/>
      <c r="DY78" s="59">
        <v>5</v>
      </c>
      <c r="DZ78" s="59"/>
      <c r="EA78" s="59"/>
      <c r="EB78" s="59">
        <v>5</v>
      </c>
      <c r="EC78" s="59"/>
      <c r="ED78" s="59"/>
      <c r="EE78" s="59">
        <v>5</v>
      </c>
      <c r="EF78" s="59"/>
      <c r="EG78" s="59"/>
      <c r="EH78" s="59">
        <v>5</v>
      </c>
      <c r="EI78" s="59"/>
      <c r="EJ78" s="59"/>
      <c r="EK78" s="59"/>
      <c r="EL78" s="59"/>
      <c r="EM78" s="59"/>
      <c r="EN78" s="59"/>
      <c r="EO78" s="59"/>
      <c r="EP78" s="59"/>
      <c r="EQ78" s="59"/>
      <c r="ER78" s="59"/>
      <c r="ES78" s="64"/>
      <c r="ET78" s="63"/>
      <c r="EU78" s="59"/>
      <c r="EV78" s="59"/>
      <c r="EW78" s="59"/>
      <c r="EX78" s="59"/>
      <c r="EY78" s="59"/>
      <c r="EZ78" s="59"/>
      <c r="FA78" s="59"/>
      <c r="FB78" s="59"/>
      <c r="FC78" s="59"/>
      <c r="FD78" s="59"/>
      <c r="FE78" s="59"/>
      <c r="FF78" s="59"/>
      <c r="FG78" s="59"/>
      <c r="FH78" s="59"/>
      <c r="FI78" s="59"/>
      <c r="FJ78" s="59"/>
      <c r="FK78" s="59"/>
      <c r="FL78" s="59"/>
      <c r="FM78" s="59"/>
      <c r="FN78" s="59"/>
      <c r="FO78" s="59"/>
      <c r="FP78" s="59"/>
      <c r="FQ78" s="59"/>
      <c r="FR78" s="59"/>
      <c r="FS78" s="59"/>
      <c r="FT78" s="59"/>
      <c r="FU78" s="59"/>
      <c r="FV78" s="59"/>
      <c r="FW78" s="59"/>
      <c r="FX78" s="59"/>
      <c r="FY78" s="59"/>
      <c r="FZ78" s="59"/>
      <c r="GA78" s="59"/>
      <c r="GB78" s="59"/>
      <c r="GC78" s="64"/>
      <c r="GD78" s="63"/>
      <c r="GE78" s="59"/>
      <c r="GF78" s="59"/>
      <c r="GG78" s="59"/>
      <c r="GH78" s="59"/>
      <c r="GI78" s="59"/>
      <c r="GJ78" s="59"/>
      <c r="GK78" s="59"/>
      <c r="GL78" s="59"/>
      <c r="GM78" s="59"/>
      <c r="GN78" s="59"/>
      <c r="GO78" s="59"/>
      <c r="GP78" s="59"/>
      <c r="GQ78" s="59"/>
      <c r="GR78" s="59"/>
      <c r="GS78" s="59"/>
      <c r="GT78" s="59"/>
      <c r="GU78" s="59"/>
      <c r="GV78" s="59"/>
      <c r="GW78" s="59"/>
      <c r="GX78" s="59"/>
      <c r="GY78" s="59"/>
      <c r="GZ78" s="59"/>
      <c r="HA78" s="59"/>
      <c r="HB78" s="59"/>
      <c r="HC78" s="59"/>
      <c r="HD78" s="59"/>
      <c r="HE78" s="59"/>
      <c r="HF78" s="59"/>
      <c r="HG78" s="59"/>
      <c r="HH78" s="59"/>
      <c r="HI78" s="59"/>
      <c r="HJ78" s="59"/>
      <c r="HK78" s="59"/>
      <c r="HL78" s="59"/>
      <c r="HM78" s="64"/>
    </row>
    <row r="79" spans="2:221" ht="18" customHeight="1" x14ac:dyDescent="0.2">
      <c r="B79" s="114" t="s">
        <v>676</v>
      </c>
      <c r="C79" s="115"/>
      <c r="D79" s="115"/>
      <c r="E79" s="115"/>
      <c r="F79" s="115"/>
      <c r="G79" s="115"/>
      <c r="H79" s="115"/>
      <c r="I79" s="115"/>
      <c r="J79" s="115"/>
      <c r="K79" s="115"/>
      <c r="L79" s="115"/>
      <c r="M79" s="115"/>
      <c r="N79" s="115"/>
      <c r="O79" s="115"/>
      <c r="P79" s="115"/>
      <c r="Q79" s="115"/>
      <c r="R79" s="115"/>
      <c r="S79" s="115"/>
      <c r="T79" s="115"/>
      <c r="U79" s="116"/>
      <c r="V79" s="120" t="s">
        <v>713</v>
      </c>
      <c r="W79" s="121"/>
      <c r="X79" s="121"/>
      <c r="Y79" s="121"/>
      <c r="Z79" s="121"/>
      <c r="AA79" s="122"/>
      <c r="AB79" s="126">
        <v>4.0599999999999997E-2</v>
      </c>
      <c r="AC79" s="127"/>
      <c r="AD79" s="127"/>
      <c r="AE79" s="127"/>
      <c r="AF79" s="128"/>
      <c r="AG79" s="108" t="s">
        <v>23</v>
      </c>
      <c r="AH79" s="109"/>
      <c r="AI79" s="109"/>
      <c r="AJ79" s="109"/>
      <c r="AK79" s="109"/>
      <c r="AL79" s="75">
        <f t="shared" si="0"/>
        <v>3</v>
      </c>
      <c r="AM79" s="76"/>
      <c r="AN79" s="76"/>
      <c r="AO79" s="77"/>
      <c r="AP79" s="146">
        <v>1</v>
      </c>
      <c r="AQ79" s="147"/>
      <c r="AR79" s="147"/>
      <c r="AS79" s="147"/>
      <c r="AT79" s="147"/>
      <c r="AU79" s="147"/>
      <c r="AV79" s="147"/>
      <c r="AW79" s="147"/>
      <c r="AX79" s="147"/>
      <c r="AY79" s="147"/>
      <c r="AZ79" s="147"/>
      <c r="BA79" s="147"/>
      <c r="BB79" s="147"/>
      <c r="BC79" s="147"/>
      <c r="BD79" s="147"/>
      <c r="BE79" s="147"/>
      <c r="BF79" s="147"/>
      <c r="BG79" s="147"/>
      <c r="BH79" s="147"/>
      <c r="BI79" s="147"/>
      <c r="BJ79" s="147"/>
      <c r="BK79" s="147"/>
      <c r="BL79" s="147"/>
      <c r="BM79" s="147"/>
      <c r="BN79" s="147"/>
      <c r="BO79" s="147"/>
      <c r="BP79" s="147"/>
      <c r="BQ79" s="147"/>
      <c r="BR79" s="147"/>
      <c r="BS79" s="147"/>
      <c r="BT79" s="147"/>
      <c r="BU79" s="147"/>
      <c r="BV79" s="147"/>
      <c r="BW79" s="147"/>
      <c r="BX79" s="147"/>
      <c r="BY79" s="148"/>
      <c r="BZ79" s="146">
        <v>1</v>
      </c>
      <c r="CA79" s="147"/>
      <c r="CB79" s="147"/>
      <c r="CC79" s="147"/>
      <c r="CD79" s="147"/>
      <c r="CE79" s="147"/>
      <c r="CF79" s="147"/>
      <c r="CG79" s="147"/>
      <c r="CH79" s="147"/>
      <c r="CI79" s="147"/>
      <c r="CJ79" s="147"/>
      <c r="CK79" s="147"/>
      <c r="CL79" s="147"/>
      <c r="CM79" s="147"/>
      <c r="CN79" s="147"/>
      <c r="CO79" s="147"/>
      <c r="CP79" s="147"/>
      <c r="CQ79" s="147"/>
      <c r="CR79" s="147"/>
      <c r="CS79" s="147"/>
      <c r="CT79" s="147"/>
      <c r="CU79" s="147"/>
      <c r="CV79" s="147"/>
      <c r="CW79" s="147"/>
      <c r="CX79" s="147"/>
      <c r="CY79" s="147"/>
      <c r="CZ79" s="147"/>
      <c r="DA79" s="147"/>
      <c r="DB79" s="147"/>
      <c r="DC79" s="147"/>
      <c r="DD79" s="147"/>
      <c r="DE79" s="147"/>
      <c r="DF79" s="147"/>
      <c r="DG79" s="147"/>
      <c r="DH79" s="147"/>
      <c r="DI79" s="148"/>
      <c r="DJ79" s="385">
        <v>1</v>
      </c>
      <c r="DK79" s="386"/>
      <c r="DL79" s="386"/>
      <c r="DM79" s="386"/>
      <c r="DN79" s="386"/>
      <c r="DO79" s="386"/>
      <c r="DP79" s="386"/>
      <c r="DQ79" s="386"/>
      <c r="DR79" s="386"/>
      <c r="DS79" s="386"/>
      <c r="DT79" s="386"/>
      <c r="DU79" s="386"/>
      <c r="DV79" s="386"/>
      <c r="DW79" s="386"/>
      <c r="DX79" s="386"/>
      <c r="DY79" s="386"/>
      <c r="DZ79" s="386"/>
      <c r="EA79" s="386"/>
      <c r="EB79" s="386"/>
      <c r="EC79" s="386"/>
      <c r="ED79" s="386"/>
      <c r="EE79" s="386"/>
      <c r="EF79" s="386"/>
      <c r="EG79" s="386"/>
      <c r="EH79" s="386"/>
      <c r="EI79" s="386"/>
      <c r="EJ79" s="391"/>
      <c r="EK79" s="60"/>
      <c r="EL79" s="60"/>
      <c r="EM79" s="60"/>
      <c r="EN79" s="60"/>
      <c r="EO79" s="60"/>
      <c r="EP79" s="60"/>
      <c r="EQ79" s="60"/>
      <c r="ER79" s="60"/>
      <c r="ES79" s="70"/>
      <c r="ET79" s="65"/>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70"/>
      <c r="GD79" s="65"/>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70"/>
    </row>
    <row r="80" spans="2:221" ht="18" customHeight="1" x14ac:dyDescent="0.2">
      <c r="B80" s="117"/>
      <c r="C80" s="118"/>
      <c r="D80" s="118"/>
      <c r="E80" s="118"/>
      <c r="F80" s="118"/>
      <c r="G80" s="118"/>
      <c r="H80" s="118"/>
      <c r="I80" s="118"/>
      <c r="J80" s="118"/>
      <c r="K80" s="118"/>
      <c r="L80" s="118"/>
      <c r="M80" s="118"/>
      <c r="N80" s="118"/>
      <c r="O80" s="118"/>
      <c r="P80" s="118"/>
      <c r="Q80" s="118"/>
      <c r="R80" s="118"/>
      <c r="S80" s="118"/>
      <c r="T80" s="118"/>
      <c r="U80" s="119"/>
      <c r="V80" s="123"/>
      <c r="W80" s="124"/>
      <c r="X80" s="124"/>
      <c r="Y80" s="124"/>
      <c r="Z80" s="124"/>
      <c r="AA80" s="125"/>
      <c r="AB80" s="129"/>
      <c r="AC80" s="130"/>
      <c r="AD80" s="130"/>
      <c r="AE80" s="130"/>
      <c r="AF80" s="131"/>
      <c r="AG80" s="108" t="s">
        <v>24</v>
      </c>
      <c r="AH80" s="109"/>
      <c r="AI80" s="109"/>
      <c r="AJ80" s="109"/>
      <c r="AK80" s="109"/>
      <c r="AL80" s="75">
        <f t="shared" si="0"/>
        <v>0</v>
      </c>
      <c r="AM80" s="76"/>
      <c r="AN80" s="76"/>
      <c r="AO80" s="77"/>
      <c r="AP80" s="461">
        <v>0</v>
      </c>
      <c r="AQ80" s="462"/>
      <c r="AR80" s="462"/>
      <c r="AS80" s="462"/>
      <c r="AT80" s="462"/>
      <c r="AU80" s="462"/>
      <c r="AV80" s="462"/>
      <c r="AW80" s="462"/>
      <c r="AX80" s="462"/>
      <c r="AY80" s="462"/>
      <c r="AZ80" s="462"/>
      <c r="BA80" s="462"/>
      <c r="BB80" s="462"/>
      <c r="BC80" s="462"/>
      <c r="BD80" s="462"/>
      <c r="BE80" s="462"/>
      <c r="BF80" s="462"/>
      <c r="BG80" s="462"/>
      <c r="BH80" s="462"/>
      <c r="BI80" s="462"/>
      <c r="BJ80" s="462"/>
      <c r="BK80" s="462"/>
      <c r="BL80" s="462"/>
      <c r="BM80" s="462"/>
      <c r="BN80" s="462"/>
      <c r="BO80" s="462"/>
      <c r="BP80" s="462"/>
      <c r="BQ80" s="462"/>
      <c r="BR80" s="462"/>
      <c r="BS80" s="462"/>
      <c r="BT80" s="462"/>
      <c r="BU80" s="462"/>
      <c r="BV80" s="462"/>
      <c r="BW80" s="462"/>
      <c r="BX80" s="462"/>
      <c r="BY80" s="463"/>
      <c r="BZ80" s="65">
        <v>0</v>
      </c>
      <c r="CA80" s="60"/>
      <c r="CB80" s="60"/>
      <c r="CC80" s="60">
        <v>0</v>
      </c>
      <c r="CD80" s="60"/>
      <c r="CE80" s="60"/>
      <c r="CF80" s="60">
        <v>0</v>
      </c>
      <c r="CG80" s="60"/>
      <c r="CH80" s="60"/>
      <c r="CI80" s="60">
        <v>0</v>
      </c>
      <c r="CJ80" s="60"/>
      <c r="CK80" s="60"/>
      <c r="CL80" s="60">
        <v>0</v>
      </c>
      <c r="CM80" s="60"/>
      <c r="CN80" s="60"/>
      <c r="CO80" s="60">
        <v>0</v>
      </c>
      <c r="CP80" s="60"/>
      <c r="CQ80" s="60"/>
      <c r="CR80" s="60">
        <v>0</v>
      </c>
      <c r="CS80" s="60"/>
      <c r="CT80" s="60"/>
      <c r="CU80" s="60">
        <v>0</v>
      </c>
      <c r="CV80" s="60"/>
      <c r="CW80" s="60"/>
      <c r="CX80" s="60">
        <v>0</v>
      </c>
      <c r="CY80" s="60"/>
      <c r="CZ80" s="60"/>
      <c r="DA80" s="60">
        <v>0</v>
      </c>
      <c r="DB80" s="60"/>
      <c r="DC80" s="60"/>
      <c r="DD80" s="60">
        <v>0</v>
      </c>
      <c r="DE80" s="60"/>
      <c r="DF80" s="60"/>
      <c r="DG80" s="60">
        <v>0</v>
      </c>
      <c r="DH80" s="60"/>
      <c r="DI80" s="70"/>
      <c r="DJ80" s="385">
        <v>0</v>
      </c>
      <c r="DK80" s="386"/>
      <c r="DL80" s="386"/>
      <c r="DM80" s="386"/>
      <c r="DN80" s="386"/>
      <c r="DO80" s="386"/>
      <c r="DP80" s="386"/>
      <c r="DQ80" s="386"/>
      <c r="DR80" s="386"/>
      <c r="DS80" s="386"/>
      <c r="DT80" s="386"/>
      <c r="DU80" s="386"/>
      <c r="DV80" s="386"/>
      <c r="DW80" s="386"/>
      <c r="DX80" s="386"/>
      <c r="DY80" s="386"/>
      <c r="DZ80" s="386"/>
      <c r="EA80" s="386"/>
      <c r="EB80" s="386"/>
      <c r="EC80" s="386"/>
      <c r="ED80" s="386"/>
      <c r="EE80" s="386"/>
      <c r="EF80" s="386"/>
      <c r="EG80" s="386"/>
      <c r="EH80" s="386"/>
      <c r="EI80" s="386"/>
      <c r="EJ80" s="391"/>
      <c r="EK80" s="60"/>
      <c r="EL80" s="60"/>
      <c r="EM80" s="60"/>
      <c r="EN80" s="60"/>
      <c r="EO80" s="60"/>
      <c r="EP80" s="60"/>
      <c r="EQ80" s="60"/>
      <c r="ER80" s="60"/>
      <c r="ES80" s="70"/>
      <c r="ET80" s="65"/>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70"/>
      <c r="GD80" s="65"/>
      <c r="GE80" s="60"/>
      <c r="GF80" s="60"/>
      <c r="GG80" s="60"/>
      <c r="GH80" s="60"/>
      <c r="GI80" s="60"/>
      <c r="GJ80" s="60"/>
      <c r="GK80" s="60"/>
      <c r="GL80" s="60"/>
      <c r="GM80" s="60"/>
      <c r="GN80" s="60"/>
      <c r="GO80" s="60"/>
      <c r="GP80" s="60"/>
      <c r="GQ80" s="60"/>
      <c r="GR80" s="60"/>
      <c r="GS80" s="60"/>
      <c r="GT80" s="60"/>
      <c r="GU80" s="60"/>
      <c r="GV80" s="60"/>
      <c r="GW80" s="60"/>
      <c r="GX80" s="60"/>
      <c r="GY80" s="60"/>
      <c r="GZ80" s="60"/>
      <c r="HA80" s="60"/>
      <c r="HB80" s="60"/>
      <c r="HC80" s="60"/>
      <c r="HD80" s="60"/>
      <c r="HE80" s="60"/>
      <c r="HF80" s="60"/>
      <c r="HG80" s="60"/>
      <c r="HH80" s="60"/>
      <c r="HI80" s="60"/>
      <c r="HJ80" s="60"/>
      <c r="HK80" s="60"/>
      <c r="HL80" s="60"/>
      <c r="HM80" s="70"/>
    </row>
    <row r="81" spans="2:221" ht="18" customHeight="1" x14ac:dyDescent="0.2">
      <c r="B81" s="78" t="s">
        <v>677</v>
      </c>
      <c r="C81" s="79"/>
      <c r="D81" s="79"/>
      <c r="E81" s="79"/>
      <c r="F81" s="79"/>
      <c r="G81" s="79"/>
      <c r="H81" s="79"/>
      <c r="I81" s="79"/>
      <c r="J81" s="79"/>
      <c r="K81" s="79"/>
      <c r="L81" s="79"/>
      <c r="M81" s="79"/>
      <c r="N81" s="79"/>
      <c r="O81" s="79"/>
      <c r="P81" s="79"/>
      <c r="Q81" s="79"/>
      <c r="R81" s="79"/>
      <c r="S81" s="79"/>
      <c r="T81" s="79"/>
      <c r="U81" s="80"/>
      <c r="V81" s="84" t="s">
        <v>714</v>
      </c>
      <c r="W81" s="85"/>
      <c r="X81" s="85"/>
      <c r="Y81" s="85"/>
      <c r="Z81" s="85"/>
      <c r="AA81" s="86"/>
      <c r="AB81" s="90">
        <v>1.6000000000000001E-3</v>
      </c>
      <c r="AC81" s="91"/>
      <c r="AD81" s="91"/>
      <c r="AE81" s="91"/>
      <c r="AF81" s="92"/>
      <c r="AG81" s="96" t="s">
        <v>23</v>
      </c>
      <c r="AH81" s="97"/>
      <c r="AI81" s="97"/>
      <c r="AJ81" s="97"/>
      <c r="AK81" s="97"/>
      <c r="AL81" s="98">
        <f t="shared" si="0"/>
        <v>12</v>
      </c>
      <c r="AM81" s="99"/>
      <c r="AN81" s="99"/>
      <c r="AO81" s="100"/>
      <c r="AP81" s="63"/>
      <c r="AQ81" s="59"/>
      <c r="AR81" s="59"/>
      <c r="AS81" s="59"/>
      <c r="AT81" s="59"/>
      <c r="AU81" s="59"/>
      <c r="AV81" s="59">
        <v>1</v>
      </c>
      <c r="AW81" s="59"/>
      <c r="AX81" s="59"/>
      <c r="AY81" s="59"/>
      <c r="AZ81" s="59"/>
      <c r="BA81" s="59"/>
      <c r="BB81" s="59"/>
      <c r="BC81" s="59"/>
      <c r="BD81" s="59"/>
      <c r="BE81" s="59">
        <v>1</v>
      </c>
      <c r="BF81" s="59"/>
      <c r="BG81" s="59"/>
      <c r="BH81" s="59"/>
      <c r="BI81" s="59"/>
      <c r="BJ81" s="59"/>
      <c r="BK81" s="59"/>
      <c r="BL81" s="59"/>
      <c r="BM81" s="59"/>
      <c r="BN81" s="59">
        <v>1</v>
      </c>
      <c r="BO81" s="59"/>
      <c r="BP81" s="59"/>
      <c r="BQ81" s="59"/>
      <c r="BR81" s="59"/>
      <c r="BS81" s="59"/>
      <c r="BT81" s="59"/>
      <c r="BU81" s="59"/>
      <c r="BV81" s="59"/>
      <c r="BW81" s="59">
        <v>1</v>
      </c>
      <c r="BX81" s="59"/>
      <c r="BY81" s="64"/>
      <c r="BZ81" s="63">
        <v>0</v>
      </c>
      <c r="CA81" s="59"/>
      <c r="CB81" s="59"/>
      <c r="CC81" s="59">
        <v>0</v>
      </c>
      <c r="CD81" s="59"/>
      <c r="CE81" s="59"/>
      <c r="CF81" s="59">
        <v>1</v>
      </c>
      <c r="CG81" s="59"/>
      <c r="CH81" s="59"/>
      <c r="CI81" s="59">
        <v>0</v>
      </c>
      <c r="CJ81" s="59"/>
      <c r="CK81" s="59"/>
      <c r="CL81" s="59">
        <v>0</v>
      </c>
      <c r="CM81" s="59"/>
      <c r="CN81" s="59"/>
      <c r="CO81" s="59">
        <v>1</v>
      </c>
      <c r="CP81" s="59"/>
      <c r="CQ81" s="59"/>
      <c r="CR81" s="59">
        <v>0</v>
      </c>
      <c r="CS81" s="59"/>
      <c r="CT81" s="59"/>
      <c r="CU81" s="59">
        <v>0</v>
      </c>
      <c r="CV81" s="59"/>
      <c r="CW81" s="59"/>
      <c r="CX81" s="59">
        <v>1</v>
      </c>
      <c r="CY81" s="59"/>
      <c r="CZ81" s="59"/>
      <c r="DA81" s="59">
        <v>0</v>
      </c>
      <c r="DB81" s="59"/>
      <c r="DC81" s="59"/>
      <c r="DD81" s="59">
        <v>0</v>
      </c>
      <c r="DE81" s="59"/>
      <c r="DF81" s="59"/>
      <c r="DG81" s="59">
        <v>1</v>
      </c>
      <c r="DH81" s="59"/>
      <c r="DI81" s="64"/>
      <c r="DJ81" s="63">
        <v>0</v>
      </c>
      <c r="DK81" s="59"/>
      <c r="DL81" s="59"/>
      <c r="DM81" s="59">
        <v>1</v>
      </c>
      <c r="DN81" s="59"/>
      <c r="DO81" s="59"/>
      <c r="DP81" s="59">
        <v>0</v>
      </c>
      <c r="DQ81" s="59"/>
      <c r="DR81" s="59"/>
      <c r="DS81" s="59">
        <v>1</v>
      </c>
      <c r="DT81" s="59"/>
      <c r="DU81" s="59"/>
      <c r="DV81" s="59">
        <v>0</v>
      </c>
      <c r="DW81" s="59"/>
      <c r="DX81" s="59"/>
      <c r="DY81" s="59">
        <v>1</v>
      </c>
      <c r="DZ81" s="59"/>
      <c r="EA81" s="59"/>
      <c r="EB81" s="59">
        <v>0</v>
      </c>
      <c r="EC81" s="59"/>
      <c r="ED81" s="59"/>
      <c r="EE81" s="59">
        <v>1</v>
      </c>
      <c r="EF81" s="59"/>
      <c r="EG81" s="59"/>
      <c r="EH81" s="59">
        <v>0</v>
      </c>
      <c r="EI81" s="59"/>
      <c r="EJ81" s="59"/>
      <c r="EK81" s="59"/>
      <c r="EL81" s="59"/>
      <c r="EM81" s="59"/>
      <c r="EN81" s="59"/>
      <c r="EO81" s="59"/>
      <c r="EP81" s="59"/>
      <c r="EQ81" s="59"/>
      <c r="ER81" s="59"/>
      <c r="ES81" s="64"/>
      <c r="ET81" s="63"/>
      <c r="EU81" s="59"/>
      <c r="EV81" s="59"/>
      <c r="EW81" s="59"/>
      <c r="EX81" s="59"/>
      <c r="EY81" s="59"/>
      <c r="EZ81" s="59"/>
      <c r="FA81" s="59"/>
      <c r="FB81" s="59"/>
      <c r="FC81" s="59"/>
      <c r="FD81" s="59"/>
      <c r="FE81" s="59"/>
      <c r="FF81" s="59"/>
      <c r="FG81" s="59"/>
      <c r="FH81" s="59"/>
      <c r="FI81" s="59"/>
      <c r="FJ81" s="59"/>
      <c r="FK81" s="59"/>
      <c r="FL81" s="59"/>
      <c r="FM81" s="59"/>
      <c r="FN81" s="59"/>
      <c r="FO81" s="59"/>
      <c r="FP81" s="59"/>
      <c r="FQ81" s="59"/>
      <c r="FR81" s="59"/>
      <c r="FS81" s="59"/>
      <c r="FT81" s="59"/>
      <c r="FU81" s="59"/>
      <c r="FV81" s="59"/>
      <c r="FW81" s="59"/>
      <c r="FX81" s="59"/>
      <c r="FY81" s="59"/>
      <c r="FZ81" s="59"/>
      <c r="GA81" s="59"/>
      <c r="GB81" s="59"/>
      <c r="GC81" s="64"/>
      <c r="GD81" s="63"/>
      <c r="GE81" s="59"/>
      <c r="GF81" s="59"/>
      <c r="GG81" s="59"/>
      <c r="GH81" s="59"/>
      <c r="GI81" s="59"/>
      <c r="GJ81" s="59"/>
      <c r="GK81" s="59"/>
      <c r="GL81" s="59"/>
      <c r="GM81" s="59"/>
      <c r="GN81" s="59"/>
      <c r="GO81" s="59"/>
      <c r="GP81" s="59"/>
      <c r="GQ81" s="59"/>
      <c r="GR81" s="59"/>
      <c r="GS81" s="59"/>
      <c r="GT81" s="59"/>
      <c r="GU81" s="59"/>
      <c r="GV81" s="59"/>
      <c r="GW81" s="59"/>
      <c r="GX81" s="59"/>
      <c r="GY81" s="59"/>
      <c r="GZ81" s="59"/>
      <c r="HA81" s="59"/>
      <c r="HB81" s="59"/>
      <c r="HC81" s="59"/>
      <c r="HD81" s="59"/>
      <c r="HE81" s="59"/>
      <c r="HF81" s="59"/>
      <c r="HG81" s="59"/>
      <c r="HH81" s="59"/>
      <c r="HI81" s="59"/>
      <c r="HJ81" s="59"/>
      <c r="HK81" s="59"/>
      <c r="HL81" s="59"/>
      <c r="HM81" s="64"/>
    </row>
    <row r="82" spans="2:221" ht="18" customHeight="1" x14ac:dyDescent="0.2">
      <c r="B82" s="133"/>
      <c r="C82" s="134"/>
      <c r="D82" s="134"/>
      <c r="E82" s="134"/>
      <c r="F82" s="134"/>
      <c r="G82" s="134"/>
      <c r="H82" s="134"/>
      <c r="I82" s="134"/>
      <c r="J82" s="134"/>
      <c r="K82" s="134"/>
      <c r="L82" s="134"/>
      <c r="M82" s="134"/>
      <c r="N82" s="134"/>
      <c r="O82" s="134"/>
      <c r="P82" s="134"/>
      <c r="Q82" s="134"/>
      <c r="R82" s="134"/>
      <c r="S82" s="134"/>
      <c r="T82" s="134"/>
      <c r="U82" s="135"/>
      <c r="V82" s="136"/>
      <c r="W82" s="137"/>
      <c r="X82" s="137"/>
      <c r="Y82" s="137"/>
      <c r="Z82" s="137"/>
      <c r="AA82" s="138"/>
      <c r="AB82" s="139"/>
      <c r="AC82" s="140"/>
      <c r="AD82" s="140"/>
      <c r="AE82" s="140"/>
      <c r="AF82" s="141"/>
      <c r="AG82" s="96" t="s">
        <v>24</v>
      </c>
      <c r="AH82" s="97"/>
      <c r="AI82" s="97"/>
      <c r="AJ82" s="97"/>
      <c r="AK82" s="97"/>
      <c r="AL82" s="98">
        <f t="shared" si="0"/>
        <v>9</v>
      </c>
      <c r="AM82" s="99"/>
      <c r="AN82" s="99"/>
      <c r="AO82" s="100"/>
      <c r="AP82" s="459"/>
      <c r="AQ82" s="59"/>
      <c r="AR82" s="59"/>
      <c r="AS82" s="59"/>
      <c r="AT82" s="59"/>
      <c r="AU82" s="59"/>
      <c r="AV82" s="59"/>
      <c r="AW82" s="59"/>
      <c r="AX82" s="59"/>
      <c r="AY82" s="59"/>
      <c r="AZ82" s="59"/>
      <c r="BA82" s="59"/>
      <c r="BB82" s="59">
        <v>1</v>
      </c>
      <c r="BC82" s="59"/>
      <c r="BD82" s="59"/>
      <c r="BE82" s="59"/>
      <c r="BF82" s="59"/>
      <c r="BG82" s="59"/>
      <c r="BH82" s="59"/>
      <c r="BI82" s="59"/>
      <c r="BJ82" s="59"/>
      <c r="BK82" s="59"/>
      <c r="BL82" s="59"/>
      <c r="BM82" s="59"/>
      <c r="BN82" s="59"/>
      <c r="BO82" s="59"/>
      <c r="BP82" s="59"/>
      <c r="BQ82" s="59"/>
      <c r="BR82" s="59"/>
      <c r="BS82" s="59"/>
      <c r="BT82" s="59"/>
      <c r="BU82" s="59"/>
      <c r="BV82" s="59"/>
      <c r="BW82" s="59"/>
      <c r="BX82" s="59"/>
      <c r="BY82" s="64"/>
      <c r="BZ82" s="63">
        <v>0</v>
      </c>
      <c r="CA82" s="59"/>
      <c r="CB82" s="59"/>
      <c r="CC82" s="59">
        <v>0</v>
      </c>
      <c r="CD82" s="59"/>
      <c r="CE82" s="59"/>
      <c r="CF82" s="59">
        <v>1</v>
      </c>
      <c r="CG82" s="59"/>
      <c r="CH82" s="59"/>
      <c r="CI82" s="59">
        <v>1</v>
      </c>
      <c r="CJ82" s="59"/>
      <c r="CK82" s="59"/>
      <c r="CL82" s="59">
        <v>1</v>
      </c>
      <c r="CM82" s="59"/>
      <c r="CN82" s="59"/>
      <c r="CO82" s="59">
        <v>0</v>
      </c>
      <c r="CP82" s="59"/>
      <c r="CQ82" s="59"/>
      <c r="CR82" s="59">
        <v>0</v>
      </c>
      <c r="CS82" s="59"/>
      <c r="CT82" s="59"/>
      <c r="CU82" s="59">
        <v>1</v>
      </c>
      <c r="CV82" s="59"/>
      <c r="CW82" s="59"/>
      <c r="CX82" s="59">
        <v>0</v>
      </c>
      <c r="CY82" s="59"/>
      <c r="CZ82" s="59"/>
      <c r="DA82" s="59">
        <v>0</v>
      </c>
      <c r="DB82" s="59"/>
      <c r="DC82" s="59"/>
      <c r="DD82" s="59">
        <v>0</v>
      </c>
      <c r="DE82" s="59"/>
      <c r="DF82" s="59"/>
      <c r="DG82" s="59">
        <v>1</v>
      </c>
      <c r="DH82" s="59"/>
      <c r="DI82" s="64"/>
      <c r="DJ82" s="63">
        <v>0</v>
      </c>
      <c r="DK82" s="59"/>
      <c r="DL82" s="59"/>
      <c r="DM82" s="59">
        <v>0</v>
      </c>
      <c r="DN82" s="59"/>
      <c r="DO82" s="59"/>
      <c r="DP82" s="59">
        <v>0</v>
      </c>
      <c r="DQ82" s="59"/>
      <c r="DR82" s="59"/>
      <c r="DS82" s="59">
        <v>1</v>
      </c>
      <c r="DT82" s="59"/>
      <c r="DU82" s="59"/>
      <c r="DV82" s="59">
        <v>0</v>
      </c>
      <c r="DW82" s="59"/>
      <c r="DX82" s="59"/>
      <c r="DY82" s="59">
        <v>1</v>
      </c>
      <c r="DZ82" s="59"/>
      <c r="EA82" s="59"/>
      <c r="EB82" s="59">
        <v>0</v>
      </c>
      <c r="EC82" s="59"/>
      <c r="ED82" s="59"/>
      <c r="EE82" s="59">
        <v>1</v>
      </c>
      <c r="EF82" s="59"/>
      <c r="EG82" s="59"/>
      <c r="EH82" s="59">
        <v>0</v>
      </c>
      <c r="EI82" s="59"/>
      <c r="EJ82" s="59"/>
      <c r="EK82" s="59"/>
      <c r="EL82" s="59"/>
      <c r="EM82" s="59"/>
      <c r="EN82" s="59"/>
      <c r="EO82" s="59"/>
      <c r="EP82" s="59"/>
      <c r="EQ82" s="59"/>
      <c r="ER82" s="59"/>
      <c r="ES82" s="64"/>
      <c r="ET82" s="63"/>
      <c r="EU82" s="59"/>
      <c r="EV82" s="59"/>
      <c r="EW82" s="59"/>
      <c r="EX82" s="59"/>
      <c r="EY82" s="59"/>
      <c r="EZ82" s="59"/>
      <c r="FA82" s="59"/>
      <c r="FB82" s="59"/>
      <c r="FC82" s="59"/>
      <c r="FD82" s="59"/>
      <c r="FE82" s="59"/>
      <c r="FF82" s="59"/>
      <c r="FG82" s="59"/>
      <c r="FH82" s="59"/>
      <c r="FI82" s="59"/>
      <c r="FJ82" s="59"/>
      <c r="FK82" s="59"/>
      <c r="FL82" s="59"/>
      <c r="FM82" s="59"/>
      <c r="FN82" s="59"/>
      <c r="FO82" s="59"/>
      <c r="FP82" s="59"/>
      <c r="FQ82" s="59"/>
      <c r="FR82" s="59"/>
      <c r="FS82" s="59"/>
      <c r="FT82" s="59"/>
      <c r="FU82" s="59"/>
      <c r="FV82" s="59"/>
      <c r="FW82" s="59"/>
      <c r="FX82" s="59"/>
      <c r="FY82" s="59"/>
      <c r="FZ82" s="59"/>
      <c r="GA82" s="59"/>
      <c r="GB82" s="59"/>
      <c r="GC82" s="64"/>
      <c r="GD82" s="63"/>
      <c r="GE82" s="59"/>
      <c r="GF82" s="59"/>
      <c r="GG82" s="59"/>
      <c r="GH82" s="59"/>
      <c r="GI82" s="59"/>
      <c r="GJ82" s="59"/>
      <c r="GK82" s="59"/>
      <c r="GL82" s="59"/>
      <c r="GM82" s="59"/>
      <c r="GN82" s="59"/>
      <c r="GO82" s="59"/>
      <c r="GP82" s="59"/>
      <c r="GQ82" s="59"/>
      <c r="GR82" s="59"/>
      <c r="GS82" s="59"/>
      <c r="GT82" s="59"/>
      <c r="GU82" s="59"/>
      <c r="GV82" s="59"/>
      <c r="GW82" s="59"/>
      <c r="GX82" s="59"/>
      <c r="GY82" s="59"/>
      <c r="GZ82" s="59"/>
      <c r="HA82" s="59"/>
      <c r="HB82" s="59"/>
      <c r="HC82" s="59"/>
      <c r="HD82" s="59"/>
      <c r="HE82" s="59"/>
      <c r="HF82" s="59"/>
      <c r="HG82" s="59"/>
      <c r="HH82" s="59"/>
      <c r="HI82" s="59"/>
      <c r="HJ82" s="59"/>
      <c r="HK82" s="59"/>
      <c r="HL82" s="59"/>
      <c r="HM82" s="64"/>
    </row>
    <row r="83" spans="2:221" ht="18" customHeight="1" x14ac:dyDescent="0.2">
      <c r="B83" s="114" t="s">
        <v>678</v>
      </c>
      <c r="C83" s="115"/>
      <c r="D83" s="115"/>
      <c r="E83" s="115"/>
      <c r="F83" s="115"/>
      <c r="G83" s="115"/>
      <c r="H83" s="115"/>
      <c r="I83" s="115"/>
      <c r="J83" s="115"/>
      <c r="K83" s="115"/>
      <c r="L83" s="115"/>
      <c r="M83" s="115"/>
      <c r="N83" s="115"/>
      <c r="O83" s="115"/>
      <c r="P83" s="115"/>
      <c r="Q83" s="115"/>
      <c r="R83" s="115"/>
      <c r="S83" s="115"/>
      <c r="T83" s="115"/>
      <c r="U83" s="116"/>
      <c r="V83" s="120" t="s">
        <v>715</v>
      </c>
      <c r="W83" s="121"/>
      <c r="X83" s="121"/>
      <c r="Y83" s="121"/>
      <c r="Z83" s="121"/>
      <c r="AA83" s="122"/>
      <c r="AB83" s="126">
        <v>8.3000000000000001E-3</v>
      </c>
      <c r="AC83" s="127"/>
      <c r="AD83" s="127"/>
      <c r="AE83" s="127"/>
      <c r="AF83" s="128"/>
      <c r="AG83" s="108" t="s">
        <v>23</v>
      </c>
      <c r="AH83" s="109"/>
      <c r="AI83" s="109"/>
      <c r="AJ83" s="109"/>
      <c r="AK83" s="109"/>
      <c r="AL83" s="75">
        <f t="shared" si="0"/>
        <v>3</v>
      </c>
      <c r="AM83" s="76"/>
      <c r="AN83" s="76"/>
      <c r="AO83" s="77"/>
      <c r="AP83" s="385">
        <v>1</v>
      </c>
      <c r="AQ83" s="386"/>
      <c r="AR83" s="386"/>
      <c r="AS83" s="386"/>
      <c r="AT83" s="386"/>
      <c r="AU83" s="386"/>
      <c r="AV83" s="386"/>
      <c r="AW83" s="386"/>
      <c r="AX83" s="386"/>
      <c r="AY83" s="386"/>
      <c r="AZ83" s="386"/>
      <c r="BA83" s="386"/>
      <c r="BB83" s="386"/>
      <c r="BC83" s="386"/>
      <c r="BD83" s="386"/>
      <c r="BE83" s="386"/>
      <c r="BF83" s="386"/>
      <c r="BG83" s="386"/>
      <c r="BH83" s="386"/>
      <c r="BI83" s="386"/>
      <c r="BJ83" s="386"/>
      <c r="BK83" s="386"/>
      <c r="BL83" s="386"/>
      <c r="BM83" s="386"/>
      <c r="BN83" s="386"/>
      <c r="BO83" s="386"/>
      <c r="BP83" s="386"/>
      <c r="BQ83" s="386"/>
      <c r="BR83" s="386"/>
      <c r="BS83" s="386"/>
      <c r="BT83" s="386"/>
      <c r="BU83" s="386"/>
      <c r="BV83" s="386"/>
      <c r="BW83" s="386"/>
      <c r="BX83" s="386"/>
      <c r="BY83" s="387"/>
      <c r="BZ83" s="149">
        <v>1</v>
      </c>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1"/>
      <c r="DJ83" s="385">
        <v>1</v>
      </c>
      <c r="DK83" s="386"/>
      <c r="DL83" s="386"/>
      <c r="DM83" s="386"/>
      <c r="DN83" s="386"/>
      <c r="DO83" s="386"/>
      <c r="DP83" s="386"/>
      <c r="DQ83" s="386"/>
      <c r="DR83" s="386"/>
      <c r="DS83" s="386"/>
      <c r="DT83" s="386"/>
      <c r="DU83" s="386"/>
      <c r="DV83" s="386"/>
      <c r="DW83" s="386"/>
      <c r="DX83" s="386"/>
      <c r="DY83" s="386"/>
      <c r="DZ83" s="386"/>
      <c r="EA83" s="386"/>
      <c r="EB83" s="386"/>
      <c r="EC83" s="386"/>
      <c r="ED83" s="386"/>
      <c r="EE83" s="386"/>
      <c r="EF83" s="386"/>
      <c r="EG83" s="386"/>
      <c r="EH83" s="386"/>
      <c r="EI83" s="386"/>
      <c r="EJ83" s="391"/>
      <c r="EK83" s="60"/>
      <c r="EL83" s="60"/>
      <c r="EM83" s="60"/>
      <c r="EN83" s="60"/>
      <c r="EO83" s="60"/>
      <c r="EP83" s="60"/>
      <c r="EQ83" s="60"/>
      <c r="ER83" s="60"/>
      <c r="ES83" s="70"/>
      <c r="ET83" s="65"/>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70"/>
      <c r="GD83" s="65"/>
      <c r="GE83" s="60"/>
      <c r="GF83" s="60"/>
      <c r="GG83" s="60"/>
      <c r="GH83" s="60"/>
      <c r="GI83" s="60"/>
      <c r="GJ83" s="60"/>
      <c r="GK83" s="60"/>
      <c r="GL83" s="60"/>
      <c r="GM83" s="60"/>
      <c r="GN83" s="60"/>
      <c r="GO83" s="60"/>
      <c r="GP83" s="60"/>
      <c r="GQ83" s="60"/>
      <c r="GR83" s="60"/>
      <c r="GS83" s="60"/>
      <c r="GT83" s="60"/>
      <c r="GU83" s="60"/>
      <c r="GV83" s="60"/>
      <c r="GW83" s="60"/>
      <c r="GX83" s="60"/>
      <c r="GY83" s="60"/>
      <c r="GZ83" s="60"/>
      <c r="HA83" s="60"/>
      <c r="HB83" s="60"/>
      <c r="HC83" s="60"/>
      <c r="HD83" s="60"/>
      <c r="HE83" s="60"/>
      <c r="HF83" s="60"/>
      <c r="HG83" s="60"/>
      <c r="HH83" s="60"/>
      <c r="HI83" s="60"/>
      <c r="HJ83" s="60"/>
      <c r="HK83" s="60"/>
      <c r="HL83" s="60"/>
      <c r="HM83" s="70"/>
    </row>
    <row r="84" spans="2:221" ht="18" customHeight="1" x14ac:dyDescent="0.2">
      <c r="B84" s="117"/>
      <c r="C84" s="118"/>
      <c r="D84" s="118"/>
      <c r="E84" s="118"/>
      <c r="F84" s="118"/>
      <c r="G84" s="118"/>
      <c r="H84" s="118"/>
      <c r="I84" s="118"/>
      <c r="J84" s="118"/>
      <c r="K84" s="118"/>
      <c r="L84" s="118"/>
      <c r="M84" s="118"/>
      <c r="N84" s="118"/>
      <c r="O84" s="118"/>
      <c r="P84" s="118"/>
      <c r="Q84" s="118"/>
      <c r="R84" s="118"/>
      <c r="S84" s="118"/>
      <c r="T84" s="118"/>
      <c r="U84" s="119"/>
      <c r="V84" s="123"/>
      <c r="W84" s="124"/>
      <c r="X84" s="124"/>
      <c r="Y84" s="124"/>
      <c r="Z84" s="124"/>
      <c r="AA84" s="125"/>
      <c r="AB84" s="129"/>
      <c r="AC84" s="130"/>
      <c r="AD84" s="130"/>
      <c r="AE84" s="130"/>
      <c r="AF84" s="131"/>
      <c r="AG84" s="108" t="s">
        <v>24</v>
      </c>
      <c r="AH84" s="109"/>
      <c r="AI84" s="109"/>
      <c r="AJ84" s="109"/>
      <c r="AK84" s="109"/>
      <c r="AL84" s="75">
        <f t="shared" si="0"/>
        <v>3</v>
      </c>
      <c r="AM84" s="76"/>
      <c r="AN84" s="76"/>
      <c r="AO84" s="77"/>
      <c r="AP84" s="385">
        <v>1</v>
      </c>
      <c r="AQ84" s="386"/>
      <c r="AR84" s="386"/>
      <c r="AS84" s="386"/>
      <c r="AT84" s="386"/>
      <c r="AU84" s="386"/>
      <c r="AV84" s="386"/>
      <c r="AW84" s="386"/>
      <c r="AX84" s="386"/>
      <c r="AY84" s="386"/>
      <c r="AZ84" s="386"/>
      <c r="BA84" s="386"/>
      <c r="BB84" s="386"/>
      <c r="BC84" s="386"/>
      <c r="BD84" s="386"/>
      <c r="BE84" s="386"/>
      <c r="BF84" s="386"/>
      <c r="BG84" s="386"/>
      <c r="BH84" s="386"/>
      <c r="BI84" s="386"/>
      <c r="BJ84" s="386"/>
      <c r="BK84" s="386"/>
      <c r="BL84" s="386"/>
      <c r="BM84" s="386"/>
      <c r="BN84" s="386"/>
      <c r="BO84" s="386"/>
      <c r="BP84" s="386"/>
      <c r="BQ84" s="386"/>
      <c r="BR84" s="386"/>
      <c r="BS84" s="386"/>
      <c r="BT84" s="386"/>
      <c r="BU84" s="386"/>
      <c r="BV84" s="386"/>
      <c r="BW84" s="386"/>
      <c r="BX84" s="386"/>
      <c r="BY84" s="387"/>
      <c r="BZ84" s="149">
        <v>1</v>
      </c>
      <c r="CA84" s="150"/>
      <c r="CB84" s="150"/>
      <c r="CC84" s="150"/>
      <c r="CD84" s="150"/>
      <c r="CE84" s="150"/>
      <c r="CF84" s="150"/>
      <c r="CG84" s="150"/>
      <c r="CH84" s="150"/>
      <c r="CI84" s="150"/>
      <c r="CJ84" s="150"/>
      <c r="CK84" s="150"/>
      <c r="CL84" s="150"/>
      <c r="CM84" s="150"/>
      <c r="CN84" s="150"/>
      <c r="CO84" s="150"/>
      <c r="CP84" s="150"/>
      <c r="CQ84" s="150"/>
      <c r="CR84" s="150"/>
      <c r="CS84" s="150"/>
      <c r="CT84" s="150"/>
      <c r="CU84" s="150"/>
      <c r="CV84" s="150"/>
      <c r="CW84" s="150"/>
      <c r="CX84" s="150"/>
      <c r="CY84" s="150"/>
      <c r="CZ84" s="150"/>
      <c r="DA84" s="150"/>
      <c r="DB84" s="150"/>
      <c r="DC84" s="150"/>
      <c r="DD84" s="150"/>
      <c r="DE84" s="150"/>
      <c r="DF84" s="150"/>
      <c r="DG84" s="150"/>
      <c r="DH84" s="150"/>
      <c r="DI84" s="151"/>
      <c r="DJ84" s="385">
        <v>1</v>
      </c>
      <c r="DK84" s="386"/>
      <c r="DL84" s="386"/>
      <c r="DM84" s="386"/>
      <c r="DN84" s="386"/>
      <c r="DO84" s="386"/>
      <c r="DP84" s="386"/>
      <c r="DQ84" s="386"/>
      <c r="DR84" s="386"/>
      <c r="DS84" s="386"/>
      <c r="DT84" s="386"/>
      <c r="DU84" s="386"/>
      <c r="DV84" s="386"/>
      <c r="DW84" s="386"/>
      <c r="DX84" s="386"/>
      <c r="DY84" s="386"/>
      <c r="DZ84" s="386"/>
      <c r="EA84" s="386"/>
      <c r="EB84" s="386"/>
      <c r="EC84" s="386"/>
      <c r="ED84" s="386"/>
      <c r="EE84" s="386"/>
      <c r="EF84" s="386"/>
      <c r="EG84" s="386"/>
      <c r="EH84" s="386"/>
      <c r="EI84" s="386"/>
      <c r="EJ84" s="391"/>
      <c r="EK84" s="60"/>
      <c r="EL84" s="60"/>
      <c r="EM84" s="60"/>
      <c r="EN84" s="60"/>
      <c r="EO84" s="60"/>
      <c r="EP84" s="60"/>
      <c r="EQ84" s="60"/>
      <c r="ER84" s="60"/>
      <c r="ES84" s="70"/>
      <c r="ET84" s="65"/>
      <c r="EU84" s="60"/>
      <c r="EV84" s="60"/>
      <c r="EW84" s="60"/>
      <c r="EX84" s="60"/>
      <c r="EY84" s="60"/>
      <c r="EZ84" s="60"/>
      <c r="FA84" s="60"/>
      <c r="FB84" s="60"/>
      <c r="FC84" s="60"/>
      <c r="FD84" s="60"/>
      <c r="FE84" s="60"/>
      <c r="FF84" s="60"/>
      <c r="FG84" s="60"/>
      <c r="FH84" s="60"/>
      <c r="FI84" s="60"/>
      <c r="FJ84" s="60"/>
      <c r="FK84" s="60"/>
      <c r="FL84" s="60"/>
      <c r="FM84" s="60"/>
      <c r="FN84" s="60"/>
      <c r="FO84" s="60"/>
      <c r="FP84" s="60"/>
      <c r="FQ84" s="60"/>
      <c r="FR84" s="60"/>
      <c r="FS84" s="60"/>
      <c r="FT84" s="60"/>
      <c r="FU84" s="60"/>
      <c r="FV84" s="60"/>
      <c r="FW84" s="60"/>
      <c r="FX84" s="60"/>
      <c r="FY84" s="60"/>
      <c r="FZ84" s="60"/>
      <c r="GA84" s="60"/>
      <c r="GB84" s="60"/>
      <c r="GC84" s="70"/>
      <c r="GD84" s="65"/>
      <c r="GE84" s="60"/>
      <c r="GF84" s="60"/>
      <c r="GG84" s="60"/>
      <c r="GH84" s="60"/>
      <c r="GI84" s="60"/>
      <c r="GJ84" s="60"/>
      <c r="GK84" s="60"/>
      <c r="GL84" s="60"/>
      <c r="GM84" s="60"/>
      <c r="GN84" s="60"/>
      <c r="GO84" s="60"/>
      <c r="GP84" s="60"/>
      <c r="GQ84" s="60"/>
      <c r="GR84" s="60"/>
      <c r="GS84" s="60"/>
      <c r="GT84" s="60"/>
      <c r="GU84" s="60"/>
      <c r="GV84" s="60"/>
      <c r="GW84" s="60"/>
      <c r="GX84" s="60"/>
      <c r="GY84" s="60"/>
      <c r="GZ84" s="60"/>
      <c r="HA84" s="60"/>
      <c r="HB84" s="60"/>
      <c r="HC84" s="60"/>
      <c r="HD84" s="60"/>
      <c r="HE84" s="60"/>
      <c r="HF84" s="60"/>
      <c r="HG84" s="60"/>
      <c r="HH84" s="60"/>
      <c r="HI84" s="60"/>
      <c r="HJ84" s="60"/>
      <c r="HK84" s="60"/>
      <c r="HL84" s="60"/>
      <c r="HM84" s="70"/>
    </row>
    <row r="85" spans="2:221" ht="18" customHeight="1" x14ac:dyDescent="0.2">
      <c r="B85" s="78" t="s">
        <v>679</v>
      </c>
      <c r="C85" s="79"/>
      <c r="D85" s="79"/>
      <c r="E85" s="79"/>
      <c r="F85" s="79"/>
      <c r="G85" s="79"/>
      <c r="H85" s="79"/>
      <c r="I85" s="79"/>
      <c r="J85" s="79"/>
      <c r="K85" s="79"/>
      <c r="L85" s="79"/>
      <c r="M85" s="79"/>
      <c r="N85" s="79"/>
      <c r="O85" s="79"/>
      <c r="P85" s="79"/>
      <c r="Q85" s="79"/>
      <c r="R85" s="79"/>
      <c r="S85" s="79"/>
      <c r="T85" s="79"/>
      <c r="U85" s="80"/>
      <c r="V85" s="84" t="s">
        <v>716</v>
      </c>
      <c r="W85" s="85"/>
      <c r="X85" s="85"/>
      <c r="Y85" s="85"/>
      <c r="Z85" s="85"/>
      <c r="AA85" s="86"/>
      <c r="AB85" s="90">
        <v>4.5999999999999999E-3</v>
      </c>
      <c r="AC85" s="91"/>
      <c r="AD85" s="91"/>
      <c r="AE85" s="91"/>
      <c r="AF85" s="92"/>
      <c r="AG85" s="96" t="s">
        <v>23</v>
      </c>
      <c r="AH85" s="97"/>
      <c r="AI85" s="97"/>
      <c r="AJ85" s="97"/>
      <c r="AK85" s="97"/>
      <c r="AL85" s="98">
        <f t="shared" si="0"/>
        <v>33</v>
      </c>
      <c r="AM85" s="99"/>
      <c r="AN85" s="99"/>
      <c r="AO85" s="100"/>
      <c r="AP85" s="63">
        <v>1</v>
      </c>
      <c r="AQ85" s="59"/>
      <c r="AR85" s="59"/>
      <c r="AS85" s="59">
        <v>1</v>
      </c>
      <c r="AT85" s="59"/>
      <c r="AU85" s="59"/>
      <c r="AV85" s="59">
        <v>1</v>
      </c>
      <c r="AW85" s="59"/>
      <c r="AX85" s="59"/>
      <c r="AY85" s="59">
        <v>1</v>
      </c>
      <c r="AZ85" s="59"/>
      <c r="BA85" s="59"/>
      <c r="BB85" s="59">
        <v>1</v>
      </c>
      <c r="BC85" s="59"/>
      <c r="BD85" s="59"/>
      <c r="BE85" s="59">
        <v>1</v>
      </c>
      <c r="BF85" s="59"/>
      <c r="BG85" s="59"/>
      <c r="BH85" s="59">
        <v>1</v>
      </c>
      <c r="BI85" s="59"/>
      <c r="BJ85" s="59"/>
      <c r="BK85" s="59">
        <v>1</v>
      </c>
      <c r="BL85" s="59"/>
      <c r="BM85" s="59"/>
      <c r="BN85" s="59">
        <v>1</v>
      </c>
      <c r="BO85" s="59"/>
      <c r="BP85" s="59"/>
      <c r="BQ85" s="59">
        <v>1</v>
      </c>
      <c r="BR85" s="59"/>
      <c r="BS85" s="59"/>
      <c r="BT85" s="59">
        <v>1</v>
      </c>
      <c r="BU85" s="59"/>
      <c r="BV85" s="59"/>
      <c r="BW85" s="59">
        <v>1</v>
      </c>
      <c r="BX85" s="59"/>
      <c r="BY85" s="64"/>
      <c r="BZ85" s="63">
        <v>1</v>
      </c>
      <c r="CA85" s="59"/>
      <c r="CB85" s="59"/>
      <c r="CC85" s="59">
        <v>1</v>
      </c>
      <c r="CD85" s="59"/>
      <c r="CE85" s="59"/>
      <c r="CF85" s="59">
        <v>1</v>
      </c>
      <c r="CG85" s="59"/>
      <c r="CH85" s="59"/>
      <c r="CI85" s="59">
        <v>1</v>
      </c>
      <c r="CJ85" s="59"/>
      <c r="CK85" s="59"/>
      <c r="CL85" s="59">
        <v>1</v>
      </c>
      <c r="CM85" s="59"/>
      <c r="CN85" s="59"/>
      <c r="CO85" s="59">
        <v>1</v>
      </c>
      <c r="CP85" s="59"/>
      <c r="CQ85" s="59"/>
      <c r="CR85" s="59">
        <v>1</v>
      </c>
      <c r="CS85" s="59"/>
      <c r="CT85" s="59"/>
      <c r="CU85" s="59">
        <v>1</v>
      </c>
      <c r="CV85" s="59"/>
      <c r="CW85" s="59"/>
      <c r="CX85" s="59">
        <v>1</v>
      </c>
      <c r="CY85" s="59"/>
      <c r="CZ85" s="59"/>
      <c r="DA85" s="59">
        <v>1</v>
      </c>
      <c r="DB85" s="59"/>
      <c r="DC85" s="59"/>
      <c r="DD85" s="59">
        <v>1</v>
      </c>
      <c r="DE85" s="59"/>
      <c r="DF85" s="59"/>
      <c r="DG85" s="59">
        <v>1</v>
      </c>
      <c r="DH85" s="59"/>
      <c r="DI85" s="59"/>
      <c r="DJ85" s="63">
        <v>1</v>
      </c>
      <c r="DK85" s="59"/>
      <c r="DL85" s="59"/>
      <c r="DM85" s="59">
        <v>1</v>
      </c>
      <c r="DN85" s="59"/>
      <c r="DO85" s="59"/>
      <c r="DP85" s="59">
        <v>1</v>
      </c>
      <c r="DQ85" s="59"/>
      <c r="DR85" s="59"/>
      <c r="DS85" s="59">
        <v>1</v>
      </c>
      <c r="DT85" s="59"/>
      <c r="DU85" s="59"/>
      <c r="DV85" s="59">
        <v>1</v>
      </c>
      <c r="DW85" s="59"/>
      <c r="DX85" s="59"/>
      <c r="DY85" s="59">
        <v>1</v>
      </c>
      <c r="DZ85" s="59"/>
      <c r="EA85" s="59"/>
      <c r="EB85" s="59">
        <v>1</v>
      </c>
      <c r="EC85" s="59"/>
      <c r="ED85" s="59"/>
      <c r="EE85" s="59">
        <v>1</v>
      </c>
      <c r="EF85" s="59"/>
      <c r="EG85" s="59"/>
      <c r="EH85" s="59">
        <v>1</v>
      </c>
      <c r="EI85" s="59"/>
      <c r="EJ85" s="59"/>
      <c r="EK85" s="59"/>
      <c r="EL85" s="59"/>
      <c r="EM85" s="59"/>
      <c r="EN85" s="59"/>
      <c r="EO85" s="59"/>
      <c r="EP85" s="59"/>
      <c r="EQ85" s="59"/>
      <c r="ER85" s="59"/>
      <c r="ES85" s="64"/>
      <c r="ET85" s="63"/>
      <c r="EU85" s="59"/>
      <c r="EV85" s="59"/>
      <c r="EW85" s="59"/>
      <c r="EX85" s="59"/>
      <c r="EY85" s="59"/>
      <c r="EZ85" s="59"/>
      <c r="FA85" s="59"/>
      <c r="FB85" s="59"/>
      <c r="FC85" s="59"/>
      <c r="FD85" s="59"/>
      <c r="FE85" s="59"/>
      <c r="FF85" s="59"/>
      <c r="FG85" s="59"/>
      <c r="FH85" s="59"/>
      <c r="FI85" s="59"/>
      <c r="FJ85" s="59"/>
      <c r="FK85" s="59"/>
      <c r="FL85" s="59"/>
      <c r="FM85" s="59"/>
      <c r="FN85" s="59"/>
      <c r="FO85" s="59"/>
      <c r="FP85" s="59"/>
      <c r="FQ85" s="59"/>
      <c r="FR85" s="59"/>
      <c r="FS85" s="59"/>
      <c r="FT85" s="59"/>
      <c r="FU85" s="59"/>
      <c r="FV85" s="59"/>
      <c r="FW85" s="59"/>
      <c r="FX85" s="59"/>
      <c r="FY85" s="59"/>
      <c r="FZ85" s="59"/>
      <c r="GA85" s="59"/>
      <c r="GB85" s="59"/>
      <c r="GC85" s="64"/>
      <c r="GD85" s="63"/>
      <c r="GE85" s="59"/>
      <c r="GF85" s="59"/>
      <c r="GG85" s="59"/>
      <c r="GH85" s="59"/>
      <c r="GI85" s="59"/>
      <c r="GJ85" s="59"/>
      <c r="GK85" s="59"/>
      <c r="GL85" s="59"/>
      <c r="GM85" s="59"/>
      <c r="GN85" s="59"/>
      <c r="GO85" s="59"/>
      <c r="GP85" s="59"/>
      <c r="GQ85" s="59"/>
      <c r="GR85" s="59"/>
      <c r="GS85" s="59"/>
      <c r="GT85" s="59"/>
      <c r="GU85" s="59"/>
      <c r="GV85" s="59"/>
      <c r="GW85" s="59"/>
      <c r="GX85" s="59"/>
      <c r="GY85" s="59"/>
      <c r="GZ85" s="59"/>
      <c r="HA85" s="59"/>
      <c r="HB85" s="59"/>
      <c r="HC85" s="59"/>
      <c r="HD85" s="59"/>
      <c r="HE85" s="59"/>
      <c r="HF85" s="59"/>
      <c r="HG85" s="59"/>
      <c r="HH85" s="59"/>
      <c r="HI85" s="59"/>
      <c r="HJ85" s="59"/>
      <c r="HK85" s="59"/>
      <c r="HL85" s="59"/>
      <c r="HM85" s="64"/>
    </row>
    <row r="86" spans="2:221" ht="18" customHeight="1" x14ac:dyDescent="0.2">
      <c r="B86" s="133"/>
      <c r="C86" s="134"/>
      <c r="D86" s="134"/>
      <c r="E86" s="134"/>
      <c r="F86" s="134"/>
      <c r="G86" s="134"/>
      <c r="H86" s="134"/>
      <c r="I86" s="134"/>
      <c r="J86" s="134"/>
      <c r="K86" s="134"/>
      <c r="L86" s="134"/>
      <c r="M86" s="134"/>
      <c r="N86" s="134"/>
      <c r="O86" s="134"/>
      <c r="P86" s="134"/>
      <c r="Q86" s="134"/>
      <c r="R86" s="134"/>
      <c r="S86" s="134"/>
      <c r="T86" s="134"/>
      <c r="U86" s="135"/>
      <c r="V86" s="136"/>
      <c r="W86" s="137"/>
      <c r="X86" s="137"/>
      <c r="Y86" s="137"/>
      <c r="Z86" s="137"/>
      <c r="AA86" s="138"/>
      <c r="AB86" s="139"/>
      <c r="AC86" s="140"/>
      <c r="AD86" s="140"/>
      <c r="AE86" s="140"/>
      <c r="AF86" s="141"/>
      <c r="AG86" s="96" t="s">
        <v>24</v>
      </c>
      <c r="AH86" s="97"/>
      <c r="AI86" s="97"/>
      <c r="AJ86" s="97"/>
      <c r="AK86" s="97"/>
      <c r="AL86" s="98">
        <f t="shared" si="0"/>
        <v>33</v>
      </c>
      <c r="AM86" s="99"/>
      <c r="AN86" s="99"/>
      <c r="AO86" s="100"/>
      <c r="AP86" s="459">
        <v>1</v>
      </c>
      <c r="AQ86" s="59"/>
      <c r="AR86" s="59"/>
      <c r="AS86" s="59">
        <v>1</v>
      </c>
      <c r="AT86" s="59"/>
      <c r="AU86" s="59"/>
      <c r="AV86" s="59">
        <v>1</v>
      </c>
      <c r="AW86" s="59"/>
      <c r="AX86" s="59"/>
      <c r="AY86" s="59">
        <v>1</v>
      </c>
      <c r="AZ86" s="59"/>
      <c r="BA86" s="59"/>
      <c r="BB86" s="59">
        <v>1</v>
      </c>
      <c r="BC86" s="59"/>
      <c r="BD86" s="59"/>
      <c r="BE86" s="59">
        <v>1</v>
      </c>
      <c r="BF86" s="59"/>
      <c r="BG86" s="59"/>
      <c r="BH86" s="59">
        <v>1</v>
      </c>
      <c r="BI86" s="59"/>
      <c r="BJ86" s="59"/>
      <c r="BK86" s="59">
        <v>1</v>
      </c>
      <c r="BL86" s="59"/>
      <c r="BM86" s="59"/>
      <c r="BN86" s="59">
        <v>1</v>
      </c>
      <c r="BO86" s="59"/>
      <c r="BP86" s="59"/>
      <c r="BQ86" s="59">
        <v>1</v>
      </c>
      <c r="BR86" s="59"/>
      <c r="BS86" s="59"/>
      <c r="BT86" s="59">
        <v>1</v>
      </c>
      <c r="BU86" s="59"/>
      <c r="BV86" s="59"/>
      <c r="BW86" s="59">
        <v>1</v>
      </c>
      <c r="BX86" s="59"/>
      <c r="BY86" s="64"/>
      <c r="BZ86" s="63">
        <v>1</v>
      </c>
      <c r="CA86" s="59"/>
      <c r="CB86" s="59"/>
      <c r="CC86" s="59">
        <v>1</v>
      </c>
      <c r="CD86" s="59"/>
      <c r="CE86" s="59"/>
      <c r="CF86" s="59">
        <v>1</v>
      </c>
      <c r="CG86" s="59"/>
      <c r="CH86" s="59"/>
      <c r="CI86" s="59">
        <v>1</v>
      </c>
      <c r="CJ86" s="59"/>
      <c r="CK86" s="59"/>
      <c r="CL86" s="59">
        <v>1</v>
      </c>
      <c r="CM86" s="59"/>
      <c r="CN86" s="59"/>
      <c r="CO86" s="59">
        <v>1</v>
      </c>
      <c r="CP86" s="59"/>
      <c r="CQ86" s="59"/>
      <c r="CR86" s="59">
        <v>1</v>
      </c>
      <c r="CS86" s="59"/>
      <c r="CT86" s="59"/>
      <c r="CU86" s="59">
        <v>1</v>
      </c>
      <c r="CV86" s="59"/>
      <c r="CW86" s="59"/>
      <c r="CX86" s="59">
        <v>1</v>
      </c>
      <c r="CY86" s="59"/>
      <c r="CZ86" s="59"/>
      <c r="DA86" s="59">
        <v>1</v>
      </c>
      <c r="DB86" s="59"/>
      <c r="DC86" s="59"/>
      <c r="DD86" s="59">
        <v>1</v>
      </c>
      <c r="DE86" s="59"/>
      <c r="DF86" s="59"/>
      <c r="DG86" s="59">
        <v>1</v>
      </c>
      <c r="DH86" s="59"/>
      <c r="DI86" s="64"/>
      <c r="DJ86" s="63">
        <v>1</v>
      </c>
      <c r="DK86" s="59"/>
      <c r="DL86" s="59"/>
      <c r="DM86" s="59">
        <v>1</v>
      </c>
      <c r="DN86" s="59"/>
      <c r="DO86" s="59"/>
      <c r="DP86" s="59">
        <v>1</v>
      </c>
      <c r="DQ86" s="59"/>
      <c r="DR86" s="59"/>
      <c r="DS86" s="59">
        <v>1</v>
      </c>
      <c r="DT86" s="59"/>
      <c r="DU86" s="59"/>
      <c r="DV86" s="59">
        <v>1</v>
      </c>
      <c r="DW86" s="59"/>
      <c r="DX86" s="59"/>
      <c r="DY86" s="59">
        <v>1</v>
      </c>
      <c r="DZ86" s="59"/>
      <c r="EA86" s="59"/>
      <c r="EB86" s="59">
        <v>1</v>
      </c>
      <c r="EC86" s="59"/>
      <c r="ED86" s="59"/>
      <c r="EE86" s="59">
        <v>1</v>
      </c>
      <c r="EF86" s="59"/>
      <c r="EG86" s="59"/>
      <c r="EH86" s="59">
        <v>1</v>
      </c>
      <c r="EI86" s="59"/>
      <c r="EJ86" s="59"/>
      <c r="EK86" s="59"/>
      <c r="EL86" s="59"/>
      <c r="EM86" s="59"/>
      <c r="EN86" s="59"/>
      <c r="EO86" s="59"/>
      <c r="EP86" s="59"/>
      <c r="EQ86" s="59"/>
      <c r="ER86" s="59"/>
      <c r="ES86" s="64"/>
      <c r="ET86" s="63"/>
      <c r="EU86" s="59"/>
      <c r="EV86" s="59"/>
      <c r="EW86" s="59"/>
      <c r="EX86" s="59"/>
      <c r="EY86" s="59"/>
      <c r="EZ86" s="59"/>
      <c r="FA86" s="59"/>
      <c r="FB86" s="59"/>
      <c r="FC86" s="59"/>
      <c r="FD86" s="59"/>
      <c r="FE86" s="59"/>
      <c r="FF86" s="59"/>
      <c r="FG86" s="59"/>
      <c r="FH86" s="59"/>
      <c r="FI86" s="59"/>
      <c r="FJ86" s="59"/>
      <c r="FK86" s="59"/>
      <c r="FL86" s="59"/>
      <c r="FM86" s="59"/>
      <c r="FN86" s="59"/>
      <c r="FO86" s="59"/>
      <c r="FP86" s="59"/>
      <c r="FQ86" s="59"/>
      <c r="FR86" s="59"/>
      <c r="FS86" s="59"/>
      <c r="FT86" s="59"/>
      <c r="FU86" s="59"/>
      <c r="FV86" s="59"/>
      <c r="FW86" s="59"/>
      <c r="FX86" s="59"/>
      <c r="FY86" s="59"/>
      <c r="FZ86" s="59"/>
      <c r="GA86" s="59"/>
      <c r="GB86" s="59"/>
      <c r="GC86" s="64"/>
      <c r="GD86" s="63"/>
      <c r="GE86" s="59"/>
      <c r="GF86" s="59"/>
      <c r="GG86" s="59"/>
      <c r="GH86" s="59"/>
      <c r="GI86" s="59"/>
      <c r="GJ86" s="59"/>
      <c r="GK86" s="59"/>
      <c r="GL86" s="59"/>
      <c r="GM86" s="59"/>
      <c r="GN86" s="59"/>
      <c r="GO86" s="59"/>
      <c r="GP86" s="59"/>
      <c r="GQ86" s="59"/>
      <c r="GR86" s="59"/>
      <c r="GS86" s="59"/>
      <c r="GT86" s="59"/>
      <c r="GU86" s="59"/>
      <c r="GV86" s="59"/>
      <c r="GW86" s="59"/>
      <c r="GX86" s="59"/>
      <c r="GY86" s="59"/>
      <c r="GZ86" s="59"/>
      <c r="HA86" s="59"/>
      <c r="HB86" s="59"/>
      <c r="HC86" s="59"/>
      <c r="HD86" s="59"/>
      <c r="HE86" s="59"/>
      <c r="HF86" s="59"/>
      <c r="HG86" s="59"/>
      <c r="HH86" s="59"/>
      <c r="HI86" s="59"/>
      <c r="HJ86" s="59"/>
      <c r="HK86" s="59"/>
      <c r="HL86" s="59"/>
      <c r="HM86" s="64"/>
    </row>
    <row r="87" spans="2:221" ht="18" customHeight="1" x14ac:dyDescent="0.2">
      <c r="B87" s="114" t="s">
        <v>680</v>
      </c>
      <c r="C87" s="115"/>
      <c r="D87" s="115"/>
      <c r="E87" s="115"/>
      <c r="F87" s="115"/>
      <c r="G87" s="115"/>
      <c r="H87" s="115"/>
      <c r="I87" s="115"/>
      <c r="J87" s="115"/>
      <c r="K87" s="115"/>
      <c r="L87" s="115"/>
      <c r="M87" s="115"/>
      <c r="N87" s="115"/>
      <c r="O87" s="115"/>
      <c r="P87" s="115"/>
      <c r="Q87" s="115"/>
      <c r="R87" s="115"/>
      <c r="S87" s="115"/>
      <c r="T87" s="115"/>
      <c r="U87" s="116"/>
      <c r="V87" s="120" t="s">
        <v>717</v>
      </c>
      <c r="W87" s="121"/>
      <c r="X87" s="121"/>
      <c r="Y87" s="121"/>
      <c r="Z87" s="121"/>
      <c r="AA87" s="122"/>
      <c r="AB87" s="126">
        <v>1.0800000000000001E-2</v>
      </c>
      <c r="AC87" s="127"/>
      <c r="AD87" s="127"/>
      <c r="AE87" s="127"/>
      <c r="AF87" s="128"/>
      <c r="AG87" s="108" t="s">
        <v>23</v>
      </c>
      <c r="AH87" s="109"/>
      <c r="AI87" s="109"/>
      <c r="AJ87" s="109"/>
      <c r="AK87" s="109"/>
      <c r="AL87" s="75">
        <f t="shared" si="0"/>
        <v>33</v>
      </c>
      <c r="AM87" s="76"/>
      <c r="AN87" s="76"/>
      <c r="AO87" s="77"/>
      <c r="AP87" s="65">
        <v>1</v>
      </c>
      <c r="AQ87" s="60"/>
      <c r="AR87" s="60"/>
      <c r="AS87" s="60">
        <v>1</v>
      </c>
      <c r="AT87" s="60"/>
      <c r="AU87" s="60"/>
      <c r="AV87" s="60">
        <v>1</v>
      </c>
      <c r="AW87" s="60"/>
      <c r="AX87" s="60"/>
      <c r="AY87" s="60">
        <v>1</v>
      </c>
      <c r="AZ87" s="60"/>
      <c r="BA87" s="60"/>
      <c r="BB87" s="60">
        <v>1</v>
      </c>
      <c r="BC87" s="60"/>
      <c r="BD87" s="60"/>
      <c r="BE87" s="60">
        <v>1</v>
      </c>
      <c r="BF87" s="60"/>
      <c r="BG87" s="60"/>
      <c r="BH87" s="60">
        <v>1</v>
      </c>
      <c r="BI87" s="60"/>
      <c r="BJ87" s="60"/>
      <c r="BK87" s="60">
        <v>1</v>
      </c>
      <c r="BL87" s="60"/>
      <c r="BM87" s="60"/>
      <c r="BN87" s="60">
        <v>1</v>
      </c>
      <c r="BO87" s="60"/>
      <c r="BP87" s="60"/>
      <c r="BQ87" s="60">
        <v>1</v>
      </c>
      <c r="BR87" s="60"/>
      <c r="BS87" s="60"/>
      <c r="BT87" s="60">
        <v>1</v>
      </c>
      <c r="BU87" s="60"/>
      <c r="BV87" s="60"/>
      <c r="BW87" s="60">
        <v>1</v>
      </c>
      <c r="BX87" s="60"/>
      <c r="BY87" s="70"/>
      <c r="BZ87" s="65">
        <v>1</v>
      </c>
      <c r="CA87" s="60"/>
      <c r="CB87" s="60"/>
      <c r="CC87" s="60">
        <v>1</v>
      </c>
      <c r="CD87" s="60"/>
      <c r="CE87" s="60"/>
      <c r="CF87" s="60">
        <v>1</v>
      </c>
      <c r="CG87" s="60"/>
      <c r="CH87" s="60"/>
      <c r="CI87" s="60">
        <v>1</v>
      </c>
      <c r="CJ87" s="60"/>
      <c r="CK87" s="60"/>
      <c r="CL87" s="60">
        <v>1</v>
      </c>
      <c r="CM87" s="60"/>
      <c r="CN87" s="60"/>
      <c r="CO87" s="60">
        <v>1</v>
      </c>
      <c r="CP87" s="60"/>
      <c r="CQ87" s="60"/>
      <c r="CR87" s="60">
        <v>1</v>
      </c>
      <c r="CS87" s="60"/>
      <c r="CT87" s="60"/>
      <c r="CU87" s="60">
        <v>1</v>
      </c>
      <c r="CV87" s="60"/>
      <c r="CW87" s="60"/>
      <c r="CX87" s="60">
        <v>1</v>
      </c>
      <c r="CY87" s="60"/>
      <c r="CZ87" s="60"/>
      <c r="DA87" s="60">
        <v>1</v>
      </c>
      <c r="DB87" s="60"/>
      <c r="DC87" s="60"/>
      <c r="DD87" s="60">
        <v>1</v>
      </c>
      <c r="DE87" s="60"/>
      <c r="DF87" s="60"/>
      <c r="DG87" s="60">
        <v>1</v>
      </c>
      <c r="DH87" s="60"/>
      <c r="DI87" s="60"/>
      <c r="DJ87" s="65">
        <v>1</v>
      </c>
      <c r="DK87" s="60"/>
      <c r="DL87" s="60"/>
      <c r="DM87" s="60">
        <v>1</v>
      </c>
      <c r="DN87" s="60"/>
      <c r="DO87" s="60"/>
      <c r="DP87" s="60">
        <v>1</v>
      </c>
      <c r="DQ87" s="60"/>
      <c r="DR87" s="60"/>
      <c r="DS87" s="60">
        <v>1</v>
      </c>
      <c r="DT87" s="60"/>
      <c r="DU87" s="60"/>
      <c r="DV87" s="60">
        <v>1</v>
      </c>
      <c r="DW87" s="60"/>
      <c r="DX87" s="60"/>
      <c r="DY87" s="60">
        <v>1</v>
      </c>
      <c r="DZ87" s="60"/>
      <c r="EA87" s="60"/>
      <c r="EB87" s="60">
        <v>1</v>
      </c>
      <c r="EC87" s="60"/>
      <c r="ED87" s="60"/>
      <c r="EE87" s="60">
        <v>1</v>
      </c>
      <c r="EF87" s="60"/>
      <c r="EG87" s="60"/>
      <c r="EH87" s="60">
        <v>1</v>
      </c>
      <c r="EI87" s="60"/>
      <c r="EJ87" s="60"/>
      <c r="EK87" s="60"/>
      <c r="EL87" s="60"/>
      <c r="EM87" s="60"/>
      <c r="EN87" s="60"/>
      <c r="EO87" s="60"/>
      <c r="EP87" s="60"/>
      <c r="EQ87" s="60"/>
      <c r="ER87" s="60"/>
      <c r="ES87" s="70"/>
      <c r="ET87" s="65"/>
      <c r="EU87" s="60"/>
      <c r="EV87" s="60"/>
      <c r="EW87" s="60"/>
      <c r="EX87" s="60"/>
      <c r="EY87" s="60"/>
      <c r="EZ87" s="60"/>
      <c r="FA87" s="60"/>
      <c r="FB87" s="60"/>
      <c r="FC87" s="60"/>
      <c r="FD87" s="60"/>
      <c r="FE87" s="60"/>
      <c r="FF87" s="60"/>
      <c r="FG87" s="60"/>
      <c r="FH87" s="60"/>
      <c r="FI87" s="60"/>
      <c r="FJ87" s="60"/>
      <c r="FK87" s="60"/>
      <c r="FL87" s="60"/>
      <c r="FM87" s="60"/>
      <c r="FN87" s="60"/>
      <c r="FO87" s="60"/>
      <c r="FP87" s="60"/>
      <c r="FQ87" s="60"/>
      <c r="FR87" s="60"/>
      <c r="FS87" s="60"/>
      <c r="FT87" s="60"/>
      <c r="FU87" s="60"/>
      <c r="FV87" s="60"/>
      <c r="FW87" s="60"/>
      <c r="FX87" s="60"/>
      <c r="FY87" s="60"/>
      <c r="FZ87" s="60"/>
      <c r="GA87" s="60"/>
      <c r="GB87" s="60"/>
      <c r="GC87" s="70"/>
      <c r="GD87" s="65"/>
      <c r="GE87" s="60"/>
      <c r="GF87" s="60"/>
      <c r="GG87" s="60"/>
      <c r="GH87" s="60"/>
      <c r="GI87" s="60"/>
      <c r="GJ87" s="60"/>
      <c r="GK87" s="60"/>
      <c r="GL87" s="60"/>
      <c r="GM87" s="60"/>
      <c r="GN87" s="60"/>
      <c r="GO87" s="60"/>
      <c r="GP87" s="60"/>
      <c r="GQ87" s="60"/>
      <c r="GR87" s="60"/>
      <c r="GS87" s="60"/>
      <c r="GT87" s="60"/>
      <c r="GU87" s="60"/>
      <c r="GV87" s="60"/>
      <c r="GW87" s="60"/>
      <c r="GX87" s="60"/>
      <c r="GY87" s="60"/>
      <c r="GZ87" s="60"/>
      <c r="HA87" s="60"/>
      <c r="HB87" s="60"/>
      <c r="HC87" s="60"/>
      <c r="HD87" s="60"/>
      <c r="HE87" s="60"/>
      <c r="HF87" s="60"/>
      <c r="HG87" s="60"/>
      <c r="HH87" s="60"/>
      <c r="HI87" s="60"/>
      <c r="HJ87" s="60"/>
      <c r="HK87" s="60"/>
      <c r="HL87" s="60"/>
      <c r="HM87" s="70"/>
    </row>
    <row r="88" spans="2:221" ht="18" customHeight="1" x14ac:dyDescent="0.2">
      <c r="B88" s="117"/>
      <c r="C88" s="118"/>
      <c r="D88" s="118"/>
      <c r="E88" s="118"/>
      <c r="F88" s="118"/>
      <c r="G88" s="118"/>
      <c r="H88" s="118"/>
      <c r="I88" s="118"/>
      <c r="J88" s="118"/>
      <c r="K88" s="118"/>
      <c r="L88" s="118"/>
      <c r="M88" s="118"/>
      <c r="N88" s="118"/>
      <c r="O88" s="118"/>
      <c r="P88" s="118"/>
      <c r="Q88" s="118"/>
      <c r="R88" s="118"/>
      <c r="S88" s="118"/>
      <c r="T88" s="118"/>
      <c r="U88" s="119"/>
      <c r="V88" s="123"/>
      <c r="W88" s="124"/>
      <c r="X88" s="124"/>
      <c r="Y88" s="124"/>
      <c r="Z88" s="124"/>
      <c r="AA88" s="125"/>
      <c r="AB88" s="129"/>
      <c r="AC88" s="130"/>
      <c r="AD88" s="130"/>
      <c r="AE88" s="130"/>
      <c r="AF88" s="131"/>
      <c r="AG88" s="108" t="s">
        <v>24</v>
      </c>
      <c r="AH88" s="109"/>
      <c r="AI88" s="109"/>
      <c r="AJ88" s="109"/>
      <c r="AK88" s="109"/>
      <c r="AL88" s="75">
        <f t="shared" si="0"/>
        <v>33</v>
      </c>
      <c r="AM88" s="76"/>
      <c r="AN88" s="76"/>
      <c r="AO88" s="77"/>
      <c r="AP88" s="460">
        <v>1</v>
      </c>
      <c r="AQ88" s="60"/>
      <c r="AR88" s="60"/>
      <c r="AS88" s="60">
        <v>1</v>
      </c>
      <c r="AT88" s="60"/>
      <c r="AU88" s="60"/>
      <c r="AV88" s="60">
        <v>1</v>
      </c>
      <c r="AW88" s="60"/>
      <c r="AX88" s="60"/>
      <c r="AY88" s="60">
        <v>1</v>
      </c>
      <c r="AZ88" s="60"/>
      <c r="BA88" s="60"/>
      <c r="BB88" s="60">
        <v>1</v>
      </c>
      <c r="BC88" s="60"/>
      <c r="BD88" s="60"/>
      <c r="BE88" s="60">
        <v>1</v>
      </c>
      <c r="BF88" s="60"/>
      <c r="BG88" s="60"/>
      <c r="BH88" s="60">
        <v>1</v>
      </c>
      <c r="BI88" s="60"/>
      <c r="BJ88" s="60"/>
      <c r="BK88" s="60">
        <v>1</v>
      </c>
      <c r="BL88" s="60"/>
      <c r="BM88" s="60"/>
      <c r="BN88" s="60">
        <v>1</v>
      </c>
      <c r="BO88" s="60"/>
      <c r="BP88" s="60"/>
      <c r="BQ88" s="60">
        <v>1</v>
      </c>
      <c r="BR88" s="60"/>
      <c r="BS88" s="60"/>
      <c r="BT88" s="60">
        <v>1</v>
      </c>
      <c r="BU88" s="60"/>
      <c r="BV88" s="60"/>
      <c r="BW88" s="60">
        <v>1</v>
      </c>
      <c r="BX88" s="60"/>
      <c r="BY88" s="70"/>
      <c r="BZ88" s="65">
        <v>1</v>
      </c>
      <c r="CA88" s="60"/>
      <c r="CB88" s="60"/>
      <c r="CC88" s="60">
        <v>1</v>
      </c>
      <c r="CD88" s="60"/>
      <c r="CE88" s="60"/>
      <c r="CF88" s="60">
        <v>1</v>
      </c>
      <c r="CG88" s="60"/>
      <c r="CH88" s="60"/>
      <c r="CI88" s="60">
        <v>1</v>
      </c>
      <c r="CJ88" s="60"/>
      <c r="CK88" s="60"/>
      <c r="CL88" s="60">
        <v>1</v>
      </c>
      <c r="CM88" s="60"/>
      <c r="CN88" s="60"/>
      <c r="CO88" s="60">
        <v>1</v>
      </c>
      <c r="CP88" s="60"/>
      <c r="CQ88" s="60"/>
      <c r="CR88" s="60">
        <v>1</v>
      </c>
      <c r="CS88" s="60"/>
      <c r="CT88" s="60"/>
      <c r="CU88" s="60">
        <v>1</v>
      </c>
      <c r="CV88" s="60"/>
      <c r="CW88" s="60"/>
      <c r="CX88" s="60">
        <v>1</v>
      </c>
      <c r="CY88" s="60"/>
      <c r="CZ88" s="60"/>
      <c r="DA88" s="60">
        <v>1</v>
      </c>
      <c r="DB88" s="60"/>
      <c r="DC88" s="60"/>
      <c r="DD88" s="60">
        <v>1</v>
      </c>
      <c r="DE88" s="60"/>
      <c r="DF88" s="60"/>
      <c r="DG88" s="60">
        <v>1</v>
      </c>
      <c r="DH88" s="60"/>
      <c r="DI88" s="70"/>
      <c r="DJ88" s="65">
        <v>1</v>
      </c>
      <c r="DK88" s="60"/>
      <c r="DL88" s="60"/>
      <c r="DM88" s="60">
        <v>1</v>
      </c>
      <c r="DN88" s="60"/>
      <c r="DO88" s="60"/>
      <c r="DP88" s="60">
        <v>1</v>
      </c>
      <c r="DQ88" s="60"/>
      <c r="DR88" s="60"/>
      <c r="DS88" s="60">
        <v>1</v>
      </c>
      <c r="DT88" s="60"/>
      <c r="DU88" s="60"/>
      <c r="DV88" s="60">
        <v>1</v>
      </c>
      <c r="DW88" s="60"/>
      <c r="DX88" s="60"/>
      <c r="DY88" s="60">
        <v>1</v>
      </c>
      <c r="DZ88" s="60"/>
      <c r="EA88" s="60"/>
      <c r="EB88" s="60">
        <v>1</v>
      </c>
      <c r="EC88" s="60"/>
      <c r="ED88" s="60"/>
      <c r="EE88" s="60">
        <v>1</v>
      </c>
      <c r="EF88" s="60"/>
      <c r="EG88" s="60"/>
      <c r="EH88" s="60">
        <v>1</v>
      </c>
      <c r="EI88" s="60"/>
      <c r="EJ88" s="60"/>
      <c r="EK88" s="60"/>
      <c r="EL88" s="60"/>
      <c r="EM88" s="60"/>
      <c r="EN88" s="60"/>
      <c r="EO88" s="60"/>
      <c r="EP88" s="60"/>
      <c r="EQ88" s="60"/>
      <c r="ER88" s="60"/>
      <c r="ES88" s="70"/>
      <c r="ET88" s="65"/>
      <c r="EU88" s="60"/>
      <c r="EV88" s="60"/>
      <c r="EW88" s="60"/>
      <c r="EX88" s="60"/>
      <c r="EY88" s="60"/>
      <c r="EZ88" s="60"/>
      <c r="FA88" s="60"/>
      <c r="FB88" s="60"/>
      <c r="FC88" s="60"/>
      <c r="FD88" s="60"/>
      <c r="FE88" s="60"/>
      <c r="FF88" s="60"/>
      <c r="FG88" s="60"/>
      <c r="FH88" s="60"/>
      <c r="FI88" s="60"/>
      <c r="FJ88" s="60"/>
      <c r="FK88" s="60"/>
      <c r="FL88" s="60"/>
      <c r="FM88" s="60"/>
      <c r="FN88" s="60"/>
      <c r="FO88" s="60"/>
      <c r="FP88" s="60"/>
      <c r="FQ88" s="60"/>
      <c r="FR88" s="60"/>
      <c r="FS88" s="60"/>
      <c r="FT88" s="60"/>
      <c r="FU88" s="60"/>
      <c r="FV88" s="60"/>
      <c r="FW88" s="60"/>
      <c r="FX88" s="60"/>
      <c r="FY88" s="60"/>
      <c r="FZ88" s="60"/>
      <c r="GA88" s="60"/>
      <c r="GB88" s="60"/>
      <c r="GC88" s="70"/>
      <c r="GD88" s="65"/>
      <c r="GE88" s="60"/>
      <c r="GF88" s="60"/>
      <c r="GG88" s="60"/>
      <c r="GH88" s="60"/>
      <c r="GI88" s="60"/>
      <c r="GJ88" s="60"/>
      <c r="GK88" s="60"/>
      <c r="GL88" s="60"/>
      <c r="GM88" s="60"/>
      <c r="GN88" s="60"/>
      <c r="GO88" s="60"/>
      <c r="GP88" s="60"/>
      <c r="GQ88" s="60"/>
      <c r="GR88" s="60"/>
      <c r="GS88" s="60"/>
      <c r="GT88" s="60"/>
      <c r="GU88" s="60"/>
      <c r="GV88" s="60"/>
      <c r="GW88" s="60"/>
      <c r="GX88" s="60"/>
      <c r="GY88" s="60"/>
      <c r="GZ88" s="60"/>
      <c r="HA88" s="60"/>
      <c r="HB88" s="60"/>
      <c r="HC88" s="60"/>
      <c r="HD88" s="60"/>
      <c r="HE88" s="60"/>
      <c r="HF88" s="60"/>
      <c r="HG88" s="60"/>
      <c r="HH88" s="60"/>
      <c r="HI88" s="60"/>
      <c r="HJ88" s="60"/>
      <c r="HK88" s="60"/>
      <c r="HL88" s="60"/>
      <c r="HM88" s="70"/>
    </row>
    <row r="89" spans="2:221" ht="18" customHeight="1" x14ac:dyDescent="0.2">
      <c r="B89" s="78" t="s">
        <v>681</v>
      </c>
      <c r="C89" s="79"/>
      <c r="D89" s="79"/>
      <c r="E89" s="79"/>
      <c r="F89" s="79"/>
      <c r="G89" s="79"/>
      <c r="H89" s="79"/>
      <c r="I89" s="79"/>
      <c r="J89" s="79"/>
      <c r="K89" s="79"/>
      <c r="L89" s="79"/>
      <c r="M89" s="79"/>
      <c r="N89" s="79"/>
      <c r="O89" s="79"/>
      <c r="P89" s="79"/>
      <c r="Q89" s="79"/>
      <c r="R89" s="79"/>
      <c r="S89" s="79"/>
      <c r="T89" s="79"/>
      <c r="U89" s="80"/>
      <c r="V89" s="84" t="s">
        <v>718</v>
      </c>
      <c r="W89" s="85"/>
      <c r="X89" s="85"/>
      <c r="Y89" s="85"/>
      <c r="Z89" s="85"/>
      <c r="AA89" s="86"/>
      <c r="AB89" s="90">
        <v>3.0099999999999998E-2</v>
      </c>
      <c r="AC89" s="91"/>
      <c r="AD89" s="91"/>
      <c r="AE89" s="91"/>
      <c r="AF89" s="92"/>
      <c r="AG89" s="96" t="s">
        <v>23</v>
      </c>
      <c r="AH89" s="97"/>
      <c r="AI89" s="97"/>
      <c r="AJ89" s="97"/>
      <c r="AK89" s="97"/>
      <c r="AL89" s="98">
        <f t="shared" si="0"/>
        <v>33</v>
      </c>
      <c r="AM89" s="99"/>
      <c r="AN89" s="99"/>
      <c r="AO89" s="100"/>
      <c r="AP89" s="63">
        <v>1</v>
      </c>
      <c r="AQ89" s="59"/>
      <c r="AR89" s="59"/>
      <c r="AS89" s="59">
        <v>1</v>
      </c>
      <c r="AT89" s="59"/>
      <c r="AU89" s="59"/>
      <c r="AV89" s="59">
        <v>1</v>
      </c>
      <c r="AW89" s="59"/>
      <c r="AX89" s="59"/>
      <c r="AY89" s="59">
        <v>1</v>
      </c>
      <c r="AZ89" s="59"/>
      <c r="BA89" s="59"/>
      <c r="BB89" s="59">
        <v>1</v>
      </c>
      <c r="BC89" s="59"/>
      <c r="BD89" s="59"/>
      <c r="BE89" s="59">
        <v>1</v>
      </c>
      <c r="BF89" s="59"/>
      <c r="BG89" s="59"/>
      <c r="BH89" s="59">
        <v>1</v>
      </c>
      <c r="BI89" s="59"/>
      <c r="BJ89" s="59"/>
      <c r="BK89" s="59">
        <v>1</v>
      </c>
      <c r="BL89" s="59"/>
      <c r="BM89" s="59"/>
      <c r="BN89" s="59">
        <v>1</v>
      </c>
      <c r="BO89" s="59"/>
      <c r="BP89" s="59"/>
      <c r="BQ89" s="59">
        <v>1</v>
      </c>
      <c r="BR89" s="59"/>
      <c r="BS89" s="59"/>
      <c r="BT89" s="59">
        <v>1</v>
      </c>
      <c r="BU89" s="59"/>
      <c r="BV89" s="59"/>
      <c r="BW89" s="59">
        <v>1</v>
      </c>
      <c r="BX89" s="59"/>
      <c r="BY89" s="64"/>
      <c r="BZ89" s="63">
        <v>1</v>
      </c>
      <c r="CA89" s="59"/>
      <c r="CB89" s="59"/>
      <c r="CC89" s="59">
        <v>1</v>
      </c>
      <c r="CD89" s="59"/>
      <c r="CE89" s="59"/>
      <c r="CF89" s="59">
        <v>1</v>
      </c>
      <c r="CG89" s="59"/>
      <c r="CH89" s="59"/>
      <c r="CI89" s="59">
        <v>1</v>
      </c>
      <c r="CJ89" s="59"/>
      <c r="CK89" s="59"/>
      <c r="CL89" s="59">
        <v>1</v>
      </c>
      <c r="CM89" s="59"/>
      <c r="CN89" s="59"/>
      <c r="CO89" s="59">
        <v>1</v>
      </c>
      <c r="CP89" s="59"/>
      <c r="CQ89" s="59"/>
      <c r="CR89" s="59">
        <v>1</v>
      </c>
      <c r="CS89" s="59"/>
      <c r="CT89" s="59"/>
      <c r="CU89" s="59">
        <v>1</v>
      </c>
      <c r="CV89" s="59"/>
      <c r="CW89" s="59"/>
      <c r="CX89" s="59">
        <v>1</v>
      </c>
      <c r="CY89" s="59"/>
      <c r="CZ89" s="59"/>
      <c r="DA89" s="59">
        <v>1</v>
      </c>
      <c r="DB89" s="59"/>
      <c r="DC89" s="59"/>
      <c r="DD89" s="59">
        <v>1</v>
      </c>
      <c r="DE89" s="59"/>
      <c r="DF89" s="59"/>
      <c r="DG89" s="59">
        <v>1</v>
      </c>
      <c r="DH89" s="59"/>
      <c r="DI89" s="59"/>
      <c r="DJ89" s="63">
        <v>1</v>
      </c>
      <c r="DK89" s="59"/>
      <c r="DL89" s="59"/>
      <c r="DM89" s="59">
        <v>1</v>
      </c>
      <c r="DN89" s="59"/>
      <c r="DO89" s="59"/>
      <c r="DP89" s="59">
        <v>1</v>
      </c>
      <c r="DQ89" s="59"/>
      <c r="DR89" s="59"/>
      <c r="DS89" s="59">
        <v>1</v>
      </c>
      <c r="DT89" s="59"/>
      <c r="DU89" s="59"/>
      <c r="DV89" s="59">
        <v>1</v>
      </c>
      <c r="DW89" s="59"/>
      <c r="DX89" s="59"/>
      <c r="DY89" s="59">
        <v>1</v>
      </c>
      <c r="DZ89" s="59"/>
      <c r="EA89" s="59"/>
      <c r="EB89" s="59">
        <v>1</v>
      </c>
      <c r="EC89" s="59"/>
      <c r="ED89" s="59"/>
      <c r="EE89" s="59">
        <v>1</v>
      </c>
      <c r="EF89" s="59"/>
      <c r="EG89" s="59"/>
      <c r="EH89" s="59">
        <v>1</v>
      </c>
      <c r="EI89" s="59"/>
      <c r="EJ89" s="59"/>
      <c r="EK89" s="59"/>
      <c r="EL89" s="59"/>
      <c r="EM89" s="59"/>
      <c r="EN89" s="59"/>
      <c r="EO89" s="59"/>
      <c r="EP89" s="59"/>
      <c r="EQ89" s="59"/>
      <c r="ER89" s="59"/>
      <c r="ES89" s="64"/>
      <c r="ET89" s="63"/>
      <c r="EU89" s="59"/>
      <c r="EV89" s="59"/>
      <c r="EW89" s="59"/>
      <c r="EX89" s="59"/>
      <c r="EY89" s="59"/>
      <c r="EZ89" s="59"/>
      <c r="FA89" s="59"/>
      <c r="FB89" s="59"/>
      <c r="FC89" s="59"/>
      <c r="FD89" s="59"/>
      <c r="FE89" s="59"/>
      <c r="FF89" s="59"/>
      <c r="FG89" s="59"/>
      <c r="FH89" s="59"/>
      <c r="FI89" s="59"/>
      <c r="FJ89" s="59"/>
      <c r="FK89" s="59"/>
      <c r="FL89" s="59"/>
      <c r="FM89" s="59"/>
      <c r="FN89" s="59"/>
      <c r="FO89" s="59"/>
      <c r="FP89" s="59"/>
      <c r="FQ89" s="59"/>
      <c r="FR89" s="59"/>
      <c r="FS89" s="59"/>
      <c r="FT89" s="59"/>
      <c r="FU89" s="59"/>
      <c r="FV89" s="59"/>
      <c r="FW89" s="59"/>
      <c r="FX89" s="59"/>
      <c r="FY89" s="59"/>
      <c r="FZ89" s="59"/>
      <c r="GA89" s="59"/>
      <c r="GB89" s="59"/>
      <c r="GC89" s="64"/>
      <c r="GD89" s="63"/>
      <c r="GE89" s="59"/>
      <c r="GF89" s="59"/>
      <c r="GG89" s="59"/>
      <c r="GH89" s="59"/>
      <c r="GI89" s="59"/>
      <c r="GJ89" s="59"/>
      <c r="GK89" s="59"/>
      <c r="GL89" s="59"/>
      <c r="GM89" s="59"/>
      <c r="GN89" s="59"/>
      <c r="GO89" s="59"/>
      <c r="GP89" s="59"/>
      <c r="GQ89" s="59"/>
      <c r="GR89" s="59"/>
      <c r="GS89" s="59"/>
      <c r="GT89" s="59"/>
      <c r="GU89" s="59"/>
      <c r="GV89" s="59"/>
      <c r="GW89" s="59"/>
      <c r="GX89" s="59"/>
      <c r="GY89" s="59"/>
      <c r="GZ89" s="59"/>
      <c r="HA89" s="59"/>
      <c r="HB89" s="59"/>
      <c r="HC89" s="59"/>
      <c r="HD89" s="59"/>
      <c r="HE89" s="59"/>
      <c r="HF89" s="59"/>
      <c r="HG89" s="59"/>
      <c r="HH89" s="59"/>
      <c r="HI89" s="59"/>
      <c r="HJ89" s="59"/>
      <c r="HK89" s="59"/>
      <c r="HL89" s="59"/>
      <c r="HM89" s="64"/>
    </row>
    <row r="90" spans="2:221" ht="18" customHeight="1" x14ac:dyDescent="0.2">
      <c r="B90" s="133"/>
      <c r="C90" s="134"/>
      <c r="D90" s="134"/>
      <c r="E90" s="134"/>
      <c r="F90" s="134"/>
      <c r="G90" s="134"/>
      <c r="H90" s="134"/>
      <c r="I90" s="134"/>
      <c r="J90" s="134"/>
      <c r="K90" s="134"/>
      <c r="L90" s="134"/>
      <c r="M90" s="134"/>
      <c r="N90" s="134"/>
      <c r="O90" s="134"/>
      <c r="P90" s="134"/>
      <c r="Q90" s="134"/>
      <c r="R90" s="134"/>
      <c r="S90" s="134"/>
      <c r="T90" s="134"/>
      <c r="U90" s="135"/>
      <c r="V90" s="136"/>
      <c r="W90" s="137"/>
      <c r="X90" s="137"/>
      <c r="Y90" s="137"/>
      <c r="Z90" s="137"/>
      <c r="AA90" s="138"/>
      <c r="AB90" s="139"/>
      <c r="AC90" s="140"/>
      <c r="AD90" s="140"/>
      <c r="AE90" s="140"/>
      <c r="AF90" s="141"/>
      <c r="AG90" s="96" t="s">
        <v>24</v>
      </c>
      <c r="AH90" s="97"/>
      <c r="AI90" s="97"/>
      <c r="AJ90" s="97"/>
      <c r="AK90" s="97"/>
      <c r="AL90" s="98">
        <f t="shared" si="0"/>
        <v>33</v>
      </c>
      <c r="AM90" s="99"/>
      <c r="AN90" s="99"/>
      <c r="AO90" s="100"/>
      <c r="AP90" s="459">
        <v>1</v>
      </c>
      <c r="AQ90" s="59"/>
      <c r="AR90" s="59"/>
      <c r="AS90" s="59">
        <v>1</v>
      </c>
      <c r="AT90" s="59"/>
      <c r="AU90" s="59"/>
      <c r="AV90" s="59">
        <v>1</v>
      </c>
      <c r="AW90" s="59"/>
      <c r="AX90" s="59"/>
      <c r="AY90" s="59">
        <v>1</v>
      </c>
      <c r="AZ90" s="59"/>
      <c r="BA90" s="59"/>
      <c r="BB90" s="59">
        <v>1</v>
      </c>
      <c r="BC90" s="59"/>
      <c r="BD90" s="59"/>
      <c r="BE90" s="59">
        <v>1</v>
      </c>
      <c r="BF90" s="59"/>
      <c r="BG90" s="59"/>
      <c r="BH90" s="59">
        <v>1</v>
      </c>
      <c r="BI90" s="59"/>
      <c r="BJ90" s="59"/>
      <c r="BK90" s="59">
        <v>1</v>
      </c>
      <c r="BL90" s="59"/>
      <c r="BM90" s="59"/>
      <c r="BN90" s="59">
        <v>1</v>
      </c>
      <c r="BO90" s="59"/>
      <c r="BP90" s="59"/>
      <c r="BQ90" s="59">
        <v>1</v>
      </c>
      <c r="BR90" s="59"/>
      <c r="BS90" s="59"/>
      <c r="BT90" s="59">
        <v>1</v>
      </c>
      <c r="BU90" s="59"/>
      <c r="BV90" s="59"/>
      <c r="BW90" s="59">
        <v>1</v>
      </c>
      <c r="BX90" s="59"/>
      <c r="BY90" s="64"/>
      <c r="BZ90" s="63">
        <v>1</v>
      </c>
      <c r="CA90" s="59"/>
      <c r="CB90" s="59"/>
      <c r="CC90" s="59">
        <v>1</v>
      </c>
      <c r="CD90" s="59"/>
      <c r="CE90" s="59"/>
      <c r="CF90" s="59">
        <v>1</v>
      </c>
      <c r="CG90" s="59"/>
      <c r="CH90" s="59"/>
      <c r="CI90" s="59">
        <v>1</v>
      </c>
      <c r="CJ90" s="59"/>
      <c r="CK90" s="59"/>
      <c r="CL90" s="59">
        <v>1</v>
      </c>
      <c r="CM90" s="59"/>
      <c r="CN90" s="59"/>
      <c r="CO90" s="59">
        <v>1</v>
      </c>
      <c r="CP90" s="59"/>
      <c r="CQ90" s="59"/>
      <c r="CR90" s="59">
        <v>1</v>
      </c>
      <c r="CS90" s="59"/>
      <c r="CT90" s="59"/>
      <c r="CU90" s="59">
        <v>1</v>
      </c>
      <c r="CV90" s="59"/>
      <c r="CW90" s="59"/>
      <c r="CX90" s="59">
        <v>1</v>
      </c>
      <c r="CY90" s="59"/>
      <c r="CZ90" s="59"/>
      <c r="DA90" s="59">
        <v>1</v>
      </c>
      <c r="DB90" s="59"/>
      <c r="DC90" s="59"/>
      <c r="DD90" s="59">
        <v>1</v>
      </c>
      <c r="DE90" s="59"/>
      <c r="DF90" s="59"/>
      <c r="DG90" s="59">
        <v>1</v>
      </c>
      <c r="DH90" s="59"/>
      <c r="DI90" s="64"/>
      <c r="DJ90" s="63">
        <v>1</v>
      </c>
      <c r="DK90" s="59"/>
      <c r="DL90" s="59"/>
      <c r="DM90" s="59">
        <v>1</v>
      </c>
      <c r="DN90" s="59"/>
      <c r="DO90" s="59"/>
      <c r="DP90" s="59">
        <v>1</v>
      </c>
      <c r="DQ90" s="59"/>
      <c r="DR90" s="59"/>
      <c r="DS90" s="59">
        <v>1</v>
      </c>
      <c r="DT90" s="59"/>
      <c r="DU90" s="59"/>
      <c r="DV90" s="59">
        <v>1</v>
      </c>
      <c r="DW90" s="59"/>
      <c r="DX90" s="59"/>
      <c r="DY90" s="59">
        <v>1</v>
      </c>
      <c r="DZ90" s="59"/>
      <c r="EA90" s="59"/>
      <c r="EB90" s="59">
        <v>1</v>
      </c>
      <c r="EC90" s="59"/>
      <c r="ED90" s="59"/>
      <c r="EE90" s="59">
        <v>1</v>
      </c>
      <c r="EF90" s="59"/>
      <c r="EG90" s="59"/>
      <c r="EH90" s="59">
        <v>1</v>
      </c>
      <c r="EI90" s="59"/>
      <c r="EJ90" s="59"/>
      <c r="EK90" s="59"/>
      <c r="EL90" s="59"/>
      <c r="EM90" s="59"/>
      <c r="EN90" s="59"/>
      <c r="EO90" s="59"/>
      <c r="EP90" s="59"/>
      <c r="EQ90" s="59"/>
      <c r="ER90" s="59"/>
      <c r="ES90" s="64"/>
      <c r="ET90" s="63"/>
      <c r="EU90" s="59"/>
      <c r="EV90" s="59"/>
      <c r="EW90" s="59"/>
      <c r="EX90" s="59"/>
      <c r="EY90" s="59"/>
      <c r="EZ90" s="59"/>
      <c r="FA90" s="59"/>
      <c r="FB90" s="59"/>
      <c r="FC90" s="59"/>
      <c r="FD90" s="59"/>
      <c r="FE90" s="59"/>
      <c r="FF90" s="59"/>
      <c r="FG90" s="59"/>
      <c r="FH90" s="59"/>
      <c r="FI90" s="59"/>
      <c r="FJ90" s="59"/>
      <c r="FK90" s="59"/>
      <c r="FL90" s="59"/>
      <c r="FM90" s="59"/>
      <c r="FN90" s="59"/>
      <c r="FO90" s="59"/>
      <c r="FP90" s="59"/>
      <c r="FQ90" s="59"/>
      <c r="FR90" s="59"/>
      <c r="FS90" s="59"/>
      <c r="FT90" s="59"/>
      <c r="FU90" s="59"/>
      <c r="FV90" s="59"/>
      <c r="FW90" s="59"/>
      <c r="FX90" s="59"/>
      <c r="FY90" s="59"/>
      <c r="FZ90" s="59"/>
      <c r="GA90" s="59"/>
      <c r="GB90" s="59"/>
      <c r="GC90" s="64"/>
      <c r="GD90" s="63"/>
      <c r="GE90" s="59"/>
      <c r="GF90" s="59"/>
      <c r="GG90" s="59"/>
      <c r="GH90" s="59"/>
      <c r="GI90" s="59"/>
      <c r="GJ90" s="59"/>
      <c r="GK90" s="59"/>
      <c r="GL90" s="59"/>
      <c r="GM90" s="59"/>
      <c r="GN90" s="59"/>
      <c r="GO90" s="59"/>
      <c r="GP90" s="59"/>
      <c r="GQ90" s="59"/>
      <c r="GR90" s="59"/>
      <c r="GS90" s="59"/>
      <c r="GT90" s="59"/>
      <c r="GU90" s="59"/>
      <c r="GV90" s="59"/>
      <c r="GW90" s="59"/>
      <c r="GX90" s="59"/>
      <c r="GY90" s="59"/>
      <c r="GZ90" s="59"/>
      <c r="HA90" s="59"/>
      <c r="HB90" s="59"/>
      <c r="HC90" s="59"/>
      <c r="HD90" s="59"/>
      <c r="HE90" s="59"/>
      <c r="HF90" s="59"/>
      <c r="HG90" s="59"/>
      <c r="HH90" s="59"/>
      <c r="HI90" s="59"/>
      <c r="HJ90" s="59"/>
      <c r="HK90" s="59"/>
      <c r="HL90" s="59"/>
      <c r="HM90" s="64"/>
    </row>
    <row r="91" spans="2:221" ht="18" customHeight="1" x14ac:dyDescent="0.2">
      <c r="B91" s="114" t="s">
        <v>682</v>
      </c>
      <c r="C91" s="115"/>
      <c r="D91" s="115"/>
      <c r="E91" s="115"/>
      <c r="F91" s="115"/>
      <c r="G91" s="115"/>
      <c r="H91" s="115"/>
      <c r="I91" s="115"/>
      <c r="J91" s="115"/>
      <c r="K91" s="115"/>
      <c r="L91" s="115"/>
      <c r="M91" s="115"/>
      <c r="N91" s="115"/>
      <c r="O91" s="115"/>
      <c r="P91" s="115"/>
      <c r="Q91" s="115"/>
      <c r="R91" s="115"/>
      <c r="S91" s="115"/>
      <c r="T91" s="115"/>
      <c r="U91" s="116"/>
      <c r="V91" s="120" t="s">
        <v>719</v>
      </c>
      <c r="W91" s="121"/>
      <c r="X91" s="121"/>
      <c r="Y91" s="121"/>
      <c r="Z91" s="121"/>
      <c r="AA91" s="122"/>
      <c r="AB91" s="126">
        <v>8.3999999999999995E-3</v>
      </c>
      <c r="AC91" s="127"/>
      <c r="AD91" s="127"/>
      <c r="AE91" s="127"/>
      <c r="AF91" s="128"/>
      <c r="AG91" s="108" t="s">
        <v>23</v>
      </c>
      <c r="AH91" s="109"/>
      <c r="AI91" s="109"/>
      <c r="AJ91" s="109"/>
      <c r="AK91" s="109"/>
      <c r="AL91" s="75">
        <f t="shared" si="0"/>
        <v>33</v>
      </c>
      <c r="AM91" s="76"/>
      <c r="AN91" s="76"/>
      <c r="AO91" s="77"/>
      <c r="AP91" s="65">
        <v>1</v>
      </c>
      <c r="AQ91" s="60"/>
      <c r="AR91" s="60"/>
      <c r="AS91" s="60">
        <v>1</v>
      </c>
      <c r="AT91" s="60"/>
      <c r="AU91" s="60"/>
      <c r="AV91" s="60">
        <v>1</v>
      </c>
      <c r="AW91" s="60"/>
      <c r="AX91" s="60"/>
      <c r="AY91" s="60">
        <v>1</v>
      </c>
      <c r="AZ91" s="60"/>
      <c r="BA91" s="60"/>
      <c r="BB91" s="60">
        <v>1</v>
      </c>
      <c r="BC91" s="60"/>
      <c r="BD91" s="60"/>
      <c r="BE91" s="60">
        <v>1</v>
      </c>
      <c r="BF91" s="60"/>
      <c r="BG91" s="60"/>
      <c r="BH91" s="60">
        <v>1</v>
      </c>
      <c r="BI91" s="60"/>
      <c r="BJ91" s="60"/>
      <c r="BK91" s="60">
        <v>1</v>
      </c>
      <c r="BL91" s="60"/>
      <c r="BM91" s="60"/>
      <c r="BN91" s="60">
        <v>1</v>
      </c>
      <c r="BO91" s="60"/>
      <c r="BP91" s="60"/>
      <c r="BQ91" s="60">
        <v>1</v>
      </c>
      <c r="BR91" s="60"/>
      <c r="BS91" s="60"/>
      <c r="BT91" s="60">
        <v>1</v>
      </c>
      <c r="BU91" s="60"/>
      <c r="BV91" s="60"/>
      <c r="BW91" s="60">
        <v>1</v>
      </c>
      <c r="BX91" s="60"/>
      <c r="BY91" s="70"/>
      <c r="BZ91" s="65">
        <v>1</v>
      </c>
      <c r="CA91" s="60"/>
      <c r="CB91" s="60"/>
      <c r="CC91" s="60">
        <v>1</v>
      </c>
      <c r="CD91" s="60"/>
      <c r="CE91" s="60"/>
      <c r="CF91" s="60">
        <v>1</v>
      </c>
      <c r="CG91" s="60"/>
      <c r="CH91" s="60"/>
      <c r="CI91" s="60">
        <v>1</v>
      </c>
      <c r="CJ91" s="60"/>
      <c r="CK91" s="60"/>
      <c r="CL91" s="60">
        <v>1</v>
      </c>
      <c r="CM91" s="60"/>
      <c r="CN91" s="60"/>
      <c r="CO91" s="60">
        <v>1</v>
      </c>
      <c r="CP91" s="60"/>
      <c r="CQ91" s="60"/>
      <c r="CR91" s="60">
        <v>1</v>
      </c>
      <c r="CS91" s="60"/>
      <c r="CT91" s="60"/>
      <c r="CU91" s="60">
        <v>1</v>
      </c>
      <c r="CV91" s="60"/>
      <c r="CW91" s="60"/>
      <c r="CX91" s="60">
        <v>1</v>
      </c>
      <c r="CY91" s="60"/>
      <c r="CZ91" s="60"/>
      <c r="DA91" s="60">
        <v>1</v>
      </c>
      <c r="DB91" s="60"/>
      <c r="DC91" s="60"/>
      <c r="DD91" s="60">
        <v>1</v>
      </c>
      <c r="DE91" s="60"/>
      <c r="DF91" s="60"/>
      <c r="DG91" s="60">
        <v>1</v>
      </c>
      <c r="DH91" s="60"/>
      <c r="DI91" s="60"/>
      <c r="DJ91" s="65">
        <v>1</v>
      </c>
      <c r="DK91" s="60"/>
      <c r="DL91" s="60"/>
      <c r="DM91" s="60">
        <v>1</v>
      </c>
      <c r="DN91" s="60"/>
      <c r="DO91" s="60"/>
      <c r="DP91" s="60">
        <v>1</v>
      </c>
      <c r="DQ91" s="60"/>
      <c r="DR91" s="60"/>
      <c r="DS91" s="60">
        <v>1</v>
      </c>
      <c r="DT91" s="60"/>
      <c r="DU91" s="60"/>
      <c r="DV91" s="60">
        <v>1</v>
      </c>
      <c r="DW91" s="60"/>
      <c r="DX91" s="60"/>
      <c r="DY91" s="60">
        <v>1</v>
      </c>
      <c r="DZ91" s="60"/>
      <c r="EA91" s="60"/>
      <c r="EB91" s="60">
        <v>1</v>
      </c>
      <c r="EC91" s="60"/>
      <c r="ED91" s="60"/>
      <c r="EE91" s="60">
        <v>1</v>
      </c>
      <c r="EF91" s="60"/>
      <c r="EG91" s="60"/>
      <c r="EH91" s="60">
        <v>1</v>
      </c>
      <c r="EI91" s="60"/>
      <c r="EJ91" s="60"/>
      <c r="EK91" s="60"/>
      <c r="EL91" s="60"/>
      <c r="EM91" s="60"/>
      <c r="EN91" s="60"/>
      <c r="EO91" s="60"/>
      <c r="EP91" s="60"/>
      <c r="EQ91" s="60"/>
      <c r="ER91" s="60"/>
      <c r="ES91" s="70"/>
      <c r="ET91" s="65"/>
      <c r="EU91" s="60"/>
      <c r="EV91" s="60"/>
      <c r="EW91" s="60"/>
      <c r="EX91" s="60"/>
      <c r="EY91" s="60"/>
      <c r="EZ91" s="60"/>
      <c r="FA91" s="60"/>
      <c r="FB91" s="60"/>
      <c r="FC91" s="60"/>
      <c r="FD91" s="60"/>
      <c r="FE91" s="60"/>
      <c r="FF91" s="60"/>
      <c r="FG91" s="60"/>
      <c r="FH91" s="60"/>
      <c r="FI91" s="60"/>
      <c r="FJ91" s="60"/>
      <c r="FK91" s="60"/>
      <c r="FL91" s="60"/>
      <c r="FM91" s="60"/>
      <c r="FN91" s="60"/>
      <c r="FO91" s="60"/>
      <c r="FP91" s="60"/>
      <c r="FQ91" s="60"/>
      <c r="FR91" s="60"/>
      <c r="FS91" s="60"/>
      <c r="FT91" s="60"/>
      <c r="FU91" s="60"/>
      <c r="FV91" s="60"/>
      <c r="FW91" s="60"/>
      <c r="FX91" s="60"/>
      <c r="FY91" s="60"/>
      <c r="FZ91" s="60"/>
      <c r="GA91" s="60"/>
      <c r="GB91" s="60"/>
      <c r="GC91" s="70"/>
      <c r="GD91" s="65"/>
      <c r="GE91" s="60"/>
      <c r="GF91" s="60"/>
      <c r="GG91" s="60"/>
      <c r="GH91" s="60"/>
      <c r="GI91" s="60"/>
      <c r="GJ91" s="60"/>
      <c r="GK91" s="60"/>
      <c r="GL91" s="60"/>
      <c r="GM91" s="60"/>
      <c r="GN91" s="60"/>
      <c r="GO91" s="60"/>
      <c r="GP91" s="60"/>
      <c r="GQ91" s="60"/>
      <c r="GR91" s="60"/>
      <c r="GS91" s="60"/>
      <c r="GT91" s="60"/>
      <c r="GU91" s="60"/>
      <c r="GV91" s="60"/>
      <c r="GW91" s="60"/>
      <c r="GX91" s="60"/>
      <c r="GY91" s="60"/>
      <c r="GZ91" s="60"/>
      <c r="HA91" s="60"/>
      <c r="HB91" s="60"/>
      <c r="HC91" s="60"/>
      <c r="HD91" s="60"/>
      <c r="HE91" s="60"/>
      <c r="HF91" s="60"/>
      <c r="HG91" s="60"/>
      <c r="HH91" s="60"/>
      <c r="HI91" s="60"/>
      <c r="HJ91" s="60"/>
      <c r="HK91" s="60"/>
      <c r="HL91" s="60"/>
      <c r="HM91" s="70"/>
    </row>
    <row r="92" spans="2:221" ht="18" customHeight="1" x14ac:dyDescent="0.2">
      <c r="B92" s="117"/>
      <c r="C92" s="118"/>
      <c r="D92" s="118"/>
      <c r="E92" s="118"/>
      <c r="F92" s="118"/>
      <c r="G92" s="118"/>
      <c r="H92" s="118"/>
      <c r="I92" s="118"/>
      <c r="J92" s="118"/>
      <c r="K92" s="118"/>
      <c r="L92" s="118"/>
      <c r="M92" s="118"/>
      <c r="N92" s="118"/>
      <c r="O92" s="118"/>
      <c r="P92" s="118"/>
      <c r="Q92" s="118"/>
      <c r="R92" s="118"/>
      <c r="S92" s="118"/>
      <c r="T92" s="118"/>
      <c r="U92" s="119"/>
      <c r="V92" s="123"/>
      <c r="W92" s="124"/>
      <c r="X92" s="124"/>
      <c r="Y92" s="124"/>
      <c r="Z92" s="124"/>
      <c r="AA92" s="125"/>
      <c r="AB92" s="129"/>
      <c r="AC92" s="130"/>
      <c r="AD92" s="130"/>
      <c r="AE92" s="130"/>
      <c r="AF92" s="131"/>
      <c r="AG92" s="108" t="s">
        <v>24</v>
      </c>
      <c r="AH92" s="109"/>
      <c r="AI92" s="109"/>
      <c r="AJ92" s="109"/>
      <c r="AK92" s="109"/>
      <c r="AL92" s="75">
        <f t="shared" si="0"/>
        <v>33</v>
      </c>
      <c r="AM92" s="76"/>
      <c r="AN92" s="76"/>
      <c r="AO92" s="77"/>
      <c r="AP92" s="460">
        <v>1</v>
      </c>
      <c r="AQ92" s="60"/>
      <c r="AR92" s="60"/>
      <c r="AS92" s="60">
        <v>1</v>
      </c>
      <c r="AT92" s="60"/>
      <c r="AU92" s="60"/>
      <c r="AV92" s="60">
        <v>1</v>
      </c>
      <c r="AW92" s="60"/>
      <c r="AX92" s="60"/>
      <c r="AY92" s="60">
        <v>1</v>
      </c>
      <c r="AZ92" s="60"/>
      <c r="BA92" s="60"/>
      <c r="BB92" s="60">
        <v>1</v>
      </c>
      <c r="BC92" s="60"/>
      <c r="BD92" s="60"/>
      <c r="BE92" s="60">
        <v>1</v>
      </c>
      <c r="BF92" s="60"/>
      <c r="BG92" s="60"/>
      <c r="BH92" s="60">
        <v>1</v>
      </c>
      <c r="BI92" s="60"/>
      <c r="BJ92" s="60"/>
      <c r="BK92" s="60">
        <v>1</v>
      </c>
      <c r="BL92" s="60"/>
      <c r="BM92" s="60"/>
      <c r="BN92" s="60">
        <v>1</v>
      </c>
      <c r="BO92" s="60"/>
      <c r="BP92" s="60"/>
      <c r="BQ92" s="60">
        <v>1</v>
      </c>
      <c r="BR92" s="60"/>
      <c r="BS92" s="60"/>
      <c r="BT92" s="60">
        <v>1</v>
      </c>
      <c r="BU92" s="60"/>
      <c r="BV92" s="60"/>
      <c r="BW92" s="60">
        <v>1</v>
      </c>
      <c r="BX92" s="60"/>
      <c r="BY92" s="70"/>
      <c r="BZ92" s="65">
        <v>1</v>
      </c>
      <c r="CA92" s="60"/>
      <c r="CB92" s="60"/>
      <c r="CC92" s="60">
        <v>1</v>
      </c>
      <c r="CD92" s="60"/>
      <c r="CE92" s="60"/>
      <c r="CF92" s="60">
        <v>1</v>
      </c>
      <c r="CG92" s="60"/>
      <c r="CH92" s="60"/>
      <c r="CI92" s="60">
        <v>1</v>
      </c>
      <c r="CJ92" s="60"/>
      <c r="CK92" s="60"/>
      <c r="CL92" s="60">
        <v>1</v>
      </c>
      <c r="CM92" s="60"/>
      <c r="CN92" s="60"/>
      <c r="CO92" s="60">
        <v>1</v>
      </c>
      <c r="CP92" s="60"/>
      <c r="CQ92" s="60"/>
      <c r="CR92" s="60">
        <v>1</v>
      </c>
      <c r="CS92" s="60"/>
      <c r="CT92" s="60"/>
      <c r="CU92" s="60">
        <v>1</v>
      </c>
      <c r="CV92" s="60"/>
      <c r="CW92" s="60"/>
      <c r="CX92" s="60">
        <v>1</v>
      </c>
      <c r="CY92" s="60"/>
      <c r="CZ92" s="60"/>
      <c r="DA92" s="60">
        <v>1</v>
      </c>
      <c r="DB92" s="60"/>
      <c r="DC92" s="60"/>
      <c r="DD92" s="60">
        <v>1</v>
      </c>
      <c r="DE92" s="60"/>
      <c r="DF92" s="60"/>
      <c r="DG92" s="60">
        <v>1</v>
      </c>
      <c r="DH92" s="60"/>
      <c r="DI92" s="70"/>
      <c r="DJ92" s="65">
        <v>1</v>
      </c>
      <c r="DK92" s="60"/>
      <c r="DL92" s="60"/>
      <c r="DM92" s="60">
        <v>1</v>
      </c>
      <c r="DN92" s="60"/>
      <c r="DO92" s="60"/>
      <c r="DP92" s="60">
        <v>1</v>
      </c>
      <c r="DQ92" s="60"/>
      <c r="DR92" s="60"/>
      <c r="DS92" s="60">
        <v>1</v>
      </c>
      <c r="DT92" s="60"/>
      <c r="DU92" s="60"/>
      <c r="DV92" s="60">
        <v>1</v>
      </c>
      <c r="DW92" s="60"/>
      <c r="DX92" s="60"/>
      <c r="DY92" s="60">
        <v>1</v>
      </c>
      <c r="DZ92" s="60"/>
      <c r="EA92" s="60"/>
      <c r="EB92" s="60">
        <v>1</v>
      </c>
      <c r="EC92" s="60"/>
      <c r="ED92" s="60"/>
      <c r="EE92" s="60">
        <v>1</v>
      </c>
      <c r="EF92" s="60"/>
      <c r="EG92" s="60"/>
      <c r="EH92" s="60">
        <v>1</v>
      </c>
      <c r="EI92" s="60"/>
      <c r="EJ92" s="60"/>
      <c r="EK92" s="60"/>
      <c r="EL92" s="60"/>
      <c r="EM92" s="60"/>
      <c r="EN92" s="60"/>
      <c r="EO92" s="60"/>
      <c r="EP92" s="60"/>
      <c r="EQ92" s="60"/>
      <c r="ER92" s="60"/>
      <c r="ES92" s="70"/>
      <c r="ET92" s="65"/>
      <c r="EU92" s="60"/>
      <c r="EV92" s="60"/>
      <c r="EW92" s="60"/>
      <c r="EX92" s="60"/>
      <c r="EY92" s="60"/>
      <c r="EZ92" s="60"/>
      <c r="FA92" s="60"/>
      <c r="FB92" s="60"/>
      <c r="FC92" s="60"/>
      <c r="FD92" s="60"/>
      <c r="FE92" s="60"/>
      <c r="FF92" s="60"/>
      <c r="FG92" s="60"/>
      <c r="FH92" s="60"/>
      <c r="FI92" s="60"/>
      <c r="FJ92" s="60"/>
      <c r="FK92" s="60"/>
      <c r="FL92" s="60"/>
      <c r="FM92" s="60"/>
      <c r="FN92" s="60"/>
      <c r="FO92" s="60"/>
      <c r="FP92" s="60"/>
      <c r="FQ92" s="60"/>
      <c r="FR92" s="60"/>
      <c r="FS92" s="60"/>
      <c r="FT92" s="60"/>
      <c r="FU92" s="60"/>
      <c r="FV92" s="60"/>
      <c r="FW92" s="60"/>
      <c r="FX92" s="60"/>
      <c r="FY92" s="60"/>
      <c r="FZ92" s="60"/>
      <c r="GA92" s="60"/>
      <c r="GB92" s="60"/>
      <c r="GC92" s="70"/>
      <c r="GD92" s="65"/>
      <c r="GE92" s="60"/>
      <c r="GF92" s="60"/>
      <c r="GG92" s="60"/>
      <c r="GH92" s="60"/>
      <c r="GI92" s="60"/>
      <c r="GJ92" s="60"/>
      <c r="GK92" s="60"/>
      <c r="GL92" s="60"/>
      <c r="GM92" s="60"/>
      <c r="GN92" s="60"/>
      <c r="GO92" s="60"/>
      <c r="GP92" s="60"/>
      <c r="GQ92" s="60"/>
      <c r="GR92" s="60"/>
      <c r="GS92" s="60"/>
      <c r="GT92" s="60"/>
      <c r="GU92" s="60"/>
      <c r="GV92" s="60"/>
      <c r="GW92" s="60"/>
      <c r="GX92" s="60"/>
      <c r="GY92" s="60"/>
      <c r="GZ92" s="60"/>
      <c r="HA92" s="60"/>
      <c r="HB92" s="60"/>
      <c r="HC92" s="60"/>
      <c r="HD92" s="60"/>
      <c r="HE92" s="60"/>
      <c r="HF92" s="60"/>
      <c r="HG92" s="60"/>
      <c r="HH92" s="60"/>
      <c r="HI92" s="60"/>
      <c r="HJ92" s="60"/>
      <c r="HK92" s="60"/>
      <c r="HL92" s="60"/>
      <c r="HM92" s="70"/>
    </row>
    <row r="93" spans="2:221" ht="18" customHeight="1" x14ac:dyDescent="0.2">
      <c r="B93" s="78" t="s">
        <v>683</v>
      </c>
      <c r="C93" s="79"/>
      <c r="D93" s="79"/>
      <c r="E93" s="79"/>
      <c r="F93" s="79"/>
      <c r="G93" s="79"/>
      <c r="H93" s="79"/>
      <c r="I93" s="79"/>
      <c r="J93" s="79"/>
      <c r="K93" s="79"/>
      <c r="L93" s="79"/>
      <c r="M93" s="79"/>
      <c r="N93" s="79"/>
      <c r="O93" s="79"/>
      <c r="P93" s="79"/>
      <c r="Q93" s="79"/>
      <c r="R93" s="79"/>
      <c r="S93" s="79"/>
      <c r="T93" s="79"/>
      <c r="U93" s="80"/>
      <c r="V93" s="84" t="s">
        <v>720</v>
      </c>
      <c r="W93" s="85"/>
      <c r="X93" s="85"/>
      <c r="Y93" s="85"/>
      <c r="Z93" s="85"/>
      <c r="AA93" s="86"/>
      <c r="AB93" s="90">
        <v>1.6000000000000001E-3</v>
      </c>
      <c r="AC93" s="91"/>
      <c r="AD93" s="91"/>
      <c r="AE93" s="91"/>
      <c r="AF93" s="92"/>
      <c r="AG93" s="96" t="s">
        <v>23</v>
      </c>
      <c r="AH93" s="97"/>
      <c r="AI93" s="97"/>
      <c r="AJ93" s="97"/>
      <c r="AK93" s="97"/>
      <c r="AL93" s="98">
        <f t="shared" si="0"/>
        <v>12</v>
      </c>
      <c r="AM93" s="99"/>
      <c r="AN93" s="99"/>
      <c r="AO93" s="100"/>
      <c r="AP93" s="63"/>
      <c r="AQ93" s="59"/>
      <c r="AR93" s="59"/>
      <c r="AS93" s="59"/>
      <c r="AT93" s="59"/>
      <c r="AU93" s="59"/>
      <c r="AV93" s="59">
        <v>1</v>
      </c>
      <c r="AW93" s="59"/>
      <c r="AX93" s="59"/>
      <c r="AY93" s="59"/>
      <c r="AZ93" s="59"/>
      <c r="BA93" s="59"/>
      <c r="BB93" s="59"/>
      <c r="BC93" s="59"/>
      <c r="BD93" s="59"/>
      <c r="BE93" s="59">
        <v>1</v>
      </c>
      <c r="BF93" s="59"/>
      <c r="BG93" s="59"/>
      <c r="BH93" s="59"/>
      <c r="BI93" s="59"/>
      <c r="BJ93" s="59"/>
      <c r="BK93" s="59"/>
      <c r="BL93" s="59"/>
      <c r="BM93" s="59"/>
      <c r="BN93" s="59">
        <v>1</v>
      </c>
      <c r="BO93" s="59"/>
      <c r="BP93" s="59"/>
      <c r="BQ93" s="59"/>
      <c r="BR93" s="59"/>
      <c r="BS93" s="59"/>
      <c r="BT93" s="59"/>
      <c r="BU93" s="59"/>
      <c r="BV93" s="59"/>
      <c r="BW93" s="59">
        <v>1</v>
      </c>
      <c r="BX93" s="59"/>
      <c r="BY93" s="64"/>
      <c r="BZ93" s="63">
        <v>0</v>
      </c>
      <c r="CA93" s="59"/>
      <c r="CB93" s="59"/>
      <c r="CC93" s="59">
        <v>0</v>
      </c>
      <c r="CD93" s="59"/>
      <c r="CE93" s="59"/>
      <c r="CF93" s="59">
        <v>1</v>
      </c>
      <c r="CG93" s="59"/>
      <c r="CH93" s="59"/>
      <c r="CI93" s="59">
        <v>0</v>
      </c>
      <c r="CJ93" s="59"/>
      <c r="CK93" s="59"/>
      <c r="CL93" s="59">
        <v>0</v>
      </c>
      <c r="CM93" s="59"/>
      <c r="CN93" s="59"/>
      <c r="CO93" s="59">
        <v>1</v>
      </c>
      <c r="CP93" s="59"/>
      <c r="CQ93" s="59"/>
      <c r="CR93" s="59">
        <v>0</v>
      </c>
      <c r="CS93" s="59"/>
      <c r="CT93" s="59"/>
      <c r="CU93" s="59">
        <v>0</v>
      </c>
      <c r="CV93" s="59"/>
      <c r="CW93" s="59"/>
      <c r="CX93" s="59">
        <v>1</v>
      </c>
      <c r="CY93" s="59"/>
      <c r="CZ93" s="59"/>
      <c r="DA93" s="59">
        <v>0</v>
      </c>
      <c r="DB93" s="59"/>
      <c r="DC93" s="59"/>
      <c r="DD93" s="59">
        <v>0</v>
      </c>
      <c r="DE93" s="59"/>
      <c r="DF93" s="59"/>
      <c r="DG93" s="59">
        <v>1</v>
      </c>
      <c r="DH93" s="59"/>
      <c r="DI93" s="64"/>
      <c r="DJ93" s="63">
        <v>0</v>
      </c>
      <c r="DK93" s="59"/>
      <c r="DL93" s="59"/>
      <c r="DM93" s="59">
        <v>1</v>
      </c>
      <c r="DN93" s="59"/>
      <c r="DO93" s="59"/>
      <c r="DP93" s="59">
        <v>0</v>
      </c>
      <c r="DQ93" s="59"/>
      <c r="DR93" s="59"/>
      <c r="DS93" s="59">
        <v>1</v>
      </c>
      <c r="DT93" s="59"/>
      <c r="DU93" s="59"/>
      <c r="DV93" s="59">
        <v>0</v>
      </c>
      <c r="DW93" s="59"/>
      <c r="DX93" s="59"/>
      <c r="DY93" s="59">
        <v>1</v>
      </c>
      <c r="DZ93" s="59"/>
      <c r="EA93" s="59"/>
      <c r="EB93" s="59">
        <v>0</v>
      </c>
      <c r="EC93" s="59"/>
      <c r="ED93" s="59"/>
      <c r="EE93" s="59">
        <v>1</v>
      </c>
      <c r="EF93" s="59"/>
      <c r="EG93" s="59"/>
      <c r="EH93" s="59">
        <v>0</v>
      </c>
      <c r="EI93" s="59"/>
      <c r="EJ93" s="59"/>
      <c r="EK93" s="59"/>
      <c r="EL93" s="59"/>
      <c r="EM93" s="59"/>
      <c r="EN93" s="59"/>
      <c r="EO93" s="59"/>
      <c r="EP93" s="59"/>
      <c r="EQ93" s="59"/>
      <c r="ER93" s="59"/>
      <c r="ES93" s="64"/>
      <c r="ET93" s="63"/>
      <c r="EU93" s="59"/>
      <c r="EV93" s="59"/>
      <c r="EW93" s="59"/>
      <c r="EX93" s="59"/>
      <c r="EY93" s="59"/>
      <c r="EZ93" s="59"/>
      <c r="FA93" s="59"/>
      <c r="FB93" s="59"/>
      <c r="FC93" s="59"/>
      <c r="FD93" s="59"/>
      <c r="FE93" s="59"/>
      <c r="FF93" s="59"/>
      <c r="FG93" s="59"/>
      <c r="FH93" s="59"/>
      <c r="FI93" s="59"/>
      <c r="FJ93" s="59"/>
      <c r="FK93" s="59"/>
      <c r="FL93" s="59"/>
      <c r="FM93" s="59"/>
      <c r="FN93" s="59"/>
      <c r="FO93" s="59"/>
      <c r="FP93" s="59"/>
      <c r="FQ93" s="59"/>
      <c r="FR93" s="59"/>
      <c r="FS93" s="59"/>
      <c r="FT93" s="59"/>
      <c r="FU93" s="59"/>
      <c r="FV93" s="59"/>
      <c r="FW93" s="59"/>
      <c r="FX93" s="59"/>
      <c r="FY93" s="59"/>
      <c r="FZ93" s="59"/>
      <c r="GA93" s="59"/>
      <c r="GB93" s="59"/>
      <c r="GC93" s="64"/>
      <c r="GD93" s="63"/>
      <c r="GE93" s="59"/>
      <c r="GF93" s="59"/>
      <c r="GG93" s="59"/>
      <c r="GH93" s="59"/>
      <c r="GI93" s="59"/>
      <c r="GJ93" s="59"/>
      <c r="GK93" s="59"/>
      <c r="GL93" s="59"/>
      <c r="GM93" s="59"/>
      <c r="GN93" s="59"/>
      <c r="GO93" s="59"/>
      <c r="GP93" s="59"/>
      <c r="GQ93" s="59"/>
      <c r="GR93" s="59"/>
      <c r="GS93" s="59"/>
      <c r="GT93" s="59"/>
      <c r="GU93" s="59"/>
      <c r="GV93" s="59"/>
      <c r="GW93" s="59"/>
      <c r="GX93" s="59"/>
      <c r="GY93" s="59"/>
      <c r="GZ93" s="59"/>
      <c r="HA93" s="59"/>
      <c r="HB93" s="59"/>
      <c r="HC93" s="59"/>
      <c r="HD93" s="59"/>
      <c r="HE93" s="59"/>
      <c r="HF93" s="59"/>
      <c r="HG93" s="59"/>
      <c r="HH93" s="59"/>
      <c r="HI93" s="59"/>
      <c r="HJ93" s="59"/>
      <c r="HK93" s="59"/>
      <c r="HL93" s="59"/>
      <c r="HM93" s="64"/>
    </row>
    <row r="94" spans="2:221" ht="18" customHeight="1" x14ac:dyDescent="0.2">
      <c r="B94" s="133"/>
      <c r="C94" s="134"/>
      <c r="D94" s="134"/>
      <c r="E94" s="134"/>
      <c r="F94" s="134"/>
      <c r="G94" s="134"/>
      <c r="H94" s="134"/>
      <c r="I94" s="134"/>
      <c r="J94" s="134"/>
      <c r="K94" s="134"/>
      <c r="L94" s="134"/>
      <c r="M94" s="134"/>
      <c r="N94" s="134"/>
      <c r="O94" s="134"/>
      <c r="P94" s="134"/>
      <c r="Q94" s="134"/>
      <c r="R94" s="134"/>
      <c r="S94" s="134"/>
      <c r="T94" s="134"/>
      <c r="U94" s="135"/>
      <c r="V94" s="136"/>
      <c r="W94" s="137"/>
      <c r="X94" s="137"/>
      <c r="Y94" s="137"/>
      <c r="Z94" s="137"/>
      <c r="AA94" s="138"/>
      <c r="AB94" s="139"/>
      <c r="AC94" s="140"/>
      <c r="AD94" s="140"/>
      <c r="AE94" s="140"/>
      <c r="AF94" s="141"/>
      <c r="AG94" s="96" t="s">
        <v>24</v>
      </c>
      <c r="AH94" s="97"/>
      <c r="AI94" s="97"/>
      <c r="AJ94" s="97"/>
      <c r="AK94" s="97"/>
      <c r="AL94" s="98">
        <f t="shared" si="0"/>
        <v>6</v>
      </c>
      <c r="AM94" s="99"/>
      <c r="AN94" s="99"/>
      <c r="AO94" s="100"/>
      <c r="AP94" s="459"/>
      <c r="AQ94" s="59"/>
      <c r="AR94" s="59"/>
      <c r="AS94" s="59"/>
      <c r="AT94" s="59"/>
      <c r="AU94" s="59"/>
      <c r="AV94" s="59"/>
      <c r="AW94" s="59"/>
      <c r="AX94" s="59"/>
      <c r="AY94" s="59"/>
      <c r="AZ94" s="59"/>
      <c r="BA94" s="59"/>
      <c r="BB94" s="59">
        <v>1</v>
      </c>
      <c r="BC94" s="59"/>
      <c r="BD94" s="59"/>
      <c r="BE94" s="59"/>
      <c r="BF94" s="59"/>
      <c r="BG94" s="59"/>
      <c r="BH94" s="59"/>
      <c r="BI94" s="59"/>
      <c r="BJ94" s="59"/>
      <c r="BK94" s="59"/>
      <c r="BL94" s="59"/>
      <c r="BM94" s="59"/>
      <c r="BN94" s="59"/>
      <c r="BO94" s="59"/>
      <c r="BP94" s="59"/>
      <c r="BQ94" s="59"/>
      <c r="BR94" s="59"/>
      <c r="BS94" s="59"/>
      <c r="BT94" s="59"/>
      <c r="BU94" s="59"/>
      <c r="BV94" s="59"/>
      <c r="BW94" s="59"/>
      <c r="BX94" s="59"/>
      <c r="BY94" s="64"/>
      <c r="BZ94" s="63">
        <v>0</v>
      </c>
      <c r="CA94" s="59"/>
      <c r="CB94" s="59"/>
      <c r="CC94" s="59">
        <v>0</v>
      </c>
      <c r="CD94" s="59"/>
      <c r="CE94" s="59"/>
      <c r="CF94" s="59">
        <v>1</v>
      </c>
      <c r="CG94" s="59"/>
      <c r="CH94" s="59"/>
      <c r="CI94" s="59">
        <v>1</v>
      </c>
      <c r="CJ94" s="59"/>
      <c r="CK94" s="59"/>
      <c r="CL94" s="59">
        <v>1</v>
      </c>
      <c r="CM94" s="59"/>
      <c r="CN94" s="59"/>
      <c r="CO94" s="59">
        <v>0</v>
      </c>
      <c r="CP94" s="59"/>
      <c r="CQ94" s="59"/>
      <c r="CR94" s="59">
        <v>0</v>
      </c>
      <c r="CS94" s="59"/>
      <c r="CT94" s="59"/>
      <c r="CU94" s="59">
        <v>0</v>
      </c>
      <c r="CV94" s="59"/>
      <c r="CW94" s="59"/>
      <c r="CX94" s="59">
        <v>0</v>
      </c>
      <c r="CY94" s="59"/>
      <c r="CZ94" s="59"/>
      <c r="DA94" s="59">
        <v>0</v>
      </c>
      <c r="DB94" s="59"/>
      <c r="DC94" s="59"/>
      <c r="DD94" s="59">
        <v>0</v>
      </c>
      <c r="DE94" s="59"/>
      <c r="DF94" s="59"/>
      <c r="DG94" s="59">
        <v>1</v>
      </c>
      <c r="DH94" s="59"/>
      <c r="DI94" s="64"/>
      <c r="DJ94" s="63">
        <v>0</v>
      </c>
      <c r="DK94" s="59"/>
      <c r="DL94" s="59"/>
      <c r="DM94" s="59">
        <v>0</v>
      </c>
      <c r="DN94" s="59"/>
      <c r="DO94" s="59"/>
      <c r="DP94" s="59">
        <v>0</v>
      </c>
      <c r="DQ94" s="59"/>
      <c r="DR94" s="59"/>
      <c r="DS94" s="59">
        <v>0</v>
      </c>
      <c r="DT94" s="59"/>
      <c r="DU94" s="59"/>
      <c r="DV94" s="59">
        <v>0</v>
      </c>
      <c r="DW94" s="59"/>
      <c r="DX94" s="59"/>
      <c r="DY94" s="59">
        <v>0</v>
      </c>
      <c r="DZ94" s="59"/>
      <c r="EA94" s="59"/>
      <c r="EB94" s="59">
        <v>0</v>
      </c>
      <c r="EC94" s="59"/>
      <c r="ED94" s="59"/>
      <c r="EE94" s="59">
        <v>1</v>
      </c>
      <c r="EF94" s="59"/>
      <c r="EG94" s="59"/>
      <c r="EH94" s="59">
        <v>0</v>
      </c>
      <c r="EI94" s="59"/>
      <c r="EJ94" s="59"/>
      <c r="EK94" s="59"/>
      <c r="EL94" s="59"/>
      <c r="EM94" s="59"/>
      <c r="EN94" s="59"/>
      <c r="EO94" s="59"/>
      <c r="EP94" s="59"/>
      <c r="EQ94" s="59"/>
      <c r="ER94" s="59"/>
      <c r="ES94" s="64"/>
      <c r="ET94" s="63"/>
      <c r="EU94" s="59"/>
      <c r="EV94" s="59"/>
      <c r="EW94" s="59"/>
      <c r="EX94" s="59"/>
      <c r="EY94" s="59"/>
      <c r="EZ94" s="59"/>
      <c r="FA94" s="59"/>
      <c r="FB94" s="59"/>
      <c r="FC94" s="59"/>
      <c r="FD94" s="59"/>
      <c r="FE94" s="59"/>
      <c r="FF94" s="59"/>
      <c r="FG94" s="59"/>
      <c r="FH94" s="59"/>
      <c r="FI94" s="59"/>
      <c r="FJ94" s="59"/>
      <c r="FK94" s="59"/>
      <c r="FL94" s="59"/>
      <c r="FM94" s="59"/>
      <c r="FN94" s="59"/>
      <c r="FO94" s="59"/>
      <c r="FP94" s="59"/>
      <c r="FQ94" s="59"/>
      <c r="FR94" s="59"/>
      <c r="FS94" s="59"/>
      <c r="FT94" s="59"/>
      <c r="FU94" s="59"/>
      <c r="FV94" s="59"/>
      <c r="FW94" s="59"/>
      <c r="FX94" s="59"/>
      <c r="FY94" s="59"/>
      <c r="FZ94" s="59"/>
      <c r="GA94" s="59"/>
      <c r="GB94" s="59"/>
      <c r="GC94" s="64"/>
      <c r="GD94" s="63"/>
      <c r="GE94" s="59"/>
      <c r="GF94" s="59"/>
      <c r="GG94" s="59"/>
      <c r="GH94" s="59"/>
      <c r="GI94" s="59"/>
      <c r="GJ94" s="59"/>
      <c r="GK94" s="59"/>
      <c r="GL94" s="59"/>
      <c r="GM94" s="59"/>
      <c r="GN94" s="59"/>
      <c r="GO94" s="59"/>
      <c r="GP94" s="59"/>
      <c r="GQ94" s="59"/>
      <c r="GR94" s="59"/>
      <c r="GS94" s="59"/>
      <c r="GT94" s="59"/>
      <c r="GU94" s="59"/>
      <c r="GV94" s="59"/>
      <c r="GW94" s="59"/>
      <c r="GX94" s="59"/>
      <c r="GY94" s="59"/>
      <c r="GZ94" s="59"/>
      <c r="HA94" s="59"/>
      <c r="HB94" s="59"/>
      <c r="HC94" s="59"/>
      <c r="HD94" s="59"/>
      <c r="HE94" s="59"/>
      <c r="HF94" s="59"/>
      <c r="HG94" s="59"/>
      <c r="HH94" s="59"/>
      <c r="HI94" s="59"/>
      <c r="HJ94" s="59"/>
      <c r="HK94" s="59"/>
      <c r="HL94" s="59"/>
      <c r="HM94" s="64"/>
    </row>
    <row r="95" spans="2:221" ht="18" customHeight="1" x14ac:dyDescent="0.2">
      <c r="B95" s="114" t="s">
        <v>684</v>
      </c>
      <c r="C95" s="115"/>
      <c r="D95" s="115"/>
      <c r="E95" s="115"/>
      <c r="F95" s="115"/>
      <c r="G95" s="115"/>
      <c r="H95" s="115"/>
      <c r="I95" s="115"/>
      <c r="J95" s="115"/>
      <c r="K95" s="115"/>
      <c r="L95" s="115"/>
      <c r="M95" s="115"/>
      <c r="N95" s="115"/>
      <c r="O95" s="115"/>
      <c r="P95" s="115"/>
      <c r="Q95" s="115"/>
      <c r="R95" s="115"/>
      <c r="S95" s="115"/>
      <c r="T95" s="115"/>
      <c r="U95" s="116"/>
      <c r="V95" s="120" t="s">
        <v>721</v>
      </c>
      <c r="W95" s="121"/>
      <c r="X95" s="121"/>
      <c r="Y95" s="121"/>
      <c r="Z95" s="121"/>
      <c r="AA95" s="122"/>
      <c r="AB95" s="126">
        <v>4.1999999999999997E-3</v>
      </c>
      <c r="AC95" s="127"/>
      <c r="AD95" s="127"/>
      <c r="AE95" s="127"/>
      <c r="AF95" s="128"/>
      <c r="AG95" s="108" t="s">
        <v>23</v>
      </c>
      <c r="AH95" s="109"/>
      <c r="AI95" s="109"/>
      <c r="AJ95" s="109"/>
      <c r="AK95" s="109"/>
      <c r="AL95" s="75">
        <f t="shared" si="0"/>
        <v>33</v>
      </c>
      <c r="AM95" s="76"/>
      <c r="AN95" s="76"/>
      <c r="AO95" s="77"/>
      <c r="AP95" s="65">
        <v>1</v>
      </c>
      <c r="AQ95" s="60"/>
      <c r="AR95" s="60"/>
      <c r="AS95" s="60">
        <v>1</v>
      </c>
      <c r="AT95" s="60"/>
      <c r="AU95" s="60"/>
      <c r="AV95" s="60">
        <v>1</v>
      </c>
      <c r="AW95" s="60"/>
      <c r="AX95" s="60"/>
      <c r="AY95" s="60">
        <v>1</v>
      </c>
      <c r="AZ95" s="60"/>
      <c r="BA95" s="60"/>
      <c r="BB95" s="60">
        <v>1</v>
      </c>
      <c r="BC95" s="60"/>
      <c r="BD95" s="60"/>
      <c r="BE95" s="60">
        <v>1</v>
      </c>
      <c r="BF95" s="60"/>
      <c r="BG95" s="60"/>
      <c r="BH95" s="60">
        <v>1</v>
      </c>
      <c r="BI95" s="60"/>
      <c r="BJ95" s="60"/>
      <c r="BK95" s="60">
        <v>1</v>
      </c>
      <c r="BL95" s="60"/>
      <c r="BM95" s="60"/>
      <c r="BN95" s="60">
        <v>1</v>
      </c>
      <c r="BO95" s="60"/>
      <c r="BP95" s="60"/>
      <c r="BQ95" s="60">
        <v>1</v>
      </c>
      <c r="BR95" s="60"/>
      <c r="BS95" s="60"/>
      <c r="BT95" s="60">
        <v>1</v>
      </c>
      <c r="BU95" s="60"/>
      <c r="BV95" s="60"/>
      <c r="BW95" s="60">
        <v>1</v>
      </c>
      <c r="BX95" s="60"/>
      <c r="BY95" s="70"/>
      <c r="BZ95" s="65">
        <v>1</v>
      </c>
      <c r="CA95" s="60"/>
      <c r="CB95" s="60"/>
      <c r="CC95" s="60">
        <v>1</v>
      </c>
      <c r="CD95" s="60"/>
      <c r="CE95" s="60"/>
      <c r="CF95" s="60">
        <v>1</v>
      </c>
      <c r="CG95" s="60"/>
      <c r="CH95" s="60"/>
      <c r="CI95" s="60">
        <v>1</v>
      </c>
      <c r="CJ95" s="60"/>
      <c r="CK95" s="60"/>
      <c r="CL95" s="60">
        <v>1</v>
      </c>
      <c r="CM95" s="60"/>
      <c r="CN95" s="60"/>
      <c r="CO95" s="60">
        <v>1</v>
      </c>
      <c r="CP95" s="60"/>
      <c r="CQ95" s="60"/>
      <c r="CR95" s="60">
        <v>1</v>
      </c>
      <c r="CS95" s="60"/>
      <c r="CT95" s="60"/>
      <c r="CU95" s="60">
        <v>1</v>
      </c>
      <c r="CV95" s="60"/>
      <c r="CW95" s="60"/>
      <c r="CX95" s="60">
        <v>1</v>
      </c>
      <c r="CY95" s="60"/>
      <c r="CZ95" s="60"/>
      <c r="DA95" s="60">
        <v>1</v>
      </c>
      <c r="DB95" s="60"/>
      <c r="DC95" s="60"/>
      <c r="DD95" s="60">
        <v>1</v>
      </c>
      <c r="DE95" s="60"/>
      <c r="DF95" s="60"/>
      <c r="DG95" s="60">
        <v>1</v>
      </c>
      <c r="DH95" s="60"/>
      <c r="DI95" s="60"/>
      <c r="DJ95" s="65">
        <v>1</v>
      </c>
      <c r="DK95" s="60"/>
      <c r="DL95" s="60"/>
      <c r="DM95" s="60">
        <v>1</v>
      </c>
      <c r="DN95" s="60"/>
      <c r="DO95" s="60"/>
      <c r="DP95" s="60">
        <v>1</v>
      </c>
      <c r="DQ95" s="60"/>
      <c r="DR95" s="60"/>
      <c r="DS95" s="60">
        <v>1</v>
      </c>
      <c r="DT95" s="60"/>
      <c r="DU95" s="60"/>
      <c r="DV95" s="60">
        <v>1</v>
      </c>
      <c r="DW95" s="60"/>
      <c r="DX95" s="60"/>
      <c r="DY95" s="60">
        <v>1</v>
      </c>
      <c r="DZ95" s="60"/>
      <c r="EA95" s="60"/>
      <c r="EB95" s="60">
        <v>1</v>
      </c>
      <c r="EC95" s="60"/>
      <c r="ED95" s="60"/>
      <c r="EE95" s="60">
        <v>1</v>
      </c>
      <c r="EF95" s="60"/>
      <c r="EG95" s="60"/>
      <c r="EH95" s="60">
        <v>1</v>
      </c>
      <c r="EI95" s="60"/>
      <c r="EJ95" s="60"/>
      <c r="EK95" s="60"/>
      <c r="EL95" s="60"/>
      <c r="EM95" s="60"/>
      <c r="EN95" s="60"/>
      <c r="EO95" s="60"/>
      <c r="EP95" s="60"/>
      <c r="EQ95" s="60"/>
      <c r="ER95" s="60"/>
      <c r="ES95" s="70"/>
      <c r="ET95" s="65"/>
      <c r="EU95" s="60"/>
      <c r="EV95" s="60"/>
      <c r="EW95" s="60"/>
      <c r="EX95" s="60"/>
      <c r="EY95" s="60"/>
      <c r="EZ95" s="60"/>
      <c r="FA95" s="60"/>
      <c r="FB95" s="60"/>
      <c r="FC95" s="60"/>
      <c r="FD95" s="60"/>
      <c r="FE95" s="60"/>
      <c r="FF95" s="60"/>
      <c r="FG95" s="60"/>
      <c r="FH95" s="60"/>
      <c r="FI95" s="60"/>
      <c r="FJ95" s="60"/>
      <c r="FK95" s="60"/>
      <c r="FL95" s="60"/>
      <c r="FM95" s="60"/>
      <c r="FN95" s="60"/>
      <c r="FO95" s="60"/>
      <c r="FP95" s="60"/>
      <c r="FQ95" s="60"/>
      <c r="FR95" s="60"/>
      <c r="FS95" s="60"/>
      <c r="FT95" s="60"/>
      <c r="FU95" s="60"/>
      <c r="FV95" s="60"/>
      <c r="FW95" s="60"/>
      <c r="FX95" s="60"/>
      <c r="FY95" s="60"/>
      <c r="FZ95" s="60"/>
      <c r="GA95" s="60"/>
      <c r="GB95" s="60"/>
      <c r="GC95" s="70"/>
      <c r="GD95" s="65"/>
      <c r="GE95" s="60"/>
      <c r="GF95" s="60"/>
      <c r="GG95" s="60"/>
      <c r="GH95" s="60"/>
      <c r="GI95" s="60"/>
      <c r="GJ95" s="60"/>
      <c r="GK95" s="60"/>
      <c r="GL95" s="60"/>
      <c r="GM95" s="60"/>
      <c r="GN95" s="60"/>
      <c r="GO95" s="60"/>
      <c r="GP95" s="60"/>
      <c r="GQ95" s="60"/>
      <c r="GR95" s="60"/>
      <c r="GS95" s="60"/>
      <c r="GT95" s="60"/>
      <c r="GU95" s="60"/>
      <c r="GV95" s="60"/>
      <c r="GW95" s="60"/>
      <c r="GX95" s="60"/>
      <c r="GY95" s="60"/>
      <c r="GZ95" s="60"/>
      <c r="HA95" s="60"/>
      <c r="HB95" s="60"/>
      <c r="HC95" s="60"/>
      <c r="HD95" s="60"/>
      <c r="HE95" s="60"/>
      <c r="HF95" s="60"/>
      <c r="HG95" s="60"/>
      <c r="HH95" s="60"/>
      <c r="HI95" s="60"/>
      <c r="HJ95" s="60"/>
      <c r="HK95" s="60"/>
      <c r="HL95" s="60"/>
      <c r="HM95" s="70"/>
    </row>
    <row r="96" spans="2:221" ht="18" customHeight="1" x14ac:dyDescent="0.2">
      <c r="B96" s="117"/>
      <c r="C96" s="118"/>
      <c r="D96" s="118"/>
      <c r="E96" s="118"/>
      <c r="F96" s="118"/>
      <c r="G96" s="118"/>
      <c r="H96" s="118"/>
      <c r="I96" s="118"/>
      <c r="J96" s="118"/>
      <c r="K96" s="118"/>
      <c r="L96" s="118"/>
      <c r="M96" s="118"/>
      <c r="N96" s="118"/>
      <c r="O96" s="118"/>
      <c r="P96" s="118"/>
      <c r="Q96" s="118"/>
      <c r="R96" s="118"/>
      <c r="S96" s="118"/>
      <c r="T96" s="118"/>
      <c r="U96" s="119"/>
      <c r="V96" s="123"/>
      <c r="W96" s="124"/>
      <c r="X96" s="124"/>
      <c r="Y96" s="124"/>
      <c r="Z96" s="124"/>
      <c r="AA96" s="125"/>
      <c r="AB96" s="129"/>
      <c r="AC96" s="130"/>
      <c r="AD96" s="130"/>
      <c r="AE96" s="130"/>
      <c r="AF96" s="131"/>
      <c r="AG96" s="108" t="s">
        <v>24</v>
      </c>
      <c r="AH96" s="109"/>
      <c r="AI96" s="109"/>
      <c r="AJ96" s="109"/>
      <c r="AK96" s="109"/>
      <c r="AL96" s="75">
        <f t="shared" si="0"/>
        <v>33</v>
      </c>
      <c r="AM96" s="76"/>
      <c r="AN96" s="76"/>
      <c r="AO96" s="77"/>
      <c r="AP96" s="460">
        <v>1</v>
      </c>
      <c r="AQ96" s="60"/>
      <c r="AR96" s="60"/>
      <c r="AS96" s="60">
        <v>1</v>
      </c>
      <c r="AT96" s="60"/>
      <c r="AU96" s="60"/>
      <c r="AV96" s="60">
        <v>1</v>
      </c>
      <c r="AW96" s="60"/>
      <c r="AX96" s="60"/>
      <c r="AY96" s="60">
        <v>1</v>
      </c>
      <c r="AZ96" s="60"/>
      <c r="BA96" s="60"/>
      <c r="BB96" s="60">
        <v>1</v>
      </c>
      <c r="BC96" s="60"/>
      <c r="BD96" s="60"/>
      <c r="BE96" s="60">
        <v>1</v>
      </c>
      <c r="BF96" s="60"/>
      <c r="BG96" s="60"/>
      <c r="BH96" s="60">
        <v>1</v>
      </c>
      <c r="BI96" s="60"/>
      <c r="BJ96" s="60"/>
      <c r="BK96" s="60">
        <v>1</v>
      </c>
      <c r="BL96" s="60"/>
      <c r="BM96" s="60"/>
      <c r="BN96" s="60">
        <v>1</v>
      </c>
      <c r="BO96" s="60"/>
      <c r="BP96" s="60"/>
      <c r="BQ96" s="60">
        <v>1</v>
      </c>
      <c r="BR96" s="60"/>
      <c r="BS96" s="60"/>
      <c r="BT96" s="60">
        <v>1</v>
      </c>
      <c r="BU96" s="60"/>
      <c r="BV96" s="60"/>
      <c r="BW96" s="60">
        <v>1</v>
      </c>
      <c r="BX96" s="60"/>
      <c r="BY96" s="70"/>
      <c r="BZ96" s="65">
        <v>1</v>
      </c>
      <c r="CA96" s="60"/>
      <c r="CB96" s="60"/>
      <c r="CC96" s="60">
        <v>1</v>
      </c>
      <c r="CD96" s="60"/>
      <c r="CE96" s="60"/>
      <c r="CF96" s="60">
        <v>1</v>
      </c>
      <c r="CG96" s="60"/>
      <c r="CH96" s="60"/>
      <c r="CI96" s="60">
        <v>1</v>
      </c>
      <c r="CJ96" s="60"/>
      <c r="CK96" s="60"/>
      <c r="CL96" s="60">
        <v>1</v>
      </c>
      <c r="CM96" s="60"/>
      <c r="CN96" s="60"/>
      <c r="CO96" s="60">
        <v>1</v>
      </c>
      <c r="CP96" s="60"/>
      <c r="CQ96" s="60"/>
      <c r="CR96" s="60">
        <v>1</v>
      </c>
      <c r="CS96" s="60"/>
      <c r="CT96" s="60"/>
      <c r="CU96" s="60">
        <v>1</v>
      </c>
      <c r="CV96" s="60"/>
      <c r="CW96" s="60"/>
      <c r="CX96" s="60">
        <v>1</v>
      </c>
      <c r="CY96" s="60"/>
      <c r="CZ96" s="60"/>
      <c r="DA96" s="60">
        <v>1</v>
      </c>
      <c r="DB96" s="60"/>
      <c r="DC96" s="60"/>
      <c r="DD96" s="60">
        <v>1</v>
      </c>
      <c r="DE96" s="60"/>
      <c r="DF96" s="60"/>
      <c r="DG96" s="60">
        <v>1</v>
      </c>
      <c r="DH96" s="60"/>
      <c r="DI96" s="70"/>
      <c r="DJ96" s="65">
        <v>1</v>
      </c>
      <c r="DK96" s="60"/>
      <c r="DL96" s="60"/>
      <c r="DM96" s="60">
        <v>1</v>
      </c>
      <c r="DN96" s="60"/>
      <c r="DO96" s="60"/>
      <c r="DP96" s="60">
        <v>1</v>
      </c>
      <c r="DQ96" s="60"/>
      <c r="DR96" s="60"/>
      <c r="DS96" s="60">
        <v>1</v>
      </c>
      <c r="DT96" s="60"/>
      <c r="DU96" s="60"/>
      <c r="DV96" s="60">
        <v>1</v>
      </c>
      <c r="DW96" s="60"/>
      <c r="DX96" s="60"/>
      <c r="DY96" s="60">
        <v>1</v>
      </c>
      <c r="DZ96" s="60"/>
      <c r="EA96" s="60"/>
      <c r="EB96" s="60">
        <v>1</v>
      </c>
      <c r="EC96" s="60"/>
      <c r="ED96" s="60"/>
      <c r="EE96" s="60">
        <v>1</v>
      </c>
      <c r="EF96" s="60"/>
      <c r="EG96" s="60"/>
      <c r="EH96" s="60">
        <v>1</v>
      </c>
      <c r="EI96" s="60"/>
      <c r="EJ96" s="60"/>
      <c r="EK96" s="60"/>
      <c r="EL96" s="60"/>
      <c r="EM96" s="60"/>
      <c r="EN96" s="60"/>
      <c r="EO96" s="60"/>
      <c r="EP96" s="60"/>
      <c r="EQ96" s="60"/>
      <c r="ER96" s="60"/>
      <c r="ES96" s="70"/>
      <c r="ET96" s="65"/>
      <c r="EU96" s="60"/>
      <c r="EV96" s="60"/>
      <c r="EW96" s="60"/>
      <c r="EX96" s="60"/>
      <c r="EY96" s="60"/>
      <c r="EZ96" s="60"/>
      <c r="FA96" s="60"/>
      <c r="FB96" s="60"/>
      <c r="FC96" s="60"/>
      <c r="FD96" s="60"/>
      <c r="FE96" s="60"/>
      <c r="FF96" s="60"/>
      <c r="FG96" s="60"/>
      <c r="FH96" s="60"/>
      <c r="FI96" s="60"/>
      <c r="FJ96" s="60"/>
      <c r="FK96" s="60"/>
      <c r="FL96" s="60"/>
      <c r="FM96" s="60"/>
      <c r="FN96" s="60"/>
      <c r="FO96" s="60"/>
      <c r="FP96" s="60"/>
      <c r="FQ96" s="60"/>
      <c r="FR96" s="60"/>
      <c r="FS96" s="60"/>
      <c r="FT96" s="60"/>
      <c r="FU96" s="60"/>
      <c r="FV96" s="60"/>
      <c r="FW96" s="60"/>
      <c r="FX96" s="60"/>
      <c r="FY96" s="60"/>
      <c r="FZ96" s="60"/>
      <c r="GA96" s="60"/>
      <c r="GB96" s="60"/>
      <c r="GC96" s="70"/>
      <c r="GD96" s="65"/>
      <c r="GE96" s="60"/>
      <c r="GF96" s="60"/>
      <c r="GG96" s="60"/>
      <c r="GH96" s="60"/>
      <c r="GI96" s="60"/>
      <c r="GJ96" s="60"/>
      <c r="GK96" s="60"/>
      <c r="GL96" s="60"/>
      <c r="GM96" s="60"/>
      <c r="GN96" s="60"/>
      <c r="GO96" s="60"/>
      <c r="GP96" s="60"/>
      <c r="GQ96" s="60"/>
      <c r="GR96" s="60"/>
      <c r="GS96" s="60"/>
      <c r="GT96" s="60"/>
      <c r="GU96" s="60"/>
      <c r="GV96" s="60"/>
      <c r="GW96" s="60"/>
      <c r="GX96" s="60"/>
      <c r="GY96" s="60"/>
      <c r="GZ96" s="60"/>
      <c r="HA96" s="60"/>
      <c r="HB96" s="60"/>
      <c r="HC96" s="60"/>
      <c r="HD96" s="60"/>
      <c r="HE96" s="60"/>
      <c r="HF96" s="60"/>
      <c r="HG96" s="60"/>
      <c r="HH96" s="60"/>
      <c r="HI96" s="60"/>
      <c r="HJ96" s="60"/>
      <c r="HK96" s="60"/>
      <c r="HL96" s="60"/>
      <c r="HM96" s="70"/>
    </row>
    <row r="97" spans="2:221" ht="18" customHeight="1" x14ac:dyDescent="0.2">
      <c r="B97" s="78" t="s">
        <v>685</v>
      </c>
      <c r="C97" s="79"/>
      <c r="D97" s="79"/>
      <c r="E97" s="79"/>
      <c r="F97" s="79"/>
      <c r="G97" s="79"/>
      <c r="H97" s="79"/>
      <c r="I97" s="79"/>
      <c r="J97" s="79"/>
      <c r="K97" s="79"/>
      <c r="L97" s="79"/>
      <c r="M97" s="79"/>
      <c r="N97" s="79"/>
      <c r="O97" s="79"/>
      <c r="P97" s="79"/>
      <c r="Q97" s="79"/>
      <c r="R97" s="79"/>
      <c r="S97" s="79"/>
      <c r="T97" s="79"/>
      <c r="U97" s="80"/>
      <c r="V97" s="84" t="s">
        <v>722</v>
      </c>
      <c r="W97" s="85"/>
      <c r="X97" s="85"/>
      <c r="Y97" s="85"/>
      <c r="Z97" s="85"/>
      <c r="AA97" s="86"/>
      <c r="AB97" s="90">
        <v>2.06E-2</v>
      </c>
      <c r="AC97" s="91"/>
      <c r="AD97" s="91"/>
      <c r="AE97" s="91"/>
      <c r="AF97" s="92"/>
      <c r="AG97" s="96" t="s">
        <v>23</v>
      </c>
      <c r="AH97" s="97"/>
      <c r="AI97" s="97"/>
      <c r="AJ97" s="97"/>
      <c r="AK97" s="97"/>
      <c r="AL97" s="98">
        <f t="shared" si="0"/>
        <v>33</v>
      </c>
      <c r="AM97" s="99"/>
      <c r="AN97" s="99"/>
      <c r="AO97" s="100"/>
      <c r="AP97" s="63">
        <v>1</v>
      </c>
      <c r="AQ97" s="59"/>
      <c r="AR97" s="59"/>
      <c r="AS97" s="59">
        <v>1</v>
      </c>
      <c r="AT97" s="59"/>
      <c r="AU97" s="59"/>
      <c r="AV97" s="59">
        <v>1</v>
      </c>
      <c r="AW97" s="59"/>
      <c r="AX97" s="59"/>
      <c r="AY97" s="59">
        <v>1</v>
      </c>
      <c r="AZ97" s="59"/>
      <c r="BA97" s="59"/>
      <c r="BB97" s="59">
        <v>1</v>
      </c>
      <c r="BC97" s="59"/>
      <c r="BD97" s="59"/>
      <c r="BE97" s="59">
        <v>1</v>
      </c>
      <c r="BF97" s="59"/>
      <c r="BG97" s="59"/>
      <c r="BH97" s="59">
        <v>1</v>
      </c>
      <c r="BI97" s="59"/>
      <c r="BJ97" s="59"/>
      <c r="BK97" s="59">
        <v>1</v>
      </c>
      <c r="BL97" s="59"/>
      <c r="BM97" s="59"/>
      <c r="BN97" s="59">
        <v>1</v>
      </c>
      <c r="BO97" s="59"/>
      <c r="BP97" s="59"/>
      <c r="BQ97" s="59">
        <v>1</v>
      </c>
      <c r="BR97" s="59"/>
      <c r="BS97" s="59"/>
      <c r="BT97" s="59">
        <v>1</v>
      </c>
      <c r="BU97" s="59"/>
      <c r="BV97" s="59"/>
      <c r="BW97" s="59">
        <v>1</v>
      </c>
      <c r="BX97" s="59"/>
      <c r="BY97" s="64"/>
      <c r="BZ97" s="63">
        <v>1</v>
      </c>
      <c r="CA97" s="59"/>
      <c r="CB97" s="59"/>
      <c r="CC97" s="59">
        <v>1</v>
      </c>
      <c r="CD97" s="59"/>
      <c r="CE97" s="59"/>
      <c r="CF97" s="59">
        <v>1</v>
      </c>
      <c r="CG97" s="59"/>
      <c r="CH97" s="59"/>
      <c r="CI97" s="59">
        <v>1</v>
      </c>
      <c r="CJ97" s="59"/>
      <c r="CK97" s="59"/>
      <c r="CL97" s="59">
        <v>1</v>
      </c>
      <c r="CM97" s="59"/>
      <c r="CN97" s="59"/>
      <c r="CO97" s="59">
        <v>1</v>
      </c>
      <c r="CP97" s="59"/>
      <c r="CQ97" s="59"/>
      <c r="CR97" s="59">
        <v>1</v>
      </c>
      <c r="CS97" s="59"/>
      <c r="CT97" s="59"/>
      <c r="CU97" s="59">
        <v>1</v>
      </c>
      <c r="CV97" s="59"/>
      <c r="CW97" s="59"/>
      <c r="CX97" s="59">
        <v>1</v>
      </c>
      <c r="CY97" s="59"/>
      <c r="CZ97" s="59"/>
      <c r="DA97" s="59">
        <v>1</v>
      </c>
      <c r="DB97" s="59"/>
      <c r="DC97" s="59"/>
      <c r="DD97" s="59">
        <v>1</v>
      </c>
      <c r="DE97" s="59"/>
      <c r="DF97" s="59"/>
      <c r="DG97" s="59">
        <v>1</v>
      </c>
      <c r="DH97" s="59"/>
      <c r="DI97" s="59"/>
      <c r="DJ97" s="63">
        <v>1</v>
      </c>
      <c r="DK97" s="59"/>
      <c r="DL97" s="59"/>
      <c r="DM97" s="59">
        <v>1</v>
      </c>
      <c r="DN97" s="59"/>
      <c r="DO97" s="59"/>
      <c r="DP97" s="59">
        <v>1</v>
      </c>
      <c r="DQ97" s="59"/>
      <c r="DR97" s="59"/>
      <c r="DS97" s="59">
        <v>1</v>
      </c>
      <c r="DT97" s="59"/>
      <c r="DU97" s="59"/>
      <c r="DV97" s="59">
        <v>1</v>
      </c>
      <c r="DW97" s="59"/>
      <c r="DX97" s="59"/>
      <c r="DY97" s="59">
        <v>1</v>
      </c>
      <c r="DZ97" s="59"/>
      <c r="EA97" s="59"/>
      <c r="EB97" s="59">
        <v>1</v>
      </c>
      <c r="EC97" s="59"/>
      <c r="ED97" s="59"/>
      <c r="EE97" s="59">
        <v>1</v>
      </c>
      <c r="EF97" s="59"/>
      <c r="EG97" s="59"/>
      <c r="EH97" s="59">
        <v>1</v>
      </c>
      <c r="EI97" s="59"/>
      <c r="EJ97" s="59"/>
      <c r="EK97" s="59"/>
      <c r="EL97" s="59"/>
      <c r="EM97" s="59"/>
      <c r="EN97" s="59"/>
      <c r="EO97" s="59"/>
      <c r="EP97" s="59"/>
      <c r="EQ97" s="59"/>
      <c r="ER97" s="59"/>
      <c r="ES97" s="64"/>
      <c r="ET97" s="63"/>
      <c r="EU97" s="59"/>
      <c r="EV97" s="59"/>
      <c r="EW97" s="59"/>
      <c r="EX97" s="59"/>
      <c r="EY97" s="59"/>
      <c r="EZ97" s="59"/>
      <c r="FA97" s="59"/>
      <c r="FB97" s="59"/>
      <c r="FC97" s="59"/>
      <c r="FD97" s="59"/>
      <c r="FE97" s="59"/>
      <c r="FF97" s="59"/>
      <c r="FG97" s="59"/>
      <c r="FH97" s="59"/>
      <c r="FI97" s="59"/>
      <c r="FJ97" s="59"/>
      <c r="FK97" s="59"/>
      <c r="FL97" s="59"/>
      <c r="FM97" s="59"/>
      <c r="FN97" s="59"/>
      <c r="FO97" s="59"/>
      <c r="FP97" s="59"/>
      <c r="FQ97" s="59"/>
      <c r="FR97" s="59"/>
      <c r="FS97" s="59"/>
      <c r="FT97" s="59"/>
      <c r="FU97" s="59"/>
      <c r="FV97" s="59"/>
      <c r="FW97" s="59"/>
      <c r="FX97" s="59"/>
      <c r="FY97" s="59"/>
      <c r="FZ97" s="59"/>
      <c r="GA97" s="59"/>
      <c r="GB97" s="59"/>
      <c r="GC97" s="64"/>
      <c r="GD97" s="63"/>
      <c r="GE97" s="59"/>
      <c r="GF97" s="59"/>
      <c r="GG97" s="59"/>
      <c r="GH97" s="59"/>
      <c r="GI97" s="59"/>
      <c r="GJ97" s="59"/>
      <c r="GK97" s="59"/>
      <c r="GL97" s="59"/>
      <c r="GM97" s="59"/>
      <c r="GN97" s="59"/>
      <c r="GO97" s="59"/>
      <c r="GP97" s="59"/>
      <c r="GQ97" s="59"/>
      <c r="GR97" s="59"/>
      <c r="GS97" s="59"/>
      <c r="GT97" s="59"/>
      <c r="GU97" s="59"/>
      <c r="GV97" s="59"/>
      <c r="GW97" s="59"/>
      <c r="GX97" s="59"/>
      <c r="GY97" s="59"/>
      <c r="GZ97" s="59"/>
      <c r="HA97" s="59"/>
      <c r="HB97" s="59"/>
      <c r="HC97" s="59"/>
      <c r="HD97" s="59"/>
      <c r="HE97" s="59"/>
      <c r="HF97" s="59"/>
      <c r="HG97" s="59"/>
      <c r="HH97" s="59"/>
      <c r="HI97" s="59"/>
      <c r="HJ97" s="59"/>
      <c r="HK97" s="59"/>
      <c r="HL97" s="59"/>
      <c r="HM97" s="64"/>
    </row>
    <row r="98" spans="2:221" ht="18" customHeight="1" x14ac:dyDescent="0.2">
      <c r="B98" s="133"/>
      <c r="C98" s="134"/>
      <c r="D98" s="134"/>
      <c r="E98" s="134"/>
      <c r="F98" s="134"/>
      <c r="G98" s="134"/>
      <c r="H98" s="134"/>
      <c r="I98" s="134"/>
      <c r="J98" s="134"/>
      <c r="K98" s="134"/>
      <c r="L98" s="134"/>
      <c r="M98" s="134"/>
      <c r="N98" s="134"/>
      <c r="O98" s="134"/>
      <c r="P98" s="134"/>
      <c r="Q98" s="134"/>
      <c r="R98" s="134"/>
      <c r="S98" s="134"/>
      <c r="T98" s="134"/>
      <c r="U98" s="135"/>
      <c r="V98" s="136"/>
      <c r="W98" s="137"/>
      <c r="X98" s="137"/>
      <c r="Y98" s="137"/>
      <c r="Z98" s="137"/>
      <c r="AA98" s="138"/>
      <c r="AB98" s="139"/>
      <c r="AC98" s="140"/>
      <c r="AD98" s="140"/>
      <c r="AE98" s="140"/>
      <c r="AF98" s="141"/>
      <c r="AG98" s="96" t="s">
        <v>24</v>
      </c>
      <c r="AH98" s="97"/>
      <c r="AI98" s="97"/>
      <c r="AJ98" s="97"/>
      <c r="AK98" s="97"/>
      <c r="AL98" s="98">
        <f t="shared" si="0"/>
        <v>33</v>
      </c>
      <c r="AM98" s="99"/>
      <c r="AN98" s="99"/>
      <c r="AO98" s="100"/>
      <c r="AP98" s="63">
        <v>1</v>
      </c>
      <c r="AQ98" s="59"/>
      <c r="AR98" s="59"/>
      <c r="AS98" s="59">
        <v>1</v>
      </c>
      <c r="AT98" s="59"/>
      <c r="AU98" s="59"/>
      <c r="AV98" s="59">
        <v>1</v>
      </c>
      <c r="AW98" s="59"/>
      <c r="AX98" s="59"/>
      <c r="AY98" s="59">
        <v>1</v>
      </c>
      <c r="AZ98" s="59"/>
      <c r="BA98" s="59"/>
      <c r="BB98" s="59">
        <v>1</v>
      </c>
      <c r="BC98" s="59"/>
      <c r="BD98" s="59"/>
      <c r="BE98" s="59">
        <v>1</v>
      </c>
      <c r="BF98" s="59"/>
      <c r="BG98" s="59"/>
      <c r="BH98" s="59">
        <v>1</v>
      </c>
      <c r="BI98" s="59"/>
      <c r="BJ98" s="59"/>
      <c r="BK98" s="59">
        <v>1</v>
      </c>
      <c r="BL98" s="59"/>
      <c r="BM98" s="59"/>
      <c r="BN98" s="59">
        <v>1</v>
      </c>
      <c r="BO98" s="59"/>
      <c r="BP98" s="59"/>
      <c r="BQ98" s="59">
        <v>1</v>
      </c>
      <c r="BR98" s="59"/>
      <c r="BS98" s="59"/>
      <c r="BT98" s="59">
        <v>1</v>
      </c>
      <c r="BU98" s="59"/>
      <c r="BV98" s="59"/>
      <c r="BW98" s="59">
        <v>1</v>
      </c>
      <c r="BX98" s="59"/>
      <c r="BY98" s="64"/>
      <c r="BZ98" s="63">
        <v>1</v>
      </c>
      <c r="CA98" s="59"/>
      <c r="CB98" s="59"/>
      <c r="CC98" s="59">
        <v>1</v>
      </c>
      <c r="CD98" s="59"/>
      <c r="CE98" s="59"/>
      <c r="CF98" s="59">
        <v>1</v>
      </c>
      <c r="CG98" s="59"/>
      <c r="CH98" s="59"/>
      <c r="CI98" s="59">
        <v>1</v>
      </c>
      <c r="CJ98" s="59"/>
      <c r="CK98" s="59"/>
      <c r="CL98" s="59">
        <v>1</v>
      </c>
      <c r="CM98" s="59"/>
      <c r="CN98" s="59"/>
      <c r="CO98" s="59">
        <v>1</v>
      </c>
      <c r="CP98" s="59"/>
      <c r="CQ98" s="59"/>
      <c r="CR98" s="59">
        <v>1</v>
      </c>
      <c r="CS98" s="59"/>
      <c r="CT98" s="59"/>
      <c r="CU98" s="59">
        <v>1</v>
      </c>
      <c r="CV98" s="59"/>
      <c r="CW98" s="59"/>
      <c r="CX98" s="59">
        <v>1</v>
      </c>
      <c r="CY98" s="59"/>
      <c r="CZ98" s="59"/>
      <c r="DA98" s="59">
        <v>1</v>
      </c>
      <c r="DB98" s="59"/>
      <c r="DC98" s="59"/>
      <c r="DD98" s="59">
        <v>1</v>
      </c>
      <c r="DE98" s="59"/>
      <c r="DF98" s="59"/>
      <c r="DG98" s="59">
        <v>1</v>
      </c>
      <c r="DH98" s="59"/>
      <c r="DI98" s="64"/>
      <c r="DJ98" s="63">
        <v>1</v>
      </c>
      <c r="DK98" s="59"/>
      <c r="DL98" s="59"/>
      <c r="DM98" s="59">
        <v>1</v>
      </c>
      <c r="DN98" s="59"/>
      <c r="DO98" s="59"/>
      <c r="DP98" s="59">
        <v>1</v>
      </c>
      <c r="DQ98" s="59"/>
      <c r="DR98" s="59"/>
      <c r="DS98" s="59">
        <v>1</v>
      </c>
      <c r="DT98" s="59"/>
      <c r="DU98" s="59"/>
      <c r="DV98" s="59">
        <v>1</v>
      </c>
      <c r="DW98" s="59"/>
      <c r="DX98" s="59"/>
      <c r="DY98" s="59">
        <v>1</v>
      </c>
      <c r="DZ98" s="59"/>
      <c r="EA98" s="59"/>
      <c r="EB98" s="59">
        <v>1</v>
      </c>
      <c r="EC98" s="59"/>
      <c r="ED98" s="59"/>
      <c r="EE98" s="59">
        <v>1</v>
      </c>
      <c r="EF98" s="59"/>
      <c r="EG98" s="59"/>
      <c r="EH98" s="59">
        <v>1</v>
      </c>
      <c r="EI98" s="59"/>
      <c r="EJ98" s="59"/>
      <c r="EK98" s="59"/>
      <c r="EL98" s="59"/>
      <c r="EM98" s="59"/>
      <c r="EN98" s="59"/>
      <c r="EO98" s="59"/>
      <c r="EP98" s="59"/>
      <c r="EQ98" s="59"/>
      <c r="ER98" s="59"/>
      <c r="ES98" s="64"/>
      <c r="ET98" s="63"/>
      <c r="EU98" s="59"/>
      <c r="EV98" s="59"/>
      <c r="EW98" s="59"/>
      <c r="EX98" s="59"/>
      <c r="EY98" s="59"/>
      <c r="EZ98" s="59"/>
      <c r="FA98" s="59"/>
      <c r="FB98" s="59"/>
      <c r="FC98" s="59"/>
      <c r="FD98" s="59"/>
      <c r="FE98" s="59"/>
      <c r="FF98" s="59"/>
      <c r="FG98" s="59"/>
      <c r="FH98" s="59"/>
      <c r="FI98" s="59"/>
      <c r="FJ98" s="59"/>
      <c r="FK98" s="59"/>
      <c r="FL98" s="59"/>
      <c r="FM98" s="59"/>
      <c r="FN98" s="59"/>
      <c r="FO98" s="59"/>
      <c r="FP98" s="59"/>
      <c r="FQ98" s="59"/>
      <c r="FR98" s="59"/>
      <c r="FS98" s="59"/>
      <c r="FT98" s="59"/>
      <c r="FU98" s="59"/>
      <c r="FV98" s="59"/>
      <c r="FW98" s="59"/>
      <c r="FX98" s="59"/>
      <c r="FY98" s="59"/>
      <c r="FZ98" s="59"/>
      <c r="GA98" s="59"/>
      <c r="GB98" s="59"/>
      <c r="GC98" s="64"/>
      <c r="GD98" s="63"/>
      <c r="GE98" s="59"/>
      <c r="GF98" s="59"/>
      <c r="GG98" s="59"/>
      <c r="GH98" s="59"/>
      <c r="GI98" s="59"/>
      <c r="GJ98" s="59"/>
      <c r="GK98" s="59"/>
      <c r="GL98" s="59"/>
      <c r="GM98" s="59"/>
      <c r="GN98" s="59"/>
      <c r="GO98" s="59"/>
      <c r="GP98" s="59"/>
      <c r="GQ98" s="59"/>
      <c r="GR98" s="59"/>
      <c r="GS98" s="59"/>
      <c r="GT98" s="59"/>
      <c r="GU98" s="59"/>
      <c r="GV98" s="59"/>
      <c r="GW98" s="59"/>
      <c r="GX98" s="59"/>
      <c r="GY98" s="59"/>
      <c r="GZ98" s="59"/>
      <c r="HA98" s="59"/>
      <c r="HB98" s="59"/>
      <c r="HC98" s="59"/>
      <c r="HD98" s="59"/>
      <c r="HE98" s="59"/>
      <c r="HF98" s="59"/>
      <c r="HG98" s="59"/>
      <c r="HH98" s="59"/>
      <c r="HI98" s="59"/>
      <c r="HJ98" s="59"/>
      <c r="HK98" s="59"/>
      <c r="HL98" s="59"/>
      <c r="HM98" s="64"/>
    </row>
    <row r="99" spans="2:221" ht="18" customHeight="1" x14ac:dyDescent="0.2">
      <c r="B99" s="114" t="s">
        <v>686</v>
      </c>
      <c r="C99" s="115"/>
      <c r="D99" s="115"/>
      <c r="E99" s="115"/>
      <c r="F99" s="115"/>
      <c r="G99" s="115"/>
      <c r="H99" s="115"/>
      <c r="I99" s="115"/>
      <c r="J99" s="115"/>
      <c r="K99" s="115"/>
      <c r="L99" s="115"/>
      <c r="M99" s="115"/>
      <c r="N99" s="115"/>
      <c r="O99" s="115"/>
      <c r="P99" s="115"/>
      <c r="Q99" s="115"/>
      <c r="R99" s="115"/>
      <c r="S99" s="115"/>
      <c r="T99" s="115"/>
      <c r="U99" s="116"/>
      <c r="V99" s="120" t="s">
        <v>723</v>
      </c>
      <c r="W99" s="121"/>
      <c r="X99" s="121"/>
      <c r="Y99" s="121"/>
      <c r="Z99" s="121"/>
      <c r="AA99" s="122"/>
      <c r="AB99" s="126">
        <v>2.6499999999999999E-2</v>
      </c>
      <c r="AC99" s="127"/>
      <c r="AD99" s="127"/>
      <c r="AE99" s="127"/>
      <c r="AF99" s="128"/>
      <c r="AG99" s="108" t="s">
        <v>23</v>
      </c>
      <c r="AH99" s="109"/>
      <c r="AI99" s="109"/>
      <c r="AJ99" s="109"/>
      <c r="AK99" s="109"/>
      <c r="AL99" s="75">
        <f t="shared" si="0"/>
        <v>33</v>
      </c>
      <c r="AM99" s="76"/>
      <c r="AN99" s="76"/>
      <c r="AO99" s="77"/>
      <c r="AP99" s="65">
        <v>1</v>
      </c>
      <c r="AQ99" s="60"/>
      <c r="AR99" s="60"/>
      <c r="AS99" s="60">
        <v>1</v>
      </c>
      <c r="AT99" s="60"/>
      <c r="AU99" s="60"/>
      <c r="AV99" s="60">
        <v>1</v>
      </c>
      <c r="AW99" s="60"/>
      <c r="AX99" s="60"/>
      <c r="AY99" s="60">
        <v>1</v>
      </c>
      <c r="AZ99" s="60"/>
      <c r="BA99" s="60"/>
      <c r="BB99" s="60">
        <v>1</v>
      </c>
      <c r="BC99" s="60"/>
      <c r="BD99" s="60"/>
      <c r="BE99" s="60">
        <v>1</v>
      </c>
      <c r="BF99" s="60"/>
      <c r="BG99" s="60"/>
      <c r="BH99" s="60">
        <v>1</v>
      </c>
      <c r="BI99" s="60"/>
      <c r="BJ99" s="60"/>
      <c r="BK99" s="60">
        <v>1</v>
      </c>
      <c r="BL99" s="60"/>
      <c r="BM99" s="60"/>
      <c r="BN99" s="60">
        <v>1</v>
      </c>
      <c r="BO99" s="60"/>
      <c r="BP99" s="60"/>
      <c r="BQ99" s="60">
        <v>1</v>
      </c>
      <c r="BR99" s="60"/>
      <c r="BS99" s="60"/>
      <c r="BT99" s="60">
        <v>1</v>
      </c>
      <c r="BU99" s="60"/>
      <c r="BV99" s="60"/>
      <c r="BW99" s="60">
        <v>1</v>
      </c>
      <c r="BX99" s="60"/>
      <c r="BY99" s="70"/>
      <c r="BZ99" s="65">
        <v>1</v>
      </c>
      <c r="CA99" s="60"/>
      <c r="CB99" s="60"/>
      <c r="CC99" s="60">
        <v>1</v>
      </c>
      <c r="CD99" s="60"/>
      <c r="CE99" s="60"/>
      <c r="CF99" s="60">
        <v>1</v>
      </c>
      <c r="CG99" s="60"/>
      <c r="CH99" s="60"/>
      <c r="CI99" s="60">
        <v>1</v>
      </c>
      <c r="CJ99" s="60"/>
      <c r="CK99" s="60"/>
      <c r="CL99" s="60">
        <v>1</v>
      </c>
      <c r="CM99" s="60"/>
      <c r="CN99" s="60"/>
      <c r="CO99" s="60">
        <v>1</v>
      </c>
      <c r="CP99" s="60"/>
      <c r="CQ99" s="60"/>
      <c r="CR99" s="60">
        <v>1</v>
      </c>
      <c r="CS99" s="60"/>
      <c r="CT99" s="60"/>
      <c r="CU99" s="60">
        <v>1</v>
      </c>
      <c r="CV99" s="60"/>
      <c r="CW99" s="60"/>
      <c r="CX99" s="60">
        <v>1</v>
      </c>
      <c r="CY99" s="60"/>
      <c r="CZ99" s="60"/>
      <c r="DA99" s="60">
        <v>1</v>
      </c>
      <c r="DB99" s="60"/>
      <c r="DC99" s="60"/>
      <c r="DD99" s="60">
        <v>1</v>
      </c>
      <c r="DE99" s="60"/>
      <c r="DF99" s="60"/>
      <c r="DG99" s="60">
        <v>1</v>
      </c>
      <c r="DH99" s="60"/>
      <c r="DI99" s="60"/>
      <c r="DJ99" s="65">
        <v>1</v>
      </c>
      <c r="DK99" s="60"/>
      <c r="DL99" s="60"/>
      <c r="DM99" s="60">
        <v>1</v>
      </c>
      <c r="DN99" s="60"/>
      <c r="DO99" s="60"/>
      <c r="DP99" s="60">
        <v>1</v>
      </c>
      <c r="DQ99" s="60"/>
      <c r="DR99" s="60"/>
      <c r="DS99" s="60">
        <v>1</v>
      </c>
      <c r="DT99" s="60"/>
      <c r="DU99" s="60"/>
      <c r="DV99" s="60">
        <v>1</v>
      </c>
      <c r="DW99" s="60"/>
      <c r="DX99" s="60"/>
      <c r="DY99" s="60">
        <v>1</v>
      </c>
      <c r="DZ99" s="60"/>
      <c r="EA99" s="60"/>
      <c r="EB99" s="60">
        <v>1</v>
      </c>
      <c r="EC99" s="60"/>
      <c r="ED99" s="60"/>
      <c r="EE99" s="60">
        <v>1</v>
      </c>
      <c r="EF99" s="60"/>
      <c r="EG99" s="60"/>
      <c r="EH99" s="60">
        <v>1</v>
      </c>
      <c r="EI99" s="60"/>
      <c r="EJ99" s="60"/>
      <c r="EK99" s="60"/>
      <c r="EL99" s="60"/>
      <c r="EM99" s="60"/>
      <c r="EN99" s="60"/>
      <c r="EO99" s="60"/>
      <c r="EP99" s="60"/>
      <c r="EQ99" s="60"/>
      <c r="ER99" s="60"/>
      <c r="ES99" s="70"/>
      <c r="ET99" s="65"/>
      <c r="EU99" s="60"/>
      <c r="EV99" s="60"/>
      <c r="EW99" s="60"/>
      <c r="EX99" s="60"/>
      <c r="EY99" s="60"/>
      <c r="EZ99" s="60"/>
      <c r="FA99" s="60"/>
      <c r="FB99" s="60"/>
      <c r="FC99" s="60"/>
      <c r="FD99" s="60"/>
      <c r="FE99" s="60"/>
      <c r="FF99" s="60"/>
      <c r="FG99" s="60"/>
      <c r="FH99" s="60"/>
      <c r="FI99" s="60"/>
      <c r="FJ99" s="60"/>
      <c r="FK99" s="60"/>
      <c r="FL99" s="60"/>
      <c r="FM99" s="60"/>
      <c r="FN99" s="60"/>
      <c r="FO99" s="60"/>
      <c r="FP99" s="60"/>
      <c r="FQ99" s="60"/>
      <c r="FR99" s="60"/>
      <c r="FS99" s="60"/>
      <c r="FT99" s="60"/>
      <c r="FU99" s="60"/>
      <c r="FV99" s="60"/>
      <c r="FW99" s="60"/>
      <c r="FX99" s="60"/>
      <c r="FY99" s="60"/>
      <c r="FZ99" s="60"/>
      <c r="GA99" s="60"/>
      <c r="GB99" s="60"/>
      <c r="GC99" s="70"/>
      <c r="GD99" s="65"/>
      <c r="GE99" s="60"/>
      <c r="GF99" s="60"/>
      <c r="GG99" s="60"/>
      <c r="GH99" s="60"/>
      <c r="GI99" s="60"/>
      <c r="GJ99" s="60"/>
      <c r="GK99" s="60"/>
      <c r="GL99" s="60"/>
      <c r="GM99" s="60"/>
      <c r="GN99" s="60"/>
      <c r="GO99" s="60"/>
      <c r="GP99" s="60"/>
      <c r="GQ99" s="60"/>
      <c r="GR99" s="60"/>
      <c r="GS99" s="60"/>
      <c r="GT99" s="60"/>
      <c r="GU99" s="60"/>
      <c r="GV99" s="60"/>
      <c r="GW99" s="60"/>
      <c r="GX99" s="60"/>
      <c r="GY99" s="60"/>
      <c r="GZ99" s="60"/>
      <c r="HA99" s="60"/>
      <c r="HB99" s="60"/>
      <c r="HC99" s="60"/>
      <c r="HD99" s="60"/>
      <c r="HE99" s="60"/>
      <c r="HF99" s="60"/>
      <c r="HG99" s="60"/>
      <c r="HH99" s="60"/>
      <c r="HI99" s="60"/>
      <c r="HJ99" s="60"/>
      <c r="HK99" s="60"/>
      <c r="HL99" s="60"/>
      <c r="HM99" s="70"/>
    </row>
    <row r="100" spans="2:221" ht="18" customHeight="1" x14ac:dyDescent="0.2">
      <c r="B100" s="117"/>
      <c r="C100" s="118"/>
      <c r="D100" s="118"/>
      <c r="E100" s="118"/>
      <c r="F100" s="118"/>
      <c r="G100" s="118"/>
      <c r="H100" s="118"/>
      <c r="I100" s="118"/>
      <c r="J100" s="118"/>
      <c r="K100" s="118"/>
      <c r="L100" s="118"/>
      <c r="M100" s="118"/>
      <c r="N100" s="118"/>
      <c r="O100" s="118"/>
      <c r="P100" s="118"/>
      <c r="Q100" s="118"/>
      <c r="R100" s="118"/>
      <c r="S100" s="118"/>
      <c r="T100" s="118"/>
      <c r="U100" s="119"/>
      <c r="V100" s="123"/>
      <c r="W100" s="124"/>
      <c r="X100" s="124"/>
      <c r="Y100" s="124"/>
      <c r="Z100" s="124"/>
      <c r="AA100" s="125"/>
      <c r="AB100" s="129"/>
      <c r="AC100" s="130"/>
      <c r="AD100" s="130"/>
      <c r="AE100" s="130"/>
      <c r="AF100" s="131"/>
      <c r="AG100" s="108" t="s">
        <v>24</v>
      </c>
      <c r="AH100" s="109"/>
      <c r="AI100" s="109"/>
      <c r="AJ100" s="109"/>
      <c r="AK100" s="109"/>
      <c r="AL100" s="75">
        <f t="shared" ref="AL100:AL108" si="4">SUM(AP100:HM100)</f>
        <v>33</v>
      </c>
      <c r="AM100" s="76"/>
      <c r="AN100" s="76"/>
      <c r="AO100" s="77"/>
      <c r="AP100" s="65">
        <v>1</v>
      </c>
      <c r="AQ100" s="60"/>
      <c r="AR100" s="60"/>
      <c r="AS100" s="60">
        <v>1</v>
      </c>
      <c r="AT100" s="60"/>
      <c r="AU100" s="60"/>
      <c r="AV100" s="60">
        <v>1</v>
      </c>
      <c r="AW100" s="60"/>
      <c r="AX100" s="60"/>
      <c r="AY100" s="60">
        <v>1</v>
      </c>
      <c r="AZ100" s="60"/>
      <c r="BA100" s="60"/>
      <c r="BB100" s="60">
        <v>1</v>
      </c>
      <c r="BC100" s="60"/>
      <c r="BD100" s="60"/>
      <c r="BE100" s="60">
        <v>1</v>
      </c>
      <c r="BF100" s="60"/>
      <c r="BG100" s="60"/>
      <c r="BH100" s="60">
        <v>1</v>
      </c>
      <c r="BI100" s="60"/>
      <c r="BJ100" s="60"/>
      <c r="BK100" s="60">
        <v>1</v>
      </c>
      <c r="BL100" s="60"/>
      <c r="BM100" s="60"/>
      <c r="BN100" s="60">
        <v>1</v>
      </c>
      <c r="BO100" s="60"/>
      <c r="BP100" s="60"/>
      <c r="BQ100" s="60">
        <v>1</v>
      </c>
      <c r="BR100" s="60"/>
      <c r="BS100" s="60"/>
      <c r="BT100" s="60">
        <v>1</v>
      </c>
      <c r="BU100" s="60"/>
      <c r="BV100" s="60"/>
      <c r="BW100" s="60">
        <v>1</v>
      </c>
      <c r="BX100" s="60"/>
      <c r="BY100" s="70"/>
      <c r="BZ100" s="65">
        <v>1</v>
      </c>
      <c r="CA100" s="60"/>
      <c r="CB100" s="60"/>
      <c r="CC100" s="60">
        <v>1</v>
      </c>
      <c r="CD100" s="60"/>
      <c r="CE100" s="60"/>
      <c r="CF100" s="60">
        <v>1</v>
      </c>
      <c r="CG100" s="60"/>
      <c r="CH100" s="60"/>
      <c r="CI100" s="60">
        <v>1</v>
      </c>
      <c r="CJ100" s="60"/>
      <c r="CK100" s="60"/>
      <c r="CL100" s="60">
        <v>1</v>
      </c>
      <c r="CM100" s="60"/>
      <c r="CN100" s="60"/>
      <c r="CO100" s="60">
        <v>1</v>
      </c>
      <c r="CP100" s="60"/>
      <c r="CQ100" s="60"/>
      <c r="CR100" s="60">
        <v>1</v>
      </c>
      <c r="CS100" s="60"/>
      <c r="CT100" s="60"/>
      <c r="CU100" s="60">
        <v>1</v>
      </c>
      <c r="CV100" s="60"/>
      <c r="CW100" s="60"/>
      <c r="CX100" s="60">
        <v>1</v>
      </c>
      <c r="CY100" s="60"/>
      <c r="CZ100" s="60"/>
      <c r="DA100" s="60">
        <v>1</v>
      </c>
      <c r="DB100" s="60"/>
      <c r="DC100" s="60"/>
      <c r="DD100" s="60">
        <v>1</v>
      </c>
      <c r="DE100" s="60"/>
      <c r="DF100" s="60"/>
      <c r="DG100" s="60">
        <v>1</v>
      </c>
      <c r="DH100" s="60"/>
      <c r="DI100" s="70"/>
      <c r="DJ100" s="65">
        <v>1</v>
      </c>
      <c r="DK100" s="60"/>
      <c r="DL100" s="60"/>
      <c r="DM100" s="60">
        <v>1</v>
      </c>
      <c r="DN100" s="60"/>
      <c r="DO100" s="60"/>
      <c r="DP100" s="60">
        <v>1</v>
      </c>
      <c r="DQ100" s="60"/>
      <c r="DR100" s="60"/>
      <c r="DS100" s="60">
        <v>1</v>
      </c>
      <c r="DT100" s="60"/>
      <c r="DU100" s="60"/>
      <c r="DV100" s="60">
        <v>1</v>
      </c>
      <c r="DW100" s="60"/>
      <c r="DX100" s="60"/>
      <c r="DY100" s="60">
        <v>1</v>
      </c>
      <c r="DZ100" s="60"/>
      <c r="EA100" s="60"/>
      <c r="EB100" s="60">
        <v>1</v>
      </c>
      <c r="EC100" s="60"/>
      <c r="ED100" s="60"/>
      <c r="EE100" s="60">
        <v>1</v>
      </c>
      <c r="EF100" s="60"/>
      <c r="EG100" s="60"/>
      <c r="EH100" s="60">
        <v>1</v>
      </c>
      <c r="EI100" s="60"/>
      <c r="EJ100" s="60"/>
      <c r="EK100" s="60"/>
      <c r="EL100" s="60"/>
      <c r="EM100" s="60"/>
      <c r="EN100" s="60"/>
      <c r="EO100" s="60"/>
      <c r="EP100" s="60"/>
      <c r="EQ100" s="60"/>
      <c r="ER100" s="60"/>
      <c r="ES100" s="70"/>
      <c r="ET100" s="65"/>
      <c r="EU100" s="60"/>
      <c r="EV100" s="60"/>
      <c r="EW100" s="60"/>
      <c r="EX100" s="60"/>
      <c r="EY100" s="60"/>
      <c r="EZ100" s="60"/>
      <c r="FA100" s="60"/>
      <c r="FB100" s="60"/>
      <c r="FC100" s="60"/>
      <c r="FD100" s="60"/>
      <c r="FE100" s="60"/>
      <c r="FF100" s="60"/>
      <c r="FG100" s="60"/>
      <c r="FH100" s="60"/>
      <c r="FI100" s="60"/>
      <c r="FJ100" s="60"/>
      <c r="FK100" s="60"/>
      <c r="FL100" s="60"/>
      <c r="FM100" s="60"/>
      <c r="FN100" s="60"/>
      <c r="FO100" s="60"/>
      <c r="FP100" s="60"/>
      <c r="FQ100" s="60"/>
      <c r="FR100" s="60"/>
      <c r="FS100" s="60"/>
      <c r="FT100" s="60"/>
      <c r="FU100" s="60"/>
      <c r="FV100" s="60"/>
      <c r="FW100" s="60"/>
      <c r="FX100" s="60"/>
      <c r="FY100" s="60"/>
      <c r="FZ100" s="60"/>
      <c r="GA100" s="60"/>
      <c r="GB100" s="60"/>
      <c r="GC100" s="70"/>
      <c r="GD100" s="65"/>
      <c r="GE100" s="60"/>
      <c r="GF100" s="60"/>
      <c r="GG100" s="60"/>
      <c r="GH100" s="60"/>
      <c r="GI100" s="60"/>
      <c r="GJ100" s="60"/>
      <c r="GK100" s="60"/>
      <c r="GL100" s="60"/>
      <c r="GM100" s="60"/>
      <c r="GN100" s="60"/>
      <c r="GO100" s="60"/>
      <c r="GP100" s="60"/>
      <c r="GQ100" s="60"/>
      <c r="GR100" s="60"/>
      <c r="GS100" s="60"/>
      <c r="GT100" s="60"/>
      <c r="GU100" s="60"/>
      <c r="GV100" s="60"/>
      <c r="GW100" s="60"/>
      <c r="GX100" s="60"/>
      <c r="GY100" s="60"/>
      <c r="GZ100" s="60"/>
      <c r="HA100" s="60"/>
      <c r="HB100" s="60"/>
      <c r="HC100" s="60"/>
      <c r="HD100" s="60"/>
      <c r="HE100" s="60"/>
      <c r="HF100" s="60"/>
      <c r="HG100" s="60"/>
      <c r="HH100" s="60"/>
      <c r="HI100" s="60"/>
      <c r="HJ100" s="60"/>
      <c r="HK100" s="60"/>
      <c r="HL100" s="60"/>
      <c r="HM100" s="70"/>
    </row>
    <row r="101" spans="2:221" ht="18" customHeight="1" x14ac:dyDescent="0.2">
      <c r="B101" s="78" t="s">
        <v>687</v>
      </c>
      <c r="C101" s="79"/>
      <c r="D101" s="79"/>
      <c r="E101" s="79"/>
      <c r="F101" s="79"/>
      <c r="G101" s="79"/>
      <c r="H101" s="79"/>
      <c r="I101" s="79"/>
      <c r="J101" s="79"/>
      <c r="K101" s="79"/>
      <c r="L101" s="79"/>
      <c r="M101" s="79"/>
      <c r="N101" s="79"/>
      <c r="O101" s="79"/>
      <c r="P101" s="79"/>
      <c r="Q101" s="79"/>
      <c r="R101" s="79"/>
      <c r="S101" s="79"/>
      <c r="T101" s="79"/>
      <c r="U101" s="80"/>
      <c r="V101" s="84" t="s">
        <v>724</v>
      </c>
      <c r="W101" s="85"/>
      <c r="X101" s="85"/>
      <c r="Y101" s="85"/>
      <c r="Z101" s="85"/>
      <c r="AA101" s="86"/>
      <c r="AB101" s="90">
        <v>2.6499999999999999E-2</v>
      </c>
      <c r="AC101" s="91"/>
      <c r="AD101" s="91"/>
      <c r="AE101" s="91"/>
      <c r="AF101" s="92"/>
      <c r="AG101" s="96" t="s">
        <v>23</v>
      </c>
      <c r="AH101" s="97"/>
      <c r="AI101" s="97"/>
      <c r="AJ101" s="97"/>
      <c r="AK101" s="97"/>
      <c r="AL101" s="98">
        <f t="shared" si="4"/>
        <v>33</v>
      </c>
      <c r="AM101" s="99"/>
      <c r="AN101" s="99"/>
      <c r="AO101" s="100"/>
      <c r="AP101" s="63">
        <v>1</v>
      </c>
      <c r="AQ101" s="59"/>
      <c r="AR101" s="59"/>
      <c r="AS101" s="59">
        <v>1</v>
      </c>
      <c r="AT101" s="59"/>
      <c r="AU101" s="59"/>
      <c r="AV101" s="59">
        <v>1</v>
      </c>
      <c r="AW101" s="59"/>
      <c r="AX101" s="59"/>
      <c r="AY101" s="59">
        <v>1</v>
      </c>
      <c r="AZ101" s="59"/>
      <c r="BA101" s="59"/>
      <c r="BB101" s="59">
        <v>1</v>
      </c>
      <c r="BC101" s="59"/>
      <c r="BD101" s="59"/>
      <c r="BE101" s="59">
        <v>1</v>
      </c>
      <c r="BF101" s="59"/>
      <c r="BG101" s="59"/>
      <c r="BH101" s="59">
        <v>1</v>
      </c>
      <c r="BI101" s="59"/>
      <c r="BJ101" s="59"/>
      <c r="BK101" s="59">
        <v>1</v>
      </c>
      <c r="BL101" s="59"/>
      <c r="BM101" s="59"/>
      <c r="BN101" s="59">
        <v>1</v>
      </c>
      <c r="BO101" s="59"/>
      <c r="BP101" s="59"/>
      <c r="BQ101" s="59">
        <v>1</v>
      </c>
      <c r="BR101" s="59"/>
      <c r="BS101" s="59"/>
      <c r="BT101" s="59">
        <v>1</v>
      </c>
      <c r="BU101" s="59"/>
      <c r="BV101" s="59"/>
      <c r="BW101" s="59">
        <v>1</v>
      </c>
      <c r="BX101" s="59"/>
      <c r="BY101" s="64"/>
      <c r="BZ101" s="63">
        <v>1</v>
      </c>
      <c r="CA101" s="59"/>
      <c r="CB101" s="59"/>
      <c r="CC101" s="59">
        <v>1</v>
      </c>
      <c r="CD101" s="59"/>
      <c r="CE101" s="59"/>
      <c r="CF101" s="59">
        <v>1</v>
      </c>
      <c r="CG101" s="59"/>
      <c r="CH101" s="59"/>
      <c r="CI101" s="59">
        <v>1</v>
      </c>
      <c r="CJ101" s="59"/>
      <c r="CK101" s="59"/>
      <c r="CL101" s="59">
        <v>1</v>
      </c>
      <c r="CM101" s="59"/>
      <c r="CN101" s="59"/>
      <c r="CO101" s="59">
        <v>1</v>
      </c>
      <c r="CP101" s="59"/>
      <c r="CQ101" s="59"/>
      <c r="CR101" s="59">
        <v>1</v>
      </c>
      <c r="CS101" s="59"/>
      <c r="CT101" s="59"/>
      <c r="CU101" s="59">
        <v>1</v>
      </c>
      <c r="CV101" s="59"/>
      <c r="CW101" s="59"/>
      <c r="CX101" s="59">
        <v>1</v>
      </c>
      <c r="CY101" s="59"/>
      <c r="CZ101" s="59"/>
      <c r="DA101" s="59">
        <v>1</v>
      </c>
      <c r="DB101" s="59"/>
      <c r="DC101" s="59"/>
      <c r="DD101" s="59">
        <v>1</v>
      </c>
      <c r="DE101" s="59"/>
      <c r="DF101" s="59"/>
      <c r="DG101" s="59">
        <v>1</v>
      </c>
      <c r="DH101" s="59"/>
      <c r="DI101" s="59"/>
      <c r="DJ101" s="63">
        <v>1</v>
      </c>
      <c r="DK101" s="59"/>
      <c r="DL101" s="59"/>
      <c r="DM101" s="59">
        <v>1</v>
      </c>
      <c r="DN101" s="59"/>
      <c r="DO101" s="59"/>
      <c r="DP101" s="59">
        <v>1</v>
      </c>
      <c r="DQ101" s="59"/>
      <c r="DR101" s="59"/>
      <c r="DS101" s="59">
        <v>1</v>
      </c>
      <c r="DT101" s="59"/>
      <c r="DU101" s="59"/>
      <c r="DV101" s="59">
        <v>1</v>
      </c>
      <c r="DW101" s="59"/>
      <c r="DX101" s="59"/>
      <c r="DY101" s="59">
        <v>1</v>
      </c>
      <c r="DZ101" s="59"/>
      <c r="EA101" s="59"/>
      <c r="EB101" s="59">
        <v>1</v>
      </c>
      <c r="EC101" s="59"/>
      <c r="ED101" s="59"/>
      <c r="EE101" s="59">
        <v>1</v>
      </c>
      <c r="EF101" s="59"/>
      <c r="EG101" s="59"/>
      <c r="EH101" s="59">
        <v>1</v>
      </c>
      <c r="EI101" s="59"/>
      <c r="EJ101" s="59"/>
      <c r="EK101" s="59"/>
      <c r="EL101" s="59"/>
      <c r="EM101" s="59"/>
      <c r="EN101" s="59"/>
      <c r="EO101" s="59"/>
      <c r="EP101" s="59"/>
      <c r="EQ101" s="59"/>
      <c r="ER101" s="59"/>
      <c r="ES101" s="64"/>
      <c r="ET101" s="63"/>
      <c r="EU101" s="59"/>
      <c r="EV101" s="59"/>
      <c r="EW101" s="59"/>
      <c r="EX101" s="59"/>
      <c r="EY101" s="59"/>
      <c r="EZ101" s="59"/>
      <c r="FA101" s="59"/>
      <c r="FB101" s="59"/>
      <c r="FC101" s="59"/>
      <c r="FD101" s="59"/>
      <c r="FE101" s="59"/>
      <c r="FF101" s="59"/>
      <c r="FG101" s="59"/>
      <c r="FH101" s="59"/>
      <c r="FI101" s="59"/>
      <c r="FJ101" s="59"/>
      <c r="FK101" s="59"/>
      <c r="FL101" s="59"/>
      <c r="FM101" s="59"/>
      <c r="FN101" s="59"/>
      <c r="FO101" s="59"/>
      <c r="FP101" s="59"/>
      <c r="FQ101" s="59"/>
      <c r="FR101" s="59"/>
      <c r="FS101" s="59"/>
      <c r="FT101" s="59"/>
      <c r="FU101" s="59"/>
      <c r="FV101" s="59"/>
      <c r="FW101" s="59"/>
      <c r="FX101" s="59"/>
      <c r="FY101" s="59"/>
      <c r="FZ101" s="59"/>
      <c r="GA101" s="59"/>
      <c r="GB101" s="59"/>
      <c r="GC101" s="64"/>
      <c r="GD101" s="63"/>
      <c r="GE101" s="59"/>
      <c r="GF101" s="59"/>
      <c r="GG101" s="59"/>
      <c r="GH101" s="59"/>
      <c r="GI101" s="59"/>
      <c r="GJ101" s="59"/>
      <c r="GK101" s="59"/>
      <c r="GL101" s="59"/>
      <c r="GM101" s="59"/>
      <c r="GN101" s="59"/>
      <c r="GO101" s="59"/>
      <c r="GP101" s="59"/>
      <c r="GQ101" s="59"/>
      <c r="GR101" s="59"/>
      <c r="GS101" s="59"/>
      <c r="GT101" s="59"/>
      <c r="GU101" s="59"/>
      <c r="GV101" s="59"/>
      <c r="GW101" s="59"/>
      <c r="GX101" s="59"/>
      <c r="GY101" s="59"/>
      <c r="GZ101" s="59"/>
      <c r="HA101" s="59"/>
      <c r="HB101" s="59"/>
      <c r="HC101" s="59"/>
      <c r="HD101" s="59"/>
      <c r="HE101" s="59"/>
      <c r="HF101" s="59"/>
      <c r="HG101" s="59"/>
      <c r="HH101" s="59"/>
      <c r="HI101" s="59"/>
      <c r="HJ101" s="59"/>
      <c r="HK101" s="59"/>
      <c r="HL101" s="59"/>
      <c r="HM101" s="64"/>
    </row>
    <row r="102" spans="2:221" ht="18" customHeight="1" x14ac:dyDescent="0.2">
      <c r="B102" s="133"/>
      <c r="C102" s="134"/>
      <c r="D102" s="134"/>
      <c r="E102" s="134"/>
      <c r="F102" s="134"/>
      <c r="G102" s="134"/>
      <c r="H102" s="134"/>
      <c r="I102" s="134"/>
      <c r="J102" s="134"/>
      <c r="K102" s="134"/>
      <c r="L102" s="134"/>
      <c r="M102" s="134"/>
      <c r="N102" s="134"/>
      <c r="O102" s="134"/>
      <c r="P102" s="134"/>
      <c r="Q102" s="134"/>
      <c r="R102" s="134"/>
      <c r="S102" s="134"/>
      <c r="T102" s="134"/>
      <c r="U102" s="135"/>
      <c r="V102" s="136"/>
      <c r="W102" s="137"/>
      <c r="X102" s="137"/>
      <c r="Y102" s="137"/>
      <c r="Z102" s="137"/>
      <c r="AA102" s="138"/>
      <c r="AB102" s="139"/>
      <c r="AC102" s="140"/>
      <c r="AD102" s="140"/>
      <c r="AE102" s="140"/>
      <c r="AF102" s="141"/>
      <c r="AG102" s="96" t="s">
        <v>24</v>
      </c>
      <c r="AH102" s="97"/>
      <c r="AI102" s="97"/>
      <c r="AJ102" s="97"/>
      <c r="AK102" s="97"/>
      <c r="AL102" s="98">
        <f t="shared" si="4"/>
        <v>33</v>
      </c>
      <c r="AM102" s="99"/>
      <c r="AN102" s="99"/>
      <c r="AO102" s="100"/>
      <c r="AP102" s="63">
        <v>1</v>
      </c>
      <c r="AQ102" s="59"/>
      <c r="AR102" s="59"/>
      <c r="AS102" s="59">
        <v>1</v>
      </c>
      <c r="AT102" s="59"/>
      <c r="AU102" s="59"/>
      <c r="AV102" s="59">
        <v>1</v>
      </c>
      <c r="AW102" s="59"/>
      <c r="AX102" s="59"/>
      <c r="AY102" s="59">
        <v>1</v>
      </c>
      <c r="AZ102" s="59"/>
      <c r="BA102" s="59"/>
      <c r="BB102" s="59">
        <v>1</v>
      </c>
      <c r="BC102" s="59"/>
      <c r="BD102" s="59"/>
      <c r="BE102" s="59">
        <v>1</v>
      </c>
      <c r="BF102" s="59"/>
      <c r="BG102" s="59"/>
      <c r="BH102" s="59">
        <v>1</v>
      </c>
      <c r="BI102" s="59"/>
      <c r="BJ102" s="59"/>
      <c r="BK102" s="59">
        <v>1</v>
      </c>
      <c r="BL102" s="59"/>
      <c r="BM102" s="59"/>
      <c r="BN102" s="59">
        <v>1</v>
      </c>
      <c r="BO102" s="59"/>
      <c r="BP102" s="59"/>
      <c r="BQ102" s="59">
        <v>1</v>
      </c>
      <c r="BR102" s="59"/>
      <c r="BS102" s="59"/>
      <c r="BT102" s="59">
        <v>1</v>
      </c>
      <c r="BU102" s="59"/>
      <c r="BV102" s="59"/>
      <c r="BW102" s="59">
        <v>1</v>
      </c>
      <c r="BX102" s="59"/>
      <c r="BY102" s="64"/>
      <c r="BZ102" s="63">
        <v>0</v>
      </c>
      <c r="CA102" s="59"/>
      <c r="CB102" s="59"/>
      <c r="CC102" s="59">
        <v>0</v>
      </c>
      <c r="CD102" s="59"/>
      <c r="CE102" s="59"/>
      <c r="CF102" s="59">
        <v>3</v>
      </c>
      <c r="CG102" s="59"/>
      <c r="CH102" s="59"/>
      <c r="CI102" s="59">
        <v>1</v>
      </c>
      <c r="CJ102" s="59"/>
      <c r="CK102" s="59"/>
      <c r="CL102" s="59">
        <v>1</v>
      </c>
      <c r="CM102" s="59"/>
      <c r="CN102" s="59"/>
      <c r="CO102" s="59">
        <v>1</v>
      </c>
      <c r="CP102" s="59"/>
      <c r="CQ102" s="59"/>
      <c r="CR102" s="59">
        <v>1</v>
      </c>
      <c r="CS102" s="59"/>
      <c r="CT102" s="59"/>
      <c r="CU102" s="59">
        <v>1</v>
      </c>
      <c r="CV102" s="59"/>
      <c r="CW102" s="59"/>
      <c r="CX102" s="59">
        <v>1</v>
      </c>
      <c r="CY102" s="59"/>
      <c r="CZ102" s="59"/>
      <c r="DA102" s="59">
        <v>1</v>
      </c>
      <c r="DB102" s="59"/>
      <c r="DC102" s="59"/>
      <c r="DD102" s="59">
        <v>1</v>
      </c>
      <c r="DE102" s="59"/>
      <c r="DF102" s="59"/>
      <c r="DG102" s="59">
        <v>1</v>
      </c>
      <c r="DH102" s="59"/>
      <c r="DI102" s="64"/>
      <c r="DJ102" s="63">
        <v>1</v>
      </c>
      <c r="DK102" s="59"/>
      <c r="DL102" s="59"/>
      <c r="DM102" s="59">
        <v>1</v>
      </c>
      <c r="DN102" s="59"/>
      <c r="DO102" s="59"/>
      <c r="DP102" s="59">
        <v>1</v>
      </c>
      <c r="DQ102" s="59"/>
      <c r="DR102" s="59"/>
      <c r="DS102" s="59">
        <v>1</v>
      </c>
      <c r="DT102" s="59"/>
      <c r="DU102" s="59"/>
      <c r="DV102" s="59">
        <v>1</v>
      </c>
      <c r="DW102" s="59"/>
      <c r="DX102" s="59"/>
      <c r="DY102" s="59">
        <v>1</v>
      </c>
      <c r="DZ102" s="59"/>
      <c r="EA102" s="59"/>
      <c r="EB102" s="59">
        <v>1</v>
      </c>
      <c r="EC102" s="59"/>
      <c r="ED102" s="59"/>
      <c r="EE102" s="59">
        <v>1</v>
      </c>
      <c r="EF102" s="59"/>
      <c r="EG102" s="59"/>
      <c r="EH102" s="59">
        <v>1</v>
      </c>
      <c r="EI102" s="59"/>
      <c r="EJ102" s="59"/>
      <c r="EK102" s="59"/>
      <c r="EL102" s="59"/>
      <c r="EM102" s="59"/>
      <c r="EN102" s="59"/>
      <c r="EO102" s="59"/>
      <c r="EP102" s="59"/>
      <c r="EQ102" s="59"/>
      <c r="ER102" s="59"/>
      <c r="ES102" s="64"/>
      <c r="ET102" s="63"/>
      <c r="EU102" s="59"/>
      <c r="EV102" s="59"/>
      <c r="EW102" s="59"/>
      <c r="EX102" s="59"/>
      <c r="EY102" s="59"/>
      <c r="EZ102" s="59"/>
      <c r="FA102" s="59"/>
      <c r="FB102" s="59"/>
      <c r="FC102" s="59"/>
      <c r="FD102" s="59"/>
      <c r="FE102" s="59"/>
      <c r="FF102" s="59"/>
      <c r="FG102" s="59"/>
      <c r="FH102" s="59"/>
      <c r="FI102" s="59"/>
      <c r="FJ102" s="59"/>
      <c r="FK102" s="59"/>
      <c r="FL102" s="59"/>
      <c r="FM102" s="59"/>
      <c r="FN102" s="59"/>
      <c r="FO102" s="59"/>
      <c r="FP102" s="59"/>
      <c r="FQ102" s="59"/>
      <c r="FR102" s="59"/>
      <c r="FS102" s="59"/>
      <c r="FT102" s="59"/>
      <c r="FU102" s="59"/>
      <c r="FV102" s="59"/>
      <c r="FW102" s="59"/>
      <c r="FX102" s="59"/>
      <c r="FY102" s="59"/>
      <c r="FZ102" s="59"/>
      <c r="GA102" s="59"/>
      <c r="GB102" s="59"/>
      <c r="GC102" s="64"/>
      <c r="GD102" s="63"/>
      <c r="GE102" s="59"/>
      <c r="GF102" s="59"/>
      <c r="GG102" s="59"/>
      <c r="GH102" s="59"/>
      <c r="GI102" s="59"/>
      <c r="GJ102" s="59"/>
      <c r="GK102" s="59"/>
      <c r="GL102" s="59"/>
      <c r="GM102" s="59"/>
      <c r="GN102" s="59"/>
      <c r="GO102" s="59"/>
      <c r="GP102" s="59"/>
      <c r="GQ102" s="59"/>
      <c r="GR102" s="59"/>
      <c r="GS102" s="59"/>
      <c r="GT102" s="59"/>
      <c r="GU102" s="59"/>
      <c r="GV102" s="59"/>
      <c r="GW102" s="59"/>
      <c r="GX102" s="59"/>
      <c r="GY102" s="59"/>
      <c r="GZ102" s="59"/>
      <c r="HA102" s="59"/>
      <c r="HB102" s="59"/>
      <c r="HC102" s="59"/>
      <c r="HD102" s="59"/>
      <c r="HE102" s="59"/>
      <c r="HF102" s="59"/>
      <c r="HG102" s="59"/>
      <c r="HH102" s="59"/>
      <c r="HI102" s="59"/>
      <c r="HJ102" s="59"/>
      <c r="HK102" s="59"/>
      <c r="HL102" s="59"/>
      <c r="HM102" s="64"/>
    </row>
    <row r="103" spans="2:221" ht="18" customHeight="1" x14ac:dyDescent="0.2">
      <c r="B103" s="114" t="s">
        <v>688</v>
      </c>
      <c r="C103" s="115"/>
      <c r="D103" s="115"/>
      <c r="E103" s="115"/>
      <c r="F103" s="115"/>
      <c r="G103" s="115"/>
      <c r="H103" s="115"/>
      <c r="I103" s="115"/>
      <c r="J103" s="115"/>
      <c r="K103" s="115"/>
      <c r="L103" s="115"/>
      <c r="M103" s="115"/>
      <c r="N103" s="115"/>
      <c r="O103" s="115"/>
      <c r="P103" s="115"/>
      <c r="Q103" s="115"/>
      <c r="R103" s="115"/>
      <c r="S103" s="115"/>
      <c r="T103" s="115"/>
      <c r="U103" s="116"/>
      <c r="V103" s="120" t="s">
        <v>725</v>
      </c>
      <c r="W103" s="121"/>
      <c r="X103" s="121"/>
      <c r="Y103" s="121"/>
      <c r="Z103" s="121"/>
      <c r="AA103" s="122"/>
      <c r="AB103" s="126">
        <v>7.7999999999999996E-3</v>
      </c>
      <c r="AC103" s="127"/>
      <c r="AD103" s="127"/>
      <c r="AE103" s="127"/>
      <c r="AF103" s="128"/>
      <c r="AG103" s="108" t="s">
        <v>23</v>
      </c>
      <c r="AH103" s="109"/>
      <c r="AI103" s="109"/>
      <c r="AJ103" s="109"/>
      <c r="AK103" s="109"/>
      <c r="AL103" s="75">
        <f t="shared" si="4"/>
        <v>28</v>
      </c>
      <c r="AM103" s="76"/>
      <c r="AN103" s="76"/>
      <c r="AO103" s="77"/>
      <c r="AP103" s="65"/>
      <c r="AQ103" s="60"/>
      <c r="AR103" s="60"/>
      <c r="AS103" s="60">
        <v>1</v>
      </c>
      <c r="AT103" s="60"/>
      <c r="AU103" s="60"/>
      <c r="AV103" s="60">
        <v>1</v>
      </c>
      <c r="AW103" s="60"/>
      <c r="AX103" s="60"/>
      <c r="AY103" s="60">
        <v>1</v>
      </c>
      <c r="AZ103" s="60"/>
      <c r="BA103" s="60"/>
      <c r="BB103" s="60"/>
      <c r="BC103" s="60"/>
      <c r="BD103" s="60"/>
      <c r="BE103" s="60">
        <v>2</v>
      </c>
      <c r="BF103" s="60"/>
      <c r="BG103" s="60"/>
      <c r="BH103" s="60"/>
      <c r="BI103" s="60"/>
      <c r="BJ103" s="60"/>
      <c r="BK103" s="60">
        <v>1</v>
      </c>
      <c r="BL103" s="60"/>
      <c r="BM103" s="60"/>
      <c r="BN103" s="60">
        <v>1</v>
      </c>
      <c r="BO103" s="60"/>
      <c r="BP103" s="60"/>
      <c r="BQ103" s="60">
        <v>1</v>
      </c>
      <c r="BR103" s="60"/>
      <c r="BS103" s="60"/>
      <c r="BT103" s="60"/>
      <c r="BU103" s="60"/>
      <c r="BV103" s="60"/>
      <c r="BW103" s="60">
        <v>2</v>
      </c>
      <c r="BX103" s="60"/>
      <c r="BY103" s="70"/>
      <c r="BZ103" s="65">
        <v>0</v>
      </c>
      <c r="CA103" s="60"/>
      <c r="CB103" s="60"/>
      <c r="CC103" s="60">
        <v>1</v>
      </c>
      <c r="CD103" s="60"/>
      <c r="CE103" s="60"/>
      <c r="CF103" s="60">
        <v>1</v>
      </c>
      <c r="CG103" s="60"/>
      <c r="CH103" s="60"/>
      <c r="CI103" s="60">
        <v>1</v>
      </c>
      <c r="CJ103" s="60"/>
      <c r="CK103" s="60"/>
      <c r="CL103" s="60">
        <v>0</v>
      </c>
      <c r="CM103" s="60"/>
      <c r="CN103" s="60"/>
      <c r="CO103" s="60">
        <v>2</v>
      </c>
      <c r="CP103" s="60"/>
      <c r="CQ103" s="60"/>
      <c r="CR103" s="60">
        <v>0</v>
      </c>
      <c r="CS103" s="60"/>
      <c r="CT103" s="60"/>
      <c r="CU103" s="60">
        <v>1</v>
      </c>
      <c r="CV103" s="60"/>
      <c r="CW103" s="60"/>
      <c r="CX103" s="60">
        <v>1</v>
      </c>
      <c r="CY103" s="60"/>
      <c r="CZ103" s="60"/>
      <c r="DA103" s="60">
        <v>1</v>
      </c>
      <c r="DB103" s="60"/>
      <c r="DC103" s="60"/>
      <c r="DD103" s="60">
        <v>0</v>
      </c>
      <c r="DE103" s="60"/>
      <c r="DF103" s="60"/>
      <c r="DG103" s="60">
        <v>2</v>
      </c>
      <c r="DH103" s="60"/>
      <c r="DI103" s="70"/>
      <c r="DJ103" s="65">
        <v>0</v>
      </c>
      <c r="DK103" s="60"/>
      <c r="DL103" s="60"/>
      <c r="DM103" s="60">
        <v>2</v>
      </c>
      <c r="DN103" s="60"/>
      <c r="DO103" s="60"/>
      <c r="DP103" s="60">
        <v>0</v>
      </c>
      <c r="DQ103" s="60"/>
      <c r="DR103" s="60"/>
      <c r="DS103" s="60">
        <v>2</v>
      </c>
      <c r="DT103" s="60"/>
      <c r="DU103" s="60"/>
      <c r="DV103" s="60">
        <v>0</v>
      </c>
      <c r="DW103" s="60"/>
      <c r="DX103" s="60"/>
      <c r="DY103" s="60">
        <v>2</v>
      </c>
      <c r="DZ103" s="60"/>
      <c r="EA103" s="60"/>
      <c r="EB103" s="60">
        <v>0</v>
      </c>
      <c r="EC103" s="60"/>
      <c r="ED103" s="60"/>
      <c r="EE103" s="60">
        <v>2</v>
      </c>
      <c r="EF103" s="60"/>
      <c r="EG103" s="60"/>
      <c r="EH103" s="60">
        <v>0</v>
      </c>
      <c r="EI103" s="60"/>
      <c r="EJ103" s="60"/>
      <c r="EK103" s="60"/>
      <c r="EL103" s="60"/>
      <c r="EM103" s="60"/>
      <c r="EN103" s="60"/>
      <c r="EO103" s="60"/>
      <c r="EP103" s="60"/>
      <c r="EQ103" s="60"/>
      <c r="ER103" s="60"/>
      <c r="ES103" s="70"/>
      <c r="ET103" s="65"/>
      <c r="EU103" s="60"/>
      <c r="EV103" s="60"/>
      <c r="EW103" s="60"/>
      <c r="EX103" s="60"/>
      <c r="EY103" s="60"/>
      <c r="EZ103" s="60"/>
      <c r="FA103" s="60"/>
      <c r="FB103" s="60"/>
      <c r="FC103" s="60"/>
      <c r="FD103" s="60"/>
      <c r="FE103" s="60"/>
      <c r="FF103" s="60"/>
      <c r="FG103" s="60"/>
      <c r="FH103" s="60"/>
      <c r="FI103" s="60"/>
      <c r="FJ103" s="60"/>
      <c r="FK103" s="60"/>
      <c r="FL103" s="60"/>
      <c r="FM103" s="60"/>
      <c r="FN103" s="60"/>
      <c r="FO103" s="60"/>
      <c r="FP103" s="60"/>
      <c r="FQ103" s="60"/>
      <c r="FR103" s="60"/>
      <c r="FS103" s="60"/>
      <c r="FT103" s="60"/>
      <c r="FU103" s="60"/>
      <c r="FV103" s="60"/>
      <c r="FW103" s="60"/>
      <c r="FX103" s="60"/>
      <c r="FY103" s="60"/>
      <c r="FZ103" s="60"/>
      <c r="GA103" s="60"/>
      <c r="GB103" s="60"/>
      <c r="GC103" s="70"/>
      <c r="GD103" s="65"/>
      <c r="GE103" s="60"/>
      <c r="GF103" s="60"/>
      <c r="GG103" s="60"/>
      <c r="GH103" s="60"/>
      <c r="GI103" s="60"/>
      <c r="GJ103" s="60"/>
      <c r="GK103" s="60"/>
      <c r="GL103" s="60"/>
      <c r="GM103" s="60"/>
      <c r="GN103" s="60"/>
      <c r="GO103" s="60"/>
      <c r="GP103" s="60"/>
      <c r="GQ103" s="60"/>
      <c r="GR103" s="60"/>
      <c r="GS103" s="60"/>
      <c r="GT103" s="60"/>
      <c r="GU103" s="60"/>
      <c r="GV103" s="60"/>
      <c r="GW103" s="60"/>
      <c r="GX103" s="60"/>
      <c r="GY103" s="60"/>
      <c r="GZ103" s="60"/>
      <c r="HA103" s="60"/>
      <c r="HB103" s="60"/>
      <c r="HC103" s="60"/>
      <c r="HD103" s="60"/>
      <c r="HE103" s="60"/>
      <c r="HF103" s="60"/>
      <c r="HG103" s="60"/>
      <c r="HH103" s="60"/>
      <c r="HI103" s="60"/>
      <c r="HJ103" s="60"/>
      <c r="HK103" s="60"/>
      <c r="HL103" s="60"/>
      <c r="HM103" s="70"/>
    </row>
    <row r="104" spans="2:221" ht="18" customHeight="1" x14ac:dyDescent="0.2">
      <c r="B104" s="117"/>
      <c r="C104" s="118"/>
      <c r="D104" s="118"/>
      <c r="E104" s="118"/>
      <c r="F104" s="118"/>
      <c r="G104" s="118"/>
      <c r="H104" s="118"/>
      <c r="I104" s="118"/>
      <c r="J104" s="118"/>
      <c r="K104" s="118"/>
      <c r="L104" s="118"/>
      <c r="M104" s="118"/>
      <c r="N104" s="118"/>
      <c r="O104" s="118"/>
      <c r="P104" s="118"/>
      <c r="Q104" s="118"/>
      <c r="R104" s="118"/>
      <c r="S104" s="118"/>
      <c r="T104" s="118"/>
      <c r="U104" s="119"/>
      <c r="V104" s="123"/>
      <c r="W104" s="124"/>
      <c r="X104" s="124"/>
      <c r="Y104" s="124"/>
      <c r="Z104" s="124"/>
      <c r="AA104" s="125"/>
      <c r="AB104" s="129"/>
      <c r="AC104" s="130"/>
      <c r="AD104" s="130"/>
      <c r="AE104" s="130"/>
      <c r="AF104" s="131"/>
      <c r="AG104" s="108" t="s">
        <v>24</v>
      </c>
      <c r="AH104" s="109"/>
      <c r="AI104" s="109"/>
      <c r="AJ104" s="109"/>
      <c r="AK104" s="109"/>
      <c r="AL104" s="75">
        <f t="shared" si="4"/>
        <v>18</v>
      </c>
      <c r="AM104" s="76"/>
      <c r="AN104" s="76"/>
      <c r="AO104" s="77"/>
      <c r="AP104" s="460"/>
      <c r="AQ104" s="60"/>
      <c r="AR104" s="60"/>
      <c r="AS104" s="60"/>
      <c r="AT104" s="60"/>
      <c r="AU104" s="60"/>
      <c r="AV104" s="60"/>
      <c r="AW104" s="60"/>
      <c r="AX104" s="60"/>
      <c r="AY104" s="60"/>
      <c r="AZ104" s="60"/>
      <c r="BA104" s="60"/>
      <c r="BB104" s="60">
        <v>1</v>
      </c>
      <c r="BC104" s="60"/>
      <c r="BD104" s="60"/>
      <c r="BE104" s="60"/>
      <c r="BF104" s="60"/>
      <c r="BG104" s="60"/>
      <c r="BH104" s="60"/>
      <c r="BI104" s="60"/>
      <c r="BJ104" s="60"/>
      <c r="BK104" s="60">
        <v>1</v>
      </c>
      <c r="BL104" s="60"/>
      <c r="BM104" s="60"/>
      <c r="BN104" s="60"/>
      <c r="BO104" s="60"/>
      <c r="BP104" s="60"/>
      <c r="BQ104" s="60"/>
      <c r="BR104" s="60"/>
      <c r="BS104" s="60"/>
      <c r="BT104" s="60"/>
      <c r="BU104" s="60"/>
      <c r="BV104" s="60"/>
      <c r="BW104" s="60"/>
      <c r="BX104" s="60"/>
      <c r="BY104" s="70"/>
      <c r="BZ104" s="65"/>
      <c r="CA104" s="60"/>
      <c r="CB104" s="60"/>
      <c r="CC104" s="60">
        <v>0</v>
      </c>
      <c r="CD104" s="60"/>
      <c r="CE104" s="60"/>
      <c r="CF104" s="60">
        <v>0</v>
      </c>
      <c r="CG104" s="60"/>
      <c r="CH104" s="60"/>
      <c r="CI104" s="60">
        <v>3</v>
      </c>
      <c r="CJ104" s="60"/>
      <c r="CK104" s="60"/>
      <c r="CL104" s="60">
        <v>1</v>
      </c>
      <c r="CM104" s="60"/>
      <c r="CN104" s="60"/>
      <c r="CO104" s="60">
        <v>2</v>
      </c>
      <c r="CP104" s="60"/>
      <c r="CQ104" s="60"/>
      <c r="CR104" s="60">
        <v>0</v>
      </c>
      <c r="CS104" s="60"/>
      <c r="CT104" s="60"/>
      <c r="CU104" s="60">
        <v>1</v>
      </c>
      <c r="CV104" s="60"/>
      <c r="CW104" s="60"/>
      <c r="CX104" s="60">
        <v>0</v>
      </c>
      <c r="CY104" s="60"/>
      <c r="CZ104" s="60"/>
      <c r="DA104" s="60">
        <v>1</v>
      </c>
      <c r="DB104" s="60"/>
      <c r="DC104" s="60"/>
      <c r="DD104" s="60">
        <v>0</v>
      </c>
      <c r="DE104" s="60"/>
      <c r="DF104" s="60"/>
      <c r="DG104" s="60">
        <v>2</v>
      </c>
      <c r="DH104" s="60"/>
      <c r="DI104" s="70"/>
      <c r="DJ104" s="65">
        <v>0</v>
      </c>
      <c r="DK104" s="60"/>
      <c r="DL104" s="60"/>
      <c r="DM104" s="60">
        <v>1</v>
      </c>
      <c r="DN104" s="60"/>
      <c r="DO104" s="60"/>
      <c r="DP104" s="60">
        <v>0</v>
      </c>
      <c r="DQ104" s="60"/>
      <c r="DR104" s="60"/>
      <c r="DS104" s="60">
        <v>2</v>
      </c>
      <c r="DT104" s="60"/>
      <c r="DU104" s="60"/>
      <c r="DV104" s="60">
        <v>0</v>
      </c>
      <c r="DW104" s="60"/>
      <c r="DX104" s="60"/>
      <c r="DY104" s="60">
        <v>1</v>
      </c>
      <c r="DZ104" s="60"/>
      <c r="EA104" s="60"/>
      <c r="EB104" s="60">
        <v>0</v>
      </c>
      <c r="EC104" s="60"/>
      <c r="ED104" s="60"/>
      <c r="EE104" s="60">
        <v>2</v>
      </c>
      <c r="EF104" s="60"/>
      <c r="EG104" s="60"/>
      <c r="EH104" s="60">
        <v>0</v>
      </c>
      <c r="EI104" s="60"/>
      <c r="EJ104" s="60"/>
      <c r="EK104" s="60"/>
      <c r="EL104" s="60"/>
      <c r="EM104" s="60"/>
      <c r="EN104" s="60"/>
      <c r="EO104" s="60"/>
      <c r="EP104" s="60"/>
      <c r="EQ104" s="60"/>
      <c r="ER104" s="60"/>
      <c r="ES104" s="70"/>
      <c r="ET104" s="65"/>
      <c r="EU104" s="60"/>
      <c r="EV104" s="60"/>
      <c r="EW104" s="60"/>
      <c r="EX104" s="60"/>
      <c r="EY104" s="60"/>
      <c r="EZ104" s="60"/>
      <c r="FA104" s="60"/>
      <c r="FB104" s="60"/>
      <c r="FC104" s="60"/>
      <c r="FD104" s="60"/>
      <c r="FE104" s="60"/>
      <c r="FF104" s="60"/>
      <c r="FG104" s="60"/>
      <c r="FH104" s="60"/>
      <c r="FI104" s="60"/>
      <c r="FJ104" s="60"/>
      <c r="FK104" s="60"/>
      <c r="FL104" s="60"/>
      <c r="FM104" s="60"/>
      <c r="FN104" s="60"/>
      <c r="FO104" s="60"/>
      <c r="FP104" s="60"/>
      <c r="FQ104" s="60"/>
      <c r="FR104" s="60"/>
      <c r="FS104" s="60"/>
      <c r="FT104" s="60"/>
      <c r="FU104" s="60"/>
      <c r="FV104" s="60"/>
      <c r="FW104" s="60"/>
      <c r="FX104" s="60"/>
      <c r="FY104" s="60"/>
      <c r="FZ104" s="60"/>
      <c r="GA104" s="60"/>
      <c r="GB104" s="60"/>
      <c r="GC104" s="70"/>
      <c r="GD104" s="65"/>
      <c r="GE104" s="60"/>
      <c r="GF104" s="60"/>
      <c r="GG104" s="60"/>
      <c r="GH104" s="60"/>
      <c r="GI104" s="60"/>
      <c r="GJ104" s="60"/>
      <c r="GK104" s="60"/>
      <c r="GL104" s="60"/>
      <c r="GM104" s="60"/>
      <c r="GN104" s="60"/>
      <c r="GO104" s="60"/>
      <c r="GP104" s="60"/>
      <c r="GQ104" s="60"/>
      <c r="GR104" s="60"/>
      <c r="GS104" s="60"/>
      <c r="GT104" s="60"/>
      <c r="GU104" s="60"/>
      <c r="GV104" s="60"/>
      <c r="GW104" s="60"/>
      <c r="GX104" s="60"/>
      <c r="GY104" s="60"/>
      <c r="GZ104" s="60"/>
      <c r="HA104" s="60"/>
      <c r="HB104" s="60"/>
      <c r="HC104" s="60"/>
      <c r="HD104" s="60"/>
      <c r="HE104" s="60"/>
      <c r="HF104" s="60"/>
      <c r="HG104" s="60"/>
      <c r="HH104" s="60"/>
      <c r="HI104" s="60"/>
      <c r="HJ104" s="60"/>
      <c r="HK104" s="60"/>
      <c r="HL104" s="60"/>
      <c r="HM104" s="70"/>
    </row>
    <row r="105" spans="2:221" ht="35.25" customHeight="1" x14ac:dyDescent="0.2">
      <c r="B105" s="78" t="s">
        <v>689</v>
      </c>
      <c r="C105" s="79"/>
      <c r="D105" s="79"/>
      <c r="E105" s="79"/>
      <c r="F105" s="79"/>
      <c r="G105" s="79"/>
      <c r="H105" s="79"/>
      <c r="I105" s="79"/>
      <c r="J105" s="79"/>
      <c r="K105" s="79"/>
      <c r="L105" s="79"/>
      <c r="M105" s="79"/>
      <c r="N105" s="79"/>
      <c r="O105" s="79"/>
      <c r="P105" s="79"/>
      <c r="Q105" s="79"/>
      <c r="R105" s="79"/>
      <c r="S105" s="79"/>
      <c r="T105" s="79"/>
      <c r="U105" s="80"/>
      <c r="V105" s="84" t="s">
        <v>726</v>
      </c>
      <c r="W105" s="85"/>
      <c r="X105" s="85"/>
      <c r="Y105" s="85"/>
      <c r="Z105" s="85"/>
      <c r="AA105" s="86"/>
      <c r="AB105" s="90">
        <v>3.73E-2</v>
      </c>
      <c r="AC105" s="91"/>
      <c r="AD105" s="91"/>
      <c r="AE105" s="91"/>
      <c r="AF105" s="92"/>
      <c r="AG105" s="96" t="s">
        <v>23</v>
      </c>
      <c r="AH105" s="97"/>
      <c r="AI105" s="97"/>
      <c r="AJ105" s="97"/>
      <c r="AK105" s="97"/>
      <c r="AL105" s="98">
        <f t="shared" si="4"/>
        <v>3</v>
      </c>
      <c r="AM105" s="99"/>
      <c r="AN105" s="99"/>
      <c r="AO105" s="100"/>
      <c r="AP105" s="66">
        <v>1</v>
      </c>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c r="BY105" s="71"/>
      <c r="BZ105" s="66">
        <v>1</v>
      </c>
      <c r="CA105" s="67"/>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71"/>
      <c r="DJ105" s="66">
        <v>1</v>
      </c>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8"/>
      <c r="EK105" s="59"/>
      <c r="EL105" s="59"/>
      <c r="EM105" s="59"/>
      <c r="EN105" s="59"/>
      <c r="EO105" s="59"/>
      <c r="EP105" s="59"/>
      <c r="EQ105" s="59"/>
      <c r="ER105" s="59"/>
      <c r="ES105" s="64"/>
      <c r="ET105" s="63"/>
      <c r="EU105" s="59"/>
      <c r="EV105" s="59"/>
      <c r="EW105" s="59"/>
      <c r="EX105" s="59"/>
      <c r="EY105" s="59"/>
      <c r="EZ105" s="59"/>
      <c r="FA105" s="59"/>
      <c r="FB105" s="59"/>
      <c r="FC105" s="59"/>
      <c r="FD105" s="59"/>
      <c r="FE105" s="59"/>
      <c r="FF105" s="59"/>
      <c r="FG105" s="59"/>
      <c r="FH105" s="59"/>
      <c r="FI105" s="59"/>
      <c r="FJ105" s="59"/>
      <c r="FK105" s="59"/>
      <c r="FL105" s="59"/>
      <c r="FM105" s="59"/>
      <c r="FN105" s="59"/>
      <c r="FO105" s="59"/>
      <c r="FP105" s="59"/>
      <c r="FQ105" s="59"/>
      <c r="FR105" s="59"/>
      <c r="FS105" s="59"/>
      <c r="FT105" s="59"/>
      <c r="FU105" s="59"/>
      <c r="FV105" s="59"/>
      <c r="FW105" s="59"/>
      <c r="FX105" s="59"/>
      <c r="FY105" s="59"/>
      <c r="FZ105" s="59"/>
      <c r="GA105" s="59"/>
      <c r="GB105" s="59"/>
      <c r="GC105" s="64"/>
      <c r="GD105" s="63"/>
      <c r="GE105" s="59"/>
      <c r="GF105" s="59"/>
      <c r="GG105" s="59"/>
      <c r="GH105" s="59"/>
      <c r="GI105" s="59"/>
      <c r="GJ105" s="59"/>
      <c r="GK105" s="59"/>
      <c r="GL105" s="59"/>
      <c r="GM105" s="59"/>
      <c r="GN105" s="59"/>
      <c r="GO105" s="59"/>
      <c r="GP105" s="59"/>
      <c r="GQ105" s="59"/>
      <c r="GR105" s="59"/>
      <c r="GS105" s="59"/>
      <c r="GT105" s="59"/>
      <c r="GU105" s="59"/>
      <c r="GV105" s="59"/>
      <c r="GW105" s="59"/>
      <c r="GX105" s="59"/>
      <c r="GY105" s="59"/>
      <c r="GZ105" s="59"/>
      <c r="HA105" s="59"/>
      <c r="HB105" s="59"/>
      <c r="HC105" s="59"/>
      <c r="HD105" s="59"/>
      <c r="HE105" s="59"/>
      <c r="HF105" s="59"/>
      <c r="HG105" s="59"/>
      <c r="HH105" s="59"/>
      <c r="HI105" s="59"/>
      <c r="HJ105" s="59"/>
      <c r="HK105" s="59"/>
      <c r="HL105" s="59"/>
      <c r="HM105" s="64"/>
    </row>
    <row r="106" spans="2:221" ht="35.25" customHeight="1" x14ac:dyDescent="0.2">
      <c r="B106" s="133"/>
      <c r="C106" s="134"/>
      <c r="D106" s="134"/>
      <c r="E106" s="134"/>
      <c r="F106" s="134"/>
      <c r="G106" s="134"/>
      <c r="H106" s="134"/>
      <c r="I106" s="134"/>
      <c r="J106" s="134"/>
      <c r="K106" s="134"/>
      <c r="L106" s="134"/>
      <c r="M106" s="134"/>
      <c r="N106" s="134"/>
      <c r="O106" s="134"/>
      <c r="P106" s="134"/>
      <c r="Q106" s="134"/>
      <c r="R106" s="134"/>
      <c r="S106" s="134"/>
      <c r="T106" s="134"/>
      <c r="U106" s="135"/>
      <c r="V106" s="136"/>
      <c r="W106" s="137"/>
      <c r="X106" s="137"/>
      <c r="Y106" s="137"/>
      <c r="Z106" s="137"/>
      <c r="AA106" s="138"/>
      <c r="AB106" s="139"/>
      <c r="AC106" s="140"/>
      <c r="AD106" s="140"/>
      <c r="AE106" s="140"/>
      <c r="AF106" s="141"/>
      <c r="AG106" s="96" t="s">
        <v>24</v>
      </c>
      <c r="AH106" s="97"/>
      <c r="AI106" s="97"/>
      <c r="AJ106" s="97"/>
      <c r="AK106" s="97"/>
      <c r="AL106" s="98">
        <f t="shared" si="4"/>
        <v>3</v>
      </c>
      <c r="AM106" s="99"/>
      <c r="AN106" s="99"/>
      <c r="AO106" s="100"/>
      <c r="AP106" s="66">
        <v>1</v>
      </c>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c r="BY106" s="71"/>
      <c r="BZ106" s="66">
        <v>1</v>
      </c>
      <c r="CA106" s="67"/>
      <c r="CB106" s="67"/>
      <c r="CC106" s="67"/>
      <c r="CD106" s="67"/>
      <c r="CE106" s="67"/>
      <c r="CF106" s="67"/>
      <c r="CG106" s="67"/>
      <c r="CH106" s="67"/>
      <c r="CI106" s="67"/>
      <c r="CJ106" s="67"/>
      <c r="CK106" s="67"/>
      <c r="CL106" s="67"/>
      <c r="CM106" s="67"/>
      <c r="CN106" s="67"/>
      <c r="CO106" s="67"/>
      <c r="CP106" s="67"/>
      <c r="CQ106" s="67"/>
      <c r="CR106" s="67"/>
      <c r="CS106" s="67"/>
      <c r="CT106" s="67"/>
      <c r="CU106" s="67"/>
      <c r="CV106" s="67"/>
      <c r="CW106" s="67"/>
      <c r="CX106" s="67"/>
      <c r="CY106" s="67"/>
      <c r="CZ106" s="67"/>
      <c r="DA106" s="67"/>
      <c r="DB106" s="67"/>
      <c r="DC106" s="67"/>
      <c r="DD106" s="67"/>
      <c r="DE106" s="67"/>
      <c r="DF106" s="67"/>
      <c r="DG106" s="67"/>
      <c r="DH106" s="67"/>
      <c r="DI106" s="71"/>
      <c r="DJ106" s="66">
        <v>1</v>
      </c>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8"/>
      <c r="EK106" s="59"/>
      <c r="EL106" s="59"/>
      <c r="EM106" s="59"/>
      <c r="EN106" s="59"/>
      <c r="EO106" s="59"/>
      <c r="EP106" s="59"/>
      <c r="EQ106" s="59"/>
      <c r="ER106" s="59"/>
      <c r="ES106" s="64"/>
      <c r="ET106" s="63"/>
      <c r="EU106" s="59"/>
      <c r="EV106" s="59"/>
      <c r="EW106" s="59"/>
      <c r="EX106" s="59"/>
      <c r="EY106" s="59"/>
      <c r="EZ106" s="59"/>
      <c r="FA106" s="59"/>
      <c r="FB106" s="59"/>
      <c r="FC106" s="59"/>
      <c r="FD106" s="59"/>
      <c r="FE106" s="59"/>
      <c r="FF106" s="59"/>
      <c r="FG106" s="59"/>
      <c r="FH106" s="59"/>
      <c r="FI106" s="59"/>
      <c r="FJ106" s="59"/>
      <c r="FK106" s="59"/>
      <c r="FL106" s="59"/>
      <c r="FM106" s="59"/>
      <c r="FN106" s="59"/>
      <c r="FO106" s="59"/>
      <c r="FP106" s="59"/>
      <c r="FQ106" s="59"/>
      <c r="FR106" s="59"/>
      <c r="FS106" s="59"/>
      <c r="FT106" s="59"/>
      <c r="FU106" s="59"/>
      <c r="FV106" s="59"/>
      <c r="FW106" s="59"/>
      <c r="FX106" s="59"/>
      <c r="FY106" s="59"/>
      <c r="FZ106" s="59"/>
      <c r="GA106" s="59"/>
      <c r="GB106" s="59"/>
      <c r="GC106" s="64"/>
      <c r="GD106" s="63"/>
      <c r="GE106" s="59"/>
      <c r="GF106" s="59"/>
      <c r="GG106" s="59"/>
      <c r="GH106" s="59"/>
      <c r="GI106" s="59"/>
      <c r="GJ106" s="59"/>
      <c r="GK106" s="59"/>
      <c r="GL106" s="59"/>
      <c r="GM106" s="59"/>
      <c r="GN106" s="59"/>
      <c r="GO106" s="59"/>
      <c r="GP106" s="59"/>
      <c r="GQ106" s="59"/>
      <c r="GR106" s="59"/>
      <c r="GS106" s="59"/>
      <c r="GT106" s="59"/>
      <c r="GU106" s="59"/>
      <c r="GV106" s="59"/>
      <c r="GW106" s="59"/>
      <c r="GX106" s="59"/>
      <c r="GY106" s="59"/>
      <c r="GZ106" s="59"/>
      <c r="HA106" s="59"/>
      <c r="HB106" s="59"/>
      <c r="HC106" s="59"/>
      <c r="HD106" s="59"/>
      <c r="HE106" s="59"/>
      <c r="HF106" s="59"/>
      <c r="HG106" s="59"/>
      <c r="HH106" s="59"/>
      <c r="HI106" s="59"/>
      <c r="HJ106" s="59"/>
      <c r="HK106" s="59"/>
      <c r="HL106" s="59"/>
      <c r="HM106" s="64"/>
    </row>
    <row r="107" spans="2:221" ht="22.5" customHeight="1" x14ac:dyDescent="0.2">
      <c r="B107" s="114" t="s">
        <v>690</v>
      </c>
      <c r="C107" s="115"/>
      <c r="D107" s="115"/>
      <c r="E107" s="115"/>
      <c r="F107" s="115"/>
      <c r="G107" s="115"/>
      <c r="H107" s="115"/>
      <c r="I107" s="115"/>
      <c r="J107" s="115"/>
      <c r="K107" s="115"/>
      <c r="L107" s="115"/>
      <c r="M107" s="115"/>
      <c r="N107" s="115"/>
      <c r="O107" s="115"/>
      <c r="P107" s="115"/>
      <c r="Q107" s="115"/>
      <c r="R107" s="115"/>
      <c r="S107" s="115"/>
      <c r="T107" s="115"/>
      <c r="U107" s="116"/>
      <c r="V107" s="120" t="s">
        <v>727</v>
      </c>
      <c r="W107" s="121"/>
      <c r="X107" s="121"/>
      <c r="Y107" s="121"/>
      <c r="Z107" s="121"/>
      <c r="AA107" s="122"/>
      <c r="AB107" s="126">
        <v>4.0899999999999999E-2</v>
      </c>
      <c r="AC107" s="127"/>
      <c r="AD107" s="127"/>
      <c r="AE107" s="127"/>
      <c r="AF107" s="128"/>
      <c r="AG107" s="108" t="s">
        <v>23</v>
      </c>
      <c r="AH107" s="109"/>
      <c r="AI107" s="109"/>
      <c r="AJ107" s="109"/>
      <c r="AK107" s="109"/>
      <c r="AL107" s="75">
        <f t="shared" si="4"/>
        <v>1</v>
      </c>
      <c r="AM107" s="76"/>
      <c r="AN107" s="76"/>
      <c r="AO107" s="77"/>
      <c r="AP107" s="385">
        <v>1</v>
      </c>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c r="BW107" s="386"/>
      <c r="BX107" s="386"/>
      <c r="BY107" s="387"/>
      <c r="BZ107" s="385">
        <v>0</v>
      </c>
      <c r="CA107" s="386"/>
      <c r="CB107" s="386"/>
      <c r="CC107" s="386"/>
      <c r="CD107" s="386"/>
      <c r="CE107" s="386"/>
      <c r="CF107" s="386"/>
      <c r="CG107" s="386"/>
      <c r="CH107" s="386"/>
      <c r="CI107" s="386"/>
      <c r="CJ107" s="386"/>
      <c r="CK107" s="386"/>
      <c r="CL107" s="386"/>
      <c r="CM107" s="386"/>
      <c r="CN107" s="386"/>
      <c r="CO107" s="386"/>
      <c r="CP107" s="386"/>
      <c r="CQ107" s="386"/>
      <c r="CR107" s="386"/>
      <c r="CS107" s="386"/>
      <c r="CT107" s="386"/>
      <c r="CU107" s="386"/>
      <c r="CV107" s="386"/>
      <c r="CW107" s="386"/>
      <c r="CX107" s="386"/>
      <c r="CY107" s="386"/>
      <c r="CZ107" s="386"/>
      <c r="DA107" s="386"/>
      <c r="DB107" s="386"/>
      <c r="DC107" s="386"/>
      <c r="DD107" s="386"/>
      <c r="DE107" s="386"/>
      <c r="DF107" s="386"/>
      <c r="DG107" s="386"/>
      <c r="DH107" s="386"/>
      <c r="DI107" s="387"/>
      <c r="DJ107" s="65">
        <v>0</v>
      </c>
      <c r="DK107" s="60"/>
      <c r="DL107" s="60"/>
      <c r="DM107" s="60">
        <v>0</v>
      </c>
      <c r="DN107" s="60"/>
      <c r="DO107" s="60"/>
      <c r="DP107" s="60">
        <v>0</v>
      </c>
      <c r="DQ107" s="60"/>
      <c r="DR107" s="60"/>
      <c r="DS107" s="60">
        <v>0</v>
      </c>
      <c r="DT107" s="60"/>
      <c r="DU107" s="60"/>
      <c r="DV107" s="60">
        <v>0</v>
      </c>
      <c r="DW107" s="60"/>
      <c r="DX107" s="60"/>
      <c r="DY107" s="60">
        <v>0</v>
      </c>
      <c r="DZ107" s="60"/>
      <c r="EA107" s="60"/>
      <c r="EB107" s="60">
        <v>0</v>
      </c>
      <c r="EC107" s="60"/>
      <c r="ED107" s="60"/>
      <c r="EE107" s="60">
        <v>0</v>
      </c>
      <c r="EF107" s="60"/>
      <c r="EG107" s="60"/>
      <c r="EH107" s="60">
        <v>0</v>
      </c>
      <c r="EI107" s="60"/>
      <c r="EJ107" s="60"/>
      <c r="EK107" s="60"/>
      <c r="EL107" s="60"/>
      <c r="EM107" s="60"/>
      <c r="EN107" s="60"/>
      <c r="EO107" s="60"/>
      <c r="EP107" s="60"/>
      <c r="EQ107" s="60"/>
      <c r="ER107" s="60"/>
      <c r="ES107" s="70"/>
      <c r="ET107" s="65"/>
      <c r="EU107" s="60"/>
      <c r="EV107" s="60"/>
      <c r="EW107" s="60"/>
      <c r="EX107" s="60"/>
      <c r="EY107" s="60"/>
      <c r="EZ107" s="60"/>
      <c r="FA107" s="60"/>
      <c r="FB107" s="60"/>
      <c r="FC107" s="60"/>
      <c r="FD107" s="60"/>
      <c r="FE107" s="60"/>
      <c r="FF107" s="60"/>
      <c r="FG107" s="60"/>
      <c r="FH107" s="60"/>
      <c r="FI107" s="60"/>
      <c r="FJ107" s="60"/>
      <c r="FK107" s="60"/>
      <c r="FL107" s="60"/>
      <c r="FM107" s="60"/>
      <c r="FN107" s="60"/>
      <c r="FO107" s="60"/>
      <c r="FP107" s="60"/>
      <c r="FQ107" s="60"/>
      <c r="FR107" s="60"/>
      <c r="FS107" s="60"/>
      <c r="FT107" s="60"/>
      <c r="FU107" s="60"/>
      <c r="FV107" s="60"/>
      <c r="FW107" s="60"/>
      <c r="FX107" s="60"/>
      <c r="FY107" s="60"/>
      <c r="FZ107" s="60"/>
      <c r="GA107" s="60"/>
      <c r="GB107" s="60"/>
      <c r="GC107" s="70"/>
      <c r="GD107" s="65"/>
      <c r="GE107" s="60"/>
      <c r="GF107" s="60"/>
      <c r="GG107" s="60"/>
      <c r="GH107" s="60"/>
      <c r="GI107" s="60"/>
      <c r="GJ107" s="60"/>
      <c r="GK107" s="60"/>
      <c r="GL107" s="60"/>
      <c r="GM107" s="60"/>
      <c r="GN107" s="60"/>
      <c r="GO107" s="60"/>
      <c r="GP107" s="60"/>
      <c r="GQ107" s="60"/>
      <c r="GR107" s="60"/>
      <c r="GS107" s="60"/>
      <c r="GT107" s="60"/>
      <c r="GU107" s="60"/>
      <c r="GV107" s="60"/>
      <c r="GW107" s="60"/>
      <c r="GX107" s="60"/>
      <c r="GY107" s="60"/>
      <c r="GZ107" s="60"/>
      <c r="HA107" s="60"/>
      <c r="HB107" s="60"/>
      <c r="HC107" s="60"/>
      <c r="HD107" s="60"/>
      <c r="HE107" s="60"/>
      <c r="HF107" s="60"/>
      <c r="HG107" s="60"/>
      <c r="HH107" s="60"/>
      <c r="HI107" s="60"/>
      <c r="HJ107" s="60"/>
      <c r="HK107" s="60"/>
      <c r="HL107" s="60"/>
      <c r="HM107" s="70"/>
    </row>
    <row r="108" spans="2:221" ht="22.5" customHeight="1" thickBot="1" x14ac:dyDescent="0.25">
      <c r="B108" s="408"/>
      <c r="C108" s="409"/>
      <c r="D108" s="409"/>
      <c r="E108" s="409"/>
      <c r="F108" s="409"/>
      <c r="G108" s="409"/>
      <c r="H108" s="409"/>
      <c r="I108" s="409"/>
      <c r="J108" s="409"/>
      <c r="K108" s="409"/>
      <c r="L108" s="409"/>
      <c r="M108" s="409"/>
      <c r="N108" s="409"/>
      <c r="O108" s="409"/>
      <c r="P108" s="409"/>
      <c r="Q108" s="409"/>
      <c r="R108" s="409"/>
      <c r="S108" s="409"/>
      <c r="T108" s="409"/>
      <c r="U108" s="410"/>
      <c r="V108" s="411"/>
      <c r="W108" s="412"/>
      <c r="X108" s="412"/>
      <c r="Y108" s="412"/>
      <c r="Z108" s="412"/>
      <c r="AA108" s="413"/>
      <c r="AB108" s="414"/>
      <c r="AC108" s="415"/>
      <c r="AD108" s="415"/>
      <c r="AE108" s="415"/>
      <c r="AF108" s="416"/>
      <c r="AG108" s="401" t="s">
        <v>24</v>
      </c>
      <c r="AH108" s="402"/>
      <c r="AI108" s="402"/>
      <c r="AJ108" s="402"/>
      <c r="AK108" s="402"/>
      <c r="AL108" s="403">
        <f t="shared" si="4"/>
        <v>1</v>
      </c>
      <c r="AM108" s="404"/>
      <c r="AN108" s="404"/>
      <c r="AO108" s="405"/>
      <c r="AP108" s="538">
        <v>0.5</v>
      </c>
      <c r="AQ108" s="539"/>
      <c r="AR108" s="539"/>
      <c r="AS108" s="539"/>
      <c r="AT108" s="539"/>
      <c r="AU108" s="539"/>
      <c r="AV108" s="539"/>
      <c r="AW108" s="539"/>
      <c r="AX108" s="539"/>
      <c r="AY108" s="539"/>
      <c r="AZ108" s="539"/>
      <c r="BA108" s="539"/>
      <c r="BB108" s="539"/>
      <c r="BC108" s="539"/>
      <c r="BD108" s="539"/>
      <c r="BE108" s="539"/>
      <c r="BF108" s="539"/>
      <c r="BG108" s="539"/>
      <c r="BH108" s="539"/>
      <c r="BI108" s="539"/>
      <c r="BJ108" s="539"/>
      <c r="BK108" s="539"/>
      <c r="BL108" s="539"/>
      <c r="BM108" s="539"/>
      <c r="BN108" s="539"/>
      <c r="BO108" s="539"/>
      <c r="BP108" s="539"/>
      <c r="BQ108" s="539"/>
      <c r="BR108" s="539"/>
      <c r="BS108" s="539"/>
      <c r="BT108" s="539"/>
      <c r="BU108" s="539"/>
      <c r="BV108" s="539"/>
      <c r="BW108" s="539"/>
      <c r="BX108" s="539"/>
      <c r="BY108" s="540"/>
      <c r="BZ108" s="382">
        <v>0.5</v>
      </c>
      <c r="CA108" s="383"/>
      <c r="CB108" s="383"/>
      <c r="CC108" s="383"/>
      <c r="CD108" s="383"/>
      <c r="CE108" s="383"/>
      <c r="CF108" s="383"/>
      <c r="CG108" s="383"/>
      <c r="CH108" s="383"/>
      <c r="CI108" s="383"/>
      <c r="CJ108" s="383"/>
      <c r="CK108" s="383"/>
      <c r="CL108" s="383"/>
      <c r="CM108" s="383"/>
      <c r="CN108" s="383"/>
      <c r="CO108" s="383"/>
      <c r="CP108" s="383"/>
      <c r="CQ108" s="383"/>
      <c r="CR108" s="383"/>
      <c r="CS108" s="383"/>
      <c r="CT108" s="383"/>
      <c r="CU108" s="383"/>
      <c r="CV108" s="383"/>
      <c r="CW108" s="383"/>
      <c r="CX108" s="383"/>
      <c r="CY108" s="383"/>
      <c r="CZ108" s="383"/>
      <c r="DA108" s="383"/>
      <c r="DB108" s="383"/>
      <c r="DC108" s="383"/>
      <c r="DD108" s="383"/>
      <c r="DE108" s="383"/>
      <c r="DF108" s="383"/>
      <c r="DG108" s="383"/>
      <c r="DH108" s="383"/>
      <c r="DI108" s="406"/>
      <c r="DJ108" s="407">
        <v>0</v>
      </c>
      <c r="DK108" s="399"/>
      <c r="DL108" s="399"/>
      <c r="DM108" s="399">
        <v>0</v>
      </c>
      <c r="DN108" s="399"/>
      <c r="DO108" s="399"/>
      <c r="DP108" s="399">
        <v>0</v>
      </c>
      <c r="DQ108" s="399"/>
      <c r="DR108" s="399"/>
      <c r="DS108" s="399">
        <v>0</v>
      </c>
      <c r="DT108" s="399"/>
      <c r="DU108" s="399"/>
      <c r="DV108" s="399">
        <v>0</v>
      </c>
      <c r="DW108" s="399"/>
      <c r="DX108" s="399"/>
      <c r="DY108" s="399">
        <v>0</v>
      </c>
      <c r="DZ108" s="399"/>
      <c r="EA108" s="399"/>
      <c r="EB108" s="399">
        <v>0</v>
      </c>
      <c r="EC108" s="399"/>
      <c r="ED108" s="399"/>
      <c r="EE108" s="399">
        <v>0</v>
      </c>
      <c r="EF108" s="399"/>
      <c r="EG108" s="399"/>
      <c r="EH108" s="399">
        <v>0</v>
      </c>
      <c r="EI108" s="399"/>
      <c r="EJ108" s="399"/>
      <c r="EK108" s="399"/>
      <c r="EL108" s="399"/>
      <c r="EM108" s="399"/>
      <c r="EN108" s="399"/>
      <c r="EO108" s="399"/>
      <c r="EP108" s="399"/>
      <c r="EQ108" s="399"/>
      <c r="ER108" s="399"/>
      <c r="ES108" s="400"/>
      <c r="ET108" s="407"/>
      <c r="EU108" s="399"/>
      <c r="EV108" s="399"/>
      <c r="EW108" s="399"/>
      <c r="EX108" s="399"/>
      <c r="EY108" s="399"/>
      <c r="EZ108" s="399"/>
      <c r="FA108" s="399"/>
      <c r="FB108" s="399"/>
      <c r="FC108" s="399"/>
      <c r="FD108" s="399"/>
      <c r="FE108" s="399"/>
      <c r="FF108" s="399"/>
      <c r="FG108" s="399"/>
      <c r="FH108" s="399"/>
      <c r="FI108" s="399"/>
      <c r="FJ108" s="399"/>
      <c r="FK108" s="399"/>
      <c r="FL108" s="399"/>
      <c r="FM108" s="399"/>
      <c r="FN108" s="399"/>
      <c r="FO108" s="399"/>
      <c r="FP108" s="399"/>
      <c r="FQ108" s="399"/>
      <c r="FR108" s="399"/>
      <c r="FS108" s="399"/>
      <c r="FT108" s="399"/>
      <c r="FU108" s="399"/>
      <c r="FV108" s="399"/>
      <c r="FW108" s="399"/>
      <c r="FX108" s="399"/>
      <c r="FY108" s="399"/>
      <c r="FZ108" s="399"/>
      <c r="GA108" s="399"/>
      <c r="GB108" s="399"/>
      <c r="GC108" s="400"/>
      <c r="GD108" s="407"/>
      <c r="GE108" s="399"/>
      <c r="GF108" s="399"/>
      <c r="GG108" s="399"/>
      <c r="GH108" s="399"/>
      <c r="GI108" s="399"/>
      <c r="GJ108" s="399"/>
      <c r="GK108" s="399"/>
      <c r="GL108" s="399"/>
      <c r="GM108" s="399"/>
      <c r="GN108" s="399"/>
      <c r="GO108" s="399"/>
      <c r="GP108" s="399"/>
      <c r="GQ108" s="399"/>
      <c r="GR108" s="399"/>
      <c r="GS108" s="399"/>
      <c r="GT108" s="399"/>
      <c r="GU108" s="399"/>
      <c r="GV108" s="399"/>
      <c r="GW108" s="399"/>
      <c r="GX108" s="399"/>
      <c r="GY108" s="399"/>
      <c r="GZ108" s="399"/>
      <c r="HA108" s="399"/>
      <c r="HB108" s="399"/>
      <c r="HC108" s="399"/>
      <c r="HD108" s="399"/>
      <c r="HE108" s="399"/>
      <c r="HF108" s="399"/>
      <c r="HG108" s="399"/>
      <c r="HH108" s="399"/>
      <c r="HI108" s="399"/>
      <c r="HJ108" s="399"/>
      <c r="HK108" s="399"/>
      <c r="HL108" s="399"/>
      <c r="HM108" s="400"/>
    </row>
    <row r="109" spans="2:221" s="34" customFormat="1" ht="18" customHeight="1" thickBot="1" x14ac:dyDescent="0.25"/>
    <row r="110" spans="2:221" ht="18" customHeight="1" x14ac:dyDescent="0.2">
      <c r="B110" s="24"/>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6"/>
      <c r="AY110" s="26"/>
      <c r="AZ110" s="26"/>
      <c r="BA110" s="26"/>
      <c r="BB110" s="26"/>
      <c r="BC110" s="26"/>
      <c r="BD110" s="26"/>
      <c r="BE110" s="26"/>
      <c r="BF110" s="27"/>
      <c r="BG110" s="27"/>
      <c r="BH110" s="27"/>
      <c r="BI110" s="27"/>
      <c r="BJ110" s="27"/>
      <c r="BK110" s="27"/>
      <c r="BL110" s="27"/>
      <c r="BM110" s="27"/>
      <c r="BN110" s="27"/>
      <c r="BO110" s="27"/>
      <c r="BP110" s="27"/>
      <c r="BQ110" s="27"/>
      <c r="BR110" s="28"/>
      <c r="BS110" s="28"/>
      <c r="BT110" s="28"/>
      <c r="BU110" s="28"/>
      <c r="BV110" s="28"/>
      <c r="BW110" s="28"/>
      <c r="BX110" s="28"/>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4"/>
    </row>
    <row r="111" spans="2:221" ht="18" customHeight="1" x14ac:dyDescent="0.2">
      <c r="B111" s="7"/>
      <c r="C111" s="176" t="s">
        <v>33</v>
      </c>
      <c r="D111" s="177"/>
      <c r="E111" s="177"/>
      <c r="F111" s="177"/>
      <c r="G111" s="177"/>
      <c r="H111" s="177"/>
      <c r="I111" s="177"/>
      <c r="J111" s="177"/>
      <c r="K111" s="177"/>
      <c r="L111" s="177"/>
      <c r="M111" s="177"/>
      <c r="N111" s="177"/>
      <c r="O111" s="178" t="s">
        <v>649</v>
      </c>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c r="BV111" s="179"/>
      <c r="BW111" s="179"/>
      <c r="BX111" s="9"/>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6"/>
    </row>
    <row r="112" spans="2:221" ht="18" customHeight="1" x14ac:dyDescent="0.2">
      <c r="B112" s="7"/>
      <c r="C112" s="176" t="s">
        <v>34</v>
      </c>
      <c r="D112" s="177"/>
      <c r="E112" s="177"/>
      <c r="F112" s="177"/>
      <c r="G112" s="177"/>
      <c r="H112" s="177"/>
      <c r="I112" s="177"/>
      <c r="J112" s="177"/>
      <c r="K112" s="177"/>
      <c r="L112" s="177"/>
      <c r="M112" s="177"/>
      <c r="N112" s="177"/>
      <c r="O112" s="179" t="s">
        <v>650</v>
      </c>
      <c r="P112" s="179"/>
      <c r="Q112" s="17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29"/>
      <c r="BN112" s="29"/>
      <c r="BO112" s="29"/>
      <c r="BP112" s="29"/>
      <c r="BQ112" s="29"/>
      <c r="BR112" s="9"/>
      <c r="BS112" s="9"/>
      <c r="BT112" s="9"/>
      <c r="BU112" s="9"/>
      <c r="BV112" s="9"/>
      <c r="BW112" s="9"/>
      <c r="BX112" s="9"/>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6"/>
    </row>
    <row r="113" spans="2:221" ht="18" customHeight="1" x14ac:dyDescent="0.2">
      <c r="B113" s="7"/>
      <c r="C113" s="176" t="s">
        <v>35</v>
      </c>
      <c r="D113" s="176"/>
      <c r="E113" s="176"/>
      <c r="F113" s="176"/>
      <c r="G113" s="176"/>
      <c r="H113" s="176"/>
      <c r="I113" s="176"/>
      <c r="J113" s="176"/>
      <c r="K113" s="176"/>
      <c r="L113" s="176"/>
      <c r="M113" s="176"/>
      <c r="N113" s="176"/>
      <c r="O113" s="180">
        <v>0.05</v>
      </c>
      <c r="P113" s="180"/>
      <c r="Q113" s="180"/>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29"/>
      <c r="AY113" s="29"/>
      <c r="AZ113" s="29"/>
      <c r="BA113" s="29"/>
      <c r="BB113" s="29"/>
      <c r="BC113" s="29"/>
      <c r="BD113" s="29"/>
      <c r="BE113" s="29"/>
      <c r="BF113" s="29"/>
      <c r="BG113" s="29"/>
      <c r="BH113" s="29"/>
      <c r="BI113" s="29"/>
      <c r="BJ113" s="29"/>
      <c r="BK113" s="29"/>
      <c r="BL113" s="29"/>
      <c r="BM113" s="29"/>
      <c r="BN113" s="29"/>
      <c r="BO113" s="29"/>
      <c r="BP113" s="29"/>
      <c r="BQ113" s="29"/>
      <c r="BR113" s="9"/>
      <c r="BS113" s="9"/>
      <c r="BT113" s="9"/>
      <c r="BU113" s="9"/>
      <c r="BV113" s="9"/>
      <c r="BW113" s="9"/>
      <c r="BX113" s="9"/>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6"/>
    </row>
    <row r="114" spans="2:221" ht="18" customHeight="1" x14ac:dyDescent="0.2">
      <c r="B114" s="7"/>
      <c r="C114" s="181" t="s">
        <v>36</v>
      </c>
      <c r="D114" s="181"/>
      <c r="E114" s="181"/>
      <c r="F114" s="181"/>
      <c r="G114" s="181"/>
      <c r="H114" s="181"/>
      <c r="I114" s="181"/>
      <c r="J114" s="181"/>
      <c r="K114" s="181"/>
      <c r="L114" s="181"/>
      <c r="M114" s="181"/>
      <c r="N114" s="181"/>
      <c r="O114" s="215" t="s">
        <v>728</v>
      </c>
      <c r="P114" s="215"/>
      <c r="Q114" s="215"/>
      <c r="R114" s="215"/>
      <c r="S114" s="215"/>
      <c r="T114" s="215"/>
      <c r="U114" s="215"/>
      <c r="V114" s="215"/>
      <c r="W114" s="215"/>
      <c r="X114" s="215"/>
      <c r="Y114" s="215"/>
      <c r="Z114" s="215"/>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c r="BA114" s="215"/>
      <c r="BB114" s="215"/>
      <c r="BC114" s="215"/>
      <c r="BD114" s="215"/>
      <c r="BE114" s="215"/>
      <c r="BF114" s="215"/>
      <c r="BG114" s="215"/>
      <c r="BH114" s="215"/>
      <c r="BI114" s="215"/>
      <c r="BJ114" s="215"/>
      <c r="BK114" s="215"/>
      <c r="BL114" s="215"/>
      <c r="BM114" s="215"/>
      <c r="BN114" s="215"/>
      <c r="BO114" s="215"/>
      <c r="BP114" s="215"/>
      <c r="BQ114" s="215"/>
      <c r="BR114" s="215"/>
      <c r="BS114" s="215"/>
      <c r="BT114" s="215"/>
      <c r="BU114" s="215"/>
      <c r="BV114" s="215"/>
      <c r="BW114" s="215"/>
      <c r="BX114" s="9"/>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6"/>
    </row>
    <row r="115" spans="2:221" ht="18" customHeight="1" x14ac:dyDescent="0.2">
      <c r="B115" s="7"/>
      <c r="C115" s="176" t="s">
        <v>34</v>
      </c>
      <c r="D115" s="176"/>
      <c r="E115" s="176"/>
      <c r="F115" s="176"/>
      <c r="G115" s="176"/>
      <c r="H115" s="176"/>
      <c r="I115" s="176"/>
      <c r="J115" s="176"/>
      <c r="K115" s="176"/>
      <c r="L115" s="176"/>
      <c r="M115" s="176"/>
      <c r="N115" s="176"/>
      <c r="O115" s="179" t="s">
        <v>729</v>
      </c>
      <c r="P115" s="179"/>
      <c r="Q115" s="179"/>
      <c r="R115" s="17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29"/>
      <c r="AY115" s="29"/>
      <c r="AZ115" s="29"/>
      <c r="BA115" s="29"/>
      <c r="BB115" s="29"/>
      <c r="BC115" s="29"/>
      <c r="BD115" s="29"/>
      <c r="BE115" s="29"/>
      <c r="BF115" s="29"/>
      <c r="BG115" s="29"/>
      <c r="BH115" s="29"/>
      <c r="BI115" s="29"/>
      <c r="BJ115" s="29"/>
      <c r="BK115" s="29"/>
      <c r="BL115" s="29"/>
      <c r="BM115" s="29"/>
      <c r="BN115" s="29"/>
      <c r="BO115" s="29"/>
      <c r="BP115" s="29"/>
      <c r="BQ115" s="29"/>
      <c r="BR115" s="9"/>
      <c r="BS115" s="9"/>
      <c r="BT115" s="9"/>
      <c r="BU115" s="9"/>
      <c r="BV115" s="9"/>
      <c r="BW115" s="9"/>
      <c r="BX115" s="9"/>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6"/>
    </row>
    <row r="116" spans="2:221" ht="18" customHeight="1" x14ac:dyDescent="0.2">
      <c r="B116" s="7"/>
      <c r="C116" s="176" t="s">
        <v>37</v>
      </c>
      <c r="D116" s="176"/>
      <c r="E116" s="176"/>
      <c r="F116" s="176"/>
      <c r="G116" s="176"/>
      <c r="H116" s="176"/>
      <c r="I116" s="176"/>
      <c r="J116" s="176"/>
      <c r="K116" s="176"/>
      <c r="L116" s="176"/>
      <c r="M116" s="176"/>
      <c r="N116" s="176"/>
      <c r="O116" s="216">
        <v>0.03</v>
      </c>
      <c r="P116" s="179"/>
      <c r="Q116" s="17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29"/>
      <c r="AY116" s="29"/>
      <c r="AZ116" s="29"/>
      <c r="BA116" s="29"/>
      <c r="BB116" s="29"/>
      <c r="BC116" s="29"/>
      <c r="BD116" s="29"/>
      <c r="BE116" s="29"/>
      <c r="BF116" s="29"/>
      <c r="BG116" s="29"/>
      <c r="BH116" s="29"/>
      <c r="BI116" s="29"/>
      <c r="BJ116" s="29"/>
      <c r="BK116" s="29"/>
      <c r="BL116" s="29"/>
      <c r="BM116" s="29"/>
      <c r="BN116" s="29"/>
      <c r="BO116" s="29"/>
      <c r="BP116" s="29"/>
      <c r="BQ116" s="29"/>
      <c r="BR116" s="9"/>
      <c r="BS116" s="9"/>
      <c r="BT116" s="9"/>
      <c r="BU116" s="9"/>
      <c r="BV116" s="9"/>
      <c r="BW116" s="9"/>
      <c r="BX116" s="9"/>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6"/>
    </row>
    <row r="117" spans="2:221" ht="18" customHeight="1" x14ac:dyDescent="0.2">
      <c r="B117" s="7"/>
      <c r="C117" s="176" t="s">
        <v>38</v>
      </c>
      <c r="D117" s="176"/>
      <c r="E117" s="176"/>
      <c r="F117" s="176"/>
      <c r="G117" s="176"/>
      <c r="H117" s="176"/>
      <c r="I117" s="176"/>
      <c r="J117" s="176"/>
      <c r="K117" s="176"/>
      <c r="L117" s="176"/>
      <c r="M117" s="176"/>
      <c r="N117" s="176"/>
      <c r="O117" s="179" t="s">
        <v>653</v>
      </c>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9"/>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6"/>
    </row>
    <row r="118" spans="2:221" ht="18" customHeight="1" thickBot="1" x14ac:dyDescent="0.25">
      <c r="B118" s="17"/>
      <c r="C118" s="30"/>
      <c r="D118" s="30"/>
      <c r="E118" s="30"/>
      <c r="F118" s="30"/>
      <c r="G118" s="30"/>
      <c r="H118" s="30"/>
      <c r="I118" s="30"/>
      <c r="J118" s="30"/>
      <c r="K118" s="30"/>
      <c r="L118" s="30"/>
      <c r="M118" s="30"/>
      <c r="N118" s="30"/>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2"/>
      <c r="AY118" s="32"/>
      <c r="AZ118" s="32"/>
      <c r="BA118" s="32"/>
      <c r="BB118" s="32"/>
      <c r="BC118" s="32"/>
      <c r="BD118" s="32"/>
      <c r="BE118" s="32"/>
      <c r="BF118" s="32"/>
      <c r="BG118" s="32"/>
      <c r="BH118" s="32"/>
      <c r="BI118" s="32"/>
      <c r="BJ118" s="32"/>
      <c r="BK118" s="32"/>
      <c r="BL118" s="32"/>
      <c r="BM118" s="32"/>
      <c r="BN118" s="32"/>
      <c r="BO118" s="32"/>
      <c r="BP118" s="32"/>
      <c r="BQ118" s="32"/>
      <c r="BR118" s="21"/>
      <c r="BS118" s="21"/>
      <c r="BT118" s="21"/>
      <c r="BU118" s="21"/>
      <c r="BV118" s="21"/>
      <c r="BW118" s="21"/>
      <c r="BX118" s="21"/>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3"/>
    </row>
    <row r="119" spans="2:221" ht="18" customHeight="1" x14ac:dyDescent="0.2">
      <c r="B119" s="217" t="s">
        <v>39</v>
      </c>
      <c r="C119" s="218"/>
      <c r="D119" s="218"/>
      <c r="E119" s="218"/>
      <c r="F119" s="218"/>
      <c r="G119" s="218"/>
      <c r="H119" s="218"/>
      <c r="I119" s="218"/>
      <c r="J119" s="218"/>
      <c r="K119" s="218"/>
      <c r="L119" s="218"/>
      <c r="M119" s="218"/>
      <c r="N119" s="218"/>
      <c r="O119" s="218"/>
      <c r="P119" s="218"/>
      <c r="Q119" s="218"/>
      <c r="R119" s="218"/>
      <c r="S119" s="218"/>
      <c r="T119" s="218"/>
      <c r="U119" s="219"/>
      <c r="V119" s="217" t="s">
        <v>40</v>
      </c>
      <c r="W119" s="218"/>
      <c r="X119" s="218"/>
      <c r="Y119" s="218"/>
      <c r="Z119" s="218"/>
      <c r="AA119" s="219"/>
      <c r="AB119" s="217" t="s">
        <v>9</v>
      </c>
      <c r="AC119" s="218"/>
      <c r="AD119" s="218"/>
      <c r="AE119" s="218"/>
      <c r="AF119" s="219"/>
      <c r="AG119" s="217" t="s">
        <v>1</v>
      </c>
      <c r="AH119" s="218"/>
      <c r="AI119" s="218"/>
      <c r="AJ119" s="218"/>
      <c r="AK119" s="218"/>
      <c r="AL119" s="218"/>
      <c r="AM119" s="218"/>
      <c r="AN119" s="218"/>
      <c r="AO119" s="219"/>
      <c r="AP119" s="159" t="s">
        <v>5</v>
      </c>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1"/>
      <c r="BZ119" s="159" t="s">
        <v>41</v>
      </c>
      <c r="CA119" s="160"/>
      <c r="CB119" s="160"/>
      <c r="CC119" s="160"/>
      <c r="CD119" s="160"/>
      <c r="CE119" s="160"/>
      <c r="CF119" s="160"/>
      <c r="CG119" s="160"/>
      <c r="CH119" s="160"/>
      <c r="CI119" s="160"/>
      <c r="CJ119" s="160"/>
      <c r="CK119" s="160"/>
      <c r="CL119" s="160"/>
      <c r="CM119" s="160"/>
      <c r="CN119" s="160"/>
      <c r="CO119" s="160"/>
      <c r="CP119" s="160"/>
      <c r="CQ119" s="160"/>
      <c r="CR119" s="160"/>
      <c r="CS119" s="160"/>
      <c r="CT119" s="160"/>
      <c r="CU119" s="160"/>
      <c r="CV119" s="160"/>
      <c r="CW119" s="160"/>
      <c r="CX119" s="160"/>
      <c r="CY119" s="160"/>
      <c r="CZ119" s="160"/>
      <c r="DA119" s="160"/>
      <c r="DB119" s="160"/>
      <c r="DC119" s="160"/>
      <c r="DD119" s="160"/>
      <c r="DE119" s="160"/>
      <c r="DF119" s="160"/>
      <c r="DG119" s="160"/>
      <c r="DH119" s="160"/>
      <c r="DI119" s="161"/>
      <c r="DJ119" s="159" t="s">
        <v>42</v>
      </c>
      <c r="DK119" s="160"/>
      <c r="DL119" s="160"/>
      <c r="DM119" s="160"/>
      <c r="DN119" s="160"/>
      <c r="DO119" s="160"/>
      <c r="DP119" s="160"/>
      <c r="DQ119" s="160"/>
      <c r="DR119" s="160"/>
      <c r="DS119" s="160"/>
      <c r="DT119" s="160"/>
      <c r="DU119" s="160"/>
      <c r="DV119" s="160"/>
      <c r="DW119" s="160"/>
      <c r="DX119" s="160"/>
      <c r="DY119" s="160"/>
      <c r="DZ119" s="160"/>
      <c r="EA119" s="160"/>
      <c r="EB119" s="160"/>
      <c r="EC119" s="160"/>
      <c r="ED119" s="160"/>
      <c r="EE119" s="160"/>
      <c r="EF119" s="160"/>
      <c r="EG119" s="160"/>
      <c r="EH119" s="160"/>
      <c r="EI119" s="160"/>
      <c r="EJ119" s="160"/>
      <c r="EK119" s="160"/>
      <c r="EL119" s="160"/>
      <c r="EM119" s="160"/>
      <c r="EN119" s="160"/>
      <c r="EO119" s="160"/>
      <c r="EP119" s="160"/>
      <c r="EQ119" s="160"/>
      <c r="ER119" s="160"/>
      <c r="ES119" s="161"/>
      <c r="ET119" s="159" t="s">
        <v>43</v>
      </c>
      <c r="EU119" s="160"/>
      <c r="EV119" s="160"/>
      <c r="EW119" s="160"/>
      <c r="EX119" s="160"/>
      <c r="EY119" s="160"/>
      <c r="EZ119" s="160"/>
      <c r="FA119" s="160"/>
      <c r="FB119" s="160"/>
      <c r="FC119" s="160"/>
      <c r="FD119" s="160"/>
      <c r="FE119" s="160"/>
      <c r="FF119" s="160"/>
      <c r="FG119" s="160"/>
      <c r="FH119" s="160"/>
      <c r="FI119" s="160"/>
      <c r="FJ119" s="160"/>
      <c r="FK119" s="160"/>
      <c r="FL119" s="160"/>
      <c r="FM119" s="160"/>
      <c r="FN119" s="160"/>
      <c r="FO119" s="160"/>
      <c r="FP119" s="160"/>
      <c r="FQ119" s="160"/>
      <c r="FR119" s="160"/>
      <c r="FS119" s="160"/>
      <c r="FT119" s="160"/>
      <c r="FU119" s="160"/>
      <c r="FV119" s="160"/>
      <c r="FW119" s="160"/>
      <c r="FX119" s="160"/>
      <c r="FY119" s="160"/>
      <c r="FZ119" s="160"/>
      <c r="GA119" s="160"/>
      <c r="GB119" s="160"/>
      <c r="GC119" s="161"/>
      <c r="GD119" s="159" t="s">
        <v>44</v>
      </c>
      <c r="GE119" s="160"/>
      <c r="GF119" s="160"/>
      <c r="GG119" s="160"/>
      <c r="GH119" s="160"/>
      <c r="GI119" s="160"/>
      <c r="GJ119" s="160"/>
      <c r="GK119" s="160"/>
      <c r="GL119" s="160"/>
      <c r="GM119" s="160"/>
      <c r="GN119" s="160"/>
      <c r="GO119" s="160"/>
      <c r="GP119" s="160"/>
      <c r="GQ119" s="160"/>
      <c r="GR119" s="160"/>
      <c r="GS119" s="160"/>
      <c r="GT119" s="160"/>
      <c r="GU119" s="160"/>
      <c r="GV119" s="160"/>
      <c r="GW119" s="160"/>
      <c r="GX119" s="160"/>
      <c r="GY119" s="160"/>
      <c r="GZ119" s="160"/>
      <c r="HA119" s="160"/>
      <c r="HB119" s="160"/>
      <c r="HC119" s="160"/>
      <c r="HD119" s="160"/>
      <c r="HE119" s="160"/>
      <c r="HF119" s="160"/>
      <c r="HG119" s="160"/>
      <c r="HH119" s="160"/>
      <c r="HI119" s="160"/>
      <c r="HJ119" s="160"/>
      <c r="HK119" s="160"/>
      <c r="HL119" s="160"/>
      <c r="HM119" s="161"/>
    </row>
    <row r="120" spans="2:221" ht="18" customHeight="1" thickBot="1" x14ac:dyDescent="0.25">
      <c r="B120" s="220"/>
      <c r="C120" s="221"/>
      <c r="D120" s="221"/>
      <c r="E120" s="221"/>
      <c r="F120" s="221"/>
      <c r="G120" s="221"/>
      <c r="H120" s="221"/>
      <c r="I120" s="221"/>
      <c r="J120" s="221"/>
      <c r="K120" s="221"/>
      <c r="L120" s="221"/>
      <c r="M120" s="221"/>
      <c r="N120" s="221"/>
      <c r="O120" s="221"/>
      <c r="P120" s="221"/>
      <c r="Q120" s="221"/>
      <c r="R120" s="221"/>
      <c r="S120" s="221"/>
      <c r="T120" s="221"/>
      <c r="U120" s="222"/>
      <c r="V120" s="220"/>
      <c r="W120" s="221"/>
      <c r="X120" s="221"/>
      <c r="Y120" s="221"/>
      <c r="Z120" s="221"/>
      <c r="AA120" s="222"/>
      <c r="AB120" s="220"/>
      <c r="AC120" s="221"/>
      <c r="AD120" s="221"/>
      <c r="AE120" s="221"/>
      <c r="AF120" s="222"/>
      <c r="AG120" s="220"/>
      <c r="AH120" s="221"/>
      <c r="AI120" s="221"/>
      <c r="AJ120" s="221"/>
      <c r="AK120" s="221"/>
      <c r="AL120" s="221"/>
      <c r="AM120" s="221"/>
      <c r="AN120" s="221"/>
      <c r="AO120" s="222"/>
      <c r="AP120" s="165" t="s">
        <v>11</v>
      </c>
      <c r="AQ120" s="166"/>
      <c r="AR120" s="166"/>
      <c r="AS120" s="166" t="s">
        <v>12</v>
      </c>
      <c r="AT120" s="166"/>
      <c r="AU120" s="166"/>
      <c r="AV120" s="162" t="s">
        <v>13</v>
      </c>
      <c r="AW120" s="163"/>
      <c r="AX120" s="164"/>
      <c r="AY120" s="162" t="s">
        <v>17</v>
      </c>
      <c r="AZ120" s="163"/>
      <c r="BA120" s="164"/>
      <c r="BB120" s="162" t="s">
        <v>14</v>
      </c>
      <c r="BC120" s="163"/>
      <c r="BD120" s="164"/>
      <c r="BE120" s="162" t="s">
        <v>15</v>
      </c>
      <c r="BF120" s="163"/>
      <c r="BG120" s="164"/>
      <c r="BH120" s="162" t="s">
        <v>16</v>
      </c>
      <c r="BI120" s="163"/>
      <c r="BJ120" s="164"/>
      <c r="BK120" s="162" t="s">
        <v>18</v>
      </c>
      <c r="BL120" s="163"/>
      <c r="BM120" s="164"/>
      <c r="BN120" s="162" t="s">
        <v>19</v>
      </c>
      <c r="BO120" s="163"/>
      <c r="BP120" s="164"/>
      <c r="BQ120" s="162" t="s">
        <v>20</v>
      </c>
      <c r="BR120" s="163"/>
      <c r="BS120" s="164"/>
      <c r="BT120" s="162" t="s">
        <v>21</v>
      </c>
      <c r="BU120" s="163"/>
      <c r="BV120" s="164"/>
      <c r="BW120" s="162" t="s">
        <v>22</v>
      </c>
      <c r="BX120" s="163"/>
      <c r="BY120" s="170"/>
      <c r="BZ120" s="165" t="s">
        <v>11</v>
      </c>
      <c r="CA120" s="166"/>
      <c r="CB120" s="166"/>
      <c r="CC120" s="166" t="s">
        <v>12</v>
      </c>
      <c r="CD120" s="166"/>
      <c r="CE120" s="166"/>
      <c r="CF120" s="162" t="s">
        <v>13</v>
      </c>
      <c r="CG120" s="163"/>
      <c r="CH120" s="164"/>
      <c r="CI120" s="162" t="s">
        <v>17</v>
      </c>
      <c r="CJ120" s="163"/>
      <c r="CK120" s="164"/>
      <c r="CL120" s="162" t="s">
        <v>14</v>
      </c>
      <c r="CM120" s="163"/>
      <c r="CN120" s="164"/>
      <c r="CO120" s="162" t="s">
        <v>15</v>
      </c>
      <c r="CP120" s="163"/>
      <c r="CQ120" s="164"/>
      <c r="CR120" s="162" t="s">
        <v>16</v>
      </c>
      <c r="CS120" s="163"/>
      <c r="CT120" s="164"/>
      <c r="CU120" s="162" t="s">
        <v>18</v>
      </c>
      <c r="CV120" s="163"/>
      <c r="CW120" s="164"/>
      <c r="CX120" s="162" t="s">
        <v>19</v>
      </c>
      <c r="CY120" s="163"/>
      <c r="CZ120" s="164"/>
      <c r="DA120" s="162" t="s">
        <v>20</v>
      </c>
      <c r="DB120" s="163"/>
      <c r="DC120" s="164"/>
      <c r="DD120" s="162" t="s">
        <v>21</v>
      </c>
      <c r="DE120" s="163"/>
      <c r="DF120" s="164"/>
      <c r="DG120" s="162" t="s">
        <v>22</v>
      </c>
      <c r="DH120" s="163"/>
      <c r="DI120" s="170"/>
      <c r="DJ120" s="165" t="s">
        <v>11</v>
      </c>
      <c r="DK120" s="166"/>
      <c r="DL120" s="166"/>
      <c r="DM120" s="166" t="s">
        <v>12</v>
      </c>
      <c r="DN120" s="166"/>
      <c r="DO120" s="166"/>
      <c r="DP120" s="162" t="s">
        <v>13</v>
      </c>
      <c r="DQ120" s="163"/>
      <c r="DR120" s="164"/>
      <c r="DS120" s="162" t="s">
        <v>17</v>
      </c>
      <c r="DT120" s="163"/>
      <c r="DU120" s="164"/>
      <c r="DV120" s="162" t="s">
        <v>14</v>
      </c>
      <c r="DW120" s="163"/>
      <c r="DX120" s="164"/>
      <c r="DY120" s="162" t="s">
        <v>15</v>
      </c>
      <c r="DZ120" s="163"/>
      <c r="EA120" s="164"/>
      <c r="EB120" s="162" t="s">
        <v>16</v>
      </c>
      <c r="EC120" s="163"/>
      <c r="ED120" s="164"/>
      <c r="EE120" s="162" t="s">
        <v>18</v>
      </c>
      <c r="EF120" s="163"/>
      <c r="EG120" s="164"/>
      <c r="EH120" s="162" t="s">
        <v>19</v>
      </c>
      <c r="EI120" s="163"/>
      <c r="EJ120" s="164"/>
      <c r="EK120" s="162" t="s">
        <v>20</v>
      </c>
      <c r="EL120" s="163"/>
      <c r="EM120" s="164"/>
      <c r="EN120" s="162" t="s">
        <v>21</v>
      </c>
      <c r="EO120" s="163"/>
      <c r="EP120" s="164"/>
      <c r="EQ120" s="162" t="s">
        <v>22</v>
      </c>
      <c r="ER120" s="163"/>
      <c r="ES120" s="170"/>
      <c r="ET120" s="165" t="s">
        <v>11</v>
      </c>
      <c r="EU120" s="166"/>
      <c r="EV120" s="166"/>
      <c r="EW120" s="166" t="s">
        <v>12</v>
      </c>
      <c r="EX120" s="166"/>
      <c r="EY120" s="166"/>
      <c r="EZ120" s="162" t="s">
        <v>13</v>
      </c>
      <c r="FA120" s="163"/>
      <c r="FB120" s="164"/>
      <c r="FC120" s="162" t="s">
        <v>17</v>
      </c>
      <c r="FD120" s="163"/>
      <c r="FE120" s="164"/>
      <c r="FF120" s="162" t="s">
        <v>14</v>
      </c>
      <c r="FG120" s="163"/>
      <c r="FH120" s="164"/>
      <c r="FI120" s="162" t="s">
        <v>15</v>
      </c>
      <c r="FJ120" s="163"/>
      <c r="FK120" s="164"/>
      <c r="FL120" s="162" t="s">
        <v>16</v>
      </c>
      <c r="FM120" s="163"/>
      <c r="FN120" s="164"/>
      <c r="FO120" s="162" t="s">
        <v>18</v>
      </c>
      <c r="FP120" s="163"/>
      <c r="FQ120" s="164"/>
      <c r="FR120" s="162" t="s">
        <v>19</v>
      </c>
      <c r="FS120" s="163"/>
      <c r="FT120" s="164"/>
      <c r="FU120" s="162" t="s">
        <v>20</v>
      </c>
      <c r="FV120" s="163"/>
      <c r="FW120" s="164"/>
      <c r="FX120" s="162" t="s">
        <v>21</v>
      </c>
      <c r="FY120" s="163"/>
      <c r="FZ120" s="164"/>
      <c r="GA120" s="162" t="s">
        <v>22</v>
      </c>
      <c r="GB120" s="163"/>
      <c r="GC120" s="170"/>
      <c r="GD120" s="165" t="s">
        <v>11</v>
      </c>
      <c r="GE120" s="166"/>
      <c r="GF120" s="166"/>
      <c r="GG120" s="166" t="s">
        <v>12</v>
      </c>
      <c r="GH120" s="166"/>
      <c r="GI120" s="166"/>
      <c r="GJ120" s="162" t="s">
        <v>13</v>
      </c>
      <c r="GK120" s="163"/>
      <c r="GL120" s="164"/>
      <c r="GM120" s="162" t="s">
        <v>17</v>
      </c>
      <c r="GN120" s="163"/>
      <c r="GO120" s="164"/>
      <c r="GP120" s="162" t="s">
        <v>14</v>
      </c>
      <c r="GQ120" s="163"/>
      <c r="GR120" s="164"/>
      <c r="GS120" s="162" t="s">
        <v>15</v>
      </c>
      <c r="GT120" s="163"/>
      <c r="GU120" s="164"/>
      <c r="GV120" s="162" t="s">
        <v>16</v>
      </c>
      <c r="GW120" s="163"/>
      <c r="GX120" s="164"/>
      <c r="GY120" s="162" t="s">
        <v>18</v>
      </c>
      <c r="GZ120" s="163"/>
      <c r="HA120" s="164"/>
      <c r="HB120" s="162" t="s">
        <v>19</v>
      </c>
      <c r="HC120" s="163"/>
      <c r="HD120" s="164"/>
      <c r="HE120" s="162" t="s">
        <v>20</v>
      </c>
      <c r="HF120" s="163"/>
      <c r="HG120" s="164"/>
      <c r="HH120" s="162" t="s">
        <v>21</v>
      </c>
      <c r="HI120" s="163"/>
      <c r="HJ120" s="164"/>
      <c r="HK120" s="162" t="s">
        <v>22</v>
      </c>
      <c r="HL120" s="163"/>
      <c r="HM120" s="170"/>
    </row>
    <row r="121" spans="2:221" ht="18" customHeight="1" thickBot="1" x14ac:dyDescent="0.25">
      <c r="B121" s="182" t="s">
        <v>730</v>
      </c>
      <c r="C121" s="183"/>
      <c r="D121" s="183"/>
      <c r="E121" s="183"/>
      <c r="F121" s="183"/>
      <c r="G121" s="183"/>
      <c r="H121" s="183"/>
      <c r="I121" s="183"/>
      <c r="J121" s="183"/>
      <c r="K121" s="183"/>
      <c r="L121" s="183"/>
      <c r="M121" s="183"/>
      <c r="N121" s="183"/>
      <c r="O121" s="183"/>
      <c r="P121" s="183"/>
      <c r="Q121" s="183"/>
      <c r="R121" s="183"/>
      <c r="S121" s="183"/>
      <c r="T121" s="183"/>
      <c r="U121" s="184"/>
      <c r="V121" s="185" t="s">
        <v>739</v>
      </c>
      <c r="W121" s="186"/>
      <c r="X121" s="186"/>
      <c r="Y121" s="186"/>
      <c r="Z121" s="186"/>
      <c r="AA121" s="187"/>
      <c r="AB121" s="188">
        <v>0.10050000000000001</v>
      </c>
      <c r="AC121" s="189"/>
      <c r="AD121" s="189"/>
      <c r="AE121" s="189"/>
      <c r="AF121" s="190"/>
      <c r="AG121" s="191" t="s">
        <v>23</v>
      </c>
      <c r="AH121" s="192"/>
      <c r="AI121" s="192"/>
      <c r="AJ121" s="192"/>
      <c r="AK121" s="192"/>
      <c r="AL121" s="193">
        <f>SUM(AP121:HM121)</f>
        <v>3</v>
      </c>
      <c r="AM121" s="194"/>
      <c r="AN121" s="194"/>
      <c r="AO121" s="195"/>
      <c r="AP121" s="554">
        <v>1</v>
      </c>
      <c r="AQ121" s="555"/>
      <c r="AR121" s="555"/>
      <c r="AS121" s="555"/>
      <c r="AT121" s="555"/>
      <c r="AU121" s="555"/>
      <c r="AV121" s="555"/>
      <c r="AW121" s="555"/>
      <c r="AX121" s="555"/>
      <c r="AY121" s="555"/>
      <c r="AZ121" s="555"/>
      <c r="BA121" s="555"/>
      <c r="BB121" s="555"/>
      <c r="BC121" s="555"/>
      <c r="BD121" s="555"/>
      <c r="BE121" s="555"/>
      <c r="BF121" s="555"/>
      <c r="BG121" s="555"/>
      <c r="BH121" s="555"/>
      <c r="BI121" s="555"/>
      <c r="BJ121" s="555"/>
      <c r="BK121" s="555"/>
      <c r="BL121" s="555"/>
      <c r="BM121" s="555"/>
      <c r="BN121" s="555"/>
      <c r="BO121" s="555"/>
      <c r="BP121" s="555"/>
      <c r="BQ121" s="555"/>
      <c r="BR121" s="555"/>
      <c r="BS121" s="555"/>
      <c r="BT121" s="555"/>
      <c r="BU121" s="555"/>
      <c r="BV121" s="555"/>
      <c r="BW121" s="555"/>
      <c r="BX121" s="555"/>
      <c r="BY121" s="556"/>
      <c r="BZ121" s="554">
        <v>1</v>
      </c>
      <c r="CA121" s="555"/>
      <c r="CB121" s="555"/>
      <c r="CC121" s="555"/>
      <c r="CD121" s="555"/>
      <c r="CE121" s="555"/>
      <c r="CF121" s="555"/>
      <c r="CG121" s="555"/>
      <c r="CH121" s="555"/>
      <c r="CI121" s="555"/>
      <c r="CJ121" s="555"/>
      <c r="CK121" s="555"/>
      <c r="CL121" s="555"/>
      <c r="CM121" s="555"/>
      <c r="CN121" s="555"/>
      <c r="CO121" s="555"/>
      <c r="CP121" s="555"/>
      <c r="CQ121" s="555"/>
      <c r="CR121" s="555"/>
      <c r="CS121" s="555"/>
      <c r="CT121" s="555"/>
      <c r="CU121" s="555"/>
      <c r="CV121" s="555"/>
      <c r="CW121" s="555"/>
      <c r="CX121" s="555"/>
      <c r="CY121" s="555"/>
      <c r="CZ121" s="555"/>
      <c r="DA121" s="555"/>
      <c r="DB121" s="555"/>
      <c r="DC121" s="555"/>
      <c r="DD121" s="555"/>
      <c r="DE121" s="555"/>
      <c r="DF121" s="555"/>
      <c r="DG121" s="555"/>
      <c r="DH121" s="555"/>
      <c r="DI121" s="556"/>
      <c r="DJ121" s="554">
        <v>1</v>
      </c>
      <c r="DK121" s="555"/>
      <c r="DL121" s="555"/>
      <c r="DM121" s="555"/>
      <c r="DN121" s="555"/>
      <c r="DO121" s="555"/>
      <c r="DP121" s="555"/>
      <c r="DQ121" s="555"/>
      <c r="DR121" s="555"/>
      <c r="DS121" s="555"/>
      <c r="DT121" s="555"/>
      <c r="DU121" s="555"/>
      <c r="DV121" s="555"/>
      <c r="DW121" s="555"/>
      <c r="DX121" s="555"/>
      <c r="DY121" s="555"/>
      <c r="DZ121" s="555"/>
      <c r="EA121" s="555"/>
      <c r="EB121" s="555"/>
      <c r="EC121" s="555"/>
      <c r="ED121" s="555"/>
      <c r="EE121" s="555"/>
      <c r="EF121" s="555"/>
      <c r="EG121" s="555"/>
      <c r="EH121" s="555"/>
      <c r="EI121" s="555"/>
      <c r="EJ121" s="566"/>
      <c r="EK121" s="153"/>
      <c r="EL121" s="153"/>
      <c r="EM121" s="153"/>
      <c r="EN121" s="153"/>
      <c r="EO121" s="153"/>
      <c r="EP121" s="153"/>
      <c r="EQ121" s="153"/>
      <c r="ER121" s="153"/>
      <c r="ES121" s="154"/>
      <c r="ET121" s="155"/>
      <c r="EU121" s="153"/>
      <c r="EV121" s="153"/>
      <c r="EW121" s="153"/>
      <c r="EX121" s="153"/>
      <c r="EY121" s="153"/>
      <c r="EZ121" s="153"/>
      <c r="FA121" s="153"/>
      <c r="FB121" s="153"/>
      <c r="FC121" s="153"/>
      <c r="FD121" s="153"/>
      <c r="FE121" s="153"/>
      <c r="FF121" s="153"/>
      <c r="FG121" s="153"/>
      <c r="FH121" s="153"/>
      <c r="FI121" s="153"/>
      <c r="FJ121" s="153"/>
      <c r="FK121" s="153"/>
      <c r="FL121" s="153"/>
      <c r="FM121" s="153"/>
      <c r="FN121" s="153"/>
      <c r="FO121" s="153"/>
      <c r="FP121" s="153"/>
      <c r="FQ121" s="153"/>
      <c r="FR121" s="153"/>
      <c r="FS121" s="153"/>
      <c r="FT121" s="153"/>
      <c r="FU121" s="153"/>
      <c r="FV121" s="153"/>
      <c r="FW121" s="153"/>
      <c r="FX121" s="153"/>
      <c r="FY121" s="153"/>
      <c r="FZ121" s="153"/>
      <c r="GA121" s="153"/>
      <c r="GB121" s="153"/>
      <c r="GC121" s="154"/>
      <c r="GD121" s="155"/>
      <c r="GE121" s="153"/>
      <c r="GF121" s="153"/>
      <c r="GG121" s="153"/>
      <c r="GH121" s="153"/>
      <c r="GI121" s="153"/>
      <c r="GJ121" s="153"/>
      <c r="GK121" s="153"/>
      <c r="GL121" s="153"/>
      <c r="GM121" s="153"/>
      <c r="GN121" s="153"/>
      <c r="GO121" s="153"/>
      <c r="GP121" s="153"/>
      <c r="GQ121" s="153"/>
      <c r="GR121" s="153"/>
      <c r="GS121" s="153"/>
      <c r="GT121" s="153"/>
      <c r="GU121" s="153"/>
      <c r="GV121" s="153"/>
      <c r="GW121" s="153"/>
      <c r="GX121" s="153"/>
      <c r="GY121" s="153"/>
      <c r="GZ121" s="153"/>
      <c r="HA121" s="153"/>
      <c r="HB121" s="153"/>
      <c r="HC121" s="153"/>
      <c r="HD121" s="153"/>
      <c r="HE121" s="153"/>
      <c r="HF121" s="153"/>
      <c r="HG121" s="153"/>
      <c r="HH121" s="153"/>
      <c r="HI121" s="153"/>
      <c r="HJ121" s="153"/>
      <c r="HK121" s="153"/>
      <c r="HL121" s="153"/>
      <c r="HM121" s="154"/>
    </row>
    <row r="122" spans="2:221" ht="18" customHeight="1" x14ac:dyDescent="0.2">
      <c r="B122" s="117"/>
      <c r="C122" s="118"/>
      <c r="D122" s="118"/>
      <c r="E122" s="118"/>
      <c r="F122" s="118"/>
      <c r="G122" s="118"/>
      <c r="H122" s="118"/>
      <c r="I122" s="118"/>
      <c r="J122" s="118"/>
      <c r="K122" s="118"/>
      <c r="L122" s="118"/>
      <c r="M122" s="118"/>
      <c r="N122" s="118"/>
      <c r="O122" s="118"/>
      <c r="P122" s="118"/>
      <c r="Q122" s="118"/>
      <c r="R122" s="118"/>
      <c r="S122" s="118"/>
      <c r="T122" s="118"/>
      <c r="U122" s="119"/>
      <c r="V122" s="123"/>
      <c r="W122" s="124"/>
      <c r="X122" s="124"/>
      <c r="Y122" s="124"/>
      <c r="Z122" s="124"/>
      <c r="AA122" s="125"/>
      <c r="AB122" s="129"/>
      <c r="AC122" s="130"/>
      <c r="AD122" s="130"/>
      <c r="AE122" s="130"/>
      <c r="AF122" s="131"/>
      <c r="AG122" s="108" t="s">
        <v>24</v>
      </c>
      <c r="AH122" s="109"/>
      <c r="AI122" s="109"/>
      <c r="AJ122" s="109"/>
      <c r="AK122" s="109"/>
      <c r="AL122" s="193">
        <f>SUM(AP122:HM122)</f>
        <v>3</v>
      </c>
      <c r="AM122" s="194"/>
      <c r="AN122" s="194"/>
      <c r="AO122" s="195"/>
      <c r="AP122" s="551">
        <v>1</v>
      </c>
      <c r="AQ122" s="552"/>
      <c r="AR122" s="552"/>
      <c r="AS122" s="552"/>
      <c r="AT122" s="552"/>
      <c r="AU122" s="552"/>
      <c r="AV122" s="552"/>
      <c r="AW122" s="552"/>
      <c r="AX122" s="552"/>
      <c r="AY122" s="552"/>
      <c r="AZ122" s="552"/>
      <c r="BA122" s="552"/>
      <c r="BB122" s="552"/>
      <c r="BC122" s="552"/>
      <c r="BD122" s="552"/>
      <c r="BE122" s="552"/>
      <c r="BF122" s="552"/>
      <c r="BG122" s="552"/>
      <c r="BH122" s="552"/>
      <c r="BI122" s="552"/>
      <c r="BJ122" s="552"/>
      <c r="BK122" s="552"/>
      <c r="BL122" s="552"/>
      <c r="BM122" s="552"/>
      <c r="BN122" s="552"/>
      <c r="BO122" s="552"/>
      <c r="BP122" s="552"/>
      <c r="BQ122" s="552"/>
      <c r="BR122" s="552"/>
      <c r="BS122" s="552"/>
      <c r="BT122" s="552"/>
      <c r="BU122" s="552"/>
      <c r="BV122" s="552"/>
      <c r="BW122" s="552"/>
      <c r="BX122" s="552"/>
      <c r="BY122" s="565"/>
      <c r="BZ122" s="385">
        <v>1</v>
      </c>
      <c r="CA122" s="386"/>
      <c r="CB122" s="386"/>
      <c r="CC122" s="386"/>
      <c r="CD122" s="386"/>
      <c r="CE122" s="386"/>
      <c r="CF122" s="386"/>
      <c r="CG122" s="386"/>
      <c r="CH122" s="386"/>
      <c r="CI122" s="386"/>
      <c r="CJ122" s="386"/>
      <c r="CK122" s="386"/>
      <c r="CL122" s="386"/>
      <c r="CM122" s="386"/>
      <c r="CN122" s="386"/>
      <c r="CO122" s="386"/>
      <c r="CP122" s="386"/>
      <c r="CQ122" s="386"/>
      <c r="CR122" s="386"/>
      <c r="CS122" s="386"/>
      <c r="CT122" s="386"/>
      <c r="CU122" s="386"/>
      <c r="CV122" s="386"/>
      <c r="CW122" s="386"/>
      <c r="CX122" s="386"/>
      <c r="CY122" s="386"/>
      <c r="CZ122" s="386"/>
      <c r="DA122" s="386"/>
      <c r="DB122" s="386"/>
      <c r="DC122" s="386"/>
      <c r="DD122" s="386"/>
      <c r="DE122" s="386"/>
      <c r="DF122" s="386"/>
      <c r="DG122" s="386"/>
      <c r="DH122" s="386"/>
      <c r="DI122" s="387"/>
      <c r="DJ122" s="551">
        <v>1</v>
      </c>
      <c r="DK122" s="552"/>
      <c r="DL122" s="552"/>
      <c r="DM122" s="552"/>
      <c r="DN122" s="552"/>
      <c r="DO122" s="552"/>
      <c r="DP122" s="552"/>
      <c r="DQ122" s="552"/>
      <c r="DR122" s="552"/>
      <c r="DS122" s="552"/>
      <c r="DT122" s="552"/>
      <c r="DU122" s="552"/>
      <c r="DV122" s="552"/>
      <c r="DW122" s="552"/>
      <c r="DX122" s="552"/>
      <c r="DY122" s="552"/>
      <c r="DZ122" s="552"/>
      <c r="EA122" s="552"/>
      <c r="EB122" s="552"/>
      <c r="EC122" s="552"/>
      <c r="ED122" s="552"/>
      <c r="EE122" s="552"/>
      <c r="EF122" s="552"/>
      <c r="EG122" s="552"/>
      <c r="EH122" s="552"/>
      <c r="EI122" s="552"/>
      <c r="EJ122" s="553"/>
      <c r="EK122" s="60"/>
      <c r="EL122" s="60"/>
      <c r="EM122" s="60"/>
      <c r="EN122" s="60"/>
      <c r="EO122" s="60"/>
      <c r="EP122" s="60"/>
      <c r="EQ122" s="60"/>
      <c r="ER122" s="60"/>
      <c r="ES122" s="70"/>
      <c r="ET122" s="65"/>
      <c r="EU122" s="60"/>
      <c r="EV122" s="60"/>
      <c r="EW122" s="60"/>
      <c r="EX122" s="60"/>
      <c r="EY122" s="60"/>
      <c r="EZ122" s="60"/>
      <c r="FA122" s="60"/>
      <c r="FB122" s="60"/>
      <c r="FC122" s="60"/>
      <c r="FD122" s="60"/>
      <c r="FE122" s="60"/>
      <c r="FF122" s="60"/>
      <c r="FG122" s="60"/>
      <c r="FH122" s="60"/>
      <c r="FI122" s="60"/>
      <c r="FJ122" s="60"/>
      <c r="FK122" s="60"/>
      <c r="FL122" s="60"/>
      <c r="FM122" s="60"/>
      <c r="FN122" s="60"/>
      <c r="FO122" s="60"/>
      <c r="FP122" s="60"/>
      <c r="FQ122" s="60"/>
      <c r="FR122" s="60"/>
      <c r="FS122" s="60"/>
      <c r="FT122" s="60"/>
      <c r="FU122" s="60"/>
      <c r="FV122" s="60"/>
      <c r="FW122" s="60"/>
      <c r="FX122" s="60"/>
      <c r="FY122" s="60"/>
      <c r="FZ122" s="60"/>
      <c r="GA122" s="60"/>
      <c r="GB122" s="60"/>
      <c r="GC122" s="70"/>
      <c r="GD122" s="65"/>
      <c r="GE122" s="60"/>
      <c r="GF122" s="60"/>
      <c r="GG122" s="60"/>
      <c r="GH122" s="60"/>
      <c r="GI122" s="60"/>
      <c r="GJ122" s="60"/>
      <c r="GK122" s="60"/>
      <c r="GL122" s="60"/>
      <c r="GM122" s="60"/>
      <c r="GN122" s="60"/>
      <c r="GO122" s="60"/>
      <c r="GP122" s="60"/>
      <c r="GQ122" s="60"/>
      <c r="GR122" s="60"/>
      <c r="GS122" s="60"/>
      <c r="GT122" s="60"/>
      <c r="GU122" s="60"/>
      <c r="GV122" s="60"/>
      <c r="GW122" s="60"/>
      <c r="GX122" s="60"/>
      <c r="GY122" s="60"/>
      <c r="GZ122" s="60"/>
      <c r="HA122" s="60"/>
      <c r="HB122" s="60"/>
      <c r="HC122" s="60"/>
      <c r="HD122" s="60"/>
      <c r="HE122" s="60"/>
      <c r="HF122" s="60"/>
      <c r="HG122" s="60"/>
      <c r="HH122" s="60"/>
      <c r="HI122" s="60"/>
      <c r="HJ122" s="60"/>
      <c r="HK122" s="60"/>
      <c r="HL122" s="60"/>
      <c r="HM122" s="70"/>
    </row>
    <row r="123" spans="2:221" ht="18" customHeight="1" x14ac:dyDescent="0.2">
      <c r="B123" s="78" t="s">
        <v>731</v>
      </c>
      <c r="C123" s="79"/>
      <c r="D123" s="79"/>
      <c r="E123" s="79"/>
      <c r="F123" s="79"/>
      <c r="G123" s="79"/>
      <c r="H123" s="79"/>
      <c r="I123" s="79"/>
      <c r="J123" s="79"/>
      <c r="K123" s="79"/>
      <c r="L123" s="79"/>
      <c r="M123" s="79"/>
      <c r="N123" s="79"/>
      <c r="O123" s="79"/>
      <c r="P123" s="79"/>
      <c r="Q123" s="79"/>
      <c r="R123" s="79"/>
      <c r="S123" s="79"/>
      <c r="T123" s="79"/>
      <c r="U123" s="80"/>
      <c r="V123" s="84" t="s">
        <v>740</v>
      </c>
      <c r="W123" s="85"/>
      <c r="X123" s="85"/>
      <c r="Y123" s="85"/>
      <c r="Z123" s="85"/>
      <c r="AA123" s="86"/>
      <c r="AB123" s="90">
        <v>8.1699999999999995E-2</v>
      </c>
      <c r="AC123" s="91"/>
      <c r="AD123" s="91"/>
      <c r="AE123" s="91"/>
      <c r="AF123" s="92"/>
      <c r="AG123" s="96" t="s">
        <v>23</v>
      </c>
      <c r="AH123" s="97"/>
      <c r="AI123" s="97"/>
      <c r="AJ123" s="97"/>
      <c r="AK123" s="97"/>
      <c r="AL123" s="98">
        <f t="shared" ref="AL123:AL140" si="5">SUM(AP123:HM123)</f>
        <v>132</v>
      </c>
      <c r="AM123" s="99"/>
      <c r="AN123" s="99"/>
      <c r="AO123" s="100"/>
      <c r="AP123" s="101">
        <v>4</v>
      </c>
      <c r="AQ123" s="59"/>
      <c r="AR123" s="59"/>
      <c r="AS123" s="59">
        <v>4</v>
      </c>
      <c r="AT123" s="59"/>
      <c r="AU123" s="59"/>
      <c r="AV123" s="59">
        <v>4</v>
      </c>
      <c r="AW123" s="59"/>
      <c r="AX123" s="59"/>
      <c r="AY123" s="59">
        <v>4</v>
      </c>
      <c r="AZ123" s="59"/>
      <c r="BA123" s="59"/>
      <c r="BB123" s="59">
        <v>4</v>
      </c>
      <c r="BC123" s="59"/>
      <c r="BD123" s="59"/>
      <c r="BE123" s="59">
        <v>4</v>
      </c>
      <c r="BF123" s="59"/>
      <c r="BG123" s="59"/>
      <c r="BH123" s="59">
        <v>4</v>
      </c>
      <c r="BI123" s="59"/>
      <c r="BJ123" s="59"/>
      <c r="BK123" s="59">
        <v>4</v>
      </c>
      <c r="BL123" s="59"/>
      <c r="BM123" s="59"/>
      <c r="BN123" s="59">
        <v>4</v>
      </c>
      <c r="BO123" s="59"/>
      <c r="BP123" s="59"/>
      <c r="BQ123" s="59">
        <v>4</v>
      </c>
      <c r="BR123" s="59"/>
      <c r="BS123" s="59"/>
      <c r="BT123" s="59">
        <v>4</v>
      </c>
      <c r="BU123" s="59"/>
      <c r="BV123" s="59"/>
      <c r="BW123" s="59">
        <v>4</v>
      </c>
      <c r="BX123" s="59"/>
      <c r="BY123" s="64"/>
      <c r="BZ123" s="63">
        <v>4</v>
      </c>
      <c r="CA123" s="59"/>
      <c r="CB123" s="59"/>
      <c r="CC123" s="59">
        <v>4</v>
      </c>
      <c r="CD123" s="59"/>
      <c r="CE123" s="59"/>
      <c r="CF123" s="59">
        <v>4</v>
      </c>
      <c r="CG123" s="59"/>
      <c r="CH123" s="59"/>
      <c r="CI123" s="59">
        <v>4</v>
      </c>
      <c r="CJ123" s="59"/>
      <c r="CK123" s="59"/>
      <c r="CL123" s="59">
        <v>4</v>
      </c>
      <c r="CM123" s="59"/>
      <c r="CN123" s="59"/>
      <c r="CO123" s="59">
        <v>4</v>
      </c>
      <c r="CP123" s="59"/>
      <c r="CQ123" s="59"/>
      <c r="CR123" s="59">
        <v>4</v>
      </c>
      <c r="CS123" s="59"/>
      <c r="CT123" s="59"/>
      <c r="CU123" s="59">
        <v>4</v>
      </c>
      <c r="CV123" s="59"/>
      <c r="CW123" s="59"/>
      <c r="CX123" s="59">
        <v>4</v>
      </c>
      <c r="CY123" s="59"/>
      <c r="CZ123" s="59"/>
      <c r="DA123" s="59">
        <v>4</v>
      </c>
      <c r="DB123" s="59"/>
      <c r="DC123" s="59"/>
      <c r="DD123" s="59">
        <v>4</v>
      </c>
      <c r="DE123" s="59"/>
      <c r="DF123" s="59"/>
      <c r="DG123" s="59">
        <v>4</v>
      </c>
      <c r="DH123" s="59"/>
      <c r="DI123" s="59"/>
      <c r="DJ123" s="63">
        <v>4</v>
      </c>
      <c r="DK123" s="59"/>
      <c r="DL123" s="59"/>
      <c r="DM123" s="59">
        <v>4</v>
      </c>
      <c r="DN123" s="59"/>
      <c r="DO123" s="59"/>
      <c r="DP123" s="59">
        <v>4</v>
      </c>
      <c r="DQ123" s="59"/>
      <c r="DR123" s="59"/>
      <c r="DS123" s="59">
        <v>4</v>
      </c>
      <c r="DT123" s="59"/>
      <c r="DU123" s="59"/>
      <c r="DV123" s="59">
        <v>4</v>
      </c>
      <c r="DW123" s="59"/>
      <c r="DX123" s="59"/>
      <c r="DY123" s="59">
        <v>4</v>
      </c>
      <c r="DZ123" s="59"/>
      <c r="EA123" s="59"/>
      <c r="EB123" s="59">
        <v>4</v>
      </c>
      <c r="EC123" s="59"/>
      <c r="ED123" s="59"/>
      <c r="EE123" s="59">
        <v>4</v>
      </c>
      <c r="EF123" s="59"/>
      <c r="EG123" s="59"/>
      <c r="EH123" s="59">
        <v>4</v>
      </c>
      <c r="EI123" s="59"/>
      <c r="EJ123" s="59"/>
      <c r="EK123" s="59"/>
      <c r="EL123" s="59"/>
      <c r="EM123" s="59"/>
      <c r="EN123" s="59"/>
      <c r="EO123" s="59"/>
      <c r="EP123" s="59"/>
      <c r="EQ123" s="59"/>
      <c r="ER123" s="59"/>
      <c r="ES123" s="64"/>
      <c r="ET123" s="63"/>
      <c r="EU123" s="59"/>
      <c r="EV123" s="59"/>
      <c r="EW123" s="59"/>
      <c r="EX123" s="59"/>
      <c r="EY123" s="59"/>
      <c r="EZ123" s="59"/>
      <c r="FA123" s="59"/>
      <c r="FB123" s="59"/>
      <c r="FC123" s="59"/>
      <c r="FD123" s="59"/>
      <c r="FE123" s="59"/>
      <c r="FF123" s="59"/>
      <c r="FG123" s="59"/>
      <c r="FH123" s="59"/>
      <c r="FI123" s="59"/>
      <c r="FJ123" s="59"/>
      <c r="FK123" s="59"/>
      <c r="FL123" s="59"/>
      <c r="FM123" s="59"/>
      <c r="FN123" s="59"/>
      <c r="FO123" s="59"/>
      <c r="FP123" s="59"/>
      <c r="FQ123" s="59"/>
      <c r="FR123" s="59"/>
      <c r="FS123" s="59"/>
      <c r="FT123" s="59"/>
      <c r="FU123" s="59"/>
      <c r="FV123" s="59"/>
      <c r="FW123" s="59"/>
      <c r="FX123" s="59"/>
      <c r="FY123" s="59"/>
      <c r="FZ123" s="59"/>
      <c r="GA123" s="59"/>
      <c r="GB123" s="59"/>
      <c r="GC123" s="64"/>
      <c r="GD123" s="63"/>
      <c r="GE123" s="59"/>
      <c r="GF123" s="59"/>
      <c r="GG123" s="59"/>
      <c r="GH123" s="59"/>
      <c r="GI123" s="59"/>
      <c r="GJ123" s="59"/>
      <c r="GK123" s="59"/>
      <c r="GL123" s="59"/>
      <c r="GM123" s="59"/>
      <c r="GN123" s="59"/>
      <c r="GO123" s="59"/>
      <c r="GP123" s="59"/>
      <c r="GQ123" s="59"/>
      <c r="GR123" s="59"/>
      <c r="GS123" s="59"/>
      <c r="GT123" s="59"/>
      <c r="GU123" s="59"/>
      <c r="GV123" s="59"/>
      <c r="GW123" s="59"/>
      <c r="GX123" s="59"/>
      <c r="GY123" s="59"/>
      <c r="GZ123" s="59"/>
      <c r="HA123" s="59"/>
      <c r="HB123" s="59"/>
      <c r="HC123" s="59"/>
      <c r="HD123" s="59"/>
      <c r="HE123" s="59"/>
      <c r="HF123" s="59"/>
      <c r="HG123" s="59"/>
      <c r="HH123" s="59"/>
      <c r="HI123" s="59"/>
      <c r="HJ123" s="59"/>
      <c r="HK123" s="59"/>
      <c r="HL123" s="59"/>
      <c r="HM123" s="64"/>
    </row>
    <row r="124" spans="2:221" ht="18" customHeight="1" x14ac:dyDescent="0.2">
      <c r="B124" s="133"/>
      <c r="C124" s="134"/>
      <c r="D124" s="134"/>
      <c r="E124" s="134"/>
      <c r="F124" s="134"/>
      <c r="G124" s="134"/>
      <c r="H124" s="134"/>
      <c r="I124" s="134"/>
      <c r="J124" s="134"/>
      <c r="K124" s="134"/>
      <c r="L124" s="134"/>
      <c r="M124" s="134"/>
      <c r="N124" s="134"/>
      <c r="O124" s="134"/>
      <c r="P124" s="134"/>
      <c r="Q124" s="134"/>
      <c r="R124" s="134"/>
      <c r="S124" s="134"/>
      <c r="T124" s="134"/>
      <c r="U124" s="135"/>
      <c r="V124" s="136"/>
      <c r="W124" s="137"/>
      <c r="X124" s="137"/>
      <c r="Y124" s="137"/>
      <c r="Z124" s="137"/>
      <c r="AA124" s="138"/>
      <c r="AB124" s="139"/>
      <c r="AC124" s="140"/>
      <c r="AD124" s="140"/>
      <c r="AE124" s="140"/>
      <c r="AF124" s="141"/>
      <c r="AG124" s="96" t="s">
        <v>24</v>
      </c>
      <c r="AH124" s="97"/>
      <c r="AI124" s="97"/>
      <c r="AJ124" s="97"/>
      <c r="AK124" s="97"/>
      <c r="AL124" s="98">
        <f t="shared" si="5"/>
        <v>132</v>
      </c>
      <c r="AM124" s="99"/>
      <c r="AN124" s="99"/>
      <c r="AO124" s="100"/>
      <c r="AP124" s="101">
        <v>4</v>
      </c>
      <c r="AQ124" s="59"/>
      <c r="AR124" s="59"/>
      <c r="AS124" s="59">
        <v>4</v>
      </c>
      <c r="AT124" s="59"/>
      <c r="AU124" s="59"/>
      <c r="AV124" s="59">
        <v>4</v>
      </c>
      <c r="AW124" s="59"/>
      <c r="AX124" s="59"/>
      <c r="AY124" s="59">
        <v>4</v>
      </c>
      <c r="AZ124" s="59"/>
      <c r="BA124" s="59"/>
      <c r="BB124" s="59">
        <v>4</v>
      </c>
      <c r="BC124" s="59"/>
      <c r="BD124" s="59"/>
      <c r="BE124" s="59">
        <v>4</v>
      </c>
      <c r="BF124" s="59"/>
      <c r="BG124" s="59"/>
      <c r="BH124" s="59">
        <v>4</v>
      </c>
      <c r="BI124" s="59"/>
      <c r="BJ124" s="59"/>
      <c r="BK124" s="59">
        <v>4</v>
      </c>
      <c r="BL124" s="59"/>
      <c r="BM124" s="59"/>
      <c r="BN124" s="59">
        <v>4</v>
      </c>
      <c r="BO124" s="59"/>
      <c r="BP124" s="59"/>
      <c r="BQ124" s="59">
        <v>4</v>
      </c>
      <c r="BR124" s="59"/>
      <c r="BS124" s="59"/>
      <c r="BT124" s="59">
        <v>4</v>
      </c>
      <c r="BU124" s="59"/>
      <c r="BV124" s="59"/>
      <c r="BW124" s="59">
        <v>4</v>
      </c>
      <c r="BX124" s="59"/>
      <c r="BY124" s="64"/>
      <c r="BZ124" s="63">
        <v>4</v>
      </c>
      <c r="CA124" s="59"/>
      <c r="CB124" s="59"/>
      <c r="CC124" s="59">
        <v>4</v>
      </c>
      <c r="CD124" s="59"/>
      <c r="CE124" s="59"/>
      <c r="CF124" s="59">
        <v>4</v>
      </c>
      <c r="CG124" s="59"/>
      <c r="CH124" s="59"/>
      <c r="CI124" s="59">
        <v>4</v>
      </c>
      <c r="CJ124" s="59"/>
      <c r="CK124" s="59"/>
      <c r="CL124" s="59">
        <v>4</v>
      </c>
      <c r="CM124" s="59"/>
      <c r="CN124" s="59"/>
      <c r="CO124" s="59">
        <v>4</v>
      </c>
      <c r="CP124" s="59"/>
      <c r="CQ124" s="59"/>
      <c r="CR124" s="59">
        <v>4</v>
      </c>
      <c r="CS124" s="59"/>
      <c r="CT124" s="59"/>
      <c r="CU124" s="59">
        <v>4</v>
      </c>
      <c r="CV124" s="59"/>
      <c r="CW124" s="59"/>
      <c r="CX124" s="59">
        <v>4</v>
      </c>
      <c r="CY124" s="59"/>
      <c r="CZ124" s="59"/>
      <c r="DA124" s="59">
        <v>4</v>
      </c>
      <c r="DB124" s="59"/>
      <c r="DC124" s="59"/>
      <c r="DD124" s="59">
        <v>4</v>
      </c>
      <c r="DE124" s="59"/>
      <c r="DF124" s="59"/>
      <c r="DG124" s="59">
        <v>4</v>
      </c>
      <c r="DH124" s="59"/>
      <c r="DI124" s="64"/>
      <c r="DJ124" s="63">
        <v>4</v>
      </c>
      <c r="DK124" s="59"/>
      <c r="DL124" s="59"/>
      <c r="DM124" s="59">
        <v>4</v>
      </c>
      <c r="DN124" s="59"/>
      <c r="DO124" s="59"/>
      <c r="DP124" s="59">
        <v>4</v>
      </c>
      <c r="DQ124" s="59"/>
      <c r="DR124" s="59"/>
      <c r="DS124" s="59">
        <v>4</v>
      </c>
      <c r="DT124" s="59"/>
      <c r="DU124" s="59"/>
      <c r="DV124" s="59">
        <v>4</v>
      </c>
      <c r="DW124" s="59"/>
      <c r="DX124" s="59"/>
      <c r="DY124" s="59">
        <v>4</v>
      </c>
      <c r="DZ124" s="59"/>
      <c r="EA124" s="59"/>
      <c r="EB124" s="59">
        <v>4</v>
      </c>
      <c r="EC124" s="59"/>
      <c r="ED124" s="59"/>
      <c r="EE124" s="59">
        <v>4</v>
      </c>
      <c r="EF124" s="59"/>
      <c r="EG124" s="59"/>
      <c r="EH124" s="59">
        <v>4</v>
      </c>
      <c r="EI124" s="59"/>
      <c r="EJ124" s="59"/>
      <c r="EK124" s="59"/>
      <c r="EL124" s="59"/>
      <c r="EM124" s="59"/>
      <c r="EN124" s="59"/>
      <c r="EO124" s="59"/>
      <c r="EP124" s="59"/>
      <c r="EQ124" s="59"/>
      <c r="ER124" s="59"/>
      <c r="ES124" s="64"/>
      <c r="ET124" s="63"/>
      <c r="EU124" s="59"/>
      <c r="EV124" s="59"/>
      <c r="EW124" s="59"/>
      <c r="EX124" s="59"/>
      <c r="EY124" s="59"/>
      <c r="EZ124" s="59"/>
      <c r="FA124" s="59"/>
      <c r="FB124" s="59"/>
      <c r="FC124" s="59"/>
      <c r="FD124" s="59"/>
      <c r="FE124" s="59"/>
      <c r="FF124" s="59"/>
      <c r="FG124" s="59"/>
      <c r="FH124" s="59"/>
      <c r="FI124" s="59"/>
      <c r="FJ124" s="59"/>
      <c r="FK124" s="59"/>
      <c r="FL124" s="59"/>
      <c r="FM124" s="59"/>
      <c r="FN124" s="59"/>
      <c r="FO124" s="59"/>
      <c r="FP124" s="59"/>
      <c r="FQ124" s="59"/>
      <c r="FR124" s="59"/>
      <c r="FS124" s="59"/>
      <c r="FT124" s="59"/>
      <c r="FU124" s="59"/>
      <c r="FV124" s="59"/>
      <c r="FW124" s="59"/>
      <c r="FX124" s="59"/>
      <c r="FY124" s="59"/>
      <c r="FZ124" s="59"/>
      <c r="GA124" s="59"/>
      <c r="GB124" s="59"/>
      <c r="GC124" s="64"/>
      <c r="GD124" s="63"/>
      <c r="GE124" s="59"/>
      <c r="GF124" s="59"/>
      <c r="GG124" s="59"/>
      <c r="GH124" s="59"/>
      <c r="GI124" s="59"/>
      <c r="GJ124" s="59"/>
      <c r="GK124" s="59"/>
      <c r="GL124" s="59"/>
      <c r="GM124" s="59"/>
      <c r="GN124" s="59"/>
      <c r="GO124" s="59"/>
      <c r="GP124" s="59"/>
      <c r="GQ124" s="59"/>
      <c r="GR124" s="59"/>
      <c r="GS124" s="59"/>
      <c r="GT124" s="59"/>
      <c r="GU124" s="59"/>
      <c r="GV124" s="59"/>
      <c r="GW124" s="59"/>
      <c r="GX124" s="59"/>
      <c r="GY124" s="59"/>
      <c r="GZ124" s="59"/>
      <c r="HA124" s="59"/>
      <c r="HB124" s="59"/>
      <c r="HC124" s="59"/>
      <c r="HD124" s="59"/>
      <c r="HE124" s="59"/>
      <c r="HF124" s="59"/>
      <c r="HG124" s="59"/>
      <c r="HH124" s="59"/>
      <c r="HI124" s="59"/>
      <c r="HJ124" s="59"/>
      <c r="HK124" s="59"/>
      <c r="HL124" s="59"/>
      <c r="HM124" s="64"/>
    </row>
    <row r="125" spans="2:221" ht="18" customHeight="1" x14ac:dyDescent="0.2">
      <c r="B125" s="114" t="s">
        <v>732</v>
      </c>
      <c r="C125" s="115"/>
      <c r="D125" s="115"/>
      <c r="E125" s="115"/>
      <c r="F125" s="115"/>
      <c r="G125" s="115"/>
      <c r="H125" s="115"/>
      <c r="I125" s="115"/>
      <c r="J125" s="115"/>
      <c r="K125" s="115"/>
      <c r="L125" s="115"/>
      <c r="M125" s="115"/>
      <c r="N125" s="115"/>
      <c r="O125" s="115"/>
      <c r="P125" s="115"/>
      <c r="Q125" s="115"/>
      <c r="R125" s="115"/>
      <c r="S125" s="115"/>
      <c r="T125" s="115"/>
      <c r="U125" s="116"/>
      <c r="V125" s="120" t="s">
        <v>741</v>
      </c>
      <c r="W125" s="121"/>
      <c r="X125" s="121"/>
      <c r="Y125" s="121"/>
      <c r="Z125" s="121"/>
      <c r="AA125" s="122"/>
      <c r="AB125" s="126">
        <v>0.67930000000000001</v>
      </c>
      <c r="AC125" s="127"/>
      <c r="AD125" s="127"/>
      <c r="AE125" s="127"/>
      <c r="AF125" s="128"/>
      <c r="AG125" s="108" t="s">
        <v>23</v>
      </c>
      <c r="AH125" s="109"/>
      <c r="AI125" s="109"/>
      <c r="AJ125" s="109"/>
      <c r="AK125" s="109"/>
      <c r="AL125" s="75">
        <f t="shared" si="5"/>
        <v>3</v>
      </c>
      <c r="AM125" s="76"/>
      <c r="AN125" s="76"/>
      <c r="AO125" s="77"/>
      <c r="AP125" s="132"/>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v>1</v>
      </c>
      <c r="BO125" s="60"/>
      <c r="BP125" s="60"/>
      <c r="BQ125" s="60"/>
      <c r="BR125" s="60"/>
      <c r="BS125" s="60"/>
      <c r="BT125" s="60"/>
      <c r="BU125" s="60"/>
      <c r="BV125" s="60"/>
      <c r="BW125" s="60"/>
      <c r="BX125" s="60"/>
      <c r="BY125" s="70"/>
      <c r="BZ125" s="65">
        <v>0</v>
      </c>
      <c r="CA125" s="60"/>
      <c r="CB125" s="60"/>
      <c r="CC125" s="60">
        <v>0</v>
      </c>
      <c r="CD125" s="60"/>
      <c r="CE125" s="60"/>
      <c r="CF125" s="60">
        <v>0</v>
      </c>
      <c r="CG125" s="60"/>
      <c r="CH125" s="60"/>
      <c r="CI125" s="60">
        <v>0</v>
      </c>
      <c r="CJ125" s="60"/>
      <c r="CK125" s="60"/>
      <c r="CL125" s="60">
        <v>0</v>
      </c>
      <c r="CM125" s="60"/>
      <c r="CN125" s="60"/>
      <c r="CO125" s="60">
        <v>0</v>
      </c>
      <c r="CP125" s="60"/>
      <c r="CQ125" s="60"/>
      <c r="CR125" s="60">
        <v>0</v>
      </c>
      <c r="CS125" s="60"/>
      <c r="CT125" s="60"/>
      <c r="CU125" s="60">
        <v>0</v>
      </c>
      <c r="CV125" s="60"/>
      <c r="CW125" s="60"/>
      <c r="CX125" s="60">
        <v>1</v>
      </c>
      <c r="CY125" s="60"/>
      <c r="CZ125" s="60"/>
      <c r="DA125" s="60">
        <v>0</v>
      </c>
      <c r="DB125" s="60"/>
      <c r="DC125" s="60"/>
      <c r="DD125" s="60">
        <v>0</v>
      </c>
      <c r="DE125" s="60"/>
      <c r="DF125" s="60"/>
      <c r="DG125" s="60">
        <v>0</v>
      </c>
      <c r="DH125" s="60"/>
      <c r="DI125" s="70"/>
      <c r="DJ125" s="65">
        <v>0</v>
      </c>
      <c r="DK125" s="60"/>
      <c r="DL125" s="60"/>
      <c r="DM125" s="60">
        <v>0</v>
      </c>
      <c r="DN125" s="60"/>
      <c r="DO125" s="60"/>
      <c r="DP125" s="60">
        <v>0</v>
      </c>
      <c r="DQ125" s="60"/>
      <c r="DR125" s="60"/>
      <c r="DS125" s="60">
        <v>0</v>
      </c>
      <c r="DT125" s="60"/>
      <c r="DU125" s="60"/>
      <c r="DV125" s="60">
        <v>0</v>
      </c>
      <c r="DW125" s="60"/>
      <c r="DX125" s="60"/>
      <c r="DY125" s="60">
        <v>0</v>
      </c>
      <c r="DZ125" s="60"/>
      <c r="EA125" s="60"/>
      <c r="EB125" s="60">
        <v>0</v>
      </c>
      <c r="EC125" s="60"/>
      <c r="ED125" s="60"/>
      <c r="EE125" s="60">
        <v>0</v>
      </c>
      <c r="EF125" s="60"/>
      <c r="EG125" s="60"/>
      <c r="EH125" s="60">
        <v>1</v>
      </c>
      <c r="EI125" s="60"/>
      <c r="EJ125" s="60"/>
      <c r="EK125" s="60"/>
      <c r="EL125" s="60"/>
      <c r="EM125" s="60"/>
      <c r="EN125" s="60"/>
      <c r="EO125" s="60"/>
      <c r="EP125" s="60"/>
      <c r="EQ125" s="60"/>
      <c r="ER125" s="60"/>
      <c r="ES125" s="70"/>
      <c r="ET125" s="65"/>
      <c r="EU125" s="60"/>
      <c r="EV125" s="60"/>
      <c r="EW125" s="60"/>
      <c r="EX125" s="60"/>
      <c r="EY125" s="60"/>
      <c r="EZ125" s="60"/>
      <c r="FA125" s="60"/>
      <c r="FB125" s="60"/>
      <c r="FC125" s="60"/>
      <c r="FD125" s="60"/>
      <c r="FE125" s="60"/>
      <c r="FF125" s="60"/>
      <c r="FG125" s="60"/>
      <c r="FH125" s="60"/>
      <c r="FI125" s="60"/>
      <c r="FJ125" s="60"/>
      <c r="FK125" s="60"/>
      <c r="FL125" s="60"/>
      <c r="FM125" s="60"/>
      <c r="FN125" s="60"/>
      <c r="FO125" s="60"/>
      <c r="FP125" s="60"/>
      <c r="FQ125" s="60"/>
      <c r="FR125" s="60"/>
      <c r="FS125" s="60"/>
      <c r="FT125" s="60"/>
      <c r="FU125" s="60"/>
      <c r="FV125" s="60"/>
      <c r="FW125" s="60"/>
      <c r="FX125" s="60"/>
      <c r="FY125" s="60"/>
      <c r="FZ125" s="60"/>
      <c r="GA125" s="60"/>
      <c r="GB125" s="60"/>
      <c r="GC125" s="70"/>
      <c r="GD125" s="65"/>
      <c r="GE125" s="60"/>
      <c r="GF125" s="60"/>
      <c r="GG125" s="60"/>
      <c r="GH125" s="60"/>
      <c r="GI125" s="60"/>
      <c r="GJ125" s="60"/>
      <c r="GK125" s="60"/>
      <c r="GL125" s="60"/>
      <c r="GM125" s="60"/>
      <c r="GN125" s="60"/>
      <c r="GO125" s="60"/>
      <c r="GP125" s="60"/>
      <c r="GQ125" s="60"/>
      <c r="GR125" s="60"/>
      <c r="GS125" s="60"/>
      <c r="GT125" s="60"/>
      <c r="GU125" s="60"/>
      <c r="GV125" s="60"/>
      <c r="GW125" s="60"/>
      <c r="GX125" s="60"/>
      <c r="GY125" s="60"/>
      <c r="GZ125" s="60"/>
      <c r="HA125" s="60"/>
      <c r="HB125" s="60"/>
      <c r="HC125" s="60"/>
      <c r="HD125" s="60"/>
      <c r="HE125" s="60"/>
      <c r="HF125" s="60"/>
      <c r="HG125" s="60"/>
      <c r="HH125" s="60"/>
      <c r="HI125" s="60"/>
      <c r="HJ125" s="60"/>
      <c r="HK125" s="60"/>
      <c r="HL125" s="60"/>
      <c r="HM125" s="70"/>
    </row>
    <row r="126" spans="2:221" ht="18" customHeight="1" x14ac:dyDescent="0.2">
      <c r="B126" s="117"/>
      <c r="C126" s="118"/>
      <c r="D126" s="118"/>
      <c r="E126" s="118"/>
      <c r="F126" s="118"/>
      <c r="G126" s="118"/>
      <c r="H126" s="118"/>
      <c r="I126" s="118"/>
      <c r="J126" s="118"/>
      <c r="K126" s="118"/>
      <c r="L126" s="118"/>
      <c r="M126" s="118"/>
      <c r="N126" s="118"/>
      <c r="O126" s="118"/>
      <c r="P126" s="118"/>
      <c r="Q126" s="118"/>
      <c r="R126" s="118"/>
      <c r="S126" s="118"/>
      <c r="T126" s="118"/>
      <c r="U126" s="119"/>
      <c r="V126" s="123"/>
      <c r="W126" s="124"/>
      <c r="X126" s="124"/>
      <c r="Y126" s="124"/>
      <c r="Z126" s="124"/>
      <c r="AA126" s="125"/>
      <c r="AB126" s="129"/>
      <c r="AC126" s="130"/>
      <c r="AD126" s="130"/>
      <c r="AE126" s="130"/>
      <c r="AF126" s="131"/>
      <c r="AG126" s="108" t="s">
        <v>24</v>
      </c>
      <c r="AH126" s="109"/>
      <c r="AI126" s="109"/>
      <c r="AJ126" s="109"/>
      <c r="AK126" s="109"/>
      <c r="AL126" s="75">
        <f t="shared" si="5"/>
        <v>3</v>
      </c>
      <c r="AM126" s="76"/>
      <c r="AN126" s="76"/>
      <c r="AO126" s="77"/>
      <c r="AP126" s="72"/>
      <c r="AQ126" s="60"/>
      <c r="AR126" s="60"/>
      <c r="AS126" s="60"/>
      <c r="AT126" s="60"/>
      <c r="AU126" s="60"/>
      <c r="AV126" s="60"/>
      <c r="AW126" s="60"/>
      <c r="AX126" s="60"/>
      <c r="AY126" s="60"/>
      <c r="AZ126" s="60"/>
      <c r="BA126" s="60"/>
      <c r="BB126" s="60"/>
      <c r="BC126" s="60"/>
      <c r="BD126" s="60"/>
      <c r="BE126" s="60"/>
      <c r="BF126" s="60"/>
      <c r="BG126" s="60"/>
      <c r="BH126" s="60"/>
      <c r="BI126" s="60"/>
      <c r="BJ126" s="60"/>
      <c r="BK126" s="60"/>
      <c r="BL126" s="60"/>
      <c r="BM126" s="60"/>
      <c r="BN126" s="60">
        <v>1</v>
      </c>
      <c r="BO126" s="60"/>
      <c r="BP126" s="60"/>
      <c r="BQ126" s="60"/>
      <c r="BR126" s="60"/>
      <c r="BS126" s="60"/>
      <c r="BT126" s="60"/>
      <c r="BU126" s="60"/>
      <c r="BV126" s="60"/>
      <c r="BW126" s="60"/>
      <c r="BX126" s="60"/>
      <c r="BY126" s="70"/>
      <c r="BZ126" s="65">
        <v>0</v>
      </c>
      <c r="CA126" s="60"/>
      <c r="CB126" s="60"/>
      <c r="CC126" s="60">
        <v>0</v>
      </c>
      <c r="CD126" s="60"/>
      <c r="CE126" s="60"/>
      <c r="CF126" s="60">
        <v>0</v>
      </c>
      <c r="CG126" s="60"/>
      <c r="CH126" s="60"/>
      <c r="CI126" s="60">
        <v>0</v>
      </c>
      <c r="CJ126" s="60"/>
      <c r="CK126" s="60"/>
      <c r="CL126" s="60">
        <v>0</v>
      </c>
      <c r="CM126" s="60"/>
      <c r="CN126" s="60"/>
      <c r="CO126" s="60">
        <v>0</v>
      </c>
      <c r="CP126" s="60"/>
      <c r="CQ126" s="60"/>
      <c r="CR126" s="60">
        <v>0</v>
      </c>
      <c r="CS126" s="60"/>
      <c r="CT126" s="60"/>
      <c r="CU126" s="60">
        <v>0</v>
      </c>
      <c r="CV126" s="60"/>
      <c r="CW126" s="60"/>
      <c r="CX126" s="60">
        <v>1</v>
      </c>
      <c r="CY126" s="60"/>
      <c r="CZ126" s="60"/>
      <c r="DA126" s="60">
        <v>0</v>
      </c>
      <c r="DB126" s="60"/>
      <c r="DC126" s="60"/>
      <c r="DD126" s="60">
        <v>0</v>
      </c>
      <c r="DE126" s="60"/>
      <c r="DF126" s="60"/>
      <c r="DG126" s="60">
        <v>0</v>
      </c>
      <c r="DH126" s="60"/>
      <c r="DI126" s="70"/>
      <c r="DJ126" s="65">
        <v>0</v>
      </c>
      <c r="DK126" s="60"/>
      <c r="DL126" s="60"/>
      <c r="DM126" s="60">
        <v>0</v>
      </c>
      <c r="DN126" s="60"/>
      <c r="DO126" s="60"/>
      <c r="DP126" s="60">
        <v>0</v>
      </c>
      <c r="DQ126" s="60"/>
      <c r="DR126" s="60"/>
      <c r="DS126" s="60">
        <v>0</v>
      </c>
      <c r="DT126" s="60"/>
      <c r="DU126" s="60"/>
      <c r="DV126" s="60">
        <v>0</v>
      </c>
      <c r="DW126" s="60"/>
      <c r="DX126" s="60"/>
      <c r="DY126" s="60">
        <v>0</v>
      </c>
      <c r="DZ126" s="60"/>
      <c r="EA126" s="60"/>
      <c r="EB126" s="60">
        <v>0</v>
      </c>
      <c r="EC126" s="60"/>
      <c r="ED126" s="60"/>
      <c r="EE126" s="60">
        <v>0</v>
      </c>
      <c r="EF126" s="60"/>
      <c r="EG126" s="60"/>
      <c r="EH126" s="60">
        <v>1</v>
      </c>
      <c r="EI126" s="60"/>
      <c r="EJ126" s="60"/>
      <c r="EK126" s="60"/>
      <c r="EL126" s="60"/>
      <c r="EM126" s="60"/>
      <c r="EN126" s="60"/>
      <c r="EO126" s="60"/>
      <c r="EP126" s="60"/>
      <c r="EQ126" s="60"/>
      <c r="ER126" s="60"/>
      <c r="ES126" s="70"/>
      <c r="ET126" s="65"/>
      <c r="EU126" s="60"/>
      <c r="EV126" s="60"/>
      <c r="EW126" s="60"/>
      <c r="EX126" s="60"/>
      <c r="EY126" s="60"/>
      <c r="EZ126" s="60"/>
      <c r="FA126" s="60"/>
      <c r="FB126" s="60"/>
      <c r="FC126" s="60"/>
      <c r="FD126" s="60"/>
      <c r="FE126" s="60"/>
      <c r="FF126" s="60"/>
      <c r="FG126" s="60"/>
      <c r="FH126" s="60"/>
      <c r="FI126" s="60"/>
      <c r="FJ126" s="60"/>
      <c r="FK126" s="60"/>
      <c r="FL126" s="60"/>
      <c r="FM126" s="60"/>
      <c r="FN126" s="60"/>
      <c r="FO126" s="60"/>
      <c r="FP126" s="60"/>
      <c r="FQ126" s="60"/>
      <c r="FR126" s="60"/>
      <c r="FS126" s="60"/>
      <c r="FT126" s="60"/>
      <c r="FU126" s="60"/>
      <c r="FV126" s="60"/>
      <c r="FW126" s="60"/>
      <c r="FX126" s="60"/>
      <c r="FY126" s="60"/>
      <c r="FZ126" s="60"/>
      <c r="GA126" s="60"/>
      <c r="GB126" s="60"/>
      <c r="GC126" s="70"/>
      <c r="GD126" s="65"/>
      <c r="GE126" s="60"/>
      <c r="GF126" s="60"/>
      <c r="GG126" s="60"/>
      <c r="GH126" s="60"/>
      <c r="GI126" s="60"/>
      <c r="GJ126" s="60"/>
      <c r="GK126" s="60"/>
      <c r="GL126" s="60"/>
      <c r="GM126" s="60"/>
      <c r="GN126" s="60"/>
      <c r="GO126" s="60"/>
      <c r="GP126" s="60"/>
      <c r="GQ126" s="60"/>
      <c r="GR126" s="60"/>
      <c r="GS126" s="60"/>
      <c r="GT126" s="60"/>
      <c r="GU126" s="60"/>
      <c r="GV126" s="60"/>
      <c r="GW126" s="60"/>
      <c r="GX126" s="60"/>
      <c r="GY126" s="60"/>
      <c r="GZ126" s="60"/>
      <c r="HA126" s="60"/>
      <c r="HB126" s="60"/>
      <c r="HC126" s="60"/>
      <c r="HD126" s="60"/>
      <c r="HE126" s="60"/>
      <c r="HF126" s="60"/>
      <c r="HG126" s="60"/>
      <c r="HH126" s="60"/>
      <c r="HI126" s="60"/>
      <c r="HJ126" s="60"/>
      <c r="HK126" s="60"/>
      <c r="HL126" s="60"/>
      <c r="HM126" s="70"/>
    </row>
    <row r="127" spans="2:221" ht="18" customHeight="1" x14ac:dyDescent="0.2">
      <c r="B127" s="78" t="s">
        <v>733</v>
      </c>
      <c r="C127" s="79"/>
      <c r="D127" s="79"/>
      <c r="E127" s="79"/>
      <c r="F127" s="79"/>
      <c r="G127" s="79"/>
      <c r="H127" s="79"/>
      <c r="I127" s="79"/>
      <c r="J127" s="79"/>
      <c r="K127" s="79"/>
      <c r="L127" s="79"/>
      <c r="M127" s="79"/>
      <c r="N127" s="79"/>
      <c r="O127" s="79"/>
      <c r="P127" s="79"/>
      <c r="Q127" s="79"/>
      <c r="R127" s="79"/>
      <c r="S127" s="79"/>
      <c r="T127" s="79"/>
      <c r="U127" s="80"/>
      <c r="V127" s="84" t="s">
        <v>742</v>
      </c>
      <c r="W127" s="85"/>
      <c r="X127" s="85"/>
      <c r="Y127" s="85"/>
      <c r="Z127" s="85"/>
      <c r="AA127" s="86"/>
      <c r="AB127" s="90">
        <v>2.07E-2</v>
      </c>
      <c r="AC127" s="91"/>
      <c r="AD127" s="91"/>
      <c r="AE127" s="91"/>
      <c r="AF127" s="92"/>
      <c r="AG127" s="96" t="s">
        <v>23</v>
      </c>
      <c r="AH127" s="97"/>
      <c r="AI127" s="97"/>
      <c r="AJ127" s="97"/>
      <c r="AK127" s="97"/>
      <c r="AL127" s="98">
        <f t="shared" si="5"/>
        <v>5</v>
      </c>
      <c r="AM127" s="99"/>
      <c r="AN127" s="99"/>
      <c r="AO127" s="100"/>
      <c r="AP127" s="101"/>
      <c r="AQ127" s="59"/>
      <c r="AR127" s="59"/>
      <c r="AS127" s="59"/>
      <c r="AT127" s="59"/>
      <c r="AU127" s="59"/>
      <c r="AV127" s="59"/>
      <c r="AW127" s="59"/>
      <c r="AX127" s="59"/>
      <c r="AY127" s="59"/>
      <c r="AZ127" s="59"/>
      <c r="BA127" s="59"/>
      <c r="BB127" s="59"/>
      <c r="BC127" s="59"/>
      <c r="BD127" s="59"/>
      <c r="BE127" s="59">
        <v>1</v>
      </c>
      <c r="BF127" s="59"/>
      <c r="BG127" s="59"/>
      <c r="BH127" s="59"/>
      <c r="BI127" s="59"/>
      <c r="BJ127" s="59"/>
      <c r="BK127" s="59"/>
      <c r="BL127" s="59"/>
      <c r="BM127" s="59"/>
      <c r="BN127" s="59"/>
      <c r="BO127" s="59"/>
      <c r="BP127" s="59"/>
      <c r="BQ127" s="59"/>
      <c r="BR127" s="59"/>
      <c r="BS127" s="59"/>
      <c r="BT127" s="59"/>
      <c r="BU127" s="59"/>
      <c r="BV127" s="59"/>
      <c r="BW127" s="59">
        <v>1</v>
      </c>
      <c r="BX127" s="59"/>
      <c r="BY127" s="64"/>
      <c r="BZ127" s="63">
        <v>0</v>
      </c>
      <c r="CA127" s="59"/>
      <c r="CB127" s="59"/>
      <c r="CC127" s="59">
        <v>0</v>
      </c>
      <c r="CD127" s="59"/>
      <c r="CE127" s="59"/>
      <c r="CF127" s="59">
        <v>0</v>
      </c>
      <c r="CG127" s="59"/>
      <c r="CH127" s="59"/>
      <c r="CI127" s="59">
        <v>0</v>
      </c>
      <c r="CJ127" s="59"/>
      <c r="CK127" s="59"/>
      <c r="CL127" s="59">
        <v>0</v>
      </c>
      <c r="CM127" s="59"/>
      <c r="CN127" s="59"/>
      <c r="CO127" s="59">
        <v>1</v>
      </c>
      <c r="CP127" s="59"/>
      <c r="CQ127" s="59"/>
      <c r="CR127" s="59">
        <v>0</v>
      </c>
      <c r="CS127" s="59"/>
      <c r="CT127" s="59"/>
      <c r="CU127" s="59">
        <v>0</v>
      </c>
      <c r="CV127" s="59"/>
      <c r="CW127" s="59"/>
      <c r="CX127" s="59">
        <v>0</v>
      </c>
      <c r="CY127" s="59"/>
      <c r="CZ127" s="59"/>
      <c r="DA127" s="59">
        <v>0</v>
      </c>
      <c r="DB127" s="59"/>
      <c r="DC127" s="59"/>
      <c r="DD127" s="59">
        <v>0</v>
      </c>
      <c r="DE127" s="59"/>
      <c r="DF127" s="59"/>
      <c r="DG127" s="59">
        <v>1</v>
      </c>
      <c r="DH127" s="59"/>
      <c r="DI127" s="64"/>
      <c r="DJ127" s="63">
        <v>0</v>
      </c>
      <c r="DK127" s="59"/>
      <c r="DL127" s="59"/>
      <c r="DM127" s="59">
        <v>0</v>
      </c>
      <c r="DN127" s="59"/>
      <c r="DO127" s="59"/>
      <c r="DP127" s="59">
        <v>0</v>
      </c>
      <c r="DQ127" s="59"/>
      <c r="DR127" s="59"/>
      <c r="DS127" s="59">
        <v>0</v>
      </c>
      <c r="DT127" s="59"/>
      <c r="DU127" s="59"/>
      <c r="DV127" s="59">
        <v>0</v>
      </c>
      <c r="DW127" s="59"/>
      <c r="DX127" s="59"/>
      <c r="DY127" s="59">
        <v>1</v>
      </c>
      <c r="DZ127" s="59"/>
      <c r="EA127" s="59"/>
      <c r="EB127" s="59">
        <v>0</v>
      </c>
      <c r="EC127" s="59"/>
      <c r="ED127" s="59"/>
      <c r="EE127" s="59">
        <v>0</v>
      </c>
      <c r="EF127" s="59"/>
      <c r="EG127" s="59"/>
      <c r="EH127" s="59">
        <v>0</v>
      </c>
      <c r="EI127" s="59"/>
      <c r="EJ127" s="59"/>
      <c r="EK127" s="59"/>
      <c r="EL127" s="59"/>
      <c r="EM127" s="59"/>
      <c r="EN127" s="59"/>
      <c r="EO127" s="59"/>
      <c r="EP127" s="59"/>
      <c r="EQ127" s="59"/>
      <c r="ER127" s="59"/>
      <c r="ES127" s="64"/>
      <c r="ET127" s="63"/>
      <c r="EU127" s="59"/>
      <c r="EV127" s="59"/>
      <c r="EW127" s="59"/>
      <c r="EX127" s="59"/>
      <c r="EY127" s="59"/>
      <c r="EZ127" s="59"/>
      <c r="FA127" s="59"/>
      <c r="FB127" s="59"/>
      <c r="FC127" s="59"/>
      <c r="FD127" s="59"/>
      <c r="FE127" s="59"/>
      <c r="FF127" s="59"/>
      <c r="FG127" s="59"/>
      <c r="FH127" s="59"/>
      <c r="FI127" s="59"/>
      <c r="FJ127" s="59"/>
      <c r="FK127" s="59"/>
      <c r="FL127" s="59"/>
      <c r="FM127" s="59"/>
      <c r="FN127" s="59"/>
      <c r="FO127" s="59"/>
      <c r="FP127" s="59"/>
      <c r="FQ127" s="59"/>
      <c r="FR127" s="59"/>
      <c r="FS127" s="59"/>
      <c r="FT127" s="59"/>
      <c r="FU127" s="59"/>
      <c r="FV127" s="59"/>
      <c r="FW127" s="59"/>
      <c r="FX127" s="59"/>
      <c r="FY127" s="59"/>
      <c r="FZ127" s="59"/>
      <c r="GA127" s="59"/>
      <c r="GB127" s="59"/>
      <c r="GC127" s="64"/>
      <c r="GD127" s="63"/>
      <c r="GE127" s="59"/>
      <c r="GF127" s="59"/>
      <c r="GG127" s="59"/>
      <c r="GH127" s="59"/>
      <c r="GI127" s="59"/>
      <c r="GJ127" s="59"/>
      <c r="GK127" s="59"/>
      <c r="GL127" s="59"/>
      <c r="GM127" s="59"/>
      <c r="GN127" s="59"/>
      <c r="GO127" s="59"/>
      <c r="GP127" s="59"/>
      <c r="GQ127" s="59"/>
      <c r="GR127" s="59"/>
      <c r="GS127" s="59"/>
      <c r="GT127" s="59"/>
      <c r="GU127" s="59"/>
      <c r="GV127" s="59"/>
      <c r="GW127" s="59"/>
      <c r="GX127" s="59"/>
      <c r="GY127" s="59"/>
      <c r="GZ127" s="59"/>
      <c r="HA127" s="59"/>
      <c r="HB127" s="59"/>
      <c r="HC127" s="59"/>
      <c r="HD127" s="59"/>
      <c r="HE127" s="59"/>
      <c r="HF127" s="59"/>
      <c r="HG127" s="59"/>
      <c r="HH127" s="59"/>
      <c r="HI127" s="59"/>
      <c r="HJ127" s="59"/>
      <c r="HK127" s="59"/>
      <c r="HL127" s="59"/>
      <c r="HM127" s="64"/>
    </row>
    <row r="128" spans="2:221" ht="18" customHeight="1" x14ac:dyDescent="0.2">
      <c r="B128" s="133"/>
      <c r="C128" s="134"/>
      <c r="D128" s="134"/>
      <c r="E128" s="134"/>
      <c r="F128" s="134"/>
      <c r="G128" s="134"/>
      <c r="H128" s="134"/>
      <c r="I128" s="134"/>
      <c r="J128" s="134"/>
      <c r="K128" s="134"/>
      <c r="L128" s="134"/>
      <c r="M128" s="134"/>
      <c r="N128" s="134"/>
      <c r="O128" s="134"/>
      <c r="P128" s="134"/>
      <c r="Q128" s="134"/>
      <c r="R128" s="134"/>
      <c r="S128" s="134"/>
      <c r="T128" s="134"/>
      <c r="U128" s="135"/>
      <c r="V128" s="136"/>
      <c r="W128" s="137"/>
      <c r="X128" s="137"/>
      <c r="Y128" s="137"/>
      <c r="Z128" s="137"/>
      <c r="AA128" s="138"/>
      <c r="AB128" s="139"/>
      <c r="AC128" s="140"/>
      <c r="AD128" s="140"/>
      <c r="AE128" s="140"/>
      <c r="AF128" s="141"/>
      <c r="AG128" s="96" t="s">
        <v>24</v>
      </c>
      <c r="AH128" s="97"/>
      <c r="AI128" s="97"/>
      <c r="AJ128" s="97"/>
      <c r="AK128" s="97"/>
      <c r="AL128" s="98">
        <f t="shared" si="5"/>
        <v>4</v>
      </c>
      <c r="AM128" s="99"/>
      <c r="AN128" s="99"/>
      <c r="AO128" s="100"/>
      <c r="AP128" s="142"/>
      <c r="AQ128" s="59"/>
      <c r="AR128" s="59"/>
      <c r="AS128" s="59"/>
      <c r="AT128" s="59"/>
      <c r="AU128" s="59"/>
      <c r="AV128" s="59"/>
      <c r="AW128" s="59"/>
      <c r="AX128" s="59"/>
      <c r="AY128" s="59"/>
      <c r="AZ128" s="59"/>
      <c r="BA128" s="59"/>
      <c r="BB128" s="59"/>
      <c r="BC128" s="59"/>
      <c r="BD128" s="59"/>
      <c r="BE128" s="59">
        <v>0</v>
      </c>
      <c r="BF128" s="59"/>
      <c r="BG128" s="59"/>
      <c r="BH128" s="59"/>
      <c r="BI128" s="59"/>
      <c r="BJ128" s="59"/>
      <c r="BK128" s="59"/>
      <c r="BL128" s="59"/>
      <c r="BM128" s="59"/>
      <c r="BN128" s="59"/>
      <c r="BO128" s="59"/>
      <c r="BP128" s="59"/>
      <c r="BQ128" s="59"/>
      <c r="BR128" s="59"/>
      <c r="BS128" s="59"/>
      <c r="BT128" s="59"/>
      <c r="BU128" s="59"/>
      <c r="BV128" s="59"/>
      <c r="BW128" s="59">
        <v>1</v>
      </c>
      <c r="BX128" s="59"/>
      <c r="BY128" s="64"/>
      <c r="BZ128" s="63">
        <v>0</v>
      </c>
      <c r="CA128" s="59"/>
      <c r="CB128" s="59"/>
      <c r="CC128" s="59">
        <v>0</v>
      </c>
      <c r="CD128" s="59"/>
      <c r="CE128" s="59"/>
      <c r="CF128" s="59">
        <v>0</v>
      </c>
      <c r="CG128" s="59"/>
      <c r="CH128" s="59"/>
      <c r="CI128" s="59">
        <v>0</v>
      </c>
      <c r="CJ128" s="59"/>
      <c r="CK128" s="59"/>
      <c r="CL128" s="59">
        <v>0</v>
      </c>
      <c r="CM128" s="59"/>
      <c r="CN128" s="59"/>
      <c r="CO128" s="59">
        <v>1</v>
      </c>
      <c r="CP128" s="59"/>
      <c r="CQ128" s="59"/>
      <c r="CR128" s="59">
        <v>0</v>
      </c>
      <c r="CS128" s="59"/>
      <c r="CT128" s="59"/>
      <c r="CU128" s="59">
        <v>0</v>
      </c>
      <c r="CV128" s="59"/>
      <c r="CW128" s="59"/>
      <c r="CX128" s="59">
        <v>0</v>
      </c>
      <c r="CY128" s="59"/>
      <c r="CZ128" s="59"/>
      <c r="DA128" s="59">
        <v>0</v>
      </c>
      <c r="DB128" s="59"/>
      <c r="DC128" s="59"/>
      <c r="DD128" s="59">
        <v>0</v>
      </c>
      <c r="DE128" s="59"/>
      <c r="DF128" s="59"/>
      <c r="DG128" s="59">
        <v>1</v>
      </c>
      <c r="DH128" s="59"/>
      <c r="DI128" s="64"/>
      <c r="DJ128" s="63">
        <v>0</v>
      </c>
      <c r="DK128" s="59"/>
      <c r="DL128" s="59"/>
      <c r="DM128" s="59">
        <v>0</v>
      </c>
      <c r="DN128" s="59"/>
      <c r="DO128" s="59"/>
      <c r="DP128" s="59">
        <v>0</v>
      </c>
      <c r="DQ128" s="59"/>
      <c r="DR128" s="59"/>
      <c r="DS128" s="59">
        <v>0</v>
      </c>
      <c r="DT128" s="59"/>
      <c r="DU128" s="59"/>
      <c r="DV128" s="59">
        <v>0</v>
      </c>
      <c r="DW128" s="59"/>
      <c r="DX128" s="59"/>
      <c r="DY128" s="59">
        <v>1</v>
      </c>
      <c r="DZ128" s="59"/>
      <c r="EA128" s="59"/>
      <c r="EB128" s="59">
        <v>0</v>
      </c>
      <c r="EC128" s="59"/>
      <c r="ED128" s="59"/>
      <c r="EE128" s="59">
        <v>0</v>
      </c>
      <c r="EF128" s="59"/>
      <c r="EG128" s="59"/>
      <c r="EH128" s="59">
        <v>0</v>
      </c>
      <c r="EI128" s="59"/>
      <c r="EJ128" s="59"/>
      <c r="EK128" s="59"/>
      <c r="EL128" s="59"/>
      <c r="EM128" s="59"/>
      <c r="EN128" s="59"/>
      <c r="EO128" s="59"/>
      <c r="EP128" s="59"/>
      <c r="EQ128" s="59"/>
      <c r="ER128" s="59"/>
      <c r="ES128" s="64"/>
      <c r="ET128" s="63"/>
      <c r="EU128" s="59"/>
      <c r="EV128" s="59"/>
      <c r="EW128" s="59"/>
      <c r="EX128" s="59"/>
      <c r="EY128" s="59"/>
      <c r="EZ128" s="59"/>
      <c r="FA128" s="59"/>
      <c r="FB128" s="59"/>
      <c r="FC128" s="59"/>
      <c r="FD128" s="59"/>
      <c r="FE128" s="59"/>
      <c r="FF128" s="59"/>
      <c r="FG128" s="59"/>
      <c r="FH128" s="59"/>
      <c r="FI128" s="59"/>
      <c r="FJ128" s="59"/>
      <c r="FK128" s="59"/>
      <c r="FL128" s="59"/>
      <c r="FM128" s="59"/>
      <c r="FN128" s="59"/>
      <c r="FO128" s="59"/>
      <c r="FP128" s="59"/>
      <c r="FQ128" s="59"/>
      <c r="FR128" s="59"/>
      <c r="FS128" s="59"/>
      <c r="FT128" s="59"/>
      <c r="FU128" s="59"/>
      <c r="FV128" s="59"/>
      <c r="FW128" s="59"/>
      <c r="FX128" s="59"/>
      <c r="FY128" s="59"/>
      <c r="FZ128" s="59"/>
      <c r="GA128" s="59"/>
      <c r="GB128" s="59"/>
      <c r="GC128" s="64"/>
      <c r="GD128" s="63"/>
      <c r="GE128" s="59"/>
      <c r="GF128" s="59"/>
      <c r="GG128" s="59"/>
      <c r="GH128" s="59"/>
      <c r="GI128" s="59"/>
      <c r="GJ128" s="59"/>
      <c r="GK128" s="59"/>
      <c r="GL128" s="59"/>
      <c r="GM128" s="59"/>
      <c r="GN128" s="59"/>
      <c r="GO128" s="59"/>
      <c r="GP128" s="59"/>
      <c r="GQ128" s="59"/>
      <c r="GR128" s="59"/>
      <c r="GS128" s="59"/>
      <c r="GT128" s="59"/>
      <c r="GU128" s="59"/>
      <c r="GV128" s="59"/>
      <c r="GW128" s="59"/>
      <c r="GX128" s="59"/>
      <c r="GY128" s="59"/>
      <c r="GZ128" s="59"/>
      <c r="HA128" s="59"/>
      <c r="HB128" s="59"/>
      <c r="HC128" s="59"/>
      <c r="HD128" s="59"/>
      <c r="HE128" s="59"/>
      <c r="HF128" s="59"/>
      <c r="HG128" s="59"/>
      <c r="HH128" s="59"/>
      <c r="HI128" s="59"/>
      <c r="HJ128" s="59"/>
      <c r="HK128" s="59"/>
      <c r="HL128" s="59"/>
      <c r="HM128" s="64"/>
    </row>
    <row r="129" spans="2:221" ht="18" customHeight="1" x14ac:dyDescent="0.2">
      <c r="B129" s="114" t="s">
        <v>734</v>
      </c>
      <c r="C129" s="115"/>
      <c r="D129" s="115"/>
      <c r="E129" s="115"/>
      <c r="F129" s="115"/>
      <c r="G129" s="115"/>
      <c r="H129" s="115"/>
      <c r="I129" s="115"/>
      <c r="J129" s="115"/>
      <c r="K129" s="115"/>
      <c r="L129" s="115"/>
      <c r="M129" s="115"/>
      <c r="N129" s="115"/>
      <c r="O129" s="115"/>
      <c r="P129" s="115"/>
      <c r="Q129" s="115"/>
      <c r="R129" s="115"/>
      <c r="S129" s="115"/>
      <c r="T129" s="115"/>
      <c r="U129" s="116"/>
      <c r="V129" s="120" t="s">
        <v>743</v>
      </c>
      <c r="W129" s="121"/>
      <c r="X129" s="121"/>
      <c r="Y129" s="121"/>
      <c r="Z129" s="121"/>
      <c r="AA129" s="122"/>
      <c r="AB129" s="126">
        <v>8.3999999999999995E-3</v>
      </c>
      <c r="AC129" s="127"/>
      <c r="AD129" s="127"/>
      <c r="AE129" s="127"/>
      <c r="AF129" s="128"/>
      <c r="AG129" s="108" t="s">
        <v>23</v>
      </c>
      <c r="AH129" s="109"/>
      <c r="AI129" s="109"/>
      <c r="AJ129" s="109"/>
      <c r="AK129" s="109"/>
      <c r="AL129" s="75">
        <f t="shared" si="5"/>
        <v>1</v>
      </c>
      <c r="AM129" s="76"/>
      <c r="AN129" s="76"/>
      <c r="AO129" s="77"/>
      <c r="AP129" s="132"/>
      <c r="AQ129" s="60"/>
      <c r="AR129" s="60"/>
      <c r="AS129" s="60"/>
      <c r="AT129" s="60"/>
      <c r="AU129" s="60"/>
      <c r="AV129" s="60"/>
      <c r="AW129" s="60"/>
      <c r="AX129" s="60"/>
      <c r="AY129" s="60"/>
      <c r="AZ129" s="60"/>
      <c r="BA129" s="60"/>
      <c r="BB129" s="60"/>
      <c r="BC129" s="60"/>
      <c r="BD129" s="60"/>
      <c r="BE129" s="60"/>
      <c r="BF129" s="60"/>
      <c r="BG129" s="60"/>
      <c r="BH129" s="60"/>
      <c r="BI129" s="60"/>
      <c r="BJ129" s="60"/>
      <c r="BK129" s="60"/>
      <c r="BL129" s="60"/>
      <c r="BM129" s="60"/>
      <c r="BN129" s="60"/>
      <c r="BO129" s="60"/>
      <c r="BP129" s="60"/>
      <c r="BQ129" s="60"/>
      <c r="BR129" s="60"/>
      <c r="BS129" s="60"/>
      <c r="BT129" s="60"/>
      <c r="BU129" s="60"/>
      <c r="BV129" s="60"/>
      <c r="BW129" s="60"/>
      <c r="BX129" s="60"/>
      <c r="BY129" s="70"/>
      <c r="BZ129" s="65">
        <v>0</v>
      </c>
      <c r="CA129" s="60"/>
      <c r="CB129" s="60"/>
      <c r="CC129" s="60">
        <v>1</v>
      </c>
      <c r="CD129" s="60"/>
      <c r="CE129" s="60"/>
      <c r="CF129" s="60">
        <v>0</v>
      </c>
      <c r="CG129" s="60"/>
      <c r="CH129" s="60"/>
      <c r="CI129" s="60">
        <v>0</v>
      </c>
      <c r="CJ129" s="60"/>
      <c r="CK129" s="60"/>
      <c r="CL129" s="60">
        <v>0</v>
      </c>
      <c r="CM129" s="60"/>
      <c r="CN129" s="60"/>
      <c r="CO129" s="60">
        <v>0</v>
      </c>
      <c r="CP129" s="60"/>
      <c r="CQ129" s="60"/>
      <c r="CR129" s="60">
        <v>0</v>
      </c>
      <c r="CS129" s="60"/>
      <c r="CT129" s="60"/>
      <c r="CU129" s="60">
        <v>0</v>
      </c>
      <c r="CV129" s="60"/>
      <c r="CW129" s="60"/>
      <c r="CX129" s="60">
        <v>0</v>
      </c>
      <c r="CY129" s="60"/>
      <c r="CZ129" s="60"/>
      <c r="DA129" s="60">
        <v>0</v>
      </c>
      <c r="DB129" s="60"/>
      <c r="DC129" s="60"/>
      <c r="DD129" s="60">
        <v>0</v>
      </c>
      <c r="DE129" s="60"/>
      <c r="DF129" s="60"/>
      <c r="DG129" s="60">
        <v>0</v>
      </c>
      <c r="DH129" s="60"/>
      <c r="DI129" s="70"/>
      <c r="DJ129" s="65">
        <v>0</v>
      </c>
      <c r="DK129" s="60"/>
      <c r="DL129" s="60"/>
      <c r="DM129" s="60">
        <v>0</v>
      </c>
      <c r="DN129" s="60"/>
      <c r="DO129" s="60"/>
      <c r="DP129" s="60">
        <v>0</v>
      </c>
      <c r="DQ129" s="60"/>
      <c r="DR129" s="60"/>
      <c r="DS129" s="60">
        <v>0</v>
      </c>
      <c r="DT129" s="60"/>
      <c r="DU129" s="60"/>
      <c r="DV129" s="60">
        <v>0</v>
      </c>
      <c r="DW129" s="60"/>
      <c r="DX129" s="60"/>
      <c r="DY129" s="60">
        <v>0</v>
      </c>
      <c r="DZ129" s="60"/>
      <c r="EA129" s="60"/>
      <c r="EB129" s="60">
        <v>0</v>
      </c>
      <c r="EC129" s="60"/>
      <c r="ED129" s="60"/>
      <c r="EE129" s="60">
        <v>0</v>
      </c>
      <c r="EF129" s="60"/>
      <c r="EG129" s="60"/>
      <c r="EH129" s="60">
        <v>0</v>
      </c>
      <c r="EI129" s="60"/>
      <c r="EJ129" s="60"/>
      <c r="EK129" s="60"/>
      <c r="EL129" s="60"/>
      <c r="EM129" s="60"/>
      <c r="EN129" s="60"/>
      <c r="EO129" s="60"/>
      <c r="EP129" s="60"/>
      <c r="EQ129" s="60"/>
      <c r="ER129" s="60"/>
      <c r="ES129" s="70"/>
      <c r="ET129" s="65"/>
      <c r="EU129" s="60"/>
      <c r="EV129" s="60"/>
      <c r="EW129" s="60"/>
      <c r="EX129" s="60"/>
      <c r="EY129" s="60"/>
      <c r="EZ129" s="60"/>
      <c r="FA129" s="60"/>
      <c r="FB129" s="60"/>
      <c r="FC129" s="60"/>
      <c r="FD129" s="60"/>
      <c r="FE129" s="60"/>
      <c r="FF129" s="60"/>
      <c r="FG129" s="60"/>
      <c r="FH129" s="60"/>
      <c r="FI129" s="60"/>
      <c r="FJ129" s="60"/>
      <c r="FK129" s="60"/>
      <c r="FL129" s="60"/>
      <c r="FM129" s="60"/>
      <c r="FN129" s="60"/>
      <c r="FO129" s="60"/>
      <c r="FP129" s="60"/>
      <c r="FQ129" s="60"/>
      <c r="FR129" s="60"/>
      <c r="FS129" s="60"/>
      <c r="FT129" s="60"/>
      <c r="FU129" s="60"/>
      <c r="FV129" s="60"/>
      <c r="FW129" s="60"/>
      <c r="FX129" s="60"/>
      <c r="FY129" s="60"/>
      <c r="FZ129" s="60"/>
      <c r="GA129" s="60"/>
      <c r="GB129" s="60"/>
      <c r="GC129" s="70"/>
      <c r="GD129" s="65"/>
      <c r="GE129" s="60"/>
      <c r="GF129" s="60"/>
      <c r="GG129" s="60"/>
      <c r="GH129" s="60"/>
      <c r="GI129" s="60"/>
      <c r="GJ129" s="60"/>
      <c r="GK129" s="60"/>
      <c r="GL129" s="60"/>
      <c r="GM129" s="60"/>
      <c r="GN129" s="60"/>
      <c r="GO129" s="60"/>
      <c r="GP129" s="60"/>
      <c r="GQ129" s="60"/>
      <c r="GR129" s="60"/>
      <c r="GS129" s="60"/>
      <c r="GT129" s="60"/>
      <c r="GU129" s="60"/>
      <c r="GV129" s="60"/>
      <c r="GW129" s="60"/>
      <c r="GX129" s="60"/>
      <c r="GY129" s="60"/>
      <c r="GZ129" s="60"/>
      <c r="HA129" s="60"/>
      <c r="HB129" s="60"/>
      <c r="HC129" s="60"/>
      <c r="HD129" s="60"/>
      <c r="HE129" s="60"/>
      <c r="HF129" s="60"/>
      <c r="HG129" s="60"/>
      <c r="HH129" s="60"/>
      <c r="HI129" s="60"/>
      <c r="HJ129" s="60"/>
      <c r="HK129" s="60"/>
      <c r="HL129" s="60"/>
      <c r="HM129" s="70"/>
    </row>
    <row r="130" spans="2:221" ht="18" customHeight="1" x14ac:dyDescent="0.2">
      <c r="B130" s="117"/>
      <c r="C130" s="118"/>
      <c r="D130" s="118"/>
      <c r="E130" s="118"/>
      <c r="F130" s="118"/>
      <c r="G130" s="118"/>
      <c r="H130" s="118"/>
      <c r="I130" s="118"/>
      <c r="J130" s="118"/>
      <c r="K130" s="118"/>
      <c r="L130" s="118"/>
      <c r="M130" s="118"/>
      <c r="N130" s="118"/>
      <c r="O130" s="118"/>
      <c r="P130" s="118"/>
      <c r="Q130" s="118"/>
      <c r="R130" s="118"/>
      <c r="S130" s="118"/>
      <c r="T130" s="118"/>
      <c r="U130" s="119"/>
      <c r="V130" s="123"/>
      <c r="W130" s="124"/>
      <c r="X130" s="124"/>
      <c r="Y130" s="124"/>
      <c r="Z130" s="124"/>
      <c r="AA130" s="125"/>
      <c r="AB130" s="129"/>
      <c r="AC130" s="130"/>
      <c r="AD130" s="130"/>
      <c r="AE130" s="130"/>
      <c r="AF130" s="131"/>
      <c r="AG130" s="108" t="s">
        <v>24</v>
      </c>
      <c r="AH130" s="109"/>
      <c r="AI130" s="109"/>
      <c r="AJ130" s="109"/>
      <c r="AK130" s="109"/>
      <c r="AL130" s="75">
        <f t="shared" si="5"/>
        <v>0</v>
      </c>
      <c r="AM130" s="76"/>
      <c r="AN130" s="76"/>
      <c r="AO130" s="77"/>
      <c r="AP130" s="72"/>
      <c r="AQ130" s="60"/>
      <c r="AR130" s="60"/>
      <c r="AS130" s="60"/>
      <c r="AT130" s="60"/>
      <c r="AU130" s="60"/>
      <c r="AV130" s="60"/>
      <c r="AW130" s="60"/>
      <c r="AX130" s="60"/>
      <c r="AY130" s="60"/>
      <c r="AZ130" s="60"/>
      <c r="BA130" s="60"/>
      <c r="BB130" s="60"/>
      <c r="BC130" s="60"/>
      <c r="BD130" s="60"/>
      <c r="BE130" s="60"/>
      <c r="BF130" s="60"/>
      <c r="BG130" s="60"/>
      <c r="BH130" s="60"/>
      <c r="BI130" s="60"/>
      <c r="BJ130" s="60"/>
      <c r="BK130" s="60"/>
      <c r="BL130" s="60"/>
      <c r="BM130" s="60"/>
      <c r="BN130" s="60"/>
      <c r="BO130" s="60"/>
      <c r="BP130" s="60"/>
      <c r="BQ130" s="60"/>
      <c r="BR130" s="60"/>
      <c r="BS130" s="60"/>
      <c r="BT130" s="60"/>
      <c r="BU130" s="60"/>
      <c r="BV130" s="60"/>
      <c r="BW130" s="60"/>
      <c r="BX130" s="60"/>
      <c r="BY130" s="70"/>
      <c r="BZ130" s="65">
        <v>0</v>
      </c>
      <c r="CA130" s="60"/>
      <c r="CB130" s="60"/>
      <c r="CC130" s="60">
        <v>0</v>
      </c>
      <c r="CD130" s="60"/>
      <c r="CE130" s="60"/>
      <c r="CF130" s="60">
        <v>0</v>
      </c>
      <c r="CG130" s="60"/>
      <c r="CH130" s="60"/>
      <c r="CI130" s="60">
        <v>0</v>
      </c>
      <c r="CJ130" s="60"/>
      <c r="CK130" s="60"/>
      <c r="CL130" s="60">
        <v>0</v>
      </c>
      <c r="CM130" s="60"/>
      <c r="CN130" s="60"/>
      <c r="CO130" s="60">
        <v>0</v>
      </c>
      <c r="CP130" s="60"/>
      <c r="CQ130" s="60"/>
      <c r="CR130" s="60">
        <v>0</v>
      </c>
      <c r="CS130" s="60"/>
      <c r="CT130" s="60"/>
      <c r="CU130" s="60">
        <v>0</v>
      </c>
      <c r="CV130" s="60"/>
      <c r="CW130" s="60"/>
      <c r="CX130" s="60">
        <v>0</v>
      </c>
      <c r="CY130" s="60"/>
      <c r="CZ130" s="60"/>
      <c r="DA130" s="60">
        <v>0</v>
      </c>
      <c r="DB130" s="60"/>
      <c r="DC130" s="60"/>
      <c r="DD130" s="60">
        <v>0</v>
      </c>
      <c r="DE130" s="60"/>
      <c r="DF130" s="60"/>
      <c r="DG130" s="60">
        <v>0</v>
      </c>
      <c r="DH130" s="60"/>
      <c r="DI130" s="70"/>
      <c r="DJ130" s="65">
        <v>0</v>
      </c>
      <c r="DK130" s="60"/>
      <c r="DL130" s="60"/>
      <c r="DM130" s="60">
        <v>0</v>
      </c>
      <c r="DN130" s="60"/>
      <c r="DO130" s="60"/>
      <c r="DP130" s="60">
        <v>0</v>
      </c>
      <c r="DQ130" s="60"/>
      <c r="DR130" s="60"/>
      <c r="DS130" s="60">
        <v>0</v>
      </c>
      <c r="DT130" s="60"/>
      <c r="DU130" s="60"/>
      <c r="DV130" s="60">
        <v>0</v>
      </c>
      <c r="DW130" s="60"/>
      <c r="DX130" s="60"/>
      <c r="DY130" s="60">
        <v>0</v>
      </c>
      <c r="DZ130" s="60"/>
      <c r="EA130" s="60"/>
      <c r="EB130" s="60">
        <v>0</v>
      </c>
      <c r="EC130" s="60"/>
      <c r="ED130" s="60"/>
      <c r="EE130" s="60">
        <v>0</v>
      </c>
      <c r="EF130" s="60"/>
      <c r="EG130" s="60"/>
      <c r="EH130" s="60">
        <v>0</v>
      </c>
      <c r="EI130" s="60"/>
      <c r="EJ130" s="60"/>
      <c r="EK130" s="60"/>
      <c r="EL130" s="60"/>
      <c r="EM130" s="60"/>
      <c r="EN130" s="60"/>
      <c r="EO130" s="60"/>
      <c r="EP130" s="60"/>
      <c r="EQ130" s="60"/>
      <c r="ER130" s="60"/>
      <c r="ES130" s="70"/>
      <c r="ET130" s="65"/>
      <c r="EU130" s="60"/>
      <c r="EV130" s="60"/>
      <c r="EW130" s="60"/>
      <c r="EX130" s="60"/>
      <c r="EY130" s="60"/>
      <c r="EZ130" s="60"/>
      <c r="FA130" s="60"/>
      <c r="FB130" s="60"/>
      <c r="FC130" s="60"/>
      <c r="FD130" s="60"/>
      <c r="FE130" s="60"/>
      <c r="FF130" s="60"/>
      <c r="FG130" s="60"/>
      <c r="FH130" s="60"/>
      <c r="FI130" s="60"/>
      <c r="FJ130" s="60"/>
      <c r="FK130" s="60"/>
      <c r="FL130" s="60"/>
      <c r="FM130" s="60"/>
      <c r="FN130" s="60"/>
      <c r="FO130" s="60"/>
      <c r="FP130" s="60"/>
      <c r="FQ130" s="60"/>
      <c r="FR130" s="60"/>
      <c r="FS130" s="60"/>
      <c r="FT130" s="60"/>
      <c r="FU130" s="60"/>
      <c r="FV130" s="60"/>
      <c r="FW130" s="60"/>
      <c r="FX130" s="60"/>
      <c r="FY130" s="60"/>
      <c r="FZ130" s="60"/>
      <c r="GA130" s="60"/>
      <c r="GB130" s="60"/>
      <c r="GC130" s="70"/>
      <c r="GD130" s="65"/>
      <c r="GE130" s="60"/>
      <c r="GF130" s="60"/>
      <c r="GG130" s="60"/>
      <c r="GH130" s="60"/>
      <c r="GI130" s="60"/>
      <c r="GJ130" s="60"/>
      <c r="GK130" s="60"/>
      <c r="GL130" s="60"/>
      <c r="GM130" s="60"/>
      <c r="GN130" s="60"/>
      <c r="GO130" s="60"/>
      <c r="GP130" s="60"/>
      <c r="GQ130" s="60"/>
      <c r="GR130" s="60"/>
      <c r="GS130" s="60"/>
      <c r="GT130" s="60"/>
      <c r="GU130" s="60"/>
      <c r="GV130" s="60"/>
      <c r="GW130" s="60"/>
      <c r="GX130" s="60"/>
      <c r="GY130" s="60"/>
      <c r="GZ130" s="60"/>
      <c r="HA130" s="60"/>
      <c r="HB130" s="60"/>
      <c r="HC130" s="60"/>
      <c r="HD130" s="60"/>
      <c r="HE130" s="60"/>
      <c r="HF130" s="60"/>
      <c r="HG130" s="60"/>
      <c r="HH130" s="60"/>
      <c r="HI130" s="60"/>
      <c r="HJ130" s="60"/>
      <c r="HK130" s="60"/>
      <c r="HL130" s="60"/>
      <c r="HM130" s="70"/>
    </row>
    <row r="131" spans="2:221" ht="18" customHeight="1" x14ac:dyDescent="0.2">
      <c r="B131" s="78" t="s">
        <v>735</v>
      </c>
      <c r="C131" s="79"/>
      <c r="D131" s="79"/>
      <c r="E131" s="79"/>
      <c r="F131" s="79"/>
      <c r="G131" s="79"/>
      <c r="H131" s="79"/>
      <c r="I131" s="79"/>
      <c r="J131" s="79"/>
      <c r="K131" s="79"/>
      <c r="L131" s="79"/>
      <c r="M131" s="79"/>
      <c r="N131" s="79"/>
      <c r="O131" s="79"/>
      <c r="P131" s="79"/>
      <c r="Q131" s="79"/>
      <c r="R131" s="79"/>
      <c r="S131" s="79"/>
      <c r="T131" s="79"/>
      <c r="U131" s="80"/>
      <c r="V131" s="84" t="s">
        <v>744</v>
      </c>
      <c r="W131" s="85"/>
      <c r="X131" s="85"/>
      <c r="Y131" s="85"/>
      <c r="Z131" s="85"/>
      <c r="AA131" s="86"/>
      <c r="AB131" s="90">
        <v>4.0000000000000002E-4</v>
      </c>
      <c r="AC131" s="91"/>
      <c r="AD131" s="91"/>
      <c r="AE131" s="91"/>
      <c r="AF131" s="92"/>
      <c r="AG131" s="96" t="s">
        <v>23</v>
      </c>
      <c r="AH131" s="97"/>
      <c r="AI131" s="97"/>
      <c r="AJ131" s="97"/>
      <c r="AK131" s="97"/>
      <c r="AL131" s="98">
        <f t="shared" si="5"/>
        <v>1</v>
      </c>
      <c r="AM131" s="99"/>
      <c r="AN131" s="99"/>
      <c r="AO131" s="100"/>
      <c r="AP131" s="101"/>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v>1</v>
      </c>
      <c r="BX131" s="59"/>
      <c r="BY131" s="64"/>
      <c r="BZ131" s="66">
        <v>0</v>
      </c>
      <c r="CA131" s="67"/>
      <c r="CB131" s="67"/>
      <c r="CC131" s="67"/>
      <c r="CD131" s="67"/>
      <c r="CE131" s="67"/>
      <c r="CF131" s="67"/>
      <c r="CG131" s="67"/>
      <c r="CH131" s="67"/>
      <c r="CI131" s="67"/>
      <c r="CJ131" s="67"/>
      <c r="CK131" s="67"/>
      <c r="CL131" s="67"/>
      <c r="CM131" s="67"/>
      <c r="CN131" s="67"/>
      <c r="CO131" s="67"/>
      <c r="CP131" s="67"/>
      <c r="CQ131" s="67"/>
      <c r="CR131" s="67"/>
      <c r="CS131" s="67"/>
      <c r="CT131" s="67"/>
      <c r="CU131" s="67"/>
      <c r="CV131" s="67"/>
      <c r="CW131" s="67"/>
      <c r="CX131" s="67"/>
      <c r="CY131" s="67"/>
      <c r="CZ131" s="67"/>
      <c r="DA131" s="67"/>
      <c r="DB131" s="67"/>
      <c r="DC131" s="67"/>
      <c r="DD131" s="67"/>
      <c r="DE131" s="67"/>
      <c r="DF131" s="67"/>
      <c r="DG131" s="67"/>
      <c r="DH131" s="67"/>
      <c r="DI131" s="71"/>
      <c r="DJ131" s="63">
        <v>0</v>
      </c>
      <c r="DK131" s="59"/>
      <c r="DL131" s="59"/>
      <c r="DM131" s="59">
        <v>0</v>
      </c>
      <c r="DN131" s="59"/>
      <c r="DO131" s="59"/>
      <c r="DP131" s="59">
        <v>0</v>
      </c>
      <c r="DQ131" s="59"/>
      <c r="DR131" s="59"/>
      <c r="DS131" s="59">
        <v>0</v>
      </c>
      <c r="DT131" s="59"/>
      <c r="DU131" s="59"/>
      <c r="DV131" s="59">
        <v>0</v>
      </c>
      <c r="DW131" s="59"/>
      <c r="DX131" s="59"/>
      <c r="DY131" s="59">
        <v>0</v>
      </c>
      <c r="DZ131" s="59"/>
      <c r="EA131" s="59"/>
      <c r="EB131" s="59">
        <v>0</v>
      </c>
      <c r="EC131" s="59"/>
      <c r="ED131" s="59"/>
      <c r="EE131" s="59">
        <v>0</v>
      </c>
      <c r="EF131" s="59"/>
      <c r="EG131" s="59"/>
      <c r="EH131" s="59">
        <v>0</v>
      </c>
      <c r="EI131" s="59"/>
      <c r="EJ131" s="59"/>
      <c r="EK131" s="59"/>
      <c r="EL131" s="59"/>
      <c r="EM131" s="59"/>
      <c r="EN131" s="59"/>
      <c r="EO131" s="59"/>
      <c r="EP131" s="59"/>
      <c r="EQ131" s="59"/>
      <c r="ER131" s="59"/>
      <c r="ES131" s="64"/>
      <c r="ET131" s="63"/>
      <c r="EU131" s="59"/>
      <c r="EV131" s="59"/>
      <c r="EW131" s="59"/>
      <c r="EX131" s="59"/>
      <c r="EY131" s="59"/>
      <c r="EZ131" s="59"/>
      <c r="FA131" s="59"/>
      <c r="FB131" s="59"/>
      <c r="FC131" s="59"/>
      <c r="FD131" s="59"/>
      <c r="FE131" s="59"/>
      <c r="FF131" s="59"/>
      <c r="FG131" s="59"/>
      <c r="FH131" s="59"/>
      <c r="FI131" s="59"/>
      <c r="FJ131" s="59"/>
      <c r="FK131" s="59"/>
      <c r="FL131" s="59"/>
      <c r="FM131" s="59"/>
      <c r="FN131" s="59"/>
      <c r="FO131" s="59"/>
      <c r="FP131" s="59"/>
      <c r="FQ131" s="59"/>
      <c r="FR131" s="59"/>
      <c r="FS131" s="59"/>
      <c r="FT131" s="59"/>
      <c r="FU131" s="59"/>
      <c r="FV131" s="59"/>
      <c r="FW131" s="59"/>
      <c r="FX131" s="59"/>
      <c r="FY131" s="59"/>
      <c r="FZ131" s="59"/>
      <c r="GA131" s="59"/>
      <c r="GB131" s="59"/>
      <c r="GC131" s="64"/>
      <c r="GD131" s="63"/>
      <c r="GE131" s="59"/>
      <c r="GF131" s="59"/>
      <c r="GG131" s="59"/>
      <c r="GH131" s="59"/>
      <c r="GI131" s="59"/>
      <c r="GJ131" s="59"/>
      <c r="GK131" s="59"/>
      <c r="GL131" s="59"/>
      <c r="GM131" s="59"/>
      <c r="GN131" s="59"/>
      <c r="GO131" s="59"/>
      <c r="GP131" s="59"/>
      <c r="GQ131" s="59"/>
      <c r="GR131" s="59"/>
      <c r="GS131" s="59"/>
      <c r="GT131" s="59"/>
      <c r="GU131" s="59"/>
      <c r="GV131" s="59"/>
      <c r="GW131" s="59"/>
      <c r="GX131" s="59"/>
      <c r="GY131" s="59"/>
      <c r="GZ131" s="59"/>
      <c r="HA131" s="59"/>
      <c r="HB131" s="59"/>
      <c r="HC131" s="59"/>
      <c r="HD131" s="59"/>
      <c r="HE131" s="59"/>
      <c r="HF131" s="59"/>
      <c r="HG131" s="59"/>
      <c r="HH131" s="59"/>
      <c r="HI131" s="59"/>
      <c r="HJ131" s="59"/>
      <c r="HK131" s="59"/>
      <c r="HL131" s="59"/>
      <c r="HM131" s="64"/>
    </row>
    <row r="132" spans="2:221" ht="18" customHeight="1" x14ac:dyDescent="0.2">
      <c r="B132" s="133"/>
      <c r="C132" s="134"/>
      <c r="D132" s="134"/>
      <c r="E132" s="134"/>
      <c r="F132" s="134"/>
      <c r="G132" s="134"/>
      <c r="H132" s="134"/>
      <c r="I132" s="134"/>
      <c r="J132" s="134"/>
      <c r="K132" s="134"/>
      <c r="L132" s="134"/>
      <c r="M132" s="134"/>
      <c r="N132" s="134"/>
      <c r="O132" s="134"/>
      <c r="P132" s="134"/>
      <c r="Q132" s="134"/>
      <c r="R132" s="134"/>
      <c r="S132" s="134"/>
      <c r="T132" s="134"/>
      <c r="U132" s="135"/>
      <c r="V132" s="136"/>
      <c r="W132" s="137"/>
      <c r="X132" s="137"/>
      <c r="Y132" s="137"/>
      <c r="Z132" s="137"/>
      <c r="AA132" s="138"/>
      <c r="AB132" s="139"/>
      <c r="AC132" s="140"/>
      <c r="AD132" s="140"/>
      <c r="AE132" s="140"/>
      <c r="AF132" s="141"/>
      <c r="AG132" s="96" t="s">
        <v>24</v>
      </c>
      <c r="AH132" s="97"/>
      <c r="AI132" s="97"/>
      <c r="AJ132" s="97"/>
      <c r="AK132" s="97"/>
      <c r="AL132" s="98">
        <f t="shared" si="5"/>
        <v>0</v>
      </c>
      <c r="AM132" s="99"/>
      <c r="AN132" s="99"/>
      <c r="AO132" s="100"/>
      <c r="AP132" s="142"/>
      <c r="AQ132" s="59"/>
      <c r="AR132" s="59"/>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v>0</v>
      </c>
      <c r="BX132" s="59"/>
      <c r="BY132" s="64"/>
      <c r="BZ132" s="66">
        <v>0</v>
      </c>
      <c r="CA132" s="67"/>
      <c r="CB132" s="67"/>
      <c r="CC132" s="67"/>
      <c r="CD132" s="67"/>
      <c r="CE132" s="67"/>
      <c r="CF132" s="67"/>
      <c r="CG132" s="67"/>
      <c r="CH132" s="67"/>
      <c r="CI132" s="67"/>
      <c r="CJ132" s="67"/>
      <c r="CK132" s="67"/>
      <c r="CL132" s="67"/>
      <c r="CM132" s="67"/>
      <c r="CN132" s="67"/>
      <c r="CO132" s="67"/>
      <c r="CP132" s="67"/>
      <c r="CQ132" s="67"/>
      <c r="CR132" s="67"/>
      <c r="CS132" s="67"/>
      <c r="CT132" s="67"/>
      <c r="CU132" s="67"/>
      <c r="CV132" s="67"/>
      <c r="CW132" s="67"/>
      <c r="CX132" s="67"/>
      <c r="CY132" s="67"/>
      <c r="CZ132" s="67"/>
      <c r="DA132" s="67"/>
      <c r="DB132" s="67"/>
      <c r="DC132" s="67"/>
      <c r="DD132" s="67"/>
      <c r="DE132" s="67"/>
      <c r="DF132" s="67"/>
      <c r="DG132" s="67"/>
      <c r="DH132" s="67"/>
      <c r="DI132" s="71"/>
      <c r="DJ132" s="63">
        <v>0</v>
      </c>
      <c r="DK132" s="59"/>
      <c r="DL132" s="59"/>
      <c r="DM132" s="59">
        <v>0</v>
      </c>
      <c r="DN132" s="59"/>
      <c r="DO132" s="59"/>
      <c r="DP132" s="59">
        <v>0</v>
      </c>
      <c r="DQ132" s="59"/>
      <c r="DR132" s="59"/>
      <c r="DS132" s="59">
        <v>0</v>
      </c>
      <c r="DT132" s="59"/>
      <c r="DU132" s="59"/>
      <c r="DV132" s="59">
        <v>0</v>
      </c>
      <c r="DW132" s="59"/>
      <c r="DX132" s="59"/>
      <c r="DY132" s="59">
        <v>0</v>
      </c>
      <c r="DZ132" s="59"/>
      <c r="EA132" s="59"/>
      <c r="EB132" s="59">
        <v>0</v>
      </c>
      <c r="EC132" s="59"/>
      <c r="ED132" s="59"/>
      <c r="EE132" s="59">
        <v>0</v>
      </c>
      <c r="EF132" s="59"/>
      <c r="EG132" s="59"/>
      <c r="EH132" s="59">
        <v>0</v>
      </c>
      <c r="EI132" s="59"/>
      <c r="EJ132" s="59"/>
      <c r="EK132" s="59"/>
      <c r="EL132" s="59"/>
      <c r="EM132" s="59"/>
      <c r="EN132" s="59"/>
      <c r="EO132" s="59"/>
      <c r="EP132" s="59"/>
      <c r="EQ132" s="59"/>
      <c r="ER132" s="59"/>
      <c r="ES132" s="64"/>
      <c r="ET132" s="63"/>
      <c r="EU132" s="59"/>
      <c r="EV132" s="59"/>
      <c r="EW132" s="59"/>
      <c r="EX132" s="59"/>
      <c r="EY132" s="59"/>
      <c r="EZ132" s="59"/>
      <c r="FA132" s="59"/>
      <c r="FB132" s="59"/>
      <c r="FC132" s="59"/>
      <c r="FD132" s="59"/>
      <c r="FE132" s="59"/>
      <c r="FF132" s="59"/>
      <c r="FG132" s="59"/>
      <c r="FH132" s="59"/>
      <c r="FI132" s="59"/>
      <c r="FJ132" s="59"/>
      <c r="FK132" s="59"/>
      <c r="FL132" s="59"/>
      <c r="FM132" s="59"/>
      <c r="FN132" s="59"/>
      <c r="FO132" s="59"/>
      <c r="FP132" s="59"/>
      <c r="FQ132" s="59"/>
      <c r="FR132" s="59"/>
      <c r="FS132" s="59"/>
      <c r="FT132" s="59"/>
      <c r="FU132" s="59"/>
      <c r="FV132" s="59"/>
      <c r="FW132" s="59"/>
      <c r="FX132" s="59"/>
      <c r="FY132" s="59"/>
      <c r="FZ132" s="59"/>
      <c r="GA132" s="59"/>
      <c r="GB132" s="59"/>
      <c r="GC132" s="64"/>
      <c r="GD132" s="63"/>
      <c r="GE132" s="59"/>
      <c r="GF132" s="59"/>
      <c r="GG132" s="59"/>
      <c r="GH132" s="59"/>
      <c r="GI132" s="59"/>
      <c r="GJ132" s="59"/>
      <c r="GK132" s="59"/>
      <c r="GL132" s="59"/>
      <c r="GM132" s="59"/>
      <c r="GN132" s="59"/>
      <c r="GO132" s="59"/>
      <c r="GP132" s="59"/>
      <c r="GQ132" s="59"/>
      <c r="GR132" s="59"/>
      <c r="GS132" s="59"/>
      <c r="GT132" s="59"/>
      <c r="GU132" s="59"/>
      <c r="GV132" s="59"/>
      <c r="GW132" s="59"/>
      <c r="GX132" s="59"/>
      <c r="GY132" s="59"/>
      <c r="GZ132" s="59"/>
      <c r="HA132" s="59"/>
      <c r="HB132" s="59"/>
      <c r="HC132" s="59"/>
      <c r="HD132" s="59"/>
      <c r="HE132" s="59"/>
      <c r="HF132" s="59"/>
      <c r="HG132" s="59"/>
      <c r="HH132" s="59"/>
      <c r="HI132" s="59"/>
      <c r="HJ132" s="59"/>
      <c r="HK132" s="59"/>
      <c r="HL132" s="59"/>
      <c r="HM132" s="64"/>
    </row>
    <row r="133" spans="2:221" ht="18" customHeight="1" x14ac:dyDescent="0.2">
      <c r="B133" s="114" t="s">
        <v>736</v>
      </c>
      <c r="C133" s="115"/>
      <c r="D133" s="115"/>
      <c r="E133" s="115"/>
      <c r="F133" s="115"/>
      <c r="G133" s="115"/>
      <c r="H133" s="115"/>
      <c r="I133" s="115"/>
      <c r="J133" s="115"/>
      <c r="K133" s="115"/>
      <c r="L133" s="115"/>
      <c r="M133" s="115"/>
      <c r="N133" s="115"/>
      <c r="O133" s="115"/>
      <c r="P133" s="115"/>
      <c r="Q133" s="115"/>
      <c r="R133" s="115"/>
      <c r="S133" s="115"/>
      <c r="T133" s="115"/>
      <c r="U133" s="116"/>
      <c r="V133" s="120" t="s">
        <v>745</v>
      </c>
      <c r="W133" s="121"/>
      <c r="X133" s="121"/>
      <c r="Y133" s="121"/>
      <c r="Z133" s="121"/>
      <c r="AA133" s="122"/>
      <c r="AB133" s="126">
        <v>2.8000000000000001E-2</v>
      </c>
      <c r="AC133" s="127"/>
      <c r="AD133" s="127"/>
      <c r="AE133" s="127"/>
      <c r="AF133" s="128"/>
      <c r="AG133" s="108" t="s">
        <v>23</v>
      </c>
      <c r="AH133" s="109"/>
      <c r="AI133" s="109"/>
      <c r="AJ133" s="109"/>
      <c r="AK133" s="109"/>
      <c r="AL133" s="75">
        <f t="shared" si="5"/>
        <v>15</v>
      </c>
      <c r="AM133" s="76"/>
      <c r="AN133" s="76"/>
      <c r="AO133" s="77"/>
      <c r="AP133" s="132"/>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60"/>
      <c r="BT133" s="60"/>
      <c r="BU133" s="60"/>
      <c r="BV133" s="60"/>
      <c r="BW133" s="60"/>
      <c r="BX133" s="60"/>
      <c r="BY133" s="70"/>
      <c r="BZ133" s="65">
        <v>0</v>
      </c>
      <c r="CA133" s="60"/>
      <c r="CB133" s="60"/>
      <c r="CC133" s="60">
        <v>0</v>
      </c>
      <c r="CD133" s="60"/>
      <c r="CE133" s="60"/>
      <c r="CF133" s="60">
        <v>1</v>
      </c>
      <c r="CG133" s="60"/>
      <c r="CH133" s="60"/>
      <c r="CI133" s="60">
        <v>1</v>
      </c>
      <c r="CJ133" s="60"/>
      <c r="CK133" s="60"/>
      <c r="CL133" s="60">
        <v>1</v>
      </c>
      <c r="CM133" s="60"/>
      <c r="CN133" s="60"/>
      <c r="CO133" s="60">
        <v>1</v>
      </c>
      <c r="CP133" s="60"/>
      <c r="CQ133" s="60"/>
      <c r="CR133" s="60">
        <v>1</v>
      </c>
      <c r="CS133" s="60"/>
      <c r="CT133" s="60"/>
      <c r="CU133" s="60">
        <v>1</v>
      </c>
      <c r="CV133" s="60"/>
      <c r="CW133" s="60"/>
      <c r="CX133" s="60">
        <v>1</v>
      </c>
      <c r="CY133" s="60"/>
      <c r="CZ133" s="60"/>
      <c r="DA133" s="60">
        <v>1</v>
      </c>
      <c r="DB133" s="60"/>
      <c r="DC133" s="60"/>
      <c r="DD133" s="60">
        <v>1</v>
      </c>
      <c r="DE133" s="60"/>
      <c r="DF133" s="60"/>
      <c r="DG133" s="60">
        <v>1</v>
      </c>
      <c r="DH133" s="60"/>
      <c r="DI133" s="60"/>
      <c r="DJ133" s="65">
        <v>1</v>
      </c>
      <c r="DK133" s="60"/>
      <c r="DL133" s="60"/>
      <c r="DM133" s="60">
        <v>0</v>
      </c>
      <c r="DN133" s="60"/>
      <c r="DO133" s="60"/>
      <c r="DP133" s="60">
        <v>1</v>
      </c>
      <c r="DQ133" s="60"/>
      <c r="DR133" s="60"/>
      <c r="DS133" s="60">
        <v>0</v>
      </c>
      <c r="DT133" s="60"/>
      <c r="DU133" s="60"/>
      <c r="DV133" s="60">
        <v>1</v>
      </c>
      <c r="DW133" s="60"/>
      <c r="DX133" s="60"/>
      <c r="DY133" s="60">
        <v>0</v>
      </c>
      <c r="DZ133" s="60"/>
      <c r="EA133" s="60"/>
      <c r="EB133" s="60">
        <v>1</v>
      </c>
      <c r="EC133" s="60"/>
      <c r="ED133" s="60"/>
      <c r="EE133" s="60">
        <v>0</v>
      </c>
      <c r="EF133" s="60"/>
      <c r="EG133" s="60"/>
      <c r="EH133" s="60">
        <v>1</v>
      </c>
      <c r="EI133" s="60"/>
      <c r="EJ133" s="60"/>
      <c r="EK133" s="60"/>
      <c r="EL133" s="60"/>
      <c r="EM133" s="60"/>
      <c r="EN133" s="60"/>
      <c r="EO133" s="60"/>
      <c r="EP133" s="60"/>
      <c r="EQ133" s="60"/>
      <c r="ER133" s="60"/>
      <c r="ES133" s="70"/>
      <c r="ET133" s="65"/>
      <c r="EU133" s="60"/>
      <c r="EV133" s="60"/>
      <c r="EW133" s="60"/>
      <c r="EX133" s="60"/>
      <c r="EY133" s="60"/>
      <c r="EZ133" s="60"/>
      <c r="FA133" s="60"/>
      <c r="FB133" s="60"/>
      <c r="FC133" s="60"/>
      <c r="FD133" s="60"/>
      <c r="FE133" s="60"/>
      <c r="FF133" s="60"/>
      <c r="FG133" s="60"/>
      <c r="FH133" s="60"/>
      <c r="FI133" s="60"/>
      <c r="FJ133" s="60"/>
      <c r="FK133" s="60"/>
      <c r="FL133" s="60"/>
      <c r="FM133" s="60"/>
      <c r="FN133" s="60"/>
      <c r="FO133" s="60"/>
      <c r="FP133" s="60"/>
      <c r="FQ133" s="60"/>
      <c r="FR133" s="60"/>
      <c r="FS133" s="60"/>
      <c r="FT133" s="60"/>
      <c r="FU133" s="60"/>
      <c r="FV133" s="60"/>
      <c r="FW133" s="60"/>
      <c r="FX133" s="60"/>
      <c r="FY133" s="60"/>
      <c r="FZ133" s="60"/>
      <c r="GA133" s="60"/>
      <c r="GB133" s="60"/>
      <c r="GC133" s="70"/>
      <c r="GD133" s="65"/>
      <c r="GE133" s="60"/>
      <c r="GF133" s="60"/>
      <c r="GG133" s="60"/>
      <c r="GH133" s="60"/>
      <c r="GI133" s="60"/>
      <c r="GJ133" s="60"/>
      <c r="GK133" s="60"/>
      <c r="GL133" s="60"/>
      <c r="GM133" s="60"/>
      <c r="GN133" s="60"/>
      <c r="GO133" s="60"/>
      <c r="GP133" s="60"/>
      <c r="GQ133" s="60"/>
      <c r="GR133" s="60"/>
      <c r="GS133" s="60"/>
      <c r="GT133" s="60"/>
      <c r="GU133" s="60"/>
      <c r="GV133" s="60"/>
      <c r="GW133" s="60"/>
      <c r="GX133" s="60"/>
      <c r="GY133" s="60"/>
      <c r="GZ133" s="60"/>
      <c r="HA133" s="60"/>
      <c r="HB133" s="60"/>
      <c r="HC133" s="60"/>
      <c r="HD133" s="60"/>
      <c r="HE133" s="60"/>
      <c r="HF133" s="60"/>
      <c r="HG133" s="60"/>
      <c r="HH133" s="60"/>
      <c r="HI133" s="60"/>
      <c r="HJ133" s="60"/>
      <c r="HK133" s="60"/>
      <c r="HL133" s="60"/>
      <c r="HM133" s="70"/>
    </row>
    <row r="134" spans="2:221" ht="18" customHeight="1" x14ac:dyDescent="0.2">
      <c r="B134" s="117"/>
      <c r="C134" s="118"/>
      <c r="D134" s="118"/>
      <c r="E134" s="118"/>
      <c r="F134" s="118"/>
      <c r="G134" s="118"/>
      <c r="H134" s="118"/>
      <c r="I134" s="118"/>
      <c r="J134" s="118"/>
      <c r="K134" s="118"/>
      <c r="L134" s="118"/>
      <c r="M134" s="118"/>
      <c r="N134" s="118"/>
      <c r="O134" s="118"/>
      <c r="P134" s="118"/>
      <c r="Q134" s="118"/>
      <c r="R134" s="118"/>
      <c r="S134" s="118"/>
      <c r="T134" s="118"/>
      <c r="U134" s="119"/>
      <c r="V134" s="123"/>
      <c r="W134" s="124"/>
      <c r="X134" s="124"/>
      <c r="Y134" s="124"/>
      <c r="Z134" s="124"/>
      <c r="AA134" s="125"/>
      <c r="AB134" s="129"/>
      <c r="AC134" s="130"/>
      <c r="AD134" s="130"/>
      <c r="AE134" s="130"/>
      <c r="AF134" s="131"/>
      <c r="AG134" s="108" t="s">
        <v>24</v>
      </c>
      <c r="AH134" s="109"/>
      <c r="AI134" s="109"/>
      <c r="AJ134" s="109"/>
      <c r="AK134" s="109"/>
      <c r="AL134" s="75">
        <f t="shared" si="5"/>
        <v>5</v>
      </c>
      <c r="AM134" s="76"/>
      <c r="AN134" s="76"/>
      <c r="AO134" s="77"/>
      <c r="AP134" s="72"/>
      <c r="AQ134" s="60"/>
      <c r="AR134" s="60"/>
      <c r="AS134" s="60"/>
      <c r="AT134" s="60"/>
      <c r="AU134" s="60"/>
      <c r="AV134" s="60"/>
      <c r="AW134" s="60"/>
      <c r="AX134" s="60"/>
      <c r="AY134" s="60"/>
      <c r="AZ134" s="60"/>
      <c r="BA134" s="60"/>
      <c r="BB134" s="60"/>
      <c r="BC134" s="60"/>
      <c r="BD134" s="60"/>
      <c r="BE134" s="60"/>
      <c r="BF134" s="60"/>
      <c r="BG134" s="60"/>
      <c r="BH134" s="60"/>
      <c r="BI134" s="60"/>
      <c r="BJ134" s="60"/>
      <c r="BK134" s="60"/>
      <c r="BL134" s="60"/>
      <c r="BM134" s="60"/>
      <c r="BN134" s="60"/>
      <c r="BO134" s="60"/>
      <c r="BP134" s="60"/>
      <c r="BQ134" s="60"/>
      <c r="BR134" s="60"/>
      <c r="BS134" s="60"/>
      <c r="BT134" s="60"/>
      <c r="BU134" s="60"/>
      <c r="BV134" s="60"/>
      <c r="BW134" s="60"/>
      <c r="BX134" s="60"/>
      <c r="BY134" s="70"/>
      <c r="BZ134" s="65"/>
      <c r="CA134" s="60"/>
      <c r="CB134" s="60"/>
      <c r="CC134" s="60"/>
      <c r="CD134" s="60"/>
      <c r="CE134" s="60"/>
      <c r="CF134" s="60">
        <v>0</v>
      </c>
      <c r="CG134" s="60"/>
      <c r="CH134" s="60"/>
      <c r="CI134" s="60">
        <v>0</v>
      </c>
      <c r="CJ134" s="60"/>
      <c r="CK134" s="60"/>
      <c r="CL134" s="60">
        <v>1</v>
      </c>
      <c r="CM134" s="60"/>
      <c r="CN134" s="60"/>
      <c r="CO134" s="60">
        <v>2</v>
      </c>
      <c r="CP134" s="60"/>
      <c r="CQ134" s="60"/>
      <c r="CR134" s="60">
        <v>0</v>
      </c>
      <c r="CS134" s="60"/>
      <c r="CT134" s="60"/>
      <c r="CU134" s="60">
        <v>0</v>
      </c>
      <c r="CV134" s="60"/>
      <c r="CW134" s="60"/>
      <c r="CX134" s="60">
        <v>0</v>
      </c>
      <c r="CY134" s="60"/>
      <c r="CZ134" s="60"/>
      <c r="DA134" s="60">
        <v>0</v>
      </c>
      <c r="DB134" s="60"/>
      <c r="DC134" s="60"/>
      <c r="DD134" s="60">
        <v>0</v>
      </c>
      <c r="DE134" s="60"/>
      <c r="DF134" s="60"/>
      <c r="DG134" s="60">
        <v>0</v>
      </c>
      <c r="DH134" s="60"/>
      <c r="DI134" s="70"/>
      <c r="DJ134" s="65">
        <v>0</v>
      </c>
      <c r="DK134" s="60"/>
      <c r="DL134" s="60"/>
      <c r="DM134" s="60">
        <v>0</v>
      </c>
      <c r="DN134" s="60"/>
      <c r="DO134" s="60"/>
      <c r="DP134" s="60">
        <v>0</v>
      </c>
      <c r="DQ134" s="60"/>
      <c r="DR134" s="60"/>
      <c r="DS134" s="60">
        <v>1</v>
      </c>
      <c r="DT134" s="60"/>
      <c r="DU134" s="60"/>
      <c r="DV134" s="60">
        <v>0</v>
      </c>
      <c r="DW134" s="60"/>
      <c r="DX134" s="60"/>
      <c r="DY134" s="60">
        <v>1</v>
      </c>
      <c r="DZ134" s="60"/>
      <c r="EA134" s="60"/>
      <c r="EB134" s="60">
        <v>0</v>
      </c>
      <c r="EC134" s="60"/>
      <c r="ED134" s="60"/>
      <c r="EE134" s="60">
        <v>0</v>
      </c>
      <c r="EF134" s="60"/>
      <c r="EG134" s="60"/>
      <c r="EH134" s="60">
        <v>0</v>
      </c>
      <c r="EI134" s="60"/>
      <c r="EJ134" s="60"/>
      <c r="EK134" s="60"/>
      <c r="EL134" s="60"/>
      <c r="EM134" s="60"/>
      <c r="EN134" s="60"/>
      <c r="EO134" s="60"/>
      <c r="EP134" s="60"/>
      <c r="EQ134" s="60"/>
      <c r="ER134" s="60"/>
      <c r="ES134" s="70"/>
      <c r="ET134" s="65"/>
      <c r="EU134" s="60"/>
      <c r="EV134" s="60"/>
      <c r="EW134" s="60"/>
      <c r="EX134" s="60"/>
      <c r="EY134" s="60"/>
      <c r="EZ134" s="60"/>
      <c r="FA134" s="60"/>
      <c r="FB134" s="60"/>
      <c r="FC134" s="60"/>
      <c r="FD134" s="60"/>
      <c r="FE134" s="60"/>
      <c r="FF134" s="60"/>
      <c r="FG134" s="60"/>
      <c r="FH134" s="60"/>
      <c r="FI134" s="60"/>
      <c r="FJ134" s="60"/>
      <c r="FK134" s="60"/>
      <c r="FL134" s="60"/>
      <c r="FM134" s="60"/>
      <c r="FN134" s="60"/>
      <c r="FO134" s="60"/>
      <c r="FP134" s="60"/>
      <c r="FQ134" s="60"/>
      <c r="FR134" s="60"/>
      <c r="FS134" s="60"/>
      <c r="FT134" s="60"/>
      <c r="FU134" s="60"/>
      <c r="FV134" s="60"/>
      <c r="FW134" s="60"/>
      <c r="FX134" s="60"/>
      <c r="FY134" s="60"/>
      <c r="FZ134" s="60"/>
      <c r="GA134" s="60"/>
      <c r="GB134" s="60"/>
      <c r="GC134" s="70"/>
      <c r="GD134" s="65"/>
      <c r="GE134" s="60"/>
      <c r="GF134" s="60"/>
      <c r="GG134" s="60"/>
      <c r="GH134" s="60"/>
      <c r="GI134" s="60"/>
      <c r="GJ134" s="60"/>
      <c r="GK134" s="60"/>
      <c r="GL134" s="60"/>
      <c r="GM134" s="60"/>
      <c r="GN134" s="60"/>
      <c r="GO134" s="60"/>
      <c r="GP134" s="60"/>
      <c r="GQ134" s="60"/>
      <c r="GR134" s="60"/>
      <c r="GS134" s="60"/>
      <c r="GT134" s="60"/>
      <c r="GU134" s="60"/>
      <c r="GV134" s="60"/>
      <c r="GW134" s="60"/>
      <c r="GX134" s="60"/>
      <c r="GY134" s="60"/>
      <c r="GZ134" s="60"/>
      <c r="HA134" s="60"/>
      <c r="HB134" s="60"/>
      <c r="HC134" s="60"/>
      <c r="HD134" s="60"/>
      <c r="HE134" s="60"/>
      <c r="HF134" s="60"/>
      <c r="HG134" s="60"/>
      <c r="HH134" s="60"/>
      <c r="HI134" s="60"/>
      <c r="HJ134" s="60"/>
      <c r="HK134" s="60"/>
      <c r="HL134" s="60"/>
      <c r="HM134" s="70"/>
    </row>
    <row r="135" spans="2:221" ht="18" customHeight="1" x14ac:dyDescent="0.2">
      <c r="B135" s="78" t="s">
        <v>737</v>
      </c>
      <c r="C135" s="79"/>
      <c r="D135" s="79"/>
      <c r="E135" s="79"/>
      <c r="F135" s="79"/>
      <c r="G135" s="79"/>
      <c r="H135" s="79"/>
      <c r="I135" s="79"/>
      <c r="J135" s="79"/>
      <c r="K135" s="79"/>
      <c r="L135" s="79"/>
      <c r="M135" s="79"/>
      <c r="N135" s="79"/>
      <c r="O135" s="79"/>
      <c r="P135" s="79"/>
      <c r="Q135" s="79"/>
      <c r="R135" s="79"/>
      <c r="S135" s="79"/>
      <c r="T135" s="79"/>
      <c r="U135" s="80"/>
      <c r="V135" s="84" t="s">
        <v>746</v>
      </c>
      <c r="W135" s="85"/>
      <c r="X135" s="85"/>
      <c r="Y135" s="85"/>
      <c r="Z135" s="85"/>
      <c r="AA135" s="86"/>
      <c r="AB135" s="90">
        <v>1.06E-2</v>
      </c>
      <c r="AC135" s="91"/>
      <c r="AD135" s="91"/>
      <c r="AE135" s="91"/>
      <c r="AF135" s="92"/>
      <c r="AG135" s="96" t="s">
        <v>23</v>
      </c>
      <c r="AH135" s="97"/>
      <c r="AI135" s="97"/>
      <c r="AJ135" s="97"/>
      <c r="AK135" s="97"/>
      <c r="AL135" s="98">
        <f t="shared" si="5"/>
        <v>15</v>
      </c>
      <c r="AM135" s="99"/>
      <c r="AN135" s="99"/>
      <c r="AO135" s="100"/>
      <c r="AP135" s="101"/>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64"/>
      <c r="BZ135" s="63">
        <v>0</v>
      </c>
      <c r="CA135" s="59"/>
      <c r="CB135" s="59"/>
      <c r="CC135" s="59">
        <v>0</v>
      </c>
      <c r="CD135" s="59"/>
      <c r="CE135" s="59"/>
      <c r="CF135" s="59">
        <v>1</v>
      </c>
      <c r="CG135" s="59"/>
      <c r="CH135" s="59"/>
      <c r="CI135" s="59">
        <v>1</v>
      </c>
      <c r="CJ135" s="59"/>
      <c r="CK135" s="59"/>
      <c r="CL135" s="59">
        <v>1</v>
      </c>
      <c r="CM135" s="59"/>
      <c r="CN135" s="59"/>
      <c r="CO135" s="59">
        <v>1</v>
      </c>
      <c r="CP135" s="59"/>
      <c r="CQ135" s="59"/>
      <c r="CR135" s="59">
        <v>1</v>
      </c>
      <c r="CS135" s="59"/>
      <c r="CT135" s="59"/>
      <c r="CU135" s="59">
        <v>1</v>
      </c>
      <c r="CV135" s="59"/>
      <c r="CW135" s="59"/>
      <c r="CX135" s="59">
        <v>1</v>
      </c>
      <c r="CY135" s="59"/>
      <c r="CZ135" s="59"/>
      <c r="DA135" s="59">
        <v>1</v>
      </c>
      <c r="DB135" s="59"/>
      <c r="DC135" s="59"/>
      <c r="DD135" s="59">
        <v>1</v>
      </c>
      <c r="DE135" s="59"/>
      <c r="DF135" s="59"/>
      <c r="DG135" s="59">
        <v>1</v>
      </c>
      <c r="DH135" s="59"/>
      <c r="DI135" s="59"/>
      <c r="DJ135" s="63">
        <v>1</v>
      </c>
      <c r="DK135" s="59"/>
      <c r="DL135" s="59"/>
      <c r="DM135" s="59">
        <v>0</v>
      </c>
      <c r="DN135" s="59"/>
      <c r="DO135" s="59"/>
      <c r="DP135" s="59">
        <v>1</v>
      </c>
      <c r="DQ135" s="59"/>
      <c r="DR135" s="59"/>
      <c r="DS135" s="59">
        <v>0</v>
      </c>
      <c r="DT135" s="59"/>
      <c r="DU135" s="59"/>
      <c r="DV135" s="59">
        <v>1</v>
      </c>
      <c r="DW135" s="59"/>
      <c r="DX135" s="59"/>
      <c r="DY135" s="59">
        <v>0</v>
      </c>
      <c r="DZ135" s="59"/>
      <c r="EA135" s="59"/>
      <c r="EB135" s="59">
        <v>1</v>
      </c>
      <c r="EC135" s="59"/>
      <c r="ED135" s="59"/>
      <c r="EE135" s="59">
        <v>0</v>
      </c>
      <c r="EF135" s="59"/>
      <c r="EG135" s="59"/>
      <c r="EH135" s="59">
        <v>1</v>
      </c>
      <c r="EI135" s="59"/>
      <c r="EJ135" s="59"/>
      <c r="EK135" s="59"/>
      <c r="EL135" s="59"/>
      <c r="EM135" s="59"/>
      <c r="EN135" s="59"/>
      <c r="EO135" s="59"/>
      <c r="EP135" s="59"/>
      <c r="EQ135" s="59"/>
      <c r="ER135" s="59"/>
      <c r="ES135" s="64"/>
      <c r="ET135" s="63"/>
      <c r="EU135" s="59"/>
      <c r="EV135" s="59"/>
      <c r="EW135" s="59"/>
      <c r="EX135" s="59"/>
      <c r="EY135" s="59"/>
      <c r="EZ135" s="59"/>
      <c r="FA135" s="59"/>
      <c r="FB135" s="59"/>
      <c r="FC135" s="59"/>
      <c r="FD135" s="59"/>
      <c r="FE135" s="59"/>
      <c r="FF135" s="59"/>
      <c r="FG135" s="59"/>
      <c r="FH135" s="59"/>
      <c r="FI135" s="59"/>
      <c r="FJ135" s="59"/>
      <c r="FK135" s="59"/>
      <c r="FL135" s="59"/>
      <c r="FM135" s="59"/>
      <c r="FN135" s="59"/>
      <c r="FO135" s="59"/>
      <c r="FP135" s="59"/>
      <c r="FQ135" s="59"/>
      <c r="FR135" s="59"/>
      <c r="FS135" s="59"/>
      <c r="FT135" s="59"/>
      <c r="FU135" s="59"/>
      <c r="FV135" s="59"/>
      <c r="FW135" s="59"/>
      <c r="FX135" s="59"/>
      <c r="FY135" s="59"/>
      <c r="FZ135" s="59"/>
      <c r="GA135" s="59"/>
      <c r="GB135" s="59"/>
      <c r="GC135" s="64"/>
      <c r="GD135" s="63"/>
      <c r="GE135" s="59"/>
      <c r="GF135" s="59"/>
      <c r="GG135" s="59"/>
      <c r="GH135" s="59"/>
      <c r="GI135" s="59"/>
      <c r="GJ135" s="59"/>
      <c r="GK135" s="59"/>
      <c r="GL135" s="59"/>
      <c r="GM135" s="59"/>
      <c r="GN135" s="59"/>
      <c r="GO135" s="59"/>
      <c r="GP135" s="59"/>
      <c r="GQ135" s="59"/>
      <c r="GR135" s="59"/>
      <c r="GS135" s="59"/>
      <c r="GT135" s="59"/>
      <c r="GU135" s="59"/>
      <c r="GV135" s="59"/>
      <c r="GW135" s="59"/>
      <c r="GX135" s="59"/>
      <c r="GY135" s="59"/>
      <c r="GZ135" s="59"/>
      <c r="HA135" s="59"/>
      <c r="HB135" s="59"/>
      <c r="HC135" s="59"/>
      <c r="HD135" s="59"/>
      <c r="HE135" s="59"/>
      <c r="HF135" s="59"/>
      <c r="HG135" s="59"/>
      <c r="HH135" s="59"/>
      <c r="HI135" s="59"/>
      <c r="HJ135" s="59"/>
      <c r="HK135" s="59"/>
      <c r="HL135" s="59"/>
      <c r="HM135" s="64"/>
    </row>
    <row r="136" spans="2:221" ht="18" customHeight="1" x14ac:dyDescent="0.2">
      <c r="B136" s="133"/>
      <c r="C136" s="134"/>
      <c r="D136" s="134"/>
      <c r="E136" s="134"/>
      <c r="F136" s="134"/>
      <c r="G136" s="134"/>
      <c r="H136" s="134"/>
      <c r="I136" s="134"/>
      <c r="J136" s="134"/>
      <c r="K136" s="134"/>
      <c r="L136" s="134"/>
      <c r="M136" s="134"/>
      <c r="N136" s="134"/>
      <c r="O136" s="134"/>
      <c r="P136" s="134"/>
      <c r="Q136" s="134"/>
      <c r="R136" s="134"/>
      <c r="S136" s="134"/>
      <c r="T136" s="134"/>
      <c r="U136" s="135"/>
      <c r="V136" s="136"/>
      <c r="W136" s="137"/>
      <c r="X136" s="137"/>
      <c r="Y136" s="137"/>
      <c r="Z136" s="137"/>
      <c r="AA136" s="138"/>
      <c r="AB136" s="139"/>
      <c r="AC136" s="140"/>
      <c r="AD136" s="140"/>
      <c r="AE136" s="140"/>
      <c r="AF136" s="141"/>
      <c r="AG136" s="96" t="s">
        <v>24</v>
      </c>
      <c r="AH136" s="97"/>
      <c r="AI136" s="97"/>
      <c r="AJ136" s="97"/>
      <c r="AK136" s="97"/>
      <c r="AL136" s="98">
        <f t="shared" si="5"/>
        <v>9</v>
      </c>
      <c r="AM136" s="99"/>
      <c r="AN136" s="99"/>
      <c r="AO136" s="100"/>
      <c r="AP136" s="142"/>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64"/>
      <c r="BZ136" s="63">
        <v>2</v>
      </c>
      <c r="CA136" s="59"/>
      <c r="CB136" s="59"/>
      <c r="CC136" s="59">
        <v>0</v>
      </c>
      <c r="CD136" s="59"/>
      <c r="CE136" s="59"/>
      <c r="CF136" s="557">
        <v>0</v>
      </c>
      <c r="CG136" s="557"/>
      <c r="CH136" s="557"/>
      <c r="CI136" s="59">
        <v>0</v>
      </c>
      <c r="CJ136" s="59"/>
      <c r="CK136" s="59"/>
      <c r="CL136" s="59">
        <v>1</v>
      </c>
      <c r="CM136" s="59"/>
      <c r="CN136" s="59"/>
      <c r="CO136" s="59">
        <v>0</v>
      </c>
      <c r="CP136" s="59"/>
      <c r="CQ136" s="59"/>
      <c r="CR136" s="59">
        <v>2</v>
      </c>
      <c r="CS136" s="59"/>
      <c r="CT136" s="59"/>
      <c r="CU136" s="59">
        <v>0</v>
      </c>
      <c r="CV136" s="59"/>
      <c r="CW136" s="59"/>
      <c r="CX136" s="59">
        <v>0</v>
      </c>
      <c r="CY136" s="59"/>
      <c r="CZ136" s="59"/>
      <c r="DA136" s="59">
        <v>0</v>
      </c>
      <c r="DB136" s="59"/>
      <c r="DC136" s="59"/>
      <c r="DD136" s="59">
        <v>0</v>
      </c>
      <c r="DE136" s="59"/>
      <c r="DF136" s="59"/>
      <c r="DG136" s="59">
        <v>1</v>
      </c>
      <c r="DH136" s="59"/>
      <c r="DI136" s="64"/>
      <c r="DJ136" s="63">
        <v>1</v>
      </c>
      <c r="DK136" s="59"/>
      <c r="DL136" s="59"/>
      <c r="DM136" s="59">
        <v>0</v>
      </c>
      <c r="DN136" s="59"/>
      <c r="DO136" s="59"/>
      <c r="DP136" s="59">
        <v>0</v>
      </c>
      <c r="DQ136" s="59"/>
      <c r="DR136" s="59"/>
      <c r="DS136" s="59">
        <v>1</v>
      </c>
      <c r="DT136" s="59"/>
      <c r="DU136" s="59"/>
      <c r="DV136" s="59">
        <v>0</v>
      </c>
      <c r="DW136" s="59"/>
      <c r="DX136" s="59"/>
      <c r="DY136" s="59">
        <v>1</v>
      </c>
      <c r="DZ136" s="59"/>
      <c r="EA136" s="59"/>
      <c r="EB136" s="59">
        <v>0</v>
      </c>
      <c r="EC136" s="59"/>
      <c r="ED136" s="59"/>
      <c r="EE136" s="59">
        <v>0</v>
      </c>
      <c r="EF136" s="59"/>
      <c r="EG136" s="59"/>
      <c r="EH136" s="59">
        <v>0</v>
      </c>
      <c r="EI136" s="59"/>
      <c r="EJ136" s="59"/>
      <c r="EK136" s="59"/>
      <c r="EL136" s="59"/>
      <c r="EM136" s="59"/>
      <c r="EN136" s="59"/>
      <c r="EO136" s="59"/>
      <c r="EP136" s="59"/>
      <c r="EQ136" s="59"/>
      <c r="ER136" s="59"/>
      <c r="ES136" s="64"/>
      <c r="ET136" s="63"/>
      <c r="EU136" s="59"/>
      <c r="EV136" s="59"/>
      <c r="EW136" s="59"/>
      <c r="EX136" s="59"/>
      <c r="EY136" s="59"/>
      <c r="EZ136" s="59"/>
      <c r="FA136" s="59"/>
      <c r="FB136" s="59"/>
      <c r="FC136" s="59"/>
      <c r="FD136" s="59"/>
      <c r="FE136" s="59"/>
      <c r="FF136" s="59"/>
      <c r="FG136" s="59"/>
      <c r="FH136" s="59"/>
      <c r="FI136" s="59"/>
      <c r="FJ136" s="59"/>
      <c r="FK136" s="59"/>
      <c r="FL136" s="59"/>
      <c r="FM136" s="59"/>
      <c r="FN136" s="59"/>
      <c r="FO136" s="59"/>
      <c r="FP136" s="59"/>
      <c r="FQ136" s="59"/>
      <c r="FR136" s="59"/>
      <c r="FS136" s="59"/>
      <c r="FT136" s="59"/>
      <c r="FU136" s="59"/>
      <c r="FV136" s="59"/>
      <c r="FW136" s="59"/>
      <c r="FX136" s="59"/>
      <c r="FY136" s="59"/>
      <c r="FZ136" s="59"/>
      <c r="GA136" s="59"/>
      <c r="GB136" s="59"/>
      <c r="GC136" s="64"/>
      <c r="GD136" s="63"/>
      <c r="GE136" s="59"/>
      <c r="GF136" s="59"/>
      <c r="GG136" s="59"/>
      <c r="GH136" s="59"/>
      <c r="GI136" s="59"/>
      <c r="GJ136" s="59"/>
      <c r="GK136" s="59"/>
      <c r="GL136" s="59"/>
      <c r="GM136" s="59"/>
      <c r="GN136" s="59"/>
      <c r="GO136" s="59"/>
      <c r="GP136" s="59"/>
      <c r="GQ136" s="59"/>
      <c r="GR136" s="59"/>
      <c r="GS136" s="59"/>
      <c r="GT136" s="59"/>
      <c r="GU136" s="59"/>
      <c r="GV136" s="59"/>
      <c r="GW136" s="59"/>
      <c r="GX136" s="59"/>
      <c r="GY136" s="59"/>
      <c r="GZ136" s="59"/>
      <c r="HA136" s="59"/>
      <c r="HB136" s="59"/>
      <c r="HC136" s="59"/>
      <c r="HD136" s="59"/>
      <c r="HE136" s="59"/>
      <c r="HF136" s="59"/>
      <c r="HG136" s="59"/>
      <c r="HH136" s="59"/>
      <c r="HI136" s="59"/>
      <c r="HJ136" s="59"/>
      <c r="HK136" s="59"/>
      <c r="HL136" s="59"/>
      <c r="HM136" s="64"/>
    </row>
    <row r="137" spans="2:221" ht="18" customHeight="1" x14ac:dyDescent="0.2">
      <c r="B137" s="114" t="s">
        <v>738</v>
      </c>
      <c r="C137" s="115"/>
      <c r="D137" s="115"/>
      <c r="E137" s="115"/>
      <c r="F137" s="115"/>
      <c r="G137" s="115"/>
      <c r="H137" s="115"/>
      <c r="I137" s="115"/>
      <c r="J137" s="115"/>
      <c r="K137" s="115"/>
      <c r="L137" s="115"/>
      <c r="M137" s="115"/>
      <c r="N137" s="115"/>
      <c r="O137" s="115"/>
      <c r="P137" s="115"/>
      <c r="Q137" s="115"/>
      <c r="R137" s="115"/>
      <c r="S137" s="115"/>
      <c r="T137" s="115"/>
      <c r="U137" s="116"/>
      <c r="V137" s="120" t="s">
        <v>747</v>
      </c>
      <c r="W137" s="121"/>
      <c r="X137" s="121"/>
      <c r="Y137" s="121"/>
      <c r="Z137" s="121"/>
      <c r="AA137" s="122"/>
      <c r="AB137" s="126">
        <v>6.2600000000000003E-2</v>
      </c>
      <c r="AC137" s="127"/>
      <c r="AD137" s="127"/>
      <c r="AE137" s="127"/>
      <c r="AF137" s="128"/>
      <c r="AG137" s="108" t="s">
        <v>23</v>
      </c>
      <c r="AH137" s="109"/>
      <c r="AI137" s="109"/>
      <c r="AJ137" s="109"/>
      <c r="AK137" s="109"/>
      <c r="AL137" s="75">
        <f t="shared" si="5"/>
        <v>2</v>
      </c>
      <c r="AM137" s="76"/>
      <c r="AN137" s="76"/>
      <c r="AO137" s="77"/>
      <c r="AP137" s="132"/>
      <c r="AQ137" s="60"/>
      <c r="AR137" s="60"/>
      <c r="AS137" s="60"/>
      <c r="AT137" s="60"/>
      <c r="AU137" s="60"/>
      <c r="AV137" s="60"/>
      <c r="AW137" s="60"/>
      <c r="AX137" s="60"/>
      <c r="AY137" s="60"/>
      <c r="AZ137" s="60"/>
      <c r="BA137" s="60"/>
      <c r="BB137" s="60"/>
      <c r="BC137" s="60"/>
      <c r="BD137" s="60"/>
      <c r="BE137" s="60"/>
      <c r="BF137" s="60"/>
      <c r="BG137" s="60"/>
      <c r="BH137" s="60"/>
      <c r="BI137" s="60"/>
      <c r="BJ137" s="60"/>
      <c r="BK137" s="60"/>
      <c r="BL137" s="60"/>
      <c r="BM137" s="60"/>
      <c r="BN137" s="60"/>
      <c r="BO137" s="60"/>
      <c r="BP137" s="60"/>
      <c r="BQ137" s="60"/>
      <c r="BR137" s="60"/>
      <c r="BS137" s="60"/>
      <c r="BT137" s="60"/>
      <c r="BU137" s="60"/>
      <c r="BV137" s="60"/>
      <c r="BW137" s="60"/>
      <c r="BX137" s="60"/>
      <c r="BY137" s="70"/>
      <c r="BZ137" s="149">
        <v>1</v>
      </c>
      <c r="CA137" s="150"/>
      <c r="CB137" s="150"/>
      <c r="CC137" s="150"/>
      <c r="CD137" s="150"/>
      <c r="CE137" s="150"/>
      <c r="CF137" s="150"/>
      <c r="CG137" s="150"/>
      <c r="CH137" s="150"/>
      <c r="CI137" s="150"/>
      <c r="CJ137" s="150"/>
      <c r="CK137" s="150"/>
      <c r="CL137" s="150"/>
      <c r="CM137" s="150"/>
      <c r="CN137" s="150"/>
      <c r="CO137" s="150"/>
      <c r="CP137" s="150"/>
      <c r="CQ137" s="150"/>
      <c r="CR137" s="150"/>
      <c r="CS137" s="150"/>
      <c r="CT137" s="150"/>
      <c r="CU137" s="150"/>
      <c r="CV137" s="150"/>
      <c r="CW137" s="150"/>
      <c r="CX137" s="150"/>
      <c r="CY137" s="150"/>
      <c r="CZ137" s="150"/>
      <c r="DA137" s="150"/>
      <c r="DB137" s="150"/>
      <c r="DC137" s="150"/>
      <c r="DD137" s="150"/>
      <c r="DE137" s="150"/>
      <c r="DF137" s="150"/>
      <c r="DG137" s="150"/>
      <c r="DH137" s="150"/>
      <c r="DI137" s="151"/>
      <c r="DJ137" s="385">
        <v>1</v>
      </c>
      <c r="DK137" s="386"/>
      <c r="DL137" s="386"/>
      <c r="DM137" s="386"/>
      <c r="DN137" s="386"/>
      <c r="DO137" s="386"/>
      <c r="DP137" s="386"/>
      <c r="DQ137" s="386"/>
      <c r="DR137" s="386"/>
      <c r="DS137" s="386"/>
      <c r="DT137" s="386"/>
      <c r="DU137" s="386"/>
      <c r="DV137" s="386"/>
      <c r="DW137" s="386"/>
      <c r="DX137" s="386"/>
      <c r="DY137" s="386"/>
      <c r="DZ137" s="386"/>
      <c r="EA137" s="386"/>
      <c r="EB137" s="386"/>
      <c r="EC137" s="386"/>
      <c r="ED137" s="386"/>
      <c r="EE137" s="386"/>
      <c r="EF137" s="386"/>
      <c r="EG137" s="386"/>
      <c r="EH137" s="386"/>
      <c r="EI137" s="386"/>
      <c r="EJ137" s="391"/>
      <c r="EK137" s="60"/>
      <c r="EL137" s="60"/>
      <c r="EM137" s="60"/>
      <c r="EN137" s="60"/>
      <c r="EO137" s="60"/>
      <c r="EP137" s="60"/>
      <c r="EQ137" s="60"/>
      <c r="ER137" s="60"/>
      <c r="ES137" s="70"/>
      <c r="ET137" s="65"/>
      <c r="EU137" s="60"/>
      <c r="EV137" s="60"/>
      <c r="EW137" s="60"/>
      <c r="EX137" s="60"/>
      <c r="EY137" s="60"/>
      <c r="EZ137" s="60"/>
      <c r="FA137" s="60"/>
      <c r="FB137" s="60"/>
      <c r="FC137" s="60"/>
      <c r="FD137" s="60"/>
      <c r="FE137" s="60"/>
      <c r="FF137" s="60"/>
      <c r="FG137" s="60"/>
      <c r="FH137" s="60"/>
      <c r="FI137" s="60"/>
      <c r="FJ137" s="60"/>
      <c r="FK137" s="60"/>
      <c r="FL137" s="60"/>
      <c r="FM137" s="60"/>
      <c r="FN137" s="60"/>
      <c r="FO137" s="60"/>
      <c r="FP137" s="60"/>
      <c r="FQ137" s="60"/>
      <c r="FR137" s="60"/>
      <c r="FS137" s="60"/>
      <c r="FT137" s="60"/>
      <c r="FU137" s="60"/>
      <c r="FV137" s="60"/>
      <c r="FW137" s="60"/>
      <c r="FX137" s="60"/>
      <c r="FY137" s="60"/>
      <c r="FZ137" s="60"/>
      <c r="GA137" s="60"/>
      <c r="GB137" s="60"/>
      <c r="GC137" s="70"/>
      <c r="GD137" s="65"/>
      <c r="GE137" s="60"/>
      <c r="GF137" s="60"/>
      <c r="GG137" s="60"/>
      <c r="GH137" s="60"/>
      <c r="GI137" s="60"/>
      <c r="GJ137" s="60"/>
      <c r="GK137" s="60"/>
      <c r="GL137" s="60"/>
      <c r="GM137" s="60"/>
      <c r="GN137" s="60"/>
      <c r="GO137" s="60"/>
      <c r="GP137" s="60"/>
      <c r="GQ137" s="60"/>
      <c r="GR137" s="60"/>
      <c r="GS137" s="60"/>
      <c r="GT137" s="60"/>
      <c r="GU137" s="60"/>
      <c r="GV137" s="60"/>
      <c r="GW137" s="60"/>
      <c r="GX137" s="60"/>
      <c r="GY137" s="60"/>
      <c r="GZ137" s="60"/>
      <c r="HA137" s="60"/>
      <c r="HB137" s="60"/>
      <c r="HC137" s="60"/>
      <c r="HD137" s="60"/>
      <c r="HE137" s="60"/>
      <c r="HF137" s="60"/>
      <c r="HG137" s="60"/>
      <c r="HH137" s="60"/>
      <c r="HI137" s="60"/>
      <c r="HJ137" s="60"/>
      <c r="HK137" s="60"/>
      <c r="HL137" s="60"/>
      <c r="HM137" s="70"/>
    </row>
    <row r="138" spans="2:221" ht="18" customHeight="1" x14ac:dyDescent="0.2">
      <c r="B138" s="117"/>
      <c r="C138" s="118"/>
      <c r="D138" s="118"/>
      <c r="E138" s="118"/>
      <c r="F138" s="118"/>
      <c r="G138" s="118"/>
      <c r="H138" s="118"/>
      <c r="I138" s="118"/>
      <c r="J138" s="118"/>
      <c r="K138" s="118"/>
      <c r="L138" s="118"/>
      <c r="M138" s="118"/>
      <c r="N138" s="118"/>
      <c r="O138" s="118"/>
      <c r="P138" s="118"/>
      <c r="Q138" s="118"/>
      <c r="R138" s="118"/>
      <c r="S138" s="118"/>
      <c r="T138" s="118"/>
      <c r="U138" s="119"/>
      <c r="V138" s="123"/>
      <c r="W138" s="124"/>
      <c r="X138" s="124"/>
      <c r="Y138" s="124"/>
      <c r="Z138" s="124"/>
      <c r="AA138" s="125"/>
      <c r="AB138" s="129"/>
      <c r="AC138" s="130"/>
      <c r="AD138" s="130"/>
      <c r="AE138" s="130"/>
      <c r="AF138" s="131"/>
      <c r="AG138" s="108" t="s">
        <v>24</v>
      </c>
      <c r="AH138" s="109"/>
      <c r="AI138" s="109"/>
      <c r="AJ138" s="109"/>
      <c r="AK138" s="109"/>
      <c r="AL138" s="75">
        <f t="shared" si="5"/>
        <v>1.6</v>
      </c>
      <c r="AM138" s="76"/>
      <c r="AN138" s="76"/>
      <c r="AO138" s="77"/>
      <c r="AP138" s="72"/>
      <c r="AQ138" s="60"/>
      <c r="AR138" s="60"/>
      <c r="AS138" s="60"/>
      <c r="AT138" s="60"/>
      <c r="AU138" s="60"/>
      <c r="AV138" s="60"/>
      <c r="AW138" s="60"/>
      <c r="AX138" s="60"/>
      <c r="AY138" s="60"/>
      <c r="AZ138" s="60"/>
      <c r="BA138" s="60"/>
      <c r="BB138" s="60"/>
      <c r="BC138" s="60"/>
      <c r="BD138" s="60"/>
      <c r="BE138" s="60"/>
      <c r="BF138" s="60"/>
      <c r="BG138" s="60"/>
      <c r="BH138" s="60"/>
      <c r="BI138" s="60"/>
      <c r="BJ138" s="60"/>
      <c r="BK138" s="60"/>
      <c r="BL138" s="60"/>
      <c r="BM138" s="60"/>
      <c r="BN138" s="60"/>
      <c r="BO138" s="60"/>
      <c r="BP138" s="60"/>
      <c r="BQ138" s="60"/>
      <c r="BR138" s="60"/>
      <c r="BS138" s="60"/>
      <c r="BT138" s="60"/>
      <c r="BU138" s="60"/>
      <c r="BV138" s="60"/>
      <c r="BW138" s="60"/>
      <c r="BX138" s="60"/>
      <c r="BY138" s="70"/>
      <c r="BZ138" s="149">
        <v>0.8</v>
      </c>
      <c r="CA138" s="150"/>
      <c r="CB138" s="150"/>
      <c r="CC138" s="150"/>
      <c r="CD138" s="150"/>
      <c r="CE138" s="150"/>
      <c r="CF138" s="150"/>
      <c r="CG138" s="150"/>
      <c r="CH138" s="150"/>
      <c r="CI138" s="150"/>
      <c r="CJ138" s="150"/>
      <c r="CK138" s="150"/>
      <c r="CL138" s="150"/>
      <c r="CM138" s="150"/>
      <c r="CN138" s="150"/>
      <c r="CO138" s="150"/>
      <c r="CP138" s="150"/>
      <c r="CQ138" s="150"/>
      <c r="CR138" s="150"/>
      <c r="CS138" s="150"/>
      <c r="CT138" s="150"/>
      <c r="CU138" s="150"/>
      <c r="CV138" s="150"/>
      <c r="CW138" s="150"/>
      <c r="CX138" s="150"/>
      <c r="CY138" s="150"/>
      <c r="CZ138" s="150"/>
      <c r="DA138" s="150"/>
      <c r="DB138" s="150"/>
      <c r="DC138" s="150"/>
      <c r="DD138" s="150"/>
      <c r="DE138" s="150"/>
      <c r="DF138" s="150"/>
      <c r="DG138" s="150"/>
      <c r="DH138" s="150"/>
      <c r="DI138" s="151"/>
      <c r="DJ138" s="385">
        <v>0.8</v>
      </c>
      <c r="DK138" s="386"/>
      <c r="DL138" s="386"/>
      <c r="DM138" s="386"/>
      <c r="DN138" s="386"/>
      <c r="DO138" s="386"/>
      <c r="DP138" s="386"/>
      <c r="DQ138" s="386"/>
      <c r="DR138" s="386"/>
      <c r="DS138" s="386"/>
      <c r="DT138" s="386"/>
      <c r="DU138" s="386"/>
      <c r="DV138" s="386"/>
      <c r="DW138" s="386"/>
      <c r="DX138" s="386"/>
      <c r="DY138" s="386"/>
      <c r="DZ138" s="386"/>
      <c r="EA138" s="386"/>
      <c r="EB138" s="386"/>
      <c r="EC138" s="386"/>
      <c r="ED138" s="386"/>
      <c r="EE138" s="386"/>
      <c r="EF138" s="386"/>
      <c r="EG138" s="386"/>
      <c r="EH138" s="386"/>
      <c r="EI138" s="386"/>
      <c r="EJ138" s="391"/>
      <c r="EK138" s="60"/>
      <c r="EL138" s="60"/>
      <c r="EM138" s="60"/>
      <c r="EN138" s="60"/>
      <c r="EO138" s="60"/>
      <c r="EP138" s="60"/>
      <c r="EQ138" s="60"/>
      <c r="ER138" s="60"/>
      <c r="ES138" s="70"/>
      <c r="ET138" s="65"/>
      <c r="EU138" s="60"/>
      <c r="EV138" s="60"/>
      <c r="EW138" s="60"/>
      <c r="EX138" s="60"/>
      <c r="EY138" s="60"/>
      <c r="EZ138" s="60"/>
      <c r="FA138" s="60"/>
      <c r="FB138" s="60"/>
      <c r="FC138" s="60"/>
      <c r="FD138" s="60"/>
      <c r="FE138" s="60"/>
      <c r="FF138" s="60"/>
      <c r="FG138" s="60"/>
      <c r="FH138" s="60"/>
      <c r="FI138" s="60"/>
      <c r="FJ138" s="60"/>
      <c r="FK138" s="60"/>
      <c r="FL138" s="60"/>
      <c r="FM138" s="60"/>
      <c r="FN138" s="60"/>
      <c r="FO138" s="60"/>
      <c r="FP138" s="60"/>
      <c r="FQ138" s="60"/>
      <c r="FR138" s="60"/>
      <c r="FS138" s="60"/>
      <c r="FT138" s="60"/>
      <c r="FU138" s="60"/>
      <c r="FV138" s="60"/>
      <c r="FW138" s="60"/>
      <c r="FX138" s="60"/>
      <c r="FY138" s="60"/>
      <c r="FZ138" s="60"/>
      <c r="GA138" s="60"/>
      <c r="GB138" s="60"/>
      <c r="GC138" s="70"/>
      <c r="GD138" s="65"/>
      <c r="GE138" s="60"/>
      <c r="GF138" s="60"/>
      <c r="GG138" s="60"/>
      <c r="GH138" s="60"/>
      <c r="GI138" s="60"/>
      <c r="GJ138" s="60"/>
      <c r="GK138" s="60"/>
      <c r="GL138" s="60"/>
      <c r="GM138" s="60"/>
      <c r="GN138" s="60"/>
      <c r="GO138" s="60"/>
      <c r="GP138" s="60"/>
      <c r="GQ138" s="60"/>
      <c r="GR138" s="60"/>
      <c r="GS138" s="60"/>
      <c r="GT138" s="60"/>
      <c r="GU138" s="60"/>
      <c r="GV138" s="60"/>
      <c r="GW138" s="60"/>
      <c r="GX138" s="60"/>
      <c r="GY138" s="60"/>
      <c r="GZ138" s="60"/>
      <c r="HA138" s="60"/>
      <c r="HB138" s="60"/>
      <c r="HC138" s="60"/>
      <c r="HD138" s="60"/>
      <c r="HE138" s="60"/>
      <c r="HF138" s="60"/>
      <c r="HG138" s="60"/>
      <c r="HH138" s="60"/>
      <c r="HI138" s="60"/>
      <c r="HJ138" s="60"/>
      <c r="HK138" s="60"/>
      <c r="HL138" s="60"/>
      <c r="HM138" s="70"/>
    </row>
    <row r="139" spans="2:221" ht="18" customHeight="1" x14ac:dyDescent="0.2">
      <c r="B139" s="78" t="s">
        <v>606</v>
      </c>
      <c r="C139" s="79"/>
      <c r="D139" s="79"/>
      <c r="E139" s="79"/>
      <c r="F139" s="79"/>
      <c r="G139" s="79"/>
      <c r="H139" s="79"/>
      <c r="I139" s="79"/>
      <c r="J139" s="79"/>
      <c r="K139" s="79"/>
      <c r="L139" s="79"/>
      <c r="M139" s="79"/>
      <c r="N139" s="79"/>
      <c r="O139" s="79"/>
      <c r="P139" s="79"/>
      <c r="Q139" s="79"/>
      <c r="R139" s="79"/>
      <c r="S139" s="79"/>
      <c r="T139" s="79"/>
      <c r="U139" s="80"/>
      <c r="V139" s="84" t="s">
        <v>748</v>
      </c>
      <c r="W139" s="85"/>
      <c r="X139" s="85"/>
      <c r="Y139" s="85"/>
      <c r="Z139" s="85"/>
      <c r="AA139" s="86"/>
      <c r="AB139" s="90">
        <v>7.7999999999999996E-3</v>
      </c>
      <c r="AC139" s="91"/>
      <c r="AD139" s="91"/>
      <c r="AE139" s="91"/>
      <c r="AF139" s="92"/>
      <c r="AG139" s="96" t="s">
        <v>23</v>
      </c>
      <c r="AH139" s="97"/>
      <c r="AI139" s="97"/>
      <c r="AJ139" s="97"/>
      <c r="AK139" s="97"/>
      <c r="AL139" s="98">
        <f t="shared" si="5"/>
        <v>14</v>
      </c>
      <c r="AM139" s="99"/>
      <c r="AN139" s="99"/>
      <c r="AO139" s="100"/>
      <c r="AP139" s="101"/>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64"/>
      <c r="BZ139" s="63">
        <v>0</v>
      </c>
      <c r="CA139" s="59"/>
      <c r="CB139" s="59"/>
      <c r="CC139" s="59">
        <v>0</v>
      </c>
      <c r="CD139" s="59"/>
      <c r="CE139" s="59"/>
      <c r="CF139" s="59">
        <v>1</v>
      </c>
      <c r="CG139" s="59"/>
      <c r="CH139" s="59"/>
      <c r="CI139" s="59">
        <v>1</v>
      </c>
      <c r="CJ139" s="59"/>
      <c r="CK139" s="59"/>
      <c r="CL139" s="59">
        <v>1</v>
      </c>
      <c r="CM139" s="59"/>
      <c r="CN139" s="59"/>
      <c r="CO139" s="59">
        <v>1</v>
      </c>
      <c r="CP139" s="59"/>
      <c r="CQ139" s="59"/>
      <c r="CR139" s="59">
        <v>1</v>
      </c>
      <c r="CS139" s="59"/>
      <c r="CT139" s="59"/>
      <c r="CU139" s="59">
        <v>1</v>
      </c>
      <c r="CV139" s="59"/>
      <c r="CW139" s="59"/>
      <c r="CX139" s="59">
        <v>1</v>
      </c>
      <c r="CY139" s="59"/>
      <c r="CZ139" s="59"/>
      <c r="DA139" s="59">
        <v>1</v>
      </c>
      <c r="DB139" s="59"/>
      <c r="DC139" s="59"/>
      <c r="DD139" s="59">
        <v>1</v>
      </c>
      <c r="DE139" s="59"/>
      <c r="DF139" s="59"/>
      <c r="DG139" s="59">
        <v>1</v>
      </c>
      <c r="DH139" s="59"/>
      <c r="DI139" s="59"/>
      <c r="DJ139" s="63">
        <v>0</v>
      </c>
      <c r="DK139" s="59"/>
      <c r="DL139" s="59"/>
      <c r="DM139" s="59">
        <v>0</v>
      </c>
      <c r="DN139" s="59"/>
      <c r="DO139" s="59"/>
      <c r="DP139" s="59">
        <v>1</v>
      </c>
      <c r="DQ139" s="59"/>
      <c r="DR139" s="59"/>
      <c r="DS139" s="59">
        <v>0</v>
      </c>
      <c r="DT139" s="59"/>
      <c r="DU139" s="59"/>
      <c r="DV139" s="59">
        <v>1</v>
      </c>
      <c r="DW139" s="59"/>
      <c r="DX139" s="59"/>
      <c r="DY139" s="59">
        <v>0</v>
      </c>
      <c r="DZ139" s="59"/>
      <c r="EA139" s="59"/>
      <c r="EB139" s="59">
        <v>1</v>
      </c>
      <c r="EC139" s="59"/>
      <c r="ED139" s="59"/>
      <c r="EE139" s="59">
        <v>0</v>
      </c>
      <c r="EF139" s="59"/>
      <c r="EG139" s="59"/>
      <c r="EH139" s="59">
        <v>1</v>
      </c>
      <c r="EI139" s="59"/>
      <c r="EJ139" s="59"/>
      <c r="EK139" s="59"/>
      <c r="EL139" s="59"/>
      <c r="EM139" s="59"/>
      <c r="EN139" s="59"/>
      <c r="EO139" s="59"/>
      <c r="EP139" s="59"/>
      <c r="EQ139" s="59"/>
      <c r="ER139" s="59"/>
      <c r="ES139" s="64"/>
      <c r="ET139" s="63"/>
      <c r="EU139" s="59"/>
      <c r="EV139" s="59"/>
      <c r="EW139" s="59"/>
      <c r="EX139" s="59"/>
      <c r="EY139" s="59"/>
      <c r="EZ139" s="59"/>
      <c r="FA139" s="59"/>
      <c r="FB139" s="59"/>
      <c r="FC139" s="59"/>
      <c r="FD139" s="59"/>
      <c r="FE139" s="59"/>
      <c r="FF139" s="59"/>
      <c r="FG139" s="59"/>
      <c r="FH139" s="59"/>
      <c r="FI139" s="59"/>
      <c r="FJ139" s="59"/>
      <c r="FK139" s="59"/>
      <c r="FL139" s="59"/>
      <c r="FM139" s="59"/>
      <c r="FN139" s="59"/>
      <c r="FO139" s="59"/>
      <c r="FP139" s="59"/>
      <c r="FQ139" s="59"/>
      <c r="FR139" s="59"/>
      <c r="FS139" s="59"/>
      <c r="FT139" s="59"/>
      <c r="FU139" s="59"/>
      <c r="FV139" s="59"/>
      <c r="FW139" s="59"/>
      <c r="FX139" s="59"/>
      <c r="FY139" s="59"/>
      <c r="FZ139" s="59"/>
      <c r="GA139" s="59"/>
      <c r="GB139" s="59"/>
      <c r="GC139" s="64"/>
      <c r="GD139" s="63"/>
      <c r="GE139" s="59"/>
      <c r="GF139" s="59"/>
      <c r="GG139" s="59"/>
      <c r="GH139" s="59"/>
      <c r="GI139" s="59"/>
      <c r="GJ139" s="59"/>
      <c r="GK139" s="59"/>
      <c r="GL139" s="59"/>
      <c r="GM139" s="59"/>
      <c r="GN139" s="59"/>
      <c r="GO139" s="59"/>
      <c r="GP139" s="59"/>
      <c r="GQ139" s="59"/>
      <c r="GR139" s="59"/>
      <c r="GS139" s="59"/>
      <c r="GT139" s="59"/>
      <c r="GU139" s="59"/>
      <c r="GV139" s="59"/>
      <c r="GW139" s="59"/>
      <c r="GX139" s="59"/>
      <c r="GY139" s="59"/>
      <c r="GZ139" s="59"/>
      <c r="HA139" s="59"/>
      <c r="HB139" s="59"/>
      <c r="HC139" s="59"/>
      <c r="HD139" s="59"/>
      <c r="HE139" s="59"/>
      <c r="HF139" s="59"/>
      <c r="HG139" s="59"/>
      <c r="HH139" s="59"/>
      <c r="HI139" s="59"/>
      <c r="HJ139" s="59"/>
      <c r="HK139" s="59"/>
      <c r="HL139" s="59"/>
      <c r="HM139" s="64"/>
    </row>
    <row r="140" spans="2:221" ht="18" customHeight="1" thickBot="1" x14ac:dyDescent="0.25">
      <c r="B140" s="81"/>
      <c r="C140" s="82"/>
      <c r="D140" s="82"/>
      <c r="E140" s="82"/>
      <c r="F140" s="82"/>
      <c r="G140" s="82"/>
      <c r="H140" s="82"/>
      <c r="I140" s="82"/>
      <c r="J140" s="82"/>
      <c r="K140" s="82"/>
      <c r="L140" s="82"/>
      <c r="M140" s="82"/>
      <c r="N140" s="82"/>
      <c r="O140" s="82"/>
      <c r="P140" s="82"/>
      <c r="Q140" s="82"/>
      <c r="R140" s="82"/>
      <c r="S140" s="82"/>
      <c r="T140" s="82"/>
      <c r="U140" s="83"/>
      <c r="V140" s="87"/>
      <c r="W140" s="88"/>
      <c r="X140" s="88"/>
      <c r="Y140" s="88"/>
      <c r="Z140" s="88"/>
      <c r="AA140" s="89"/>
      <c r="AB140" s="93"/>
      <c r="AC140" s="94"/>
      <c r="AD140" s="94"/>
      <c r="AE140" s="94"/>
      <c r="AF140" s="95"/>
      <c r="AG140" s="102" t="s">
        <v>24</v>
      </c>
      <c r="AH140" s="103"/>
      <c r="AI140" s="103"/>
      <c r="AJ140" s="103"/>
      <c r="AK140" s="103"/>
      <c r="AL140" s="104">
        <f t="shared" si="5"/>
        <v>8</v>
      </c>
      <c r="AM140" s="105"/>
      <c r="AN140" s="105"/>
      <c r="AO140" s="106"/>
      <c r="AP140" s="107"/>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73"/>
      <c r="BZ140" s="74">
        <v>0</v>
      </c>
      <c r="CA140" s="69"/>
      <c r="CB140" s="69"/>
      <c r="CC140" s="69">
        <v>0</v>
      </c>
      <c r="CD140" s="69"/>
      <c r="CE140" s="69"/>
      <c r="CF140" s="69">
        <v>0</v>
      </c>
      <c r="CG140" s="69"/>
      <c r="CH140" s="69"/>
      <c r="CI140" s="69">
        <v>0</v>
      </c>
      <c r="CJ140" s="69"/>
      <c r="CK140" s="69"/>
      <c r="CL140" s="69">
        <v>0</v>
      </c>
      <c r="CM140" s="69"/>
      <c r="CN140" s="69"/>
      <c r="CO140" s="69">
        <v>2</v>
      </c>
      <c r="CP140" s="69"/>
      <c r="CQ140" s="69"/>
      <c r="CR140" s="69">
        <v>0</v>
      </c>
      <c r="CS140" s="69"/>
      <c r="CT140" s="69"/>
      <c r="CU140" s="69">
        <v>1</v>
      </c>
      <c r="CV140" s="69"/>
      <c r="CW140" s="69"/>
      <c r="CX140" s="69">
        <v>1</v>
      </c>
      <c r="CY140" s="69"/>
      <c r="CZ140" s="69"/>
      <c r="DA140" s="69">
        <v>0</v>
      </c>
      <c r="DB140" s="69"/>
      <c r="DC140" s="69"/>
      <c r="DD140" s="69">
        <v>0</v>
      </c>
      <c r="DE140" s="69"/>
      <c r="DF140" s="69"/>
      <c r="DG140" s="69">
        <v>1</v>
      </c>
      <c r="DH140" s="69"/>
      <c r="DI140" s="73"/>
      <c r="DJ140" s="74">
        <v>1</v>
      </c>
      <c r="DK140" s="69"/>
      <c r="DL140" s="69"/>
      <c r="DM140" s="69">
        <v>0</v>
      </c>
      <c r="DN140" s="69"/>
      <c r="DO140" s="69"/>
      <c r="DP140" s="69">
        <v>0</v>
      </c>
      <c r="DQ140" s="69"/>
      <c r="DR140" s="69"/>
      <c r="DS140" s="69">
        <v>1</v>
      </c>
      <c r="DT140" s="69"/>
      <c r="DU140" s="69"/>
      <c r="DV140" s="69">
        <v>0</v>
      </c>
      <c r="DW140" s="69"/>
      <c r="DX140" s="69"/>
      <c r="DY140" s="69">
        <v>1</v>
      </c>
      <c r="DZ140" s="69"/>
      <c r="EA140" s="69"/>
      <c r="EB140" s="69">
        <v>0</v>
      </c>
      <c r="EC140" s="69"/>
      <c r="ED140" s="69"/>
      <c r="EE140" s="69">
        <v>0</v>
      </c>
      <c r="EF140" s="69"/>
      <c r="EG140" s="69"/>
      <c r="EH140" s="69">
        <v>0</v>
      </c>
      <c r="EI140" s="69"/>
      <c r="EJ140" s="69"/>
      <c r="EK140" s="69"/>
      <c r="EL140" s="69"/>
      <c r="EM140" s="69"/>
      <c r="EN140" s="69"/>
      <c r="EO140" s="69"/>
      <c r="EP140" s="69"/>
      <c r="EQ140" s="69"/>
      <c r="ER140" s="69"/>
      <c r="ES140" s="73"/>
      <c r="ET140" s="74"/>
      <c r="EU140" s="69"/>
      <c r="EV140" s="69"/>
      <c r="EW140" s="69"/>
      <c r="EX140" s="69"/>
      <c r="EY140" s="69"/>
      <c r="EZ140" s="69"/>
      <c r="FA140" s="69"/>
      <c r="FB140" s="69"/>
      <c r="FC140" s="69"/>
      <c r="FD140" s="69"/>
      <c r="FE140" s="69"/>
      <c r="FF140" s="69"/>
      <c r="FG140" s="69"/>
      <c r="FH140" s="69"/>
      <c r="FI140" s="69"/>
      <c r="FJ140" s="69"/>
      <c r="FK140" s="69"/>
      <c r="FL140" s="69"/>
      <c r="FM140" s="69"/>
      <c r="FN140" s="69"/>
      <c r="FO140" s="69"/>
      <c r="FP140" s="69"/>
      <c r="FQ140" s="69"/>
      <c r="FR140" s="69"/>
      <c r="FS140" s="69"/>
      <c r="FT140" s="69"/>
      <c r="FU140" s="69"/>
      <c r="FV140" s="69"/>
      <c r="FW140" s="69"/>
      <c r="FX140" s="69"/>
      <c r="FY140" s="69"/>
      <c r="FZ140" s="69"/>
      <c r="GA140" s="69"/>
      <c r="GB140" s="69"/>
      <c r="GC140" s="73"/>
      <c r="GD140" s="74"/>
      <c r="GE140" s="69"/>
      <c r="GF140" s="69"/>
      <c r="GG140" s="69"/>
      <c r="GH140" s="69"/>
      <c r="GI140" s="69"/>
      <c r="GJ140" s="69"/>
      <c r="GK140" s="69"/>
      <c r="GL140" s="69"/>
      <c r="GM140" s="69"/>
      <c r="GN140" s="69"/>
      <c r="GO140" s="69"/>
      <c r="GP140" s="69"/>
      <c r="GQ140" s="69"/>
      <c r="GR140" s="69"/>
      <c r="GS140" s="69"/>
      <c r="GT140" s="69"/>
      <c r="GU140" s="69"/>
      <c r="GV140" s="69"/>
      <c r="GW140" s="69"/>
      <c r="GX140" s="69"/>
      <c r="GY140" s="69"/>
      <c r="GZ140" s="69"/>
      <c r="HA140" s="69"/>
      <c r="HB140" s="69"/>
      <c r="HC140" s="69"/>
      <c r="HD140" s="69"/>
      <c r="HE140" s="69"/>
      <c r="HF140" s="69"/>
      <c r="HG140" s="69"/>
      <c r="HH140" s="69"/>
      <c r="HI140" s="69"/>
      <c r="HJ140" s="69"/>
      <c r="HK140" s="69"/>
      <c r="HL140" s="69"/>
      <c r="HM140" s="73"/>
    </row>
    <row r="141" spans="2:221" s="34" customFormat="1" ht="18" customHeight="1" thickBot="1" x14ac:dyDescent="0.25"/>
    <row r="142" spans="2:221" ht="18" customHeight="1" x14ac:dyDescent="0.2">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27"/>
      <c r="BN142" s="27"/>
      <c r="BO142" s="27"/>
      <c r="BP142" s="27"/>
      <c r="BQ142" s="27"/>
      <c r="BR142" s="28"/>
      <c r="BS142" s="28"/>
      <c r="BT142" s="28"/>
      <c r="BU142" s="28"/>
      <c r="BV142" s="28"/>
      <c r="BW142" s="28"/>
      <c r="BX142" s="28"/>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4"/>
    </row>
    <row r="143" spans="2:221" ht="18" customHeight="1" x14ac:dyDescent="0.2">
      <c r="B143" s="7"/>
      <c r="C143" s="176" t="s">
        <v>33</v>
      </c>
      <c r="D143" s="177"/>
      <c r="E143" s="177"/>
      <c r="F143" s="177"/>
      <c r="G143" s="177"/>
      <c r="H143" s="177"/>
      <c r="I143" s="177"/>
      <c r="J143" s="177"/>
      <c r="K143" s="177"/>
      <c r="L143" s="177"/>
      <c r="M143" s="177"/>
      <c r="N143" s="177"/>
      <c r="O143" s="178" t="s">
        <v>649</v>
      </c>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9"/>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6"/>
    </row>
    <row r="144" spans="2:221" ht="18" customHeight="1" x14ac:dyDescent="0.2">
      <c r="B144" s="7"/>
      <c r="C144" s="176" t="s">
        <v>34</v>
      </c>
      <c r="D144" s="177"/>
      <c r="E144" s="177"/>
      <c r="F144" s="177"/>
      <c r="G144" s="177"/>
      <c r="H144" s="177"/>
      <c r="I144" s="177"/>
      <c r="J144" s="177"/>
      <c r="K144" s="177"/>
      <c r="L144" s="177"/>
      <c r="M144" s="177"/>
      <c r="N144" s="177"/>
      <c r="O144" s="179" t="s">
        <v>650</v>
      </c>
      <c r="P144" s="179"/>
      <c r="Q144" s="17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29"/>
      <c r="BN144" s="29"/>
      <c r="BO144" s="29"/>
      <c r="BP144" s="29"/>
      <c r="BQ144" s="29"/>
      <c r="BR144" s="9"/>
      <c r="BS144" s="9"/>
      <c r="BT144" s="9"/>
      <c r="BU144" s="9"/>
      <c r="BV144" s="9"/>
      <c r="BW144" s="9"/>
      <c r="BX144" s="9"/>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6"/>
    </row>
    <row r="145" spans="2:221" ht="18" customHeight="1" x14ac:dyDescent="0.2">
      <c r="B145" s="7"/>
      <c r="C145" s="176" t="s">
        <v>35</v>
      </c>
      <c r="D145" s="176"/>
      <c r="E145" s="176"/>
      <c r="F145" s="176"/>
      <c r="G145" s="176"/>
      <c r="H145" s="176"/>
      <c r="I145" s="176"/>
      <c r="J145" s="176"/>
      <c r="K145" s="176"/>
      <c r="L145" s="176"/>
      <c r="M145" s="176"/>
      <c r="N145" s="176"/>
      <c r="O145" s="180">
        <v>0.05</v>
      </c>
      <c r="P145" s="180"/>
      <c r="Q145" s="180"/>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29"/>
      <c r="BN145" s="29"/>
      <c r="BO145" s="29"/>
      <c r="BP145" s="29"/>
      <c r="BQ145" s="29"/>
      <c r="BR145" s="9"/>
      <c r="BS145" s="9"/>
      <c r="BT145" s="9"/>
      <c r="BU145" s="9"/>
      <c r="BV145" s="9"/>
      <c r="BW145" s="9"/>
      <c r="BX145" s="9"/>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6"/>
    </row>
    <row r="146" spans="2:221" ht="18" customHeight="1" x14ac:dyDescent="0.2">
      <c r="B146" s="7"/>
      <c r="C146" s="181" t="s">
        <v>36</v>
      </c>
      <c r="D146" s="181"/>
      <c r="E146" s="181"/>
      <c r="F146" s="181"/>
      <c r="G146" s="181"/>
      <c r="H146" s="181"/>
      <c r="I146" s="181"/>
      <c r="J146" s="181"/>
      <c r="K146" s="181"/>
      <c r="L146" s="181"/>
      <c r="M146" s="181"/>
      <c r="N146" s="181"/>
      <c r="O146" s="215" t="s">
        <v>749</v>
      </c>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215"/>
      <c r="BJ146" s="215"/>
      <c r="BK146" s="215"/>
      <c r="BL146" s="215"/>
      <c r="BM146" s="215"/>
      <c r="BN146" s="215"/>
      <c r="BO146" s="215"/>
      <c r="BP146" s="215"/>
      <c r="BQ146" s="215"/>
      <c r="BR146" s="215"/>
      <c r="BS146" s="215"/>
      <c r="BT146" s="215"/>
      <c r="BU146" s="215"/>
      <c r="BV146" s="215"/>
      <c r="BW146" s="215"/>
      <c r="BX146" s="9"/>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6"/>
    </row>
    <row r="147" spans="2:221" ht="18" customHeight="1" x14ac:dyDescent="0.2">
      <c r="B147" s="7"/>
      <c r="C147" s="176" t="s">
        <v>34</v>
      </c>
      <c r="D147" s="176"/>
      <c r="E147" s="176"/>
      <c r="F147" s="176"/>
      <c r="G147" s="176"/>
      <c r="H147" s="176"/>
      <c r="I147" s="176"/>
      <c r="J147" s="176"/>
      <c r="K147" s="176"/>
      <c r="L147" s="176"/>
      <c r="M147" s="176"/>
      <c r="N147" s="176"/>
      <c r="O147" s="179" t="s">
        <v>750</v>
      </c>
      <c r="P147" s="179"/>
      <c r="Q147" s="179"/>
      <c r="R147" s="17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29"/>
      <c r="BN147" s="29"/>
      <c r="BO147" s="29"/>
      <c r="BP147" s="29"/>
      <c r="BQ147" s="29"/>
      <c r="BR147" s="9"/>
      <c r="BS147" s="9"/>
      <c r="BT147" s="9"/>
      <c r="BU147" s="9"/>
      <c r="BV147" s="9"/>
      <c r="BW147" s="9"/>
      <c r="BX147" s="9"/>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6"/>
    </row>
    <row r="148" spans="2:221" ht="18" customHeight="1" x14ac:dyDescent="0.2">
      <c r="B148" s="7"/>
      <c r="C148" s="176" t="s">
        <v>37</v>
      </c>
      <c r="D148" s="176"/>
      <c r="E148" s="176"/>
      <c r="F148" s="176"/>
      <c r="G148" s="176"/>
      <c r="H148" s="176"/>
      <c r="I148" s="176"/>
      <c r="J148" s="176"/>
      <c r="K148" s="176"/>
      <c r="L148" s="176"/>
      <c r="M148" s="176"/>
      <c r="N148" s="176"/>
      <c r="O148" s="216">
        <v>0.02</v>
      </c>
      <c r="P148" s="179"/>
      <c r="Q148" s="17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29"/>
      <c r="BN148" s="29"/>
      <c r="BO148" s="29"/>
      <c r="BP148" s="29"/>
      <c r="BQ148" s="29"/>
      <c r="BR148" s="9"/>
      <c r="BS148" s="9"/>
      <c r="BT148" s="9"/>
      <c r="BU148" s="9"/>
      <c r="BV148" s="9"/>
      <c r="BW148" s="9"/>
      <c r="BX148" s="9"/>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6"/>
    </row>
    <row r="149" spans="2:221" ht="18" customHeight="1" x14ac:dyDescent="0.2">
      <c r="B149" s="7"/>
      <c r="C149" s="176" t="s">
        <v>38</v>
      </c>
      <c r="D149" s="176"/>
      <c r="E149" s="176"/>
      <c r="F149" s="176"/>
      <c r="G149" s="176"/>
      <c r="H149" s="176"/>
      <c r="I149" s="176"/>
      <c r="J149" s="176"/>
      <c r="K149" s="176"/>
      <c r="L149" s="176"/>
      <c r="M149" s="176"/>
      <c r="N149" s="176"/>
      <c r="O149" s="179" t="s">
        <v>751</v>
      </c>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9"/>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6"/>
    </row>
    <row r="150" spans="2:221" ht="18" customHeight="1" thickBot="1" x14ac:dyDescent="0.25">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32"/>
      <c r="BN150" s="32"/>
      <c r="BO150" s="32"/>
      <c r="BP150" s="32"/>
      <c r="BQ150" s="32"/>
      <c r="BR150" s="21"/>
      <c r="BS150" s="21"/>
      <c r="BT150" s="21"/>
      <c r="BU150" s="21"/>
      <c r="BV150" s="21"/>
      <c r="BW150" s="21"/>
      <c r="BX150" s="21"/>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3"/>
    </row>
    <row r="151" spans="2:221" ht="18" customHeight="1" x14ac:dyDescent="0.2">
      <c r="B151" s="217" t="s">
        <v>39</v>
      </c>
      <c r="C151" s="218"/>
      <c r="D151" s="218"/>
      <c r="E151" s="218"/>
      <c r="F151" s="218"/>
      <c r="G151" s="218"/>
      <c r="H151" s="218"/>
      <c r="I151" s="218"/>
      <c r="J151" s="218"/>
      <c r="K151" s="218"/>
      <c r="L151" s="218"/>
      <c r="M151" s="218"/>
      <c r="N151" s="218"/>
      <c r="O151" s="218"/>
      <c r="P151" s="218"/>
      <c r="Q151" s="218"/>
      <c r="R151" s="218"/>
      <c r="S151" s="218"/>
      <c r="T151" s="218"/>
      <c r="U151" s="219"/>
      <c r="V151" s="217" t="s">
        <v>40</v>
      </c>
      <c r="W151" s="218"/>
      <c r="X151" s="218"/>
      <c r="Y151" s="218"/>
      <c r="Z151" s="218"/>
      <c r="AA151" s="219"/>
      <c r="AB151" s="217" t="s">
        <v>9</v>
      </c>
      <c r="AC151" s="218"/>
      <c r="AD151" s="218"/>
      <c r="AE151" s="218"/>
      <c r="AF151" s="219"/>
      <c r="AG151" s="217" t="s">
        <v>1</v>
      </c>
      <c r="AH151" s="218"/>
      <c r="AI151" s="218"/>
      <c r="AJ151" s="218"/>
      <c r="AK151" s="218"/>
      <c r="AL151" s="218"/>
      <c r="AM151" s="218"/>
      <c r="AN151" s="218"/>
      <c r="AO151" s="219"/>
      <c r="AP151" s="159" t="s">
        <v>5</v>
      </c>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1"/>
      <c r="BZ151" s="159" t="s">
        <v>41</v>
      </c>
      <c r="CA151" s="160"/>
      <c r="CB151" s="160"/>
      <c r="CC151" s="160"/>
      <c r="CD151" s="160"/>
      <c r="CE151" s="160"/>
      <c r="CF151" s="160"/>
      <c r="CG151" s="160"/>
      <c r="CH151" s="160"/>
      <c r="CI151" s="160"/>
      <c r="CJ151" s="160"/>
      <c r="CK151" s="160"/>
      <c r="CL151" s="160"/>
      <c r="CM151" s="160"/>
      <c r="CN151" s="160"/>
      <c r="CO151" s="160"/>
      <c r="CP151" s="160"/>
      <c r="CQ151" s="160"/>
      <c r="CR151" s="160"/>
      <c r="CS151" s="160"/>
      <c r="CT151" s="160"/>
      <c r="CU151" s="160"/>
      <c r="CV151" s="160"/>
      <c r="CW151" s="160"/>
      <c r="CX151" s="160"/>
      <c r="CY151" s="160"/>
      <c r="CZ151" s="160"/>
      <c r="DA151" s="160"/>
      <c r="DB151" s="160"/>
      <c r="DC151" s="160"/>
      <c r="DD151" s="160"/>
      <c r="DE151" s="160"/>
      <c r="DF151" s="160"/>
      <c r="DG151" s="160"/>
      <c r="DH151" s="160"/>
      <c r="DI151" s="161"/>
      <c r="DJ151" s="159" t="s">
        <v>42</v>
      </c>
      <c r="DK151" s="160"/>
      <c r="DL151" s="160"/>
      <c r="DM151" s="160"/>
      <c r="DN151" s="160"/>
      <c r="DO151" s="160"/>
      <c r="DP151" s="160"/>
      <c r="DQ151" s="160"/>
      <c r="DR151" s="160"/>
      <c r="DS151" s="160"/>
      <c r="DT151" s="160"/>
      <c r="DU151" s="160"/>
      <c r="DV151" s="160"/>
      <c r="DW151" s="160"/>
      <c r="DX151" s="160"/>
      <c r="DY151" s="160"/>
      <c r="DZ151" s="160"/>
      <c r="EA151" s="160"/>
      <c r="EB151" s="160"/>
      <c r="EC151" s="160"/>
      <c r="ED151" s="160"/>
      <c r="EE151" s="160"/>
      <c r="EF151" s="160"/>
      <c r="EG151" s="160"/>
      <c r="EH151" s="160"/>
      <c r="EI151" s="160"/>
      <c r="EJ151" s="160"/>
      <c r="EK151" s="160"/>
      <c r="EL151" s="160"/>
      <c r="EM151" s="160"/>
      <c r="EN151" s="160"/>
      <c r="EO151" s="160"/>
      <c r="EP151" s="160"/>
      <c r="EQ151" s="160"/>
      <c r="ER151" s="160"/>
      <c r="ES151" s="161"/>
      <c r="ET151" s="159" t="s">
        <v>43</v>
      </c>
      <c r="EU151" s="160"/>
      <c r="EV151" s="160"/>
      <c r="EW151" s="160"/>
      <c r="EX151" s="160"/>
      <c r="EY151" s="160"/>
      <c r="EZ151" s="160"/>
      <c r="FA151" s="160"/>
      <c r="FB151" s="160"/>
      <c r="FC151" s="160"/>
      <c r="FD151" s="160"/>
      <c r="FE151" s="160"/>
      <c r="FF151" s="160"/>
      <c r="FG151" s="160"/>
      <c r="FH151" s="160"/>
      <c r="FI151" s="160"/>
      <c r="FJ151" s="160"/>
      <c r="FK151" s="160"/>
      <c r="FL151" s="160"/>
      <c r="FM151" s="160"/>
      <c r="FN151" s="160"/>
      <c r="FO151" s="160"/>
      <c r="FP151" s="160"/>
      <c r="FQ151" s="160"/>
      <c r="FR151" s="160"/>
      <c r="FS151" s="160"/>
      <c r="FT151" s="160"/>
      <c r="FU151" s="160"/>
      <c r="FV151" s="160"/>
      <c r="FW151" s="160"/>
      <c r="FX151" s="160"/>
      <c r="FY151" s="160"/>
      <c r="FZ151" s="160"/>
      <c r="GA151" s="160"/>
      <c r="GB151" s="160"/>
      <c r="GC151" s="161"/>
      <c r="GD151" s="159" t="s">
        <v>44</v>
      </c>
      <c r="GE151" s="160"/>
      <c r="GF151" s="160"/>
      <c r="GG151" s="160"/>
      <c r="GH151" s="160"/>
      <c r="GI151" s="160"/>
      <c r="GJ151" s="160"/>
      <c r="GK151" s="160"/>
      <c r="GL151" s="160"/>
      <c r="GM151" s="160"/>
      <c r="GN151" s="160"/>
      <c r="GO151" s="160"/>
      <c r="GP151" s="160"/>
      <c r="GQ151" s="160"/>
      <c r="GR151" s="160"/>
      <c r="GS151" s="160"/>
      <c r="GT151" s="160"/>
      <c r="GU151" s="160"/>
      <c r="GV151" s="160"/>
      <c r="GW151" s="160"/>
      <c r="GX151" s="160"/>
      <c r="GY151" s="160"/>
      <c r="GZ151" s="160"/>
      <c r="HA151" s="160"/>
      <c r="HB151" s="160"/>
      <c r="HC151" s="160"/>
      <c r="HD151" s="160"/>
      <c r="HE151" s="160"/>
      <c r="HF151" s="160"/>
      <c r="HG151" s="160"/>
      <c r="HH151" s="160"/>
      <c r="HI151" s="160"/>
      <c r="HJ151" s="160"/>
      <c r="HK151" s="160"/>
      <c r="HL151" s="160"/>
      <c r="HM151" s="161"/>
    </row>
    <row r="152" spans="2:221" ht="18" customHeight="1" thickBot="1" x14ac:dyDescent="0.25">
      <c r="B152" s="220"/>
      <c r="C152" s="221"/>
      <c r="D152" s="221"/>
      <c r="E152" s="221"/>
      <c r="F152" s="221"/>
      <c r="G152" s="221"/>
      <c r="H152" s="221"/>
      <c r="I152" s="221"/>
      <c r="J152" s="221"/>
      <c r="K152" s="221"/>
      <c r="L152" s="221"/>
      <c r="M152" s="221"/>
      <c r="N152" s="221"/>
      <c r="O152" s="221"/>
      <c r="P152" s="221"/>
      <c r="Q152" s="221"/>
      <c r="R152" s="221"/>
      <c r="S152" s="221"/>
      <c r="T152" s="221"/>
      <c r="U152" s="222"/>
      <c r="V152" s="220"/>
      <c r="W152" s="221"/>
      <c r="X152" s="221"/>
      <c r="Y152" s="221"/>
      <c r="Z152" s="221"/>
      <c r="AA152" s="222"/>
      <c r="AB152" s="220"/>
      <c r="AC152" s="221"/>
      <c r="AD152" s="221"/>
      <c r="AE152" s="221"/>
      <c r="AF152" s="222"/>
      <c r="AG152" s="220"/>
      <c r="AH152" s="221"/>
      <c r="AI152" s="221"/>
      <c r="AJ152" s="221"/>
      <c r="AK152" s="221"/>
      <c r="AL152" s="221"/>
      <c r="AM152" s="221"/>
      <c r="AN152" s="221"/>
      <c r="AO152" s="222"/>
      <c r="AP152" s="165" t="s">
        <v>11</v>
      </c>
      <c r="AQ152" s="166"/>
      <c r="AR152" s="166"/>
      <c r="AS152" s="166" t="s">
        <v>12</v>
      </c>
      <c r="AT152" s="166"/>
      <c r="AU152" s="166"/>
      <c r="AV152" s="162" t="s">
        <v>13</v>
      </c>
      <c r="AW152" s="163"/>
      <c r="AX152" s="164"/>
      <c r="AY152" s="162" t="s">
        <v>17</v>
      </c>
      <c r="AZ152" s="163"/>
      <c r="BA152" s="164"/>
      <c r="BB152" s="162" t="s">
        <v>14</v>
      </c>
      <c r="BC152" s="163"/>
      <c r="BD152" s="164"/>
      <c r="BE152" s="162" t="s">
        <v>15</v>
      </c>
      <c r="BF152" s="163"/>
      <c r="BG152" s="164"/>
      <c r="BH152" s="162" t="s">
        <v>16</v>
      </c>
      <c r="BI152" s="163"/>
      <c r="BJ152" s="164"/>
      <c r="BK152" s="162" t="s">
        <v>18</v>
      </c>
      <c r="BL152" s="163"/>
      <c r="BM152" s="164"/>
      <c r="BN152" s="162" t="s">
        <v>19</v>
      </c>
      <c r="BO152" s="163"/>
      <c r="BP152" s="164"/>
      <c r="BQ152" s="162" t="s">
        <v>20</v>
      </c>
      <c r="BR152" s="163"/>
      <c r="BS152" s="164"/>
      <c r="BT152" s="162" t="s">
        <v>21</v>
      </c>
      <c r="BU152" s="163"/>
      <c r="BV152" s="164"/>
      <c r="BW152" s="162" t="s">
        <v>22</v>
      </c>
      <c r="BX152" s="163"/>
      <c r="BY152" s="170"/>
      <c r="BZ152" s="165" t="s">
        <v>11</v>
      </c>
      <c r="CA152" s="166"/>
      <c r="CB152" s="166"/>
      <c r="CC152" s="166" t="s">
        <v>12</v>
      </c>
      <c r="CD152" s="166"/>
      <c r="CE152" s="166"/>
      <c r="CF152" s="162" t="s">
        <v>13</v>
      </c>
      <c r="CG152" s="163"/>
      <c r="CH152" s="164"/>
      <c r="CI152" s="162" t="s">
        <v>17</v>
      </c>
      <c r="CJ152" s="163"/>
      <c r="CK152" s="164"/>
      <c r="CL152" s="162" t="s">
        <v>14</v>
      </c>
      <c r="CM152" s="163"/>
      <c r="CN152" s="164"/>
      <c r="CO152" s="162" t="s">
        <v>15</v>
      </c>
      <c r="CP152" s="163"/>
      <c r="CQ152" s="164"/>
      <c r="CR152" s="162" t="s">
        <v>16</v>
      </c>
      <c r="CS152" s="163"/>
      <c r="CT152" s="164"/>
      <c r="CU152" s="162" t="s">
        <v>18</v>
      </c>
      <c r="CV152" s="163"/>
      <c r="CW152" s="164"/>
      <c r="CX152" s="162" t="s">
        <v>19</v>
      </c>
      <c r="CY152" s="163"/>
      <c r="CZ152" s="164"/>
      <c r="DA152" s="162" t="s">
        <v>20</v>
      </c>
      <c r="DB152" s="163"/>
      <c r="DC152" s="164"/>
      <c r="DD152" s="162" t="s">
        <v>21</v>
      </c>
      <c r="DE152" s="163"/>
      <c r="DF152" s="164"/>
      <c r="DG152" s="162" t="s">
        <v>22</v>
      </c>
      <c r="DH152" s="163"/>
      <c r="DI152" s="170"/>
      <c r="DJ152" s="165" t="s">
        <v>11</v>
      </c>
      <c r="DK152" s="166"/>
      <c r="DL152" s="166"/>
      <c r="DM152" s="166" t="s">
        <v>12</v>
      </c>
      <c r="DN152" s="166"/>
      <c r="DO152" s="166"/>
      <c r="DP152" s="162" t="s">
        <v>13</v>
      </c>
      <c r="DQ152" s="163"/>
      <c r="DR152" s="164"/>
      <c r="DS152" s="162" t="s">
        <v>17</v>
      </c>
      <c r="DT152" s="163"/>
      <c r="DU152" s="164"/>
      <c r="DV152" s="162" t="s">
        <v>14</v>
      </c>
      <c r="DW152" s="163"/>
      <c r="DX152" s="164"/>
      <c r="DY152" s="162" t="s">
        <v>15</v>
      </c>
      <c r="DZ152" s="163"/>
      <c r="EA152" s="164"/>
      <c r="EB152" s="162" t="s">
        <v>16</v>
      </c>
      <c r="EC152" s="163"/>
      <c r="ED152" s="164"/>
      <c r="EE152" s="162" t="s">
        <v>18</v>
      </c>
      <c r="EF152" s="163"/>
      <c r="EG152" s="164"/>
      <c r="EH152" s="162" t="s">
        <v>19</v>
      </c>
      <c r="EI152" s="163"/>
      <c r="EJ152" s="164"/>
      <c r="EK152" s="162" t="s">
        <v>20</v>
      </c>
      <c r="EL152" s="163"/>
      <c r="EM152" s="164"/>
      <c r="EN152" s="162" t="s">
        <v>21</v>
      </c>
      <c r="EO152" s="163"/>
      <c r="EP152" s="164"/>
      <c r="EQ152" s="162" t="s">
        <v>22</v>
      </c>
      <c r="ER152" s="163"/>
      <c r="ES152" s="170"/>
      <c r="ET152" s="165" t="s">
        <v>11</v>
      </c>
      <c r="EU152" s="166"/>
      <c r="EV152" s="166"/>
      <c r="EW152" s="166" t="s">
        <v>12</v>
      </c>
      <c r="EX152" s="166"/>
      <c r="EY152" s="166"/>
      <c r="EZ152" s="162" t="s">
        <v>13</v>
      </c>
      <c r="FA152" s="163"/>
      <c r="FB152" s="164"/>
      <c r="FC152" s="162" t="s">
        <v>17</v>
      </c>
      <c r="FD152" s="163"/>
      <c r="FE152" s="164"/>
      <c r="FF152" s="162" t="s">
        <v>14</v>
      </c>
      <c r="FG152" s="163"/>
      <c r="FH152" s="164"/>
      <c r="FI152" s="162" t="s">
        <v>15</v>
      </c>
      <c r="FJ152" s="163"/>
      <c r="FK152" s="164"/>
      <c r="FL152" s="162" t="s">
        <v>16</v>
      </c>
      <c r="FM152" s="163"/>
      <c r="FN152" s="164"/>
      <c r="FO152" s="162" t="s">
        <v>18</v>
      </c>
      <c r="FP152" s="163"/>
      <c r="FQ152" s="164"/>
      <c r="FR152" s="162" t="s">
        <v>19</v>
      </c>
      <c r="FS152" s="163"/>
      <c r="FT152" s="164"/>
      <c r="FU152" s="162" t="s">
        <v>20</v>
      </c>
      <c r="FV152" s="163"/>
      <c r="FW152" s="164"/>
      <c r="FX152" s="162" t="s">
        <v>21</v>
      </c>
      <c r="FY152" s="163"/>
      <c r="FZ152" s="164"/>
      <c r="GA152" s="162" t="s">
        <v>22</v>
      </c>
      <c r="GB152" s="163"/>
      <c r="GC152" s="170"/>
      <c r="GD152" s="165" t="s">
        <v>11</v>
      </c>
      <c r="GE152" s="166"/>
      <c r="GF152" s="166"/>
      <c r="GG152" s="166" t="s">
        <v>12</v>
      </c>
      <c r="GH152" s="166"/>
      <c r="GI152" s="166"/>
      <c r="GJ152" s="162" t="s">
        <v>13</v>
      </c>
      <c r="GK152" s="163"/>
      <c r="GL152" s="164"/>
      <c r="GM152" s="162" t="s">
        <v>17</v>
      </c>
      <c r="GN152" s="163"/>
      <c r="GO152" s="164"/>
      <c r="GP152" s="162" t="s">
        <v>14</v>
      </c>
      <c r="GQ152" s="163"/>
      <c r="GR152" s="164"/>
      <c r="GS152" s="162" t="s">
        <v>15</v>
      </c>
      <c r="GT152" s="163"/>
      <c r="GU152" s="164"/>
      <c r="GV152" s="162" t="s">
        <v>16</v>
      </c>
      <c r="GW152" s="163"/>
      <c r="GX152" s="164"/>
      <c r="GY152" s="162" t="s">
        <v>18</v>
      </c>
      <c r="GZ152" s="163"/>
      <c r="HA152" s="164"/>
      <c r="HB152" s="162" t="s">
        <v>19</v>
      </c>
      <c r="HC152" s="163"/>
      <c r="HD152" s="164"/>
      <c r="HE152" s="162" t="s">
        <v>20</v>
      </c>
      <c r="HF152" s="163"/>
      <c r="HG152" s="164"/>
      <c r="HH152" s="162" t="s">
        <v>21</v>
      </c>
      <c r="HI152" s="163"/>
      <c r="HJ152" s="164"/>
      <c r="HK152" s="162" t="s">
        <v>22</v>
      </c>
      <c r="HL152" s="163"/>
      <c r="HM152" s="170"/>
    </row>
    <row r="153" spans="2:221" ht="18" customHeight="1" x14ac:dyDescent="0.2">
      <c r="B153" s="182" t="s">
        <v>752</v>
      </c>
      <c r="C153" s="183"/>
      <c r="D153" s="183"/>
      <c r="E153" s="183"/>
      <c r="F153" s="183"/>
      <c r="G153" s="183"/>
      <c r="H153" s="183"/>
      <c r="I153" s="183"/>
      <c r="J153" s="183"/>
      <c r="K153" s="183"/>
      <c r="L153" s="183"/>
      <c r="M153" s="183"/>
      <c r="N153" s="183"/>
      <c r="O153" s="183"/>
      <c r="P153" s="183"/>
      <c r="Q153" s="183"/>
      <c r="R153" s="183"/>
      <c r="S153" s="183"/>
      <c r="T153" s="183"/>
      <c r="U153" s="184"/>
      <c r="V153" s="185" t="s">
        <v>757</v>
      </c>
      <c r="W153" s="186"/>
      <c r="X153" s="186"/>
      <c r="Y153" s="186"/>
      <c r="Z153" s="186"/>
      <c r="AA153" s="187"/>
      <c r="AB153" s="188">
        <v>0.3548</v>
      </c>
      <c r="AC153" s="189"/>
      <c r="AD153" s="189"/>
      <c r="AE153" s="189"/>
      <c r="AF153" s="190"/>
      <c r="AG153" s="191" t="s">
        <v>23</v>
      </c>
      <c r="AH153" s="192"/>
      <c r="AI153" s="192"/>
      <c r="AJ153" s="192"/>
      <c r="AK153" s="192"/>
      <c r="AL153" s="193">
        <f>SUM(AP153:HM153)</f>
        <v>1</v>
      </c>
      <c r="AM153" s="194"/>
      <c r="AN153" s="194"/>
      <c r="AO153" s="195"/>
      <c r="AP153" s="214"/>
      <c r="AQ153" s="153"/>
      <c r="AR153" s="153"/>
      <c r="AS153" s="153"/>
      <c r="AT153" s="153"/>
      <c r="AU153" s="153"/>
      <c r="AV153" s="153"/>
      <c r="AW153" s="153"/>
      <c r="AX153" s="153"/>
      <c r="AY153" s="153"/>
      <c r="AZ153" s="153"/>
      <c r="BA153" s="153"/>
      <c r="BB153" s="153"/>
      <c r="BC153" s="153"/>
      <c r="BD153" s="153"/>
      <c r="BE153" s="153"/>
      <c r="BF153" s="153"/>
      <c r="BG153" s="153"/>
      <c r="BH153" s="153"/>
      <c r="BI153" s="153"/>
      <c r="BJ153" s="153"/>
      <c r="BK153" s="153"/>
      <c r="BL153" s="153"/>
      <c r="BM153" s="153"/>
      <c r="BN153" s="153"/>
      <c r="BO153" s="153"/>
      <c r="BP153" s="153"/>
      <c r="BQ153" s="153"/>
      <c r="BR153" s="153"/>
      <c r="BS153" s="153"/>
      <c r="BT153" s="153"/>
      <c r="BU153" s="153"/>
      <c r="BV153" s="153"/>
      <c r="BW153" s="153"/>
      <c r="BX153" s="153"/>
      <c r="BY153" s="154"/>
      <c r="BZ153" s="65">
        <v>0</v>
      </c>
      <c r="CA153" s="60"/>
      <c r="CB153" s="60"/>
      <c r="CC153" s="60">
        <v>0</v>
      </c>
      <c r="CD153" s="60"/>
      <c r="CE153" s="60"/>
      <c r="CF153" s="60">
        <v>0</v>
      </c>
      <c r="CG153" s="60"/>
      <c r="CH153" s="60"/>
      <c r="CI153" s="60">
        <v>0</v>
      </c>
      <c r="CJ153" s="60"/>
      <c r="CK153" s="60"/>
      <c r="CL153" s="60">
        <v>0</v>
      </c>
      <c r="CM153" s="60"/>
      <c r="CN153" s="60"/>
      <c r="CO153" s="60">
        <v>1</v>
      </c>
      <c r="CP153" s="60"/>
      <c r="CQ153" s="60"/>
      <c r="CR153" s="153">
        <v>0</v>
      </c>
      <c r="CS153" s="153"/>
      <c r="CT153" s="153"/>
      <c r="CU153" s="153">
        <v>0</v>
      </c>
      <c r="CV153" s="153"/>
      <c r="CW153" s="153"/>
      <c r="CX153" s="153">
        <v>0</v>
      </c>
      <c r="CY153" s="153"/>
      <c r="CZ153" s="153"/>
      <c r="DA153" s="153">
        <v>0</v>
      </c>
      <c r="DB153" s="153"/>
      <c r="DC153" s="153"/>
      <c r="DD153" s="153">
        <v>0</v>
      </c>
      <c r="DE153" s="153"/>
      <c r="DF153" s="153"/>
      <c r="DG153" s="153">
        <v>0</v>
      </c>
      <c r="DH153" s="153"/>
      <c r="DI153" s="154"/>
      <c r="DJ153" s="155">
        <v>0</v>
      </c>
      <c r="DK153" s="153"/>
      <c r="DL153" s="153"/>
      <c r="DM153" s="153">
        <v>0</v>
      </c>
      <c r="DN153" s="153"/>
      <c r="DO153" s="153"/>
      <c r="DP153" s="153">
        <v>0</v>
      </c>
      <c r="DQ153" s="153"/>
      <c r="DR153" s="153"/>
      <c r="DS153" s="153">
        <v>0</v>
      </c>
      <c r="DT153" s="153"/>
      <c r="DU153" s="153"/>
      <c r="DV153" s="153">
        <v>0</v>
      </c>
      <c r="DW153" s="153"/>
      <c r="DX153" s="153"/>
      <c r="DY153" s="153">
        <v>0</v>
      </c>
      <c r="DZ153" s="153"/>
      <c r="EA153" s="153"/>
      <c r="EB153" s="153">
        <v>0</v>
      </c>
      <c r="EC153" s="153"/>
      <c r="ED153" s="153"/>
      <c r="EE153" s="153">
        <v>0</v>
      </c>
      <c r="EF153" s="153"/>
      <c r="EG153" s="153"/>
      <c r="EH153" s="153">
        <v>0</v>
      </c>
      <c r="EI153" s="153"/>
      <c r="EJ153" s="153"/>
      <c r="EK153" s="153"/>
      <c r="EL153" s="153"/>
      <c r="EM153" s="153"/>
      <c r="EN153" s="153"/>
      <c r="EO153" s="153"/>
      <c r="EP153" s="153"/>
      <c r="EQ153" s="153"/>
      <c r="ER153" s="153"/>
      <c r="ES153" s="154"/>
      <c r="ET153" s="155"/>
      <c r="EU153" s="153"/>
      <c r="EV153" s="153"/>
      <c r="EW153" s="153"/>
      <c r="EX153" s="153"/>
      <c r="EY153" s="153"/>
      <c r="EZ153" s="153"/>
      <c r="FA153" s="153"/>
      <c r="FB153" s="153"/>
      <c r="FC153" s="153"/>
      <c r="FD153" s="153"/>
      <c r="FE153" s="153"/>
      <c r="FF153" s="153"/>
      <c r="FG153" s="153"/>
      <c r="FH153" s="153"/>
      <c r="FI153" s="153"/>
      <c r="FJ153" s="153"/>
      <c r="FK153" s="153"/>
      <c r="FL153" s="153"/>
      <c r="FM153" s="153"/>
      <c r="FN153" s="153"/>
      <c r="FO153" s="153"/>
      <c r="FP153" s="153"/>
      <c r="FQ153" s="153"/>
      <c r="FR153" s="153"/>
      <c r="FS153" s="153"/>
      <c r="FT153" s="153"/>
      <c r="FU153" s="153"/>
      <c r="FV153" s="153"/>
      <c r="FW153" s="153"/>
      <c r="FX153" s="153"/>
      <c r="FY153" s="153"/>
      <c r="FZ153" s="153"/>
      <c r="GA153" s="153"/>
      <c r="GB153" s="153"/>
      <c r="GC153" s="154"/>
      <c r="GD153" s="155"/>
      <c r="GE153" s="153"/>
      <c r="GF153" s="153"/>
      <c r="GG153" s="153"/>
      <c r="GH153" s="153"/>
      <c r="GI153" s="153"/>
      <c r="GJ153" s="153"/>
      <c r="GK153" s="153"/>
      <c r="GL153" s="153"/>
      <c r="GM153" s="153"/>
      <c r="GN153" s="153"/>
      <c r="GO153" s="153"/>
      <c r="GP153" s="153"/>
      <c r="GQ153" s="153"/>
      <c r="GR153" s="153"/>
      <c r="GS153" s="153"/>
      <c r="GT153" s="153"/>
      <c r="GU153" s="153"/>
      <c r="GV153" s="153"/>
      <c r="GW153" s="153"/>
      <c r="GX153" s="153"/>
      <c r="GY153" s="153"/>
      <c r="GZ153" s="153"/>
      <c r="HA153" s="153"/>
      <c r="HB153" s="153"/>
      <c r="HC153" s="153"/>
      <c r="HD153" s="153"/>
      <c r="HE153" s="153"/>
      <c r="HF153" s="153"/>
      <c r="HG153" s="153"/>
      <c r="HH153" s="153"/>
      <c r="HI153" s="153"/>
      <c r="HJ153" s="153"/>
      <c r="HK153" s="153"/>
      <c r="HL153" s="153"/>
      <c r="HM153" s="154"/>
    </row>
    <row r="154" spans="2:221" ht="18" customHeight="1" x14ac:dyDescent="0.2">
      <c r="B154" s="117"/>
      <c r="C154" s="118"/>
      <c r="D154" s="118"/>
      <c r="E154" s="118"/>
      <c r="F154" s="118"/>
      <c r="G154" s="118"/>
      <c r="H154" s="118"/>
      <c r="I154" s="118"/>
      <c r="J154" s="118"/>
      <c r="K154" s="118"/>
      <c r="L154" s="118"/>
      <c r="M154" s="118"/>
      <c r="N154" s="118"/>
      <c r="O154" s="118"/>
      <c r="P154" s="118"/>
      <c r="Q154" s="118"/>
      <c r="R154" s="118"/>
      <c r="S154" s="118"/>
      <c r="T154" s="118"/>
      <c r="U154" s="119"/>
      <c r="V154" s="123"/>
      <c r="W154" s="124"/>
      <c r="X154" s="124"/>
      <c r="Y154" s="124"/>
      <c r="Z154" s="124"/>
      <c r="AA154" s="125"/>
      <c r="AB154" s="129"/>
      <c r="AC154" s="130"/>
      <c r="AD154" s="130"/>
      <c r="AE154" s="130"/>
      <c r="AF154" s="131"/>
      <c r="AG154" s="108" t="s">
        <v>24</v>
      </c>
      <c r="AH154" s="109"/>
      <c r="AI154" s="109"/>
      <c r="AJ154" s="109"/>
      <c r="AK154" s="109"/>
      <c r="AL154" s="75">
        <f t="shared" ref="AL154:AL164" si="6">SUM(AP154:HM154)</f>
        <v>1</v>
      </c>
      <c r="AM154" s="76"/>
      <c r="AN154" s="76"/>
      <c r="AO154" s="77"/>
      <c r="AP154" s="72"/>
      <c r="AQ154" s="60"/>
      <c r="AR154" s="60"/>
      <c r="AS154" s="60"/>
      <c r="AT154" s="60"/>
      <c r="AU154" s="60"/>
      <c r="AV154" s="60"/>
      <c r="AW154" s="60"/>
      <c r="AX154" s="60"/>
      <c r="AY154" s="60"/>
      <c r="AZ154" s="60"/>
      <c r="BA154" s="60"/>
      <c r="BB154" s="60"/>
      <c r="BC154" s="60"/>
      <c r="BD154" s="60"/>
      <c r="BE154" s="60"/>
      <c r="BF154" s="60"/>
      <c r="BG154" s="60"/>
      <c r="BH154" s="60"/>
      <c r="BI154" s="60"/>
      <c r="BJ154" s="60"/>
      <c r="BK154" s="60"/>
      <c r="BL154" s="60"/>
      <c r="BM154" s="60"/>
      <c r="BN154" s="60"/>
      <c r="BO154" s="60"/>
      <c r="BP154" s="60"/>
      <c r="BQ154" s="60"/>
      <c r="BR154" s="60"/>
      <c r="BS154" s="60"/>
      <c r="BT154" s="60"/>
      <c r="BU154" s="60"/>
      <c r="BV154" s="60"/>
      <c r="BW154" s="60"/>
      <c r="BX154" s="60"/>
      <c r="BY154" s="70"/>
      <c r="BZ154" s="65">
        <v>0</v>
      </c>
      <c r="CA154" s="60"/>
      <c r="CB154" s="60"/>
      <c r="CC154" s="60">
        <v>0</v>
      </c>
      <c r="CD154" s="60"/>
      <c r="CE154" s="60"/>
      <c r="CF154" s="60">
        <v>0</v>
      </c>
      <c r="CG154" s="60"/>
      <c r="CH154" s="60"/>
      <c r="CI154" s="60">
        <v>0</v>
      </c>
      <c r="CJ154" s="60"/>
      <c r="CK154" s="60"/>
      <c r="CL154" s="60">
        <v>0</v>
      </c>
      <c r="CM154" s="60"/>
      <c r="CN154" s="60"/>
      <c r="CO154" s="60">
        <v>1</v>
      </c>
      <c r="CP154" s="60"/>
      <c r="CQ154" s="60"/>
      <c r="CR154" s="60">
        <v>0</v>
      </c>
      <c r="CS154" s="60"/>
      <c r="CT154" s="60"/>
      <c r="CU154" s="60">
        <v>0</v>
      </c>
      <c r="CV154" s="60"/>
      <c r="CW154" s="60"/>
      <c r="CX154" s="60">
        <v>0</v>
      </c>
      <c r="CY154" s="60"/>
      <c r="CZ154" s="60"/>
      <c r="DA154" s="60">
        <v>0</v>
      </c>
      <c r="DB154" s="60"/>
      <c r="DC154" s="60"/>
      <c r="DD154" s="60">
        <v>0</v>
      </c>
      <c r="DE154" s="60"/>
      <c r="DF154" s="60"/>
      <c r="DG154" s="60">
        <v>0</v>
      </c>
      <c r="DH154" s="60"/>
      <c r="DI154" s="70"/>
      <c r="DJ154" s="65">
        <v>0</v>
      </c>
      <c r="DK154" s="60"/>
      <c r="DL154" s="60"/>
      <c r="DM154" s="60">
        <v>0</v>
      </c>
      <c r="DN154" s="60"/>
      <c r="DO154" s="60"/>
      <c r="DP154" s="60">
        <v>0</v>
      </c>
      <c r="DQ154" s="60"/>
      <c r="DR154" s="60"/>
      <c r="DS154" s="60">
        <v>0</v>
      </c>
      <c r="DT154" s="60"/>
      <c r="DU154" s="60"/>
      <c r="DV154" s="60">
        <v>0</v>
      </c>
      <c r="DW154" s="60"/>
      <c r="DX154" s="60"/>
      <c r="DY154" s="60">
        <v>0</v>
      </c>
      <c r="DZ154" s="60"/>
      <c r="EA154" s="60"/>
      <c r="EB154" s="60">
        <v>0</v>
      </c>
      <c r="EC154" s="60"/>
      <c r="ED154" s="60"/>
      <c r="EE154" s="60">
        <v>0</v>
      </c>
      <c r="EF154" s="60"/>
      <c r="EG154" s="60"/>
      <c r="EH154" s="60">
        <v>0</v>
      </c>
      <c r="EI154" s="60"/>
      <c r="EJ154" s="60"/>
      <c r="EK154" s="60"/>
      <c r="EL154" s="60"/>
      <c r="EM154" s="60"/>
      <c r="EN154" s="60"/>
      <c r="EO154" s="60"/>
      <c r="EP154" s="60"/>
      <c r="EQ154" s="60"/>
      <c r="ER154" s="60"/>
      <c r="ES154" s="70"/>
      <c r="ET154" s="65"/>
      <c r="EU154" s="60"/>
      <c r="EV154" s="60"/>
      <c r="EW154" s="60"/>
      <c r="EX154" s="60"/>
      <c r="EY154" s="60"/>
      <c r="EZ154" s="60"/>
      <c r="FA154" s="60"/>
      <c r="FB154" s="60"/>
      <c r="FC154" s="60"/>
      <c r="FD154" s="60"/>
      <c r="FE154" s="60"/>
      <c r="FF154" s="60"/>
      <c r="FG154" s="60"/>
      <c r="FH154" s="60"/>
      <c r="FI154" s="60"/>
      <c r="FJ154" s="60"/>
      <c r="FK154" s="60"/>
      <c r="FL154" s="60"/>
      <c r="FM154" s="60"/>
      <c r="FN154" s="60"/>
      <c r="FO154" s="60"/>
      <c r="FP154" s="60"/>
      <c r="FQ154" s="60"/>
      <c r="FR154" s="60"/>
      <c r="FS154" s="60"/>
      <c r="FT154" s="60"/>
      <c r="FU154" s="60"/>
      <c r="FV154" s="60"/>
      <c r="FW154" s="60"/>
      <c r="FX154" s="60"/>
      <c r="FY154" s="60"/>
      <c r="FZ154" s="60"/>
      <c r="GA154" s="60"/>
      <c r="GB154" s="60"/>
      <c r="GC154" s="70"/>
      <c r="GD154" s="65"/>
      <c r="GE154" s="60"/>
      <c r="GF154" s="60"/>
      <c r="GG154" s="60"/>
      <c r="GH154" s="60"/>
      <c r="GI154" s="60"/>
      <c r="GJ154" s="60"/>
      <c r="GK154" s="60"/>
      <c r="GL154" s="60"/>
      <c r="GM154" s="60"/>
      <c r="GN154" s="60"/>
      <c r="GO154" s="60"/>
      <c r="GP154" s="60"/>
      <c r="GQ154" s="60"/>
      <c r="GR154" s="60"/>
      <c r="GS154" s="60"/>
      <c r="GT154" s="60"/>
      <c r="GU154" s="60"/>
      <c r="GV154" s="60"/>
      <c r="GW154" s="60"/>
      <c r="GX154" s="60"/>
      <c r="GY154" s="60"/>
      <c r="GZ154" s="60"/>
      <c r="HA154" s="60"/>
      <c r="HB154" s="60"/>
      <c r="HC154" s="60"/>
      <c r="HD154" s="60"/>
      <c r="HE154" s="60"/>
      <c r="HF154" s="60"/>
      <c r="HG154" s="60"/>
      <c r="HH154" s="60"/>
      <c r="HI154" s="60"/>
      <c r="HJ154" s="60"/>
      <c r="HK154" s="60"/>
      <c r="HL154" s="60"/>
      <c r="HM154" s="70"/>
    </row>
    <row r="155" spans="2:221" ht="18" customHeight="1" x14ac:dyDescent="0.2">
      <c r="B155" s="78" t="s">
        <v>753</v>
      </c>
      <c r="C155" s="79"/>
      <c r="D155" s="79"/>
      <c r="E155" s="79"/>
      <c r="F155" s="79"/>
      <c r="G155" s="79"/>
      <c r="H155" s="79"/>
      <c r="I155" s="79"/>
      <c r="J155" s="79"/>
      <c r="K155" s="79"/>
      <c r="L155" s="79"/>
      <c r="M155" s="79"/>
      <c r="N155" s="79"/>
      <c r="O155" s="79"/>
      <c r="P155" s="79"/>
      <c r="Q155" s="79"/>
      <c r="R155" s="79"/>
      <c r="S155" s="79"/>
      <c r="T155" s="79"/>
      <c r="U155" s="80"/>
      <c r="V155" s="84" t="s">
        <v>758</v>
      </c>
      <c r="W155" s="85"/>
      <c r="X155" s="85"/>
      <c r="Y155" s="85"/>
      <c r="Z155" s="85"/>
      <c r="AA155" s="86"/>
      <c r="AB155" s="90">
        <v>0.51800000000000002</v>
      </c>
      <c r="AC155" s="91"/>
      <c r="AD155" s="91"/>
      <c r="AE155" s="91"/>
      <c r="AF155" s="92"/>
      <c r="AG155" s="96" t="s">
        <v>23</v>
      </c>
      <c r="AH155" s="97"/>
      <c r="AI155" s="97"/>
      <c r="AJ155" s="97"/>
      <c r="AK155" s="97"/>
      <c r="AL155" s="98">
        <f t="shared" si="6"/>
        <v>15</v>
      </c>
      <c r="AM155" s="99"/>
      <c r="AN155" s="99"/>
      <c r="AO155" s="100"/>
      <c r="AP155" s="101"/>
      <c r="AQ155" s="59"/>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64"/>
      <c r="BZ155" s="63">
        <v>0</v>
      </c>
      <c r="CA155" s="59"/>
      <c r="CB155" s="59"/>
      <c r="CC155" s="59">
        <v>0</v>
      </c>
      <c r="CD155" s="59"/>
      <c r="CE155" s="59"/>
      <c r="CF155" s="59">
        <v>0</v>
      </c>
      <c r="CG155" s="59"/>
      <c r="CH155" s="59"/>
      <c r="CI155" s="59">
        <v>0</v>
      </c>
      <c r="CJ155" s="59"/>
      <c r="CK155" s="59"/>
      <c r="CL155" s="59">
        <v>0</v>
      </c>
      <c r="CM155" s="59"/>
      <c r="CN155" s="59"/>
      <c r="CO155" s="59">
        <v>0</v>
      </c>
      <c r="CP155" s="59"/>
      <c r="CQ155" s="59"/>
      <c r="CR155" s="59">
        <v>1</v>
      </c>
      <c r="CS155" s="59"/>
      <c r="CT155" s="59"/>
      <c r="CU155" s="59">
        <v>1</v>
      </c>
      <c r="CV155" s="59"/>
      <c r="CW155" s="59"/>
      <c r="CX155" s="59">
        <v>1</v>
      </c>
      <c r="CY155" s="59"/>
      <c r="CZ155" s="59"/>
      <c r="DA155" s="59">
        <v>1</v>
      </c>
      <c r="DB155" s="59"/>
      <c r="DC155" s="59"/>
      <c r="DD155" s="59">
        <v>1</v>
      </c>
      <c r="DE155" s="59"/>
      <c r="DF155" s="59"/>
      <c r="DG155" s="59">
        <v>1</v>
      </c>
      <c r="DH155" s="59"/>
      <c r="DI155" s="64"/>
      <c r="DJ155" s="63">
        <v>1</v>
      </c>
      <c r="DK155" s="59"/>
      <c r="DL155" s="59"/>
      <c r="DM155" s="59">
        <v>1</v>
      </c>
      <c r="DN155" s="59"/>
      <c r="DO155" s="59"/>
      <c r="DP155" s="59">
        <v>1</v>
      </c>
      <c r="DQ155" s="59"/>
      <c r="DR155" s="59"/>
      <c r="DS155" s="59">
        <v>1</v>
      </c>
      <c r="DT155" s="59"/>
      <c r="DU155" s="59"/>
      <c r="DV155" s="59">
        <v>1</v>
      </c>
      <c r="DW155" s="59"/>
      <c r="DX155" s="59"/>
      <c r="DY155" s="59">
        <v>1</v>
      </c>
      <c r="DZ155" s="59"/>
      <c r="EA155" s="59"/>
      <c r="EB155" s="59">
        <v>1</v>
      </c>
      <c r="EC155" s="59"/>
      <c r="ED155" s="59"/>
      <c r="EE155" s="59">
        <v>1</v>
      </c>
      <c r="EF155" s="59"/>
      <c r="EG155" s="59"/>
      <c r="EH155" s="59">
        <v>1</v>
      </c>
      <c r="EI155" s="59"/>
      <c r="EJ155" s="59"/>
      <c r="EK155" s="59"/>
      <c r="EL155" s="59"/>
      <c r="EM155" s="59"/>
      <c r="EN155" s="59"/>
      <c r="EO155" s="59"/>
      <c r="EP155" s="59"/>
      <c r="EQ155" s="59"/>
      <c r="ER155" s="59"/>
      <c r="ES155" s="64"/>
      <c r="ET155" s="63"/>
      <c r="EU155" s="59"/>
      <c r="EV155" s="59"/>
      <c r="EW155" s="59"/>
      <c r="EX155" s="59"/>
      <c r="EY155" s="59"/>
      <c r="EZ155" s="59"/>
      <c r="FA155" s="59"/>
      <c r="FB155" s="59"/>
      <c r="FC155" s="59"/>
      <c r="FD155" s="59"/>
      <c r="FE155" s="59"/>
      <c r="FF155" s="59"/>
      <c r="FG155" s="59"/>
      <c r="FH155" s="59"/>
      <c r="FI155" s="59"/>
      <c r="FJ155" s="59"/>
      <c r="FK155" s="59"/>
      <c r="FL155" s="59"/>
      <c r="FM155" s="59"/>
      <c r="FN155" s="59"/>
      <c r="FO155" s="59"/>
      <c r="FP155" s="59"/>
      <c r="FQ155" s="59"/>
      <c r="FR155" s="59"/>
      <c r="FS155" s="59"/>
      <c r="FT155" s="59"/>
      <c r="FU155" s="59"/>
      <c r="FV155" s="59"/>
      <c r="FW155" s="59"/>
      <c r="FX155" s="59"/>
      <c r="FY155" s="59"/>
      <c r="FZ155" s="59"/>
      <c r="GA155" s="59"/>
      <c r="GB155" s="59"/>
      <c r="GC155" s="64"/>
      <c r="GD155" s="63"/>
      <c r="GE155" s="59"/>
      <c r="GF155" s="59"/>
      <c r="GG155" s="59"/>
      <c r="GH155" s="59"/>
      <c r="GI155" s="59"/>
      <c r="GJ155" s="59"/>
      <c r="GK155" s="59"/>
      <c r="GL155" s="59"/>
      <c r="GM155" s="59"/>
      <c r="GN155" s="59"/>
      <c r="GO155" s="59"/>
      <c r="GP155" s="59"/>
      <c r="GQ155" s="59"/>
      <c r="GR155" s="59"/>
      <c r="GS155" s="59"/>
      <c r="GT155" s="59"/>
      <c r="GU155" s="59"/>
      <c r="GV155" s="59"/>
      <c r="GW155" s="59"/>
      <c r="GX155" s="59"/>
      <c r="GY155" s="59"/>
      <c r="GZ155" s="59"/>
      <c r="HA155" s="59"/>
      <c r="HB155" s="59"/>
      <c r="HC155" s="59"/>
      <c r="HD155" s="59"/>
      <c r="HE155" s="59"/>
      <c r="HF155" s="59"/>
      <c r="HG155" s="59"/>
      <c r="HH155" s="59"/>
      <c r="HI155" s="59"/>
      <c r="HJ155" s="59"/>
      <c r="HK155" s="59"/>
      <c r="HL155" s="59"/>
      <c r="HM155" s="64"/>
    </row>
    <row r="156" spans="2:221" ht="18" customHeight="1" x14ac:dyDescent="0.2">
      <c r="B156" s="133"/>
      <c r="C156" s="134"/>
      <c r="D156" s="134"/>
      <c r="E156" s="134"/>
      <c r="F156" s="134"/>
      <c r="G156" s="134"/>
      <c r="H156" s="134"/>
      <c r="I156" s="134"/>
      <c r="J156" s="134"/>
      <c r="K156" s="134"/>
      <c r="L156" s="134"/>
      <c r="M156" s="134"/>
      <c r="N156" s="134"/>
      <c r="O156" s="134"/>
      <c r="P156" s="134"/>
      <c r="Q156" s="134"/>
      <c r="R156" s="134"/>
      <c r="S156" s="134"/>
      <c r="T156" s="134"/>
      <c r="U156" s="135"/>
      <c r="V156" s="136"/>
      <c r="W156" s="137"/>
      <c r="X156" s="137"/>
      <c r="Y156" s="137"/>
      <c r="Z156" s="137"/>
      <c r="AA156" s="138"/>
      <c r="AB156" s="139"/>
      <c r="AC156" s="140"/>
      <c r="AD156" s="140"/>
      <c r="AE156" s="140"/>
      <c r="AF156" s="141"/>
      <c r="AG156" s="96" t="s">
        <v>24</v>
      </c>
      <c r="AH156" s="97"/>
      <c r="AI156" s="97"/>
      <c r="AJ156" s="97"/>
      <c r="AK156" s="97"/>
      <c r="AL156" s="98">
        <f t="shared" si="6"/>
        <v>15</v>
      </c>
      <c r="AM156" s="99"/>
      <c r="AN156" s="99"/>
      <c r="AO156" s="100"/>
      <c r="AP156" s="142"/>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64"/>
      <c r="BZ156" s="63">
        <v>0</v>
      </c>
      <c r="CA156" s="59"/>
      <c r="CB156" s="59"/>
      <c r="CC156" s="59">
        <v>0</v>
      </c>
      <c r="CD156" s="59"/>
      <c r="CE156" s="59"/>
      <c r="CF156" s="59">
        <v>0</v>
      </c>
      <c r="CG156" s="59"/>
      <c r="CH156" s="59"/>
      <c r="CI156" s="59">
        <v>0</v>
      </c>
      <c r="CJ156" s="59"/>
      <c r="CK156" s="59"/>
      <c r="CL156" s="59">
        <v>0</v>
      </c>
      <c r="CM156" s="59"/>
      <c r="CN156" s="59"/>
      <c r="CO156" s="59">
        <v>0</v>
      </c>
      <c r="CP156" s="59"/>
      <c r="CQ156" s="59"/>
      <c r="CR156" s="59">
        <v>1</v>
      </c>
      <c r="CS156" s="59"/>
      <c r="CT156" s="59"/>
      <c r="CU156" s="59">
        <v>1</v>
      </c>
      <c r="CV156" s="59"/>
      <c r="CW156" s="59"/>
      <c r="CX156" s="59">
        <v>1</v>
      </c>
      <c r="CY156" s="59"/>
      <c r="CZ156" s="59"/>
      <c r="DA156" s="59">
        <v>1</v>
      </c>
      <c r="DB156" s="59"/>
      <c r="DC156" s="59"/>
      <c r="DD156" s="59">
        <v>1</v>
      </c>
      <c r="DE156" s="59"/>
      <c r="DF156" s="59"/>
      <c r="DG156" s="59">
        <v>1</v>
      </c>
      <c r="DH156" s="59"/>
      <c r="DI156" s="64"/>
      <c r="DJ156" s="63">
        <v>1</v>
      </c>
      <c r="DK156" s="59"/>
      <c r="DL156" s="59"/>
      <c r="DM156" s="59">
        <v>1</v>
      </c>
      <c r="DN156" s="59"/>
      <c r="DO156" s="59"/>
      <c r="DP156" s="59">
        <v>1</v>
      </c>
      <c r="DQ156" s="59"/>
      <c r="DR156" s="59"/>
      <c r="DS156" s="59">
        <v>1</v>
      </c>
      <c r="DT156" s="59"/>
      <c r="DU156" s="59"/>
      <c r="DV156" s="59">
        <v>1</v>
      </c>
      <c r="DW156" s="59"/>
      <c r="DX156" s="59"/>
      <c r="DY156" s="59">
        <v>1</v>
      </c>
      <c r="DZ156" s="59"/>
      <c r="EA156" s="59"/>
      <c r="EB156" s="59">
        <v>1</v>
      </c>
      <c r="EC156" s="59"/>
      <c r="ED156" s="59"/>
      <c r="EE156" s="59">
        <v>1</v>
      </c>
      <c r="EF156" s="59"/>
      <c r="EG156" s="59"/>
      <c r="EH156" s="59">
        <v>1</v>
      </c>
      <c r="EI156" s="59"/>
      <c r="EJ156" s="59"/>
      <c r="EK156" s="59"/>
      <c r="EL156" s="59"/>
      <c r="EM156" s="59"/>
      <c r="EN156" s="59"/>
      <c r="EO156" s="59"/>
      <c r="EP156" s="59"/>
      <c r="EQ156" s="59"/>
      <c r="ER156" s="59"/>
      <c r="ES156" s="64"/>
      <c r="ET156" s="63"/>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64"/>
      <c r="GD156" s="63"/>
      <c r="GE156" s="59"/>
      <c r="GF156" s="59"/>
      <c r="GG156" s="59"/>
      <c r="GH156" s="59"/>
      <c r="GI156" s="59"/>
      <c r="GJ156" s="59"/>
      <c r="GK156" s="59"/>
      <c r="GL156" s="59"/>
      <c r="GM156" s="59"/>
      <c r="GN156" s="59"/>
      <c r="GO156" s="59"/>
      <c r="GP156" s="59"/>
      <c r="GQ156" s="59"/>
      <c r="GR156" s="59"/>
      <c r="GS156" s="59"/>
      <c r="GT156" s="59"/>
      <c r="GU156" s="59"/>
      <c r="GV156" s="59"/>
      <c r="GW156" s="59"/>
      <c r="GX156" s="59"/>
      <c r="GY156" s="59"/>
      <c r="GZ156" s="59"/>
      <c r="HA156" s="59"/>
      <c r="HB156" s="59"/>
      <c r="HC156" s="59"/>
      <c r="HD156" s="59"/>
      <c r="HE156" s="59"/>
      <c r="HF156" s="59"/>
      <c r="HG156" s="59"/>
      <c r="HH156" s="59"/>
      <c r="HI156" s="59"/>
      <c r="HJ156" s="59"/>
      <c r="HK156" s="59"/>
      <c r="HL156" s="59"/>
      <c r="HM156" s="64"/>
    </row>
    <row r="157" spans="2:221" ht="18" customHeight="1" x14ac:dyDescent="0.2">
      <c r="B157" s="114" t="s">
        <v>754</v>
      </c>
      <c r="C157" s="115"/>
      <c r="D157" s="115"/>
      <c r="E157" s="115"/>
      <c r="F157" s="115"/>
      <c r="G157" s="115"/>
      <c r="H157" s="115"/>
      <c r="I157" s="115"/>
      <c r="J157" s="115"/>
      <c r="K157" s="115"/>
      <c r="L157" s="115"/>
      <c r="M157" s="115"/>
      <c r="N157" s="115"/>
      <c r="O157" s="115"/>
      <c r="P157" s="115"/>
      <c r="Q157" s="115"/>
      <c r="R157" s="115"/>
      <c r="S157" s="115"/>
      <c r="T157" s="115"/>
      <c r="U157" s="116"/>
      <c r="V157" s="120" t="s">
        <v>759</v>
      </c>
      <c r="W157" s="121"/>
      <c r="X157" s="121"/>
      <c r="Y157" s="121"/>
      <c r="Z157" s="121"/>
      <c r="AA157" s="122"/>
      <c r="AB157" s="126">
        <v>1.2699999999999999E-2</v>
      </c>
      <c r="AC157" s="127"/>
      <c r="AD157" s="127"/>
      <c r="AE157" s="127"/>
      <c r="AF157" s="128"/>
      <c r="AG157" s="108" t="s">
        <v>23</v>
      </c>
      <c r="AH157" s="109"/>
      <c r="AI157" s="109"/>
      <c r="AJ157" s="109"/>
      <c r="AK157" s="109"/>
      <c r="AL157" s="75">
        <f t="shared" si="6"/>
        <v>6</v>
      </c>
      <c r="AM157" s="76"/>
      <c r="AN157" s="76"/>
      <c r="AO157" s="77"/>
      <c r="AP157" s="132"/>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70"/>
      <c r="BZ157" s="65">
        <v>0</v>
      </c>
      <c r="CA157" s="60"/>
      <c r="CB157" s="60"/>
      <c r="CC157" s="60">
        <v>0</v>
      </c>
      <c r="CD157" s="60"/>
      <c r="CE157" s="60"/>
      <c r="CF157" s="60">
        <v>0</v>
      </c>
      <c r="CG157" s="60"/>
      <c r="CH157" s="60"/>
      <c r="CI157" s="60">
        <v>0</v>
      </c>
      <c r="CJ157" s="60"/>
      <c r="CK157" s="60"/>
      <c r="CL157" s="60">
        <v>0</v>
      </c>
      <c r="CM157" s="60"/>
      <c r="CN157" s="60"/>
      <c r="CO157" s="60">
        <v>0</v>
      </c>
      <c r="CP157" s="60"/>
      <c r="CQ157" s="60"/>
      <c r="CR157" s="60">
        <v>0</v>
      </c>
      <c r="CS157" s="60"/>
      <c r="CT157" s="60"/>
      <c r="CU157" s="60">
        <v>1</v>
      </c>
      <c r="CV157" s="60"/>
      <c r="CW157" s="60"/>
      <c r="CX157" s="60">
        <v>0</v>
      </c>
      <c r="CY157" s="60"/>
      <c r="CZ157" s="60"/>
      <c r="DA157" s="60">
        <v>0</v>
      </c>
      <c r="DB157" s="60"/>
      <c r="DC157" s="60"/>
      <c r="DD157" s="60">
        <v>1</v>
      </c>
      <c r="DE157" s="60"/>
      <c r="DF157" s="60"/>
      <c r="DG157" s="60">
        <v>0</v>
      </c>
      <c r="DH157" s="60"/>
      <c r="DI157" s="70"/>
      <c r="DJ157" s="65">
        <v>0</v>
      </c>
      <c r="DK157" s="60"/>
      <c r="DL157" s="60"/>
      <c r="DM157" s="60">
        <v>1</v>
      </c>
      <c r="DN157" s="60"/>
      <c r="DO157" s="60"/>
      <c r="DP157" s="60">
        <v>0</v>
      </c>
      <c r="DQ157" s="60"/>
      <c r="DR157" s="60"/>
      <c r="DS157" s="60">
        <v>1</v>
      </c>
      <c r="DT157" s="60"/>
      <c r="DU157" s="60"/>
      <c r="DV157" s="60">
        <v>0</v>
      </c>
      <c r="DW157" s="60"/>
      <c r="DX157" s="60"/>
      <c r="DY157" s="60">
        <v>1</v>
      </c>
      <c r="DZ157" s="60"/>
      <c r="EA157" s="60"/>
      <c r="EB157" s="60">
        <v>0</v>
      </c>
      <c r="EC157" s="60"/>
      <c r="ED157" s="60"/>
      <c r="EE157" s="60">
        <v>1</v>
      </c>
      <c r="EF157" s="60"/>
      <c r="EG157" s="60"/>
      <c r="EH157" s="60">
        <v>0</v>
      </c>
      <c r="EI157" s="60"/>
      <c r="EJ157" s="60"/>
      <c r="EK157" s="60"/>
      <c r="EL157" s="60"/>
      <c r="EM157" s="60"/>
      <c r="EN157" s="60"/>
      <c r="EO157" s="60"/>
      <c r="EP157" s="60"/>
      <c r="EQ157" s="60"/>
      <c r="ER157" s="60"/>
      <c r="ES157" s="70"/>
      <c r="ET157" s="65"/>
      <c r="EU157" s="60"/>
      <c r="EV157" s="60"/>
      <c r="EW157" s="60"/>
      <c r="EX157" s="60"/>
      <c r="EY157" s="60"/>
      <c r="EZ157" s="60"/>
      <c r="FA157" s="60"/>
      <c r="FB157" s="60"/>
      <c r="FC157" s="60"/>
      <c r="FD157" s="60"/>
      <c r="FE157" s="60"/>
      <c r="FF157" s="60"/>
      <c r="FG157" s="60"/>
      <c r="FH157" s="60"/>
      <c r="FI157" s="60"/>
      <c r="FJ157" s="60"/>
      <c r="FK157" s="60"/>
      <c r="FL157" s="60"/>
      <c r="FM157" s="60"/>
      <c r="FN157" s="60"/>
      <c r="FO157" s="60"/>
      <c r="FP157" s="60"/>
      <c r="FQ157" s="60"/>
      <c r="FR157" s="60"/>
      <c r="FS157" s="60"/>
      <c r="FT157" s="60"/>
      <c r="FU157" s="60"/>
      <c r="FV157" s="60"/>
      <c r="FW157" s="60"/>
      <c r="FX157" s="60"/>
      <c r="FY157" s="60"/>
      <c r="FZ157" s="60"/>
      <c r="GA157" s="60"/>
      <c r="GB157" s="60"/>
      <c r="GC157" s="70"/>
      <c r="GD157" s="65"/>
      <c r="GE157" s="60"/>
      <c r="GF157" s="60"/>
      <c r="GG157" s="60"/>
      <c r="GH157" s="60"/>
      <c r="GI157" s="60"/>
      <c r="GJ157" s="60"/>
      <c r="GK157" s="60"/>
      <c r="GL157" s="60"/>
      <c r="GM157" s="60"/>
      <c r="GN157" s="60"/>
      <c r="GO157" s="60"/>
      <c r="GP157" s="60"/>
      <c r="GQ157" s="60"/>
      <c r="GR157" s="60"/>
      <c r="GS157" s="60"/>
      <c r="GT157" s="60"/>
      <c r="GU157" s="60"/>
      <c r="GV157" s="60"/>
      <c r="GW157" s="60"/>
      <c r="GX157" s="60"/>
      <c r="GY157" s="60"/>
      <c r="GZ157" s="60"/>
      <c r="HA157" s="60"/>
      <c r="HB157" s="60"/>
      <c r="HC157" s="60"/>
      <c r="HD157" s="60"/>
      <c r="HE157" s="60"/>
      <c r="HF157" s="60"/>
      <c r="HG157" s="60"/>
      <c r="HH157" s="60"/>
      <c r="HI157" s="60"/>
      <c r="HJ157" s="60"/>
      <c r="HK157" s="60"/>
      <c r="HL157" s="60"/>
      <c r="HM157" s="70"/>
    </row>
    <row r="158" spans="2:221" ht="18" customHeight="1" x14ac:dyDescent="0.2">
      <c r="B158" s="117"/>
      <c r="C158" s="118"/>
      <c r="D158" s="118"/>
      <c r="E158" s="118"/>
      <c r="F158" s="118"/>
      <c r="G158" s="118"/>
      <c r="H158" s="118"/>
      <c r="I158" s="118"/>
      <c r="J158" s="118"/>
      <c r="K158" s="118"/>
      <c r="L158" s="118"/>
      <c r="M158" s="118"/>
      <c r="N158" s="118"/>
      <c r="O158" s="118"/>
      <c r="P158" s="118"/>
      <c r="Q158" s="118"/>
      <c r="R158" s="118"/>
      <c r="S158" s="118"/>
      <c r="T158" s="118"/>
      <c r="U158" s="119"/>
      <c r="V158" s="123"/>
      <c r="W158" s="124"/>
      <c r="X158" s="124"/>
      <c r="Y158" s="124"/>
      <c r="Z158" s="124"/>
      <c r="AA158" s="125"/>
      <c r="AB158" s="129"/>
      <c r="AC158" s="130"/>
      <c r="AD158" s="130"/>
      <c r="AE158" s="130"/>
      <c r="AF158" s="131"/>
      <c r="AG158" s="108" t="s">
        <v>24</v>
      </c>
      <c r="AH158" s="109"/>
      <c r="AI158" s="109"/>
      <c r="AJ158" s="109"/>
      <c r="AK158" s="109"/>
      <c r="AL158" s="75">
        <f t="shared" si="6"/>
        <v>3</v>
      </c>
      <c r="AM158" s="76"/>
      <c r="AN158" s="76"/>
      <c r="AO158" s="77"/>
      <c r="AP158" s="72"/>
      <c r="AQ158" s="60"/>
      <c r="AR158" s="60"/>
      <c r="AS158" s="60"/>
      <c r="AT158" s="60"/>
      <c r="AU158" s="60"/>
      <c r="AV158" s="60"/>
      <c r="AW158" s="60"/>
      <c r="AX158" s="60"/>
      <c r="AY158" s="60"/>
      <c r="AZ158" s="60"/>
      <c r="BA158" s="60"/>
      <c r="BB158" s="60"/>
      <c r="BC158" s="60"/>
      <c r="BD158" s="60"/>
      <c r="BE158" s="60"/>
      <c r="BF158" s="60"/>
      <c r="BG158" s="60"/>
      <c r="BH158" s="60"/>
      <c r="BI158" s="60"/>
      <c r="BJ158" s="60"/>
      <c r="BK158" s="60"/>
      <c r="BL158" s="60"/>
      <c r="BM158" s="60"/>
      <c r="BN158" s="60"/>
      <c r="BO158" s="60"/>
      <c r="BP158" s="60"/>
      <c r="BQ158" s="60"/>
      <c r="BR158" s="60"/>
      <c r="BS158" s="60"/>
      <c r="BT158" s="60"/>
      <c r="BU158" s="60"/>
      <c r="BV158" s="60"/>
      <c r="BW158" s="60"/>
      <c r="BX158" s="60"/>
      <c r="BY158" s="70"/>
      <c r="BZ158" s="65">
        <v>0</v>
      </c>
      <c r="CA158" s="60"/>
      <c r="CB158" s="60"/>
      <c r="CC158" s="60">
        <v>0</v>
      </c>
      <c r="CD158" s="60"/>
      <c r="CE158" s="60"/>
      <c r="CF158" s="60">
        <v>0</v>
      </c>
      <c r="CG158" s="60"/>
      <c r="CH158" s="60"/>
      <c r="CI158" s="60">
        <v>0</v>
      </c>
      <c r="CJ158" s="60"/>
      <c r="CK158" s="60"/>
      <c r="CL158" s="60">
        <v>0</v>
      </c>
      <c r="CM158" s="60"/>
      <c r="CN158" s="60"/>
      <c r="CO158" s="60">
        <v>0</v>
      </c>
      <c r="CP158" s="60"/>
      <c r="CQ158" s="60"/>
      <c r="CR158" s="60">
        <v>0</v>
      </c>
      <c r="CS158" s="60"/>
      <c r="CT158" s="60"/>
      <c r="CU158" s="60">
        <v>0</v>
      </c>
      <c r="CV158" s="60"/>
      <c r="CW158" s="60"/>
      <c r="CX158" s="60">
        <v>0</v>
      </c>
      <c r="CY158" s="60"/>
      <c r="CZ158" s="60"/>
      <c r="DA158" s="60">
        <v>1</v>
      </c>
      <c r="DB158" s="60"/>
      <c r="DC158" s="60"/>
      <c r="DD158" s="60">
        <v>0</v>
      </c>
      <c r="DE158" s="60"/>
      <c r="DF158" s="60"/>
      <c r="DG158" s="60">
        <v>0</v>
      </c>
      <c r="DH158" s="60"/>
      <c r="DI158" s="70"/>
      <c r="DJ158" s="61">
        <v>0</v>
      </c>
      <c r="DK158" s="62"/>
      <c r="DL158" s="62"/>
      <c r="DM158" s="62">
        <v>0</v>
      </c>
      <c r="DN158" s="62"/>
      <c r="DO158" s="62"/>
      <c r="DP158" s="62">
        <v>0</v>
      </c>
      <c r="DQ158" s="62"/>
      <c r="DR158" s="62"/>
      <c r="DS158" s="60">
        <v>1</v>
      </c>
      <c r="DT158" s="60"/>
      <c r="DU158" s="60"/>
      <c r="DV158" s="60">
        <v>0</v>
      </c>
      <c r="DW158" s="60"/>
      <c r="DX158" s="60"/>
      <c r="DY158" s="60">
        <v>0</v>
      </c>
      <c r="DZ158" s="60"/>
      <c r="EA158" s="60"/>
      <c r="EB158" s="60">
        <v>0</v>
      </c>
      <c r="EC158" s="60"/>
      <c r="ED158" s="60"/>
      <c r="EE158" s="60">
        <v>1</v>
      </c>
      <c r="EF158" s="60"/>
      <c r="EG158" s="60"/>
      <c r="EH158" s="60">
        <v>0</v>
      </c>
      <c r="EI158" s="60"/>
      <c r="EJ158" s="60"/>
      <c r="EK158" s="60"/>
      <c r="EL158" s="60"/>
      <c r="EM158" s="60"/>
      <c r="EN158" s="60"/>
      <c r="EO158" s="60"/>
      <c r="EP158" s="60"/>
      <c r="EQ158" s="60"/>
      <c r="ER158" s="60"/>
      <c r="ES158" s="70"/>
      <c r="ET158" s="65"/>
      <c r="EU158" s="60"/>
      <c r="EV158" s="60"/>
      <c r="EW158" s="60"/>
      <c r="EX158" s="60"/>
      <c r="EY158" s="60"/>
      <c r="EZ158" s="60"/>
      <c r="FA158" s="60"/>
      <c r="FB158" s="60"/>
      <c r="FC158" s="60"/>
      <c r="FD158" s="60"/>
      <c r="FE158" s="60"/>
      <c r="FF158" s="60"/>
      <c r="FG158" s="60"/>
      <c r="FH158" s="60"/>
      <c r="FI158" s="60"/>
      <c r="FJ158" s="60"/>
      <c r="FK158" s="60"/>
      <c r="FL158" s="60"/>
      <c r="FM158" s="60"/>
      <c r="FN158" s="60"/>
      <c r="FO158" s="60"/>
      <c r="FP158" s="60"/>
      <c r="FQ158" s="60"/>
      <c r="FR158" s="60"/>
      <c r="FS158" s="60"/>
      <c r="FT158" s="60"/>
      <c r="FU158" s="60"/>
      <c r="FV158" s="60"/>
      <c r="FW158" s="60"/>
      <c r="FX158" s="60"/>
      <c r="FY158" s="60"/>
      <c r="FZ158" s="60"/>
      <c r="GA158" s="60"/>
      <c r="GB158" s="60"/>
      <c r="GC158" s="70"/>
      <c r="GD158" s="65"/>
      <c r="GE158" s="60"/>
      <c r="GF158" s="60"/>
      <c r="GG158" s="60"/>
      <c r="GH158" s="60"/>
      <c r="GI158" s="60"/>
      <c r="GJ158" s="60"/>
      <c r="GK158" s="60"/>
      <c r="GL158" s="60"/>
      <c r="GM158" s="60"/>
      <c r="GN158" s="60"/>
      <c r="GO158" s="60"/>
      <c r="GP158" s="60"/>
      <c r="GQ158" s="60"/>
      <c r="GR158" s="60"/>
      <c r="GS158" s="60"/>
      <c r="GT158" s="60"/>
      <c r="GU158" s="60"/>
      <c r="GV158" s="60"/>
      <c r="GW158" s="60"/>
      <c r="GX158" s="60"/>
      <c r="GY158" s="60"/>
      <c r="GZ158" s="60"/>
      <c r="HA158" s="60"/>
      <c r="HB158" s="60"/>
      <c r="HC158" s="60"/>
      <c r="HD158" s="60"/>
      <c r="HE158" s="60"/>
      <c r="HF158" s="60"/>
      <c r="HG158" s="60"/>
      <c r="HH158" s="60"/>
      <c r="HI158" s="60"/>
      <c r="HJ158" s="60"/>
      <c r="HK158" s="60"/>
      <c r="HL158" s="60"/>
      <c r="HM158" s="70"/>
    </row>
    <row r="159" spans="2:221" ht="18" customHeight="1" x14ac:dyDescent="0.2">
      <c r="B159" s="78" t="s">
        <v>755</v>
      </c>
      <c r="C159" s="79"/>
      <c r="D159" s="79"/>
      <c r="E159" s="79"/>
      <c r="F159" s="79"/>
      <c r="G159" s="79"/>
      <c r="H159" s="79"/>
      <c r="I159" s="79"/>
      <c r="J159" s="79"/>
      <c r="K159" s="79"/>
      <c r="L159" s="79"/>
      <c r="M159" s="79"/>
      <c r="N159" s="79"/>
      <c r="O159" s="79"/>
      <c r="P159" s="79"/>
      <c r="Q159" s="79"/>
      <c r="R159" s="79"/>
      <c r="S159" s="79"/>
      <c r="T159" s="79"/>
      <c r="U159" s="80"/>
      <c r="V159" s="84" t="s">
        <v>760</v>
      </c>
      <c r="W159" s="85"/>
      <c r="X159" s="85"/>
      <c r="Y159" s="85"/>
      <c r="Z159" s="85"/>
      <c r="AA159" s="86"/>
      <c r="AB159" s="90">
        <v>1.2800000000000001E-2</v>
      </c>
      <c r="AC159" s="91"/>
      <c r="AD159" s="91"/>
      <c r="AE159" s="91"/>
      <c r="AF159" s="92"/>
      <c r="AG159" s="96" t="s">
        <v>23</v>
      </c>
      <c r="AH159" s="97"/>
      <c r="AI159" s="97"/>
      <c r="AJ159" s="97"/>
      <c r="AK159" s="97"/>
      <c r="AL159" s="98">
        <f t="shared" si="6"/>
        <v>6</v>
      </c>
      <c r="AM159" s="99"/>
      <c r="AN159" s="99"/>
      <c r="AO159" s="100"/>
      <c r="AP159" s="101"/>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64"/>
      <c r="BZ159" s="63">
        <v>0</v>
      </c>
      <c r="CA159" s="59"/>
      <c r="CB159" s="59"/>
      <c r="CC159" s="59">
        <v>0</v>
      </c>
      <c r="CD159" s="59"/>
      <c r="CE159" s="59"/>
      <c r="CF159" s="59">
        <v>0</v>
      </c>
      <c r="CG159" s="59"/>
      <c r="CH159" s="59"/>
      <c r="CI159" s="59">
        <v>0</v>
      </c>
      <c r="CJ159" s="59"/>
      <c r="CK159" s="59"/>
      <c r="CL159" s="59">
        <v>0</v>
      </c>
      <c r="CM159" s="59"/>
      <c r="CN159" s="59"/>
      <c r="CO159" s="59">
        <v>0</v>
      </c>
      <c r="CP159" s="59"/>
      <c r="CQ159" s="59"/>
      <c r="CR159" s="59">
        <v>0</v>
      </c>
      <c r="CS159" s="59"/>
      <c r="CT159" s="59"/>
      <c r="CU159" s="59">
        <v>1</v>
      </c>
      <c r="CV159" s="59"/>
      <c r="CW159" s="59"/>
      <c r="CX159" s="59">
        <v>0</v>
      </c>
      <c r="CY159" s="59"/>
      <c r="CZ159" s="59"/>
      <c r="DA159" s="59">
        <v>0</v>
      </c>
      <c r="DB159" s="59"/>
      <c r="DC159" s="59"/>
      <c r="DD159" s="59">
        <v>1</v>
      </c>
      <c r="DE159" s="59"/>
      <c r="DF159" s="59"/>
      <c r="DG159" s="59">
        <v>0</v>
      </c>
      <c r="DH159" s="59"/>
      <c r="DI159" s="64"/>
      <c r="DJ159" s="63">
        <v>0</v>
      </c>
      <c r="DK159" s="59"/>
      <c r="DL159" s="59"/>
      <c r="DM159" s="59">
        <v>1</v>
      </c>
      <c r="DN159" s="59"/>
      <c r="DO159" s="59"/>
      <c r="DP159" s="59">
        <v>0</v>
      </c>
      <c r="DQ159" s="59"/>
      <c r="DR159" s="59"/>
      <c r="DS159" s="59">
        <v>1</v>
      </c>
      <c r="DT159" s="59"/>
      <c r="DU159" s="59"/>
      <c r="DV159" s="59">
        <v>0</v>
      </c>
      <c r="DW159" s="59"/>
      <c r="DX159" s="59"/>
      <c r="DY159" s="59">
        <v>1</v>
      </c>
      <c r="DZ159" s="59"/>
      <c r="EA159" s="59"/>
      <c r="EB159" s="59">
        <v>0</v>
      </c>
      <c r="EC159" s="59"/>
      <c r="ED159" s="59"/>
      <c r="EE159" s="59">
        <v>1</v>
      </c>
      <c r="EF159" s="59"/>
      <c r="EG159" s="59"/>
      <c r="EH159" s="59">
        <v>0</v>
      </c>
      <c r="EI159" s="59"/>
      <c r="EJ159" s="59"/>
      <c r="EK159" s="59"/>
      <c r="EL159" s="59"/>
      <c r="EM159" s="59"/>
      <c r="EN159" s="59"/>
      <c r="EO159" s="59"/>
      <c r="EP159" s="59"/>
      <c r="EQ159" s="59"/>
      <c r="ER159" s="59"/>
      <c r="ES159" s="64"/>
      <c r="ET159" s="63"/>
      <c r="EU159" s="59"/>
      <c r="EV159" s="59"/>
      <c r="EW159" s="59"/>
      <c r="EX159" s="59"/>
      <c r="EY159" s="59"/>
      <c r="EZ159" s="59"/>
      <c r="FA159" s="59"/>
      <c r="FB159" s="59"/>
      <c r="FC159" s="59"/>
      <c r="FD159" s="59"/>
      <c r="FE159" s="59"/>
      <c r="FF159" s="59"/>
      <c r="FG159" s="59"/>
      <c r="FH159" s="59"/>
      <c r="FI159" s="59"/>
      <c r="FJ159" s="59"/>
      <c r="FK159" s="59"/>
      <c r="FL159" s="59"/>
      <c r="FM159" s="59"/>
      <c r="FN159" s="59"/>
      <c r="FO159" s="59"/>
      <c r="FP159" s="59"/>
      <c r="FQ159" s="59"/>
      <c r="FR159" s="59"/>
      <c r="FS159" s="59"/>
      <c r="FT159" s="59"/>
      <c r="FU159" s="59"/>
      <c r="FV159" s="59"/>
      <c r="FW159" s="59"/>
      <c r="FX159" s="59"/>
      <c r="FY159" s="59"/>
      <c r="FZ159" s="59"/>
      <c r="GA159" s="59"/>
      <c r="GB159" s="59"/>
      <c r="GC159" s="64"/>
      <c r="GD159" s="63"/>
      <c r="GE159" s="59"/>
      <c r="GF159" s="59"/>
      <c r="GG159" s="59"/>
      <c r="GH159" s="59"/>
      <c r="GI159" s="59"/>
      <c r="GJ159" s="59"/>
      <c r="GK159" s="59"/>
      <c r="GL159" s="59"/>
      <c r="GM159" s="59"/>
      <c r="GN159" s="59"/>
      <c r="GO159" s="59"/>
      <c r="GP159" s="59"/>
      <c r="GQ159" s="59"/>
      <c r="GR159" s="59"/>
      <c r="GS159" s="59"/>
      <c r="GT159" s="59"/>
      <c r="GU159" s="59"/>
      <c r="GV159" s="59"/>
      <c r="GW159" s="59"/>
      <c r="GX159" s="59"/>
      <c r="GY159" s="59"/>
      <c r="GZ159" s="59"/>
      <c r="HA159" s="59"/>
      <c r="HB159" s="59"/>
      <c r="HC159" s="59"/>
      <c r="HD159" s="59"/>
      <c r="HE159" s="59"/>
      <c r="HF159" s="59"/>
      <c r="HG159" s="59"/>
      <c r="HH159" s="59"/>
      <c r="HI159" s="59"/>
      <c r="HJ159" s="59"/>
      <c r="HK159" s="59"/>
      <c r="HL159" s="59"/>
      <c r="HM159" s="64"/>
    </row>
    <row r="160" spans="2:221" ht="18" customHeight="1" x14ac:dyDescent="0.2">
      <c r="B160" s="133"/>
      <c r="C160" s="134"/>
      <c r="D160" s="134"/>
      <c r="E160" s="134"/>
      <c r="F160" s="134"/>
      <c r="G160" s="134"/>
      <c r="H160" s="134"/>
      <c r="I160" s="134"/>
      <c r="J160" s="134"/>
      <c r="K160" s="134"/>
      <c r="L160" s="134"/>
      <c r="M160" s="134"/>
      <c r="N160" s="134"/>
      <c r="O160" s="134"/>
      <c r="P160" s="134"/>
      <c r="Q160" s="134"/>
      <c r="R160" s="134"/>
      <c r="S160" s="134"/>
      <c r="T160" s="134"/>
      <c r="U160" s="135"/>
      <c r="V160" s="136"/>
      <c r="W160" s="137"/>
      <c r="X160" s="137"/>
      <c r="Y160" s="137"/>
      <c r="Z160" s="137"/>
      <c r="AA160" s="138"/>
      <c r="AB160" s="139"/>
      <c r="AC160" s="140"/>
      <c r="AD160" s="140"/>
      <c r="AE160" s="140"/>
      <c r="AF160" s="141"/>
      <c r="AG160" s="96" t="s">
        <v>24</v>
      </c>
      <c r="AH160" s="97"/>
      <c r="AI160" s="97"/>
      <c r="AJ160" s="97"/>
      <c r="AK160" s="97"/>
      <c r="AL160" s="98">
        <f t="shared" si="6"/>
        <v>2</v>
      </c>
      <c r="AM160" s="99"/>
      <c r="AN160" s="99"/>
      <c r="AO160" s="100"/>
      <c r="AP160" s="142"/>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64"/>
      <c r="BZ160" s="63">
        <v>0</v>
      </c>
      <c r="CA160" s="59"/>
      <c r="CB160" s="59"/>
      <c r="CC160" s="59">
        <v>0</v>
      </c>
      <c r="CD160" s="59"/>
      <c r="CE160" s="59"/>
      <c r="CF160" s="59">
        <v>0</v>
      </c>
      <c r="CG160" s="59"/>
      <c r="CH160" s="59"/>
      <c r="CI160" s="59">
        <v>0</v>
      </c>
      <c r="CJ160" s="59"/>
      <c r="CK160" s="59"/>
      <c r="CL160" s="59">
        <v>0</v>
      </c>
      <c r="CM160" s="59"/>
      <c r="CN160" s="59"/>
      <c r="CO160" s="59">
        <v>0</v>
      </c>
      <c r="CP160" s="59"/>
      <c r="CQ160" s="59"/>
      <c r="CR160" s="59">
        <v>0</v>
      </c>
      <c r="CS160" s="59"/>
      <c r="CT160" s="59"/>
      <c r="CU160" s="557">
        <v>0</v>
      </c>
      <c r="CV160" s="557"/>
      <c r="CW160" s="557"/>
      <c r="CX160" s="59">
        <v>0</v>
      </c>
      <c r="CY160" s="59"/>
      <c r="CZ160" s="59"/>
      <c r="DA160" s="59">
        <v>0</v>
      </c>
      <c r="DB160" s="59"/>
      <c r="DC160" s="59"/>
      <c r="DD160" s="557">
        <v>0</v>
      </c>
      <c r="DE160" s="557"/>
      <c r="DF160" s="557"/>
      <c r="DG160" s="59">
        <v>0</v>
      </c>
      <c r="DH160" s="59"/>
      <c r="DI160" s="64"/>
      <c r="DJ160" s="63">
        <v>0</v>
      </c>
      <c r="DK160" s="59"/>
      <c r="DL160" s="59"/>
      <c r="DM160" s="59">
        <v>0</v>
      </c>
      <c r="DN160" s="59"/>
      <c r="DO160" s="59"/>
      <c r="DP160" s="59">
        <v>0</v>
      </c>
      <c r="DQ160" s="59"/>
      <c r="DR160" s="59"/>
      <c r="DS160" s="59">
        <v>1</v>
      </c>
      <c r="DT160" s="59"/>
      <c r="DU160" s="59"/>
      <c r="DV160" s="59">
        <v>0</v>
      </c>
      <c r="DW160" s="59"/>
      <c r="DX160" s="59"/>
      <c r="DY160" s="59">
        <v>0</v>
      </c>
      <c r="DZ160" s="59"/>
      <c r="EA160" s="59"/>
      <c r="EB160" s="59">
        <v>0</v>
      </c>
      <c r="EC160" s="59"/>
      <c r="ED160" s="59"/>
      <c r="EE160" s="59">
        <v>1</v>
      </c>
      <c r="EF160" s="59"/>
      <c r="EG160" s="59"/>
      <c r="EH160" s="59">
        <v>0</v>
      </c>
      <c r="EI160" s="59"/>
      <c r="EJ160" s="59"/>
      <c r="EK160" s="59"/>
      <c r="EL160" s="59"/>
      <c r="EM160" s="59"/>
      <c r="EN160" s="59"/>
      <c r="EO160" s="59"/>
      <c r="EP160" s="59"/>
      <c r="EQ160" s="59"/>
      <c r="ER160" s="59"/>
      <c r="ES160" s="64"/>
      <c r="ET160" s="63"/>
      <c r="EU160" s="59"/>
      <c r="EV160" s="59"/>
      <c r="EW160" s="59"/>
      <c r="EX160" s="59"/>
      <c r="EY160" s="59"/>
      <c r="EZ160" s="59"/>
      <c r="FA160" s="59"/>
      <c r="FB160" s="59"/>
      <c r="FC160" s="59"/>
      <c r="FD160" s="59"/>
      <c r="FE160" s="59"/>
      <c r="FF160" s="59"/>
      <c r="FG160" s="59"/>
      <c r="FH160" s="59"/>
      <c r="FI160" s="59"/>
      <c r="FJ160" s="59"/>
      <c r="FK160" s="59"/>
      <c r="FL160" s="59"/>
      <c r="FM160" s="59"/>
      <c r="FN160" s="59"/>
      <c r="FO160" s="59"/>
      <c r="FP160" s="59"/>
      <c r="FQ160" s="59"/>
      <c r="FR160" s="59"/>
      <c r="FS160" s="59"/>
      <c r="FT160" s="59"/>
      <c r="FU160" s="59"/>
      <c r="FV160" s="59"/>
      <c r="FW160" s="59"/>
      <c r="FX160" s="59"/>
      <c r="FY160" s="59"/>
      <c r="FZ160" s="59"/>
      <c r="GA160" s="59"/>
      <c r="GB160" s="59"/>
      <c r="GC160" s="64"/>
      <c r="GD160" s="63"/>
      <c r="GE160" s="59"/>
      <c r="GF160" s="59"/>
      <c r="GG160" s="59"/>
      <c r="GH160" s="59"/>
      <c r="GI160" s="59"/>
      <c r="GJ160" s="59"/>
      <c r="GK160" s="59"/>
      <c r="GL160" s="59"/>
      <c r="GM160" s="59"/>
      <c r="GN160" s="59"/>
      <c r="GO160" s="59"/>
      <c r="GP160" s="59"/>
      <c r="GQ160" s="59"/>
      <c r="GR160" s="59"/>
      <c r="GS160" s="59"/>
      <c r="GT160" s="59"/>
      <c r="GU160" s="59"/>
      <c r="GV160" s="59"/>
      <c r="GW160" s="59"/>
      <c r="GX160" s="59"/>
      <c r="GY160" s="59"/>
      <c r="GZ160" s="59"/>
      <c r="HA160" s="59"/>
      <c r="HB160" s="59"/>
      <c r="HC160" s="59"/>
      <c r="HD160" s="59"/>
      <c r="HE160" s="59"/>
      <c r="HF160" s="59"/>
      <c r="HG160" s="59"/>
      <c r="HH160" s="59"/>
      <c r="HI160" s="59"/>
      <c r="HJ160" s="59"/>
      <c r="HK160" s="59"/>
      <c r="HL160" s="59"/>
      <c r="HM160" s="64"/>
    </row>
    <row r="161" spans="2:221" ht="18" customHeight="1" x14ac:dyDescent="0.2">
      <c r="B161" s="114" t="s">
        <v>756</v>
      </c>
      <c r="C161" s="115"/>
      <c r="D161" s="115"/>
      <c r="E161" s="115"/>
      <c r="F161" s="115"/>
      <c r="G161" s="115"/>
      <c r="H161" s="115"/>
      <c r="I161" s="115"/>
      <c r="J161" s="115"/>
      <c r="K161" s="115"/>
      <c r="L161" s="115"/>
      <c r="M161" s="115"/>
      <c r="N161" s="115"/>
      <c r="O161" s="115"/>
      <c r="P161" s="115"/>
      <c r="Q161" s="115"/>
      <c r="R161" s="115"/>
      <c r="S161" s="115"/>
      <c r="T161" s="115"/>
      <c r="U161" s="116"/>
      <c r="V161" s="120" t="s">
        <v>761</v>
      </c>
      <c r="W161" s="121"/>
      <c r="X161" s="121"/>
      <c r="Y161" s="121"/>
      <c r="Z161" s="121"/>
      <c r="AA161" s="122"/>
      <c r="AB161" s="126">
        <v>9.3799999999999994E-2</v>
      </c>
      <c r="AC161" s="127"/>
      <c r="AD161" s="127"/>
      <c r="AE161" s="127"/>
      <c r="AF161" s="128"/>
      <c r="AG161" s="108" t="s">
        <v>23</v>
      </c>
      <c r="AH161" s="109"/>
      <c r="AI161" s="109"/>
      <c r="AJ161" s="109"/>
      <c r="AK161" s="109"/>
      <c r="AL161" s="75">
        <f t="shared" si="6"/>
        <v>2</v>
      </c>
      <c r="AM161" s="76"/>
      <c r="AN161" s="76"/>
      <c r="AO161" s="77"/>
      <c r="AP161" s="132"/>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c r="BS161" s="60"/>
      <c r="BT161" s="60"/>
      <c r="BU161" s="60"/>
      <c r="BV161" s="60"/>
      <c r="BW161" s="60"/>
      <c r="BX161" s="60"/>
      <c r="BY161" s="70"/>
      <c r="BZ161" s="149">
        <v>1</v>
      </c>
      <c r="CA161" s="150"/>
      <c r="CB161" s="150"/>
      <c r="CC161" s="150"/>
      <c r="CD161" s="150"/>
      <c r="CE161" s="150"/>
      <c r="CF161" s="150"/>
      <c r="CG161" s="150"/>
      <c r="CH161" s="150"/>
      <c r="CI161" s="150"/>
      <c r="CJ161" s="150"/>
      <c r="CK161" s="150"/>
      <c r="CL161" s="150"/>
      <c r="CM161" s="150"/>
      <c r="CN161" s="150"/>
      <c r="CO161" s="150"/>
      <c r="CP161" s="150"/>
      <c r="CQ161" s="150"/>
      <c r="CR161" s="150"/>
      <c r="CS161" s="150"/>
      <c r="CT161" s="150"/>
      <c r="CU161" s="150"/>
      <c r="CV161" s="150"/>
      <c r="CW161" s="150"/>
      <c r="CX161" s="150"/>
      <c r="CY161" s="150"/>
      <c r="CZ161" s="150"/>
      <c r="DA161" s="150"/>
      <c r="DB161" s="150"/>
      <c r="DC161" s="150"/>
      <c r="DD161" s="150"/>
      <c r="DE161" s="150"/>
      <c r="DF161" s="150"/>
      <c r="DG161" s="150"/>
      <c r="DH161" s="150"/>
      <c r="DI161" s="151"/>
      <c r="DJ161" s="385">
        <v>1</v>
      </c>
      <c r="DK161" s="386"/>
      <c r="DL161" s="386"/>
      <c r="DM161" s="386"/>
      <c r="DN161" s="386"/>
      <c r="DO161" s="386"/>
      <c r="DP161" s="386"/>
      <c r="DQ161" s="386"/>
      <c r="DR161" s="386"/>
      <c r="DS161" s="386"/>
      <c r="DT161" s="386"/>
      <c r="DU161" s="386"/>
      <c r="DV161" s="386"/>
      <c r="DW161" s="386"/>
      <c r="DX161" s="386"/>
      <c r="DY161" s="386"/>
      <c r="DZ161" s="386"/>
      <c r="EA161" s="386"/>
      <c r="EB161" s="386"/>
      <c r="EC161" s="386"/>
      <c r="ED161" s="386"/>
      <c r="EE161" s="386"/>
      <c r="EF161" s="386"/>
      <c r="EG161" s="386"/>
      <c r="EH161" s="386"/>
      <c r="EI161" s="386"/>
      <c r="EJ161" s="391"/>
      <c r="EK161" s="60"/>
      <c r="EL161" s="60"/>
      <c r="EM161" s="60"/>
      <c r="EN161" s="60"/>
      <c r="EO161" s="60"/>
      <c r="EP161" s="60"/>
      <c r="EQ161" s="60"/>
      <c r="ER161" s="60"/>
      <c r="ES161" s="70"/>
      <c r="ET161" s="65"/>
      <c r="EU161" s="60"/>
      <c r="EV161" s="60"/>
      <c r="EW161" s="60"/>
      <c r="EX161" s="60"/>
      <c r="EY161" s="60"/>
      <c r="EZ161" s="60"/>
      <c r="FA161" s="60"/>
      <c r="FB161" s="60"/>
      <c r="FC161" s="60"/>
      <c r="FD161" s="60"/>
      <c r="FE161" s="60"/>
      <c r="FF161" s="60"/>
      <c r="FG161" s="60"/>
      <c r="FH161" s="60"/>
      <c r="FI161" s="60"/>
      <c r="FJ161" s="60"/>
      <c r="FK161" s="60"/>
      <c r="FL161" s="60"/>
      <c r="FM161" s="60"/>
      <c r="FN161" s="60"/>
      <c r="FO161" s="60"/>
      <c r="FP161" s="60"/>
      <c r="FQ161" s="60"/>
      <c r="FR161" s="60"/>
      <c r="FS161" s="60"/>
      <c r="FT161" s="60"/>
      <c r="FU161" s="60"/>
      <c r="FV161" s="60"/>
      <c r="FW161" s="60"/>
      <c r="FX161" s="60"/>
      <c r="FY161" s="60"/>
      <c r="FZ161" s="60"/>
      <c r="GA161" s="60"/>
      <c r="GB161" s="60"/>
      <c r="GC161" s="70"/>
      <c r="GD161" s="65"/>
      <c r="GE161" s="60"/>
      <c r="GF161" s="60"/>
      <c r="GG161" s="60"/>
      <c r="GH161" s="60"/>
      <c r="GI161" s="60"/>
      <c r="GJ161" s="60"/>
      <c r="GK161" s="60"/>
      <c r="GL161" s="60"/>
      <c r="GM161" s="60"/>
      <c r="GN161" s="60"/>
      <c r="GO161" s="60"/>
      <c r="GP161" s="60"/>
      <c r="GQ161" s="60"/>
      <c r="GR161" s="60"/>
      <c r="GS161" s="60"/>
      <c r="GT161" s="60"/>
      <c r="GU161" s="60"/>
      <c r="GV161" s="60"/>
      <c r="GW161" s="60"/>
      <c r="GX161" s="60"/>
      <c r="GY161" s="60"/>
      <c r="GZ161" s="60"/>
      <c r="HA161" s="60"/>
      <c r="HB161" s="60"/>
      <c r="HC161" s="60"/>
      <c r="HD161" s="60"/>
      <c r="HE161" s="60"/>
      <c r="HF161" s="60"/>
      <c r="HG161" s="60"/>
      <c r="HH161" s="60"/>
      <c r="HI161" s="60"/>
      <c r="HJ161" s="60"/>
      <c r="HK161" s="60"/>
      <c r="HL161" s="60"/>
      <c r="HM161" s="70"/>
    </row>
    <row r="162" spans="2:221" ht="18" customHeight="1" x14ac:dyDescent="0.2">
      <c r="B162" s="117"/>
      <c r="C162" s="118"/>
      <c r="D162" s="118"/>
      <c r="E162" s="118"/>
      <c r="F162" s="118"/>
      <c r="G162" s="118"/>
      <c r="H162" s="118"/>
      <c r="I162" s="118"/>
      <c r="J162" s="118"/>
      <c r="K162" s="118"/>
      <c r="L162" s="118"/>
      <c r="M162" s="118"/>
      <c r="N162" s="118"/>
      <c r="O162" s="118"/>
      <c r="P162" s="118"/>
      <c r="Q162" s="118"/>
      <c r="R162" s="118"/>
      <c r="S162" s="118"/>
      <c r="T162" s="118"/>
      <c r="U162" s="119"/>
      <c r="V162" s="123"/>
      <c r="W162" s="124"/>
      <c r="X162" s="124"/>
      <c r="Y162" s="124"/>
      <c r="Z162" s="124"/>
      <c r="AA162" s="125"/>
      <c r="AB162" s="129"/>
      <c r="AC162" s="130"/>
      <c r="AD162" s="130"/>
      <c r="AE162" s="130"/>
      <c r="AF162" s="131"/>
      <c r="AG162" s="108" t="s">
        <v>24</v>
      </c>
      <c r="AH162" s="109"/>
      <c r="AI162" s="109"/>
      <c r="AJ162" s="109"/>
      <c r="AK162" s="109"/>
      <c r="AL162" s="75">
        <f t="shared" si="6"/>
        <v>1</v>
      </c>
      <c r="AM162" s="76"/>
      <c r="AN162" s="76"/>
      <c r="AO162" s="77"/>
      <c r="AP162" s="72"/>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70"/>
      <c r="BZ162" s="149">
        <v>0</v>
      </c>
      <c r="CA162" s="150"/>
      <c r="CB162" s="150"/>
      <c r="CC162" s="150"/>
      <c r="CD162" s="150"/>
      <c r="CE162" s="150"/>
      <c r="CF162" s="150"/>
      <c r="CG162" s="150"/>
      <c r="CH162" s="150"/>
      <c r="CI162" s="150"/>
      <c r="CJ162" s="150"/>
      <c r="CK162" s="150"/>
      <c r="CL162" s="150"/>
      <c r="CM162" s="150"/>
      <c r="CN162" s="150"/>
      <c r="CO162" s="150"/>
      <c r="CP162" s="150"/>
      <c r="CQ162" s="150"/>
      <c r="CR162" s="150"/>
      <c r="CS162" s="150"/>
      <c r="CT162" s="150"/>
      <c r="CU162" s="150"/>
      <c r="CV162" s="150"/>
      <c r="CW162" s="150"/>
      <c r="CX162" s="150"/>
      <c r="CY162" s="150"/>
      <c r="CZ162" s="150"/>
      <c r="DA162" s="150"/>
      <c r="DB162" s="150"/>
      <c r="DC162" s="150"/>
      <c r="DD162" s="150"/>
      <c r="DE162" s="150"/>
      <c r="DF162" s="150"/>
      <c r="DG162" s="150"/>
      <c r="DH162" s="150"/>
      <c r="DI162" s="151"/>
      <c r="DJ162" s="385">
        <v>1</v>
      </c>
      <c r="DK162" s="386"/>
      <c r="DL162" s="386"/>
      <c r="DM162" s="386"/>
      <c r="DN162" s="386"/>
      <c r="DO162" s="386"/>
      <c r="DP162" s="386"/>
      <c r="DQ162" s="386"/>
      <c r="DR162" s="386"/>
      <c r="DS162" s="386"/>
      <c r="DT162" s="386"/>
      <c r="DU162" s="386"/>
      <c r="DV162" s="386"/>
      <c r="DW162" s="386"/>
      <c r="DX162" s="386"/>
      <c r="DY162" s="386"/>
      <c r="DZ162" s="386"/>
      <c r="EA162" s="386"/>
      <c r="EB162" s="386"/>
      <c r="EC162" s="386"/>
      <c r="ED162" s="386"/>
      <c r="EE162" s="386"/>
      <c r="EF162" s="386"/>
      <c r="EG162" s="386"/>
      <c r="EH162" s="386"/>
      <c r="EI162" s="386"/>
      <c r="EJ162" s="391"/>
      <c r="EK162" s="60"/>
      <c r="EL162" s="60"/>
      <c r="EM162" s="60"/>
      <c r="EN162" s="60"/>
      <c r="EO162" s="60"/>
      <c r="EP162" s="60"/>
      <c r="EQ162" s="60"/>
      <c r="ER162" s="60"/>
      <c r="ES162" s="70"/>
      <c r="ET162" s="65"/>
      <c r="EU162" s="60"/>
      <c r="EV162" s="60"/>
      <c r="EW162" s="60"/>
      <c r="EX162" s="60"/>
      <c r="EY162" s="60"/>
      <c r="EZ162" s="60"/>
      <c r="FA162" s="60"/>
      <c r="FB162" s="60"/>
      <c r="FC162" s="60"/>
      <c r="FD162" s="60"/>
      <c r="FE162" s="60"/>
      <c r="FF162" s="60"/>
      <c r="FG162" s="60"/>
      <c r="FH162" s="60"/>
      <c r="FI162" s="60"/>
      <c r="FJ162" s="60"/>
      <c r="FK162" s="60"/>
      <c r="FL162" s="60"/>
      <c r="FM162" s="60"/>
      <c r="FN162" s="60"/>
      <c r="FO162" s="60"/>
      <c r="FP162" s="60"/>
      <c r="FQ162" s="60"/>
      <c r="FR162" s="60"/>
      <c r="FS162" s="60"/>
      <c r="FT162" s="60"/>
      <c r="FU162" s="60"/>
      <c r="FV162" s="60"/>
      <c r="FW162" s="60"/>
      <c r="FX162" s="60"/>
      <c r="FY162" s="60"/>
      <c r="FZ162" s="60"/>
      <c r="GA162" s="60"/>
      <c r="GB162" s="60"/>
      <c r="GC162" s="70"/>
      <c r="GD162" s="65"/>
      <c r="GE162" s="60"/>
      <c r="GF162" s="60"/>
      <c r="GG162" s="60"/>
      <c r="GH162" s="60"/>
      <c r="GI162" s="60"/>
      <c r="GJ162" s="60"/>
      <c r="GK162" s="60"/>
      <c r="GL162" s="60"/>
      <c r="GM162" s="60"/>
      <c r="GN162" s="60"/>
      <c r="GO162" s="60"/>
      <c r="GP162" s="60"/>
      <c r="GQ162" s="60"/>
      <c r="GR162" s="60"/>
      <c r="GS162" s="60"/>
      <c r="GT162" s="60"/>
      <c r="GU162" s="60"/>
      <c r="GV162" s="60"/>
      <c r="GW162" s="60"/>
      <c r="GX162" s="60"/>
      <c r="GY162" s="60"/>
      <c r="GZ162" s="60"/>
      <c r="HA162" s="60"/>
      <c r="HB162" s="60"/>
      <c r="HC162" s="60"/>
      <c r="HD162" s="60"/>
      <c r="HE162" s="60"/>
      <c r="HF162" s="60"/>
      <c r="HG162" s="60"/>
      <c r="HH162" s="60"/>
      <c r="HI162" s="60"/>
      <c r="HJ162" s="60"/>
      <c r="HK162" s="60"/>
      <c r="HL162" s="60"/>
      <c r="HM162" s="70"/>
    </row>
    <row r="163" spans="2:221" ht="18" customHeight="1" x14ac:dyDescent="0.2">
      <c r="B163" s="78" t="s">
        <v>606</v>
      </c>
      <c r="C163" s="79"/>
      <c r="D163" s="79"/>
      <c r="E163" s="79"/>
      <c r="F163" s="79"/>
      <c r="G163" s="79"/>
      <c r="H163" s="79"/>
      <c r="I163" s="79"/>
      <c r="J163" s="79"/>
      <c r="K163" s="79"/>
      <c r="L163" s="79"/>
      <c r="M163" s="79"/>
      <c r="N163" s="79"/>
      <c r="O163" s="79"/>
      <c r="P163" s="79"/>
      <c r="Q163" s="79"/>
      <c r="R163" s="79"/>
      <c r="S163" s="79"/>
      <c r="T163" s="79"/>
      <c r="U163" s="80"/>
      <c r="V163" s="84" t="s">
        <v>762</v>
      </c>
      <c r="W163" s="85"/>
      <c r="X163" s="85"/>
      <c r="Y163" s="85"/>
      <c r="Z163" s="85"/>
      <c r="AA163" s="86"/>
      <c r="AB163" s="90">
        <v>7.9000000000000008E-3</v>
      </c>
      <c r="AC163" s="91"/>
      <c r="AD163" s="91"/>
      <c r="AE163" s="91"/>
      <c r="AF163" s="92"/>
      <c r="AG163" s="96" t="s">
        <v>23</v>
      </c>
      <c r="AH163" s="97"/>
      <c r="AI163" s="97"/>
      <c r="AJ163" s="97"/>
      <c r="AK163" s="97"/>
      <c r="AL163" s="98">
        <f t="shared" si="6"/>
        <v>4</v>
      </c>
      <c r="AM163" s="99"/>
      <c r="AN163" s="99"/>
      <c r="AO163" s="100"/>
      <c r="AP163" s="101"/>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64"/>
      <c r="BZ163" s="63">
        <v>0</v>
      </c>
      <c r="CA163" s="59"/>
      <c r="CB163" s="59"/>
      <c r="CC163" s="59">
        <v>0</v>
      </c>
      <c r="CD163" s="59"/>
      <c r="CE163" s="59"/>
      <c r="CF163" s="59">
        <v>0</v>
      </c>
      <c r="CG163" s="59"/>
      <c r="CH163" s="59"/>
      <c r="CI163" s="59">
        <v>0</v>
      </c>
      <c r="CJ163" s="59"/>
      <c r="CK163" s="59"/>
      <c r="CL163" s="59">
        <v>0</v>
      </c>
      <c r="CM163" s="59"/>
      <c r="CN163" s="59"/>
      <c r="CO163" s="59">
        <v>0</v>
      </c>
      <c r="CP163" s="59"/>
      <c r="CQ163" s="59"/>
      <c r="CR163" s="59">
        <v>0</v>
      </c>
      <c r="CS163" s="59"/>
      <c r="CT163" s="59"/>
      <c r="CU163" s="59">
        <v>1</v>
      </c>
      <c r="CV163" s="59"/>
      <c r="CW163" s="59"/>
      <c r="CX163" s="59">
        <v>0</v>
      </c>
      <c r="CY163" s="59"/>
      <c r="CZ163" s="59"/>
      <c r="DA163" s="59">
        <v>0</v>
      </c>
      <c r="DB163" s="59"/>
      <c r="DC163" s="59"/>
      <c r="DD163" s="59">
        <v>1</v>
      </c>
      <c r="DE163" s="59"/>
      <c r="DF163" s="59"/>
      <c r="DG163" s="59">
        <v>0</v>
      </c>
      <c r="DH163" s="59"/>
      <c r="DI163" s="64"/>
      <c r="DJ163" s="63">
        <v>0</v>
      </c>
      <c r="DK163" s="59"/>
      <c r="DL163" s="59"/>
      <c r="DM163" s="59">
        <v>0</v>
      </c>
      <c r="DN163" s="59"/>
      <c r="DO163" s="59"/>
      <c r="DP163" s="59">
        <v>0</v>
      </c>
      <c r="DQ163" s="59"/>
      <c r="DR163" s="59"/>
      <c r="DS163" s="59">
        <v>1</v>
      </c>
      <c r="DT163" s="59"/>
      <c r="DU163" s="59"/>
      <c r="DV163" s="59">
        <v>0</v>
      </c>
      <c r="DW163" s="59"/>
      <c r="DX163" s="59"/>
      <c r="DY163" s="59">
        <v>0</v>
      </c>
      <c r="DZ163" s="59"/>
      <c r="EA163" s="59"/>
      <c r="EB163" s="59">
        <v>0</v>
      </c>
      <c r="EC163" s="59"/>
      <c r="ED163" s="59"/>
      <c r="EE163" s="59">
        <v>1</v>
      </c>
      <c r="EF163" s="59"/>
      <c r="EG163" s="59"/>
      <c r="EH163" s="59">
        <v>0</v>
      </c>
      <c r="EI163" s="59"/>
      <c r="EJ163" s="59"/>
      <c r="EK163" s="59"/>
      <c r="EL163" s="59"/>
      <c r="EM163" s="59"/>
      <c r="EN163" s="59"/>
      <c r="EO163" s="59"/>
      <c r="EP163" s="59"/>
      <c r="EQ163" s="59"/>
      <c r="ER163" s="59"/>
      <c r="ES163" s="64"/>
      <c r="ET163" s="63"/>
      <c r="EU163" s="59"/>
      <c r="EV163" s="59"/>
      <c r="EW163" s="59"/>
      <c r="EX163" s="59"/>
      <c r="EY163" s="59"/>
      <c r="EZ163" s="59"/>
      <c r="FA163" s="59"/>
      <c r="FB163" s="59"/>
      <c r="FC163" s="59"/>
      <c r="FD163" s="59"/>
      <c r="FE163" s="59"/>
      <c r="FF163" s="59"/>
      <c r="FG163" s="59"/>
      <c r="FH163" s="59"/>
      <c r="FI163" s="59"/>
      <c r="FJ163" s="59"/>
      <c r="FK163" s="59"/>
      <c r="FL163" s="59"/>
      <c r="FM163" s="59"/>
      <c r="FN163" s="59"/>
      <c r="FO163" s="59"/>
      <c r="FP163" s="59"/>
      <c r="FQ163" s="59"/>
      <c r="FR163" s="59"/>
      <c r="FS163" s="59"/>
      <c r="FT163" s="59"/>
      <c r="FU163" s="59"/>
      <c r="FV163" s="59"/>
      <c r="FW163" s="59"/>
      <c r="FX163" s="59"/>
      <c r="FY163" s="59"/>
      <c r="FZ163" s="59"/>
      <c r="GA163" s="59"/>
      <c r="GB163" s="59"/>
      <c r="GC163" s="64"/>
      <c r="GD163" s="63"/>
      <c r="GE163" s="59"/>
      <c r="GF163" s="59"/>
      <c r="GG163" s="59"/>
      <c r="GH163" s="59"/>
      <c r="GI163" s="59"/>
      <c r="GJ163" s="59"/>
      <c r="GK163" s="59"/>
      <c r="GL163" s="59"/>
      <c r="GM163" s="59"/>
      <c r="GN163" s="59"/>
      <c r="GO163" s="59"/>
      <c r="GP163" s="59"/>
      <c r="GQ163" s="59"/>
      <c r="GR163" s="59"/>
      <c r="GS163" s="59"/>
      <c r="GT163" s="59"/>
      <c r="GU163" s="59"/>
      <c r="GV163" s="59"/>
      <c r="GW163" s="59"/>
      <c r="GX163" s="59"/>
      <c r="GY163" s="59"/>
      <c r="GZ163" s="59"/>
      <c r="HA163" s="59"/>
      <c r="HB163" s="59"/>
      <c r="HC163" s="59"/>
      <c r="HD163" s="59"/>
      <c r="HE163" s="59"/>
      <c r="HF163" s="59"/>
      <c r="HG163" s="59"/>
      <c r="HH163" s="59"/>
      <c r="HI163" s="59"/>
      <c r="HJ163" s="59"/>
      <c r="HK163" s="59"/>
      <c r="HL163" s="59"/>
      <c r="HM163" s="64"/>
    </row>
    <row r="164" spans="2:221" ht="18" customHeight="1" thickBot="1" x14ac:dyDescent="0.25">
      <c r="B164" s="81"/>
      <c r="C164" s="82"/>
      <c r="D164" s="82"/>
      <c r="E164" s="82"/>
      <c r="F164" s="82"/>
      <c r="G164" s="82"/>
      <c r="H164" s="82"/>
      <c r="I164" s="82"/>
      <c r="J164" s="82"/>
      <c r="K164" s="82"/>
      <c r="L164" s="82"/>
      <c r="M164" s="82"/>
      <c r="N164" s="82"/>
      <c r="O164" s="82"/>
      <c r="P164" s="82"/>
      <c r="Q164" s="82"/>
      <c r="R164" s="82"/>
      <c r="S164" s="82"/>
      <c r="T164" s="82"/>
      <c r="U164" s="83"/>
      <c r="V164" s="87"/>
      <c r="W164" s="88"/>
      <c r="X164" s="88"/>
      <c r="Y164" s="88"/>
      <c r="Z164" s="88"/>
      <c r="AA164" s="89"/>
      <c r="AB164" s="93"/>
      <c r="AC164" s="94"/>
      <c r="AD164" s="94"/>
      <c r="AE164" s="94"/>
      <c r="AF164" s="95"/>
      <c r="AG164" s="102" t="s">
        <v>24</v>
      </c>
      <c r="AH164" s="103"/>
      <c r="AI164" s="103"/>
      <c r="AJ164" s="103"/>
      <c r="AK164" s="103"/>
      <c r="AL164" s="104">
        <f t="shared" si="6"/>
        <v>2</v>
      </c>
      <c r="AM164" s="105"/>
      <c r="AN164" s="105"/>
      <c r="AO164" s="106"/>
      <c r="AP164" s="107"/>
      <c r="AQ164" s="69"/>
      <c r="AR164" s="69"/>
      <c r="AS164" s="69"/>
      <c r="AT164" s="69"/>
      <c r="AU164" s="69"/>
      <c r="AV164" s="69"/>
      <c r="AW164" s="69"/>
      <c r="AX164" s="69"/>
      <c r="AY164" s="69"/>
      <c r="AZ164" s="69"/>
      <c r="BA164" s="69"/>
      <c r="BB164" s="69"/>
      <c r="BC164" s="69"/>
      <c r="BD164" s="69"/>
      <c r="BE164" s="69"/>
      <c r="BF164" s="69"/>
      <c r="BG164" s="69"/>
      <c r="BH164" s="69"/>
      <c r="BI164" s="69"/>
      <c r="BJ164" s="69"/>
      <c r="BK164" s="69"/>
      <c r="BL164" s="69"/>
      <c r="BM164" s="69"/>
      <c r="BN164" s="69"/>
      <c r="BO164" s="69"/>
      <c r="BP164" s="69"/>
      <c r="BQ164" s="69"/>
      <c r="BR164" s="69"/>
      <c r="BS164" s="69"/>
      <c r="BT164" s="69"/>
      <c r="BU164" s="69"/>
      <c r="BV164" s="69"/>
      <c r="BW164" s="69"/>
      <c r="BX164" s="69"/>
      <c r="BY164" s="73"/>
      <c r="BZ164" s="74">
        <v>0</v>
      </c>
      <c r="CA164" s="69"/>
      <c r="CB164" s="69"/>
      <c r="CC164" s="69">
        <v>0</v>
      </c>
      <c r="CD164" s="69"/>
      <c r="CE164" s="69"/>
      <c r="CF164" s="69">
        <v>0</v>
      </c>
      <c r="CG164" s="69"/>
      <c r="CH164" s="69"/>
      <c r="CI164" s="69">
        <v>0</v>
      </c>
      <c r="CJ164" s="69"/>
      <c r="CK164" s="69"/>
      <c r="CL164" s="69">
        <v>0</v>
      </c>
      <c r="CM164" s="69"/>
      <c r="CN164" s="69"/>
      <c r="CO164" s="69">
        <v>0</v>
      </c>
      <c r="CP164" s="69"/>
      <c r="CQ164" s="69"/>
      <c r="CR164" s="69">
        <v>0</v>
      </c>
      <c r="CS164" s="69"/>
      <c r="CT164" s="69"/>
      <c r="CU164" s="69">
        <v>0</v>
      </c>
      <c r="CV164" s="69"/>
      <c r="CW164" s="69"/>
      <c r="CX164" s="69">
        <v>0</v>
      </c>
      <c r="CY164" s="69"/>
      <c r="CZ164" s="69"/>
      <c r="DA164" s="69">
        <v>0</v>
      </c>
      <c r="DB164" s="69"/>
      <c r="DC164" s="69"/>
      <c r="DD164" s="69">
        <v>0</v>
      </c>
      <c r="DE164" s="69"/>
      <c r="DF164" s="69"/>
      <c r="DG164" s="69">
        <v>0</v>
      </c>
      <c r="DH164" s="69"/>
      <c r="DI164" s="73"/>
      <c r="DJ164" s="74">
        <v>0</v>
      </c>
      <c r="DK164" s="69"/>
      <c r="DL164" s="69"/>
      <c r="DM164" s="69">
        <v>0</v>
      </c>
      <c r="DN164" s="69"/>
      <c r="DO164" s="69"/>
      <c r="DP164" s="69">
        <v>0</v>
      </c>
      <c r="DQ164" s="69"/>
      <c r="DR164" s="69"/>
      <c r="DS164" s="69">
        <v>1</v>
      </c>
      <c r="DT164" s="69"/>
      <c r="DU164" s="69"/>
      <c r="DV164" s="69">
        <v>0</v>
      </c>
      <c r="DW164" s="69"/>
      <c r="DX164" s="69"/>
      <c r="DY164" s="69">
        <v>0</v>
      </c>
      <c r="DZ164" s="69"/>
      <c r="EA164" s="69"/>
      <c r="EB164" s="69">
        <v>0</v>
      </c>
      <c r="EC164" s="69"/>
      <c r="ED164" s="69"/>
      <c r="EE164" s="69">
        <v>1</v>
      </c>
      <c r="EF164" s="69"/>
      <c r="EG164" s="69"/>
      <c r="EH164" s="69">
        <v>0</v>
      </c>
      <c r="EI164" s="69"/>
      <c r="EJ164" s="69"/>
      <c r="EK164" s="69"/>
      <c r="EL164" s="69"/>
      <c r="EM164" s="69"/>
      <c r="EN164" s="69"/>
      <c r="EO164" s="69"/>
      <c r="EP164" s="69"/>
      <c r="EQ164" s="69"/>
      <c r="ER164" s="69"/>
      <c r="ES164" s="73"/>
      <c r="ET164" s="74"/>
      <c r="EU164" s="69"/>
      <c r="EV164" s="69"/>
      <c r="EW164" s="69"/>
      <c r="EX164" s="69"/>
      <c r="EY164" s="69"/>
      <c r="EZ164" s="69"/>
      <c r="FA164" s="69"/>
      <c r="FB164" s="69"/>
      <c r="FC164" s="69"/>
      <c r="FD164" s="69"/>
      <c r="FE164" s="69"/>
      <c r="FF164" s="69"/>
      <c r="FG164" s="69"/>
      <c r="FH164" s="69"/>
      <c r="FI164" s="69"/>
      <c r="FJ164" s="69"/>
      <c r="FK164" s="69"/>
      <c r="FL164" s="69"/>
      <c r="FM164" s="69"/>
      <c r="FN164" s="69"/>
      <c r="FO164" s="69"/>
      <c r="FP164" s="69"/>
      <c r="FQ164" s="69"/>
      <c r="FR164" s="69"/>
      <c r="FS164" s="69"/>
      <c r="FT164" s="69"/>
      <c r="FU164" s="69"/>
      <c r="FV164" s="69"/>
      <c r="FW164" s="69"/>
      <c r="FX164" s="69"/>
      <c r="FY164" s="69"/>
      <c r="FZ164" s="69"/>
      <c r="GA164" s="69"/>
      <c r="GB164" s="69"/>
      <c r="GC164" s="73"/>
      <c r="GD164" s="74"/>
      <c r="GE164" s="69"/>
      <c r="GF164" s="69"/>
      <c r="GG164" s="69"/>
      <c r="GH164" s="69"/>
      <c r="GI164" s="69"/>
      <c r="GJ164" s="69"/>
      <c r="GK164" s="69"/>
      <c r="GL164" s="69"/>
      <c r="GM164" s="69"/>
      <c r="GN164" s="69"/>
      <c r="GO164" s="69"/>
      <c r="GP164" s="69"/>
      <c r="GQ164" s="69"/>
      <c r="GR164" s="69"/>
      <c r="GS164" s="69"/>
      <c r="GT164" s="69"/>
      <c r="GU164" s="69"/>
      <c r="GV164" s="69"/>
      <c r="GW164" s="69"/>
      <c r="GX164" s="69"/>
      <c r="GY164" s="69"/>
      <c r="GZ164" s="69"/>
      <c r="HA164" s="69"/>
      <c r="HB164" s="69"/>
      <c r="HC164" s="69"/>
      <c r="HD164" s="69"/>
      <c r="HE164" s="69"/>
      <c r="HF164" s="69"/>
      <c r="HG164" s="69"/>
      <c r="HH164" s="69"/>
      <c r="HI164" s="69"/>
      <c r="HJ164" s="69"/>
      <c r="HK164" s="69"/>
      <c r="HL164" s="69"/>
      <c r="HM164" s="73"/>
    </row>
    <row r="165" spans="2:221" s="34" customFormat="1" ht="18" customHeight="1" thickBot="1" x14ac:dyDescent="0.25"/>
    <row r="166" spans="2:221" ht="18" customHeight="1" x14ac:dyDescent="0.2">
      <c r="B166" s="24"/>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6"/>
      <c r="AY166" s="26"/>
      <c r="AZ166" s="26"/>
      <c r="BA166" s="26"/>
      <c r="BB166" s="26"/>
      <c r="BC166" s="26"/>
      <c r="BD166" s="26"/>
      <c r="BE166" s="26"/>
      <c r="BF166" s="27"/>
      <c r="BG166" s="27"/>
      <c r="BH166" s="27"/>
      <c r="BI166" s="27"/>
      <c r="BJ166" s="27"/>
      <c r="BK166" s="27"/>
      <c r="BL166" s="27"/>
      <c r="BM166" s="27"/>
      <c r="BN166" s="27"/>
      <c r="BO166" s="27"/>
      <c r="BP166" s="27"/>
      <c r="BQ166" s="27"/>
      <c r="BR166" s="28"/>
      <c r="BS166" s="28"/>
      <c r="BT166" s="28"/>
      <c r="BU166" s="28"/>
      <c r="BV166" s="28"/>
      <c r="BW166" s="28"/>
      <c r="BX166" s="28"/>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4"/>
    </row>
    <row r="167" spans="2:221" ht="18" customHeight="1" x14ac:dyDescent="0.2">
      <c r="B167" s="7"/>
      <c r="C167" s="176" t="s">
        <v>33</v>
      </c>
      <c r="D167" s="177"/>
      <c r="E167" s="177"/>
      <c r="F167" s="177"/>
      <c r="G167" s="177"/>
      <c r="H167" s="177"/>
      <c r="I167" s="177"/>
      <c r="J167" s="177"/>
      <c r="K167" s="177"/>
      <c r="L167" s="177"/>
      <c r="M167" s="177"/>
      <c r="N167" s="177"/>
      <c r="O167" s="178" t="s">
        <v>649</v>
      </c>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9"/>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6"/>
    </row>
    <row r="168" spans="2:221" ht="18" customHeight="1" x14ac:dyDescent="0.2">
      <c r="B168" s="7"/>
      <c r="C168" s="176" t="s">
        <v>34</v>
      </c>
      <c r="D168" s="177"/>
      <c r="E168" s="177"/>
      <c r="F168" s="177"/>
      <c r="G168" s="177"/>
      <c r="H168" s="177"/>
      <c r="I168" s="177"/>
      <c r="J168" s="177"/>
      <c r="K168" s="177"/>
      <c r="L168" s="177"/>
      <c r="M168" s="177"/>
      <c r="N168" s="177"/>
      <c r="O168" s="179" t="s">
        <v>650</v>
      </c>
      <c r="P168" s="179"/>
      <c r="Q168" s="17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29"/>
      <c r="AY168" s="29"/>
      <c r="AZ168" s="29"/>
      <c r="BA168" s="29"/>
      <c r="BB168" s="29"/>
      <c r="BC168" s="29"/>
      <c r="BD168" s="29"/>
      <c r="BE168" s="29"/>
      <c r="BF168" s="29"/>
      <c r="BG168" s="29"/>
      <c r="BH168" s="29"/>
      <c r="BI168" s="29"/>
      <c r="BJ168" s="29"/>
      <c r="BK168" s="29"/>
      <c r="BL168" s="29"/>
      <c r="BM168" s="29"/>
      <c r="BN168" s="29"/>
      <c r="BO168" s="29"/>
      <c r="BP168" s="29"/>
      <c r="BQ168" s="29"/>
      <c r="BR168" s="9"/>
      <c r="BS168" s="9"/>
      <c r="BT168" s="9"/>
      <c r="BU168" s="9"/>
      <c r="BV168" s="9"/>
      <c r="BW168" s="9"/>
      <c r="BX168" s="9"/>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6"/>
    </row>
    <row r="169" spans="2:221" ht="18" customHeight="1" x14ac:dyDescent="0.2">
      <c r="B169" s="7"/>
      <c r="C169" s="176" t="s">
        <v>35</v>
      </c>
      <c r="D169" s="176"/>
      <c r="E169" s="176"/>
      <c r="F169" s="176"/>
      <c r="G169" s="176"/>
      <c r="H169" s="176"/>
      <c r="I169" s="176"/>
      <c r="J169" s="176"/>
      <c r="K169" s="176"/>
      <c r="L169" s="176"/>
      <c r="M169" s="176"/>
      <c r="N169" s="176"/>
      <c r="O169" s="180">
        <v>0.05</v>
      </c>
      <c r="P169" s="180"/>
      <c r="Q169" s="180"/>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29"/>
      <c r="AY169" s="29"/>
      <c r="AZ169" s="29"/>
      <c r="BA169" s="29"/>
      <c r="BB169" s="29"/>
      <c r="BC169" s="29"/>
      <c r="BD169" s="29"/>
      <c r="BE169" s="29"/>
      <c r="BF169" s="29"/>
      <c r="BG169" s="29"/>
      <c r="BH169" s="29"/>
      <c r="BI169" s="29"/>
      <c r="BJ169" s="29"/>
      <c r="BK169" s="29"/>
      <c r="BL169" s="29"/>
      <c r="BM169" s="29"/>
      <c r="BN169" s="29"/>
      <c r="BO169" s="29"/>
      <c r="BP169" s="29"/>
      <c r="BQ169" s="29"/>
      <c r="BR169" s="9"/>
      <c r="BS169" s="9"/>
      <c r="BT169" s="9"/>
      <c r="BU169" s="9"/>
      <c r="BV169" s="9"/>
      <c r="BW169" s="9"/>
      <c r="BX169" s="9"/>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6"/>
    </row>
    <row r="170" spans="2:221" ht="18" customHeight="1" x14ac:dyDescent="0.2">
      <c r="B170" s="7"/>
      <c r="C170" s="181" t="s">
        <v>36</v>
      </c>
      <c r="D170" s="181"/>
      <c r="E170" s="181"/>
      <c r="F170" s="181"/>
      <c r="G170" s="181"/>
      <c r="H170" s="181"/>
      <c r="I170" s="181"/>
      <c r="J170" s="181"/>
      <c r="K170" s="181"/>
      <c r="L170" s="181"/>
      <c r="M170" s="181"/>
      <c r="N170" s="181"/>
      <c r="O170" s="215" t="s">
        <v>763</v>
      </c>
      <c r="P170" s="215"/>
      <c r="Q170" s="215"/>
      <c r="R170" s="215"/>
      <c r="S170" s="215"/>
      <c r="T170" s="215"/>
      <c r="U170" s="215"/>
      <c r="V170" s="215"/>
      <c r="W170" s="215"/>
      <c r="X170" s="215"/>
      <c r="Y170" s="215"/>
      <c r="Z170" s="215"/>
      <c r="AA170" s="215"/>
      <c r="AB170" s="215"/>
      <c r="AC170" s="215"/>
      <c r="AD170" s="215"/>
      <c r="AE170" s="215"/>
      <c r="AF170" s="215"/>
      <c r="AG170" s="215"/>
      <c r="AH170" s="215"/>
      <c r="AI170" s="215"/>
      <c r="AJ170" s="215"/>
      <c r="AK170" s="215"/>
      <c r="AL170" s="215"/>
      <c r="AM170" s="215"/>
      <c r="AN170" s="215"/>
      <c r="AO170" s="215"/>
      <c r="AP170" s="215"/>
      <c r="AQ170" s="215"/>
      <c r="AR170" s="215"/>
      <c r="AS170" s="215"/>
      <c r="AT170" s="215"/>
      <c r="AU170" s="215"/>
      <c r="AV170" s="215"/>
      <c r="AW170" s="215"/>
      <c r="AX170" s="215"/>
      <c r="AY170" s="215"/>
      <c r="AZ170" s="215"/>
      <c r="BA170" s="215"/>
      <c r="BB170" s="215"/>
      <c r="BC170" s="215"/>
      <c r="BD170" s="215"/>
      <c r="BE170" s="215"/>
      <c r="BF170" s="215"/>
      <c r="BG170" s="215"/>
      <c r="BH170" s="215"/>
      <c r="BI170" s="215"/>
      <c r="BJ170" s="215"/>
      <c r="BK170" s="215"/>
      <c r="BL170" s="215"/>
      <c r="BM170" s="215"/>
      <c r="BN170" s="215"/>
      <c r="BO170" s="215"/>
      <c r="BP170" s="215"/>
      <c r="BQ170" s="215"/>
      <c r="BR170" s="215"/>
      <c r="BS170" s="215"/>
      <c r="BT170" s="215"/>
      <c r="BU170" s="215"/>
      <c r="BV170" s="215"/>
      <c r="BW170" s="215"/>
      <c r="BX170" s="9"/>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6"/>
    </row>
    <row r="171" spans="2:221" ht="18" customHeight="1" x14ac:dyDescent="0.2">
      <c r="B171" s="7"/>
      <c r="C171" s="176" t="s">
        <v>34</v>
      </c>
      <c r="D171" s="176"/>
      <c r="E171" s="176"/>
      <c r="F171" s="176"/>
      <c r="G171" s="176"/>
      <c r="H171" s="176"/>
      <c r="I171" s="176"/>
      <c r="J171" s="176"/>
      <c r="K171" s="176"/>
      <c r="L171" s="176"/>
      <c r="M171" s="176"/>
      <c r="N171" s="176"/>
      <c r="O171" s="179" t="s">
        <v>764</v>
      </c>
      <c r="P171" s="179"/>
      <c r="Q171" s="179"/>
      <c r="R171" s="17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29"/>
      <c r="AY171" s="29"/>
      <c r="AZ171" s="29"/>
      <c r="BA171" s="29"/>
      <c r="BB171" s="29"/>
      <c r="BC171" s="29"/>
      <c r="BD171" s="29"/>
      <c r="BE171" s="29"/>
      <c r="BF171" s="29"/>
      <c r="BG171" s="29"/>
      <c r="BH171" s="29"/>
      <c r="BI171" s="29"/>
      <c r="BJ171" s="29"/>
      <c r="BK171" s="29"/>
      <c r="BL171" s="29"/>
      <c r="BM171" s="29"/>
      <c r="BN171" s="29"/>
      <c r="BO171" s="29"/>
      <c r="BP171" s="29"/>
      <c r="BQ171" s="29"/>
      <c r="BR171" s="9"/>
      <c r="BS171" s="9"/>
      <c r="BT171" s="9"/>
      <c r="BU171" s="9"/>
      <c r="BV171" s="9"/>
      <c r="BW171" s="9"/>
      <c r="BX171" s="9"/>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6"/>
    </row>
    <row r="172" spans="2:221" ht="18" customHeight="1" x14ac:dyDescent="0.2">
      <c r="B172" s="7"/>
      <c r="C172" s="176" t="s">
        <v>37</v>
      </c>
      <c r="D172" s="176"/>
      <c r="E172" s="176"/>
      <c r="F172" s="176"/>
      <c r="G172" s="176"/>
      <c r="H172" s="176"/>
      <c r="I172" s="176"/>
      <c r="J172" s="176"/>
      <c r="K172" s="176"/>
      <c r="L172" s="176"/>
      <c r="M172" s="176"/>
      <c r="N172" s="176"/>
      <c r="O172" s="216">
        <v>0.05</v>
      </c>
      <c r="P172" s="179"/>
      <c r="Q172" s="17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29"/>
      <c r="AY172" s="29"/>
      <c r="AZ172" s="29"/>
      <c r="BA172" s="29"/>
      <c r="BB172" s="29"/>
      <c r="BC172" s="29"/>
      <c r="BD172" s="29"/>
      <c r="BE172" s="29"/>
      <c r="BF172" s="29"/>
      <c r="BG172" s="29"/>
      <c r="BH172" s="29"/>
      <c r="BI172" s="29"/>
      <c r="BJ172" s="29"/>
      <c r="BK172" s="29"/>
      <c r="BL172" s="29"/>
      <c r="BM172" s="29"/>
      <c r="BN172" s="29"/>
      <c r="BO172" s="29"/>
      <c r="BP172" s="29"/>
      <c r="BQ172" s="29"/>
      <c r="BR172" s="9"/>
      <c r="BS172" s="9"/>
      <c r="BT172" s="9"/>
      <c r="BU172" s="9"/>
      <c r="BV172" s="9"/>
      <c r="BW172" s="9"/>
      <c r="BX172" s="9"/>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6"/>
    </row>
    <row r="173" spans="2:221" ht="18" customHeight="1" x14ac:dyDescent="0.2">
      <c r="B173" s="7"/>
      <c r="C173" s="176" t="s">
        <v>38</v>
      </c>
      <c r="D173" s="176"/>
      <c r="E173" s="176"/>
      <c r="F173" s="176"/>
      <c r="G173" s="176"/>
      <c r="H173" s="176"/>
      <c r="I173" s="176"/>
      <c r="J173" s="176"/>
      <c r="K173" s="176"/>
      <c r="L173" s="176"/>
      <c r="M173" s="176"/>
      <c r="N173" s="176"/>
      <c r="O173" s="179" t="s">
        <v>751</v>
      </c>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9"/>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6"/>
    </row>
    <row r="174" spans="2:221" ht="18" customHeight="1" thickBot="1" x14ac:dyDescent="0.25">
      <c r="B174" s="17"/>
      <c r="C174" s="30"/>
      <c r="D174" s="30"/>
      <c r="E174" s="30"/>
      <c r="F174" s="30"/>
      <c r="G174" s="30"/>
      <c r="H174" s="30"/>
      <c r="I174" s="30"/>
      <c r="J174" s="30"/>
      <c r="K174" s="30"/>
      <c r="L174" s="30"/>
      <c r="M174" s="30"/>
      <c r="N174" s="30"/>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2"/>
      <c r="AY174" s="32"/>
      <c r="AZ174" s="32"/>
      <c r="BA174" s="32"/>
      <c r="BB174" s="32"/>
      <c r="BC174" s="32"/>
      <c r="BD174" s="32"/>
      <c r="BE174" s="32"/>
      <c r="BF174" s="32"/>
      <c r="BG174" s="32"/>
      <c r="BH174" s="32"/>
      <c r="BI174" s="32"/>
      <c r="BJ174" s="32"/>
      <c r="BK174" s="32"/>
      <c r="BL174" s="32"/>
      <c r="BM174" s="32"/>
      <c r="BN174" s="32"/>
      <c r="BO174" s="32"/>
      <c r="BP174" s="32"/>
      <c r="BQ174" s="32"/>
      <c r="BR174" s="21"/>
      <c r="BS174" s="21"/>
      <c r="BT174" s="21"/>
      <c r="BU174" s="21"/>
      <c r="BV174" s="21"/>
      <c r="BW174" s="21"/>
      <c r="BX174" s="21"/>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3"/>
    </row>
    <row r="175" spans="2:221" ht="18" customHeight="1" x14ac:dyDescent="0.2">
      <c r="B175" s="217" t="s">
        <v>39</v>
      </c>
      <c r="C175" s="218"/>
      <c r="D175" s="218"/>
      <c r="E175" s="218"/>
      <c r="F175" s="218"/>
      <c r="G175" s="218"/>
      <c r="H175" s="218"/>
      <c r="I175" s="218"/>
      <c r="J175" s="218"/>
      <c r="K175" s="218"/>
      <c r="L175" s="218"/>
      <c r="M175" s="218"/>
      <c r="N175" s="218"/>
      <c r="O175" s="218"/>
      <c r="P175" s="218"/>
      <c r="Q175" s="218"/>
      <c r="R175" s="218"/>
      <c r="S175" s="218"/>
      <c r="T175" s="218"/>
      <c r="U175" s="219"/>
      <c r="V175" s="217" t="s">
        <v>40</v>
      </c>
      <c r="W175" s="218"/>
      <c r="X175" s="218"/>
      <c r="Y175" s="218"/>
      <c r="Z175" s="218"/>
      <c r="AA175" s="219"/>
      <c r="AB175" s="217" t="s">
        <v>9</v>
      </c>
      <c r="AC175" s="218"/>
      <c r="AD175" s="218"/>
      <c r="AE175" s="218"/>
      <c r="AF175" s="219"/>
      <c r="AG175" s="217" t="s">
        <v>1</v>
      </c>
      <c r="AH175" s="218"/>
      <c r="AI175" s="218"/>
      <c r="AJ175" s="218"/>
      <c r="AK175" s="218"/>
      <c r="AL175" s="218"/>
      <c r="AM175" s="218"/>
      <c r="AN175" s="218"/>
      <c r="AO175" s="219"/>
      <c r="AP175" s="159" t="s">
        <v>5</v>
      </c>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1"/>
      <c r="BZ175" s="159" t="s">
        <v>41</v>
      </c>
      <c r="CA175" s="160"/>
      <c r="CB175" s="160"/>
      <c r="CC175" s="160"/>
      <c r="CD175" s="160"/>
      <c r="CE175" s="160"/>
      <c r="CF175" s="160"/>
      <c r="CG175" s="160"/>
      <c r="CH175" s="160"/>
      <c r="CI175" s="160"/>
      <c r="CJ175" s="160"/>
      <c r="CK175" s="160"/>
      <c r="CL175" s="160"/>
      <c r="CM175" s="160"/>
      <c r="CN175" s="160"/>
      <c r="CO175" s="160"/>
      <c r="CP175" s="160"/>
      <c r="CQ175" s="160"/>
      <c r="CR175" s="160"/>
      <c r="CS175" s="160"/>
      <c r="CT175" s="160"/>
      <c r="CU175" s="160"/>
      <c r="CV175" s="160"/>
      <c r="CW175" s="160"/>
      <c r="CX175" s="160"/>
      <c r="CY175" s="160"/>
      <c r="CZ175" s="160"/>
      <c r="DA175" s="160"/>
      <c r="DB175" s="160"/>
      <c r="DC175" s="160"/>
      <c r="DD175" s="160"/>
      <c r="DE175" s="160"/>
      <c r="DF175" s="160"/>
      <c r="DG175" s="160"/>
      <c r="DH175" s="160"/>
      <c r="DI175" s="161"/>
      <c r="DJ175" s="159" t="s">
        <v>42</v>
      </c>
      <c r="DK175" s="160"/>
      <c r="DL175" s="160"/>
      <c r="DM175" s="160"/>
      <c r="DN175" s="160"/>
      <c r="DO175" s="160"/>
      <c r="DP175" s="160"/>
      <c r="DQ175" s="160"/>
      <c r="DR175" s="160"/>
      <c r="DS175" s="160"/>
      <c r="DT175" s="160"/>
      <c r="DU175" s="160"/>
      <c r="DV175" s="160"/>
      <c r="DW175" s="160"/>
      <c r="DX175" s="160"/>
      <c r="DY175" s="160"/>
      <c r="DZ175" s="160"/>
      <c r="EA175" s="160"/>
      <c r="EB175" s="160"/>
      <c r="EC175" s="160"/>
      <c r="ED175" s="160"/>
      <c r="EE175" s="160"/>
      <c r="EF175" s="160"/>
      <c r="EG175" s="160"/>
      <c r="EH175" s="160"/>
      <c r="EI175" s="160"/>
      <c r="EJ175" s="160"/>
      <c r="EK175" s="160"/>
      <c r="EL175" s="160"/>
      <c r="EM175" s="160"/>
      <c r="EN175" s="160"/>
      <c r="EO175" s="160"/>
      <c r="EP175" s="160"/>
      <c r="EQ175" s="160"/>
      <c r="ER175" s="160"/>
      <c r="ES175" s="161"/>
      <c r="ET175" s="159" t="s">
        <v>43</v>
      </c>
      <c r="EU175" s="160"/>
      <c r="EV175" s="160"/>
      <c r="EW175" s="160"/>
      <c r="EX175" s="160"/>
      <c r="EY175" s="160"/>
      <c r="EZ175" s="160"/>
      <c r="FA175" s="160"/>
      <c r="FB175" s="160"/>
      <c r="FC175" s="160"/>
      <c r="FD175" s="160"/>
      <c r="FE175" s="160"/>
      <c r="FF175" s="160"/>
      <c r="FG175" s="160"/>
      <c r="FH175" s="160"/>
      <c r="FI175" s="160"/>
      <c r="FJ175" s="160"/>
      <c r="FK175" s="160"/>
      <c r="FL175" s="160"/>
      <c r="FM175" s="160"/>
      <c r="FN175" s="160"/>
      <c r="FO175" s="160"/>
      <c r="FP175" s="160"/>
      <c r="FQ175" s="160"/>
      <c r="FR175" s="160"/>
      <c r="FS175" s="160"/>
      <c r="FT175" s="160"/>
      <c r="FU175" s="160"/>
      <c r="FV175" s="160"/>
      <c r="FW175" s="160"/>
      <c r="FX175" s="160"/>
      <c r="FY175" s="160"/>
      <c r="FZ175" s="160"/>
      <c r="GA175" s="160"/>
      <c r="GB175" s="160"/>
      <c r="GC175" s="161"/>
      <c r="GD175" s="159" t="s">
        <v>44</v>
      </c>
      <c r="GE175" s="160"/>
      <c r="GF175" s="160"/>
      <c r="GG175" s="160"/>
      <c r="GH175" s="160"/>
      <c r="GI175" s="160"/>
      <c r="GJ175" s="160"/>
      <c r="GK175" s="160"/>
      <c r="GL175" s="160"/>
      <c r="GM175" s="160"/>
      <c r="GN175" s="160"/>
      <c r="GO175" s="160"/>
      <c r="GP175" s="160"/>
      <c r="GQ175" s="160"/>
      <c r="GR175" s="160"/>
      <c r="GS175" s="160"/>
      <c r="GT175" s="160"/>
      <c r="GU175" s="160"/>
      <c r="GV175" s="160"/>
      <c r="GW175" s="160"/>
      <c r="GX175" s="160"/>
      <c r="GY175" s="160"/>
      <c r="GZ175" s="160"/>
      <c r="HA175" s="160"/>
      <c r="HB175" s="160"/>
      <c r="HC175" s="160"/>
      <c r="HD175" s="160"/>
      <c r="HE175" s="160"/>
      <c r="HF175" s="160"/>
      <c r="HG175" s="160"/>
      <c r="HH175" s="160"/>
      <c r="HI175" s="160"/>
      <c r="HJ175" s="160"/>
      <c r="HK175" s="160"/>
      <c r="HL175" s="160"/>
      <c r="HM175" s="161"/>
    </row>
    <row r="176" spans="2:221" ht="18" customHeight="1" thickBot="1" x14ac:dyDescent="0.25">
      <c r="B176" s="220"/>
      <c r="C176" s="221"/>
      <c r="D176" s="221"/>
      <c r="E176" s="221"/>
      <c r="F176" s="221"/>
      <c r="G176" s="221"/>
      <c r="H176" s="221"/>
      <c r="I176" s="221"/>
      <c r="J176" s="221"/>
      <c r="K176" s="221"/>
      <c r="L176" s="221"/>
      <c r="M176" s="221"/>
      <c r="N176" s="221"/>
      <c r="O176" s="221"/>
      <c r="P176" s="221"/>
      <c r="Q176" s="221"/>
      <c r="R176" s="221"/>
      <c r="S176" s="221"/>
      <c r="T176" s="221"/>
      <c r="U176" s="222"/>
      <c r="V176" s="220"/>
      <c r="W176" s="221"/>
      <c r="X176" s="221"/>
      <c r="Y176" s="221"/>
      <c r="Z176" s="221"/>
      <c r="AA176" s="222"/>
      <c r="AB176" s="220"/>
      <c r="AC176" s="221"/>
      <c r="AD176" s="221"/>
      <c r="AE176" s="221"/>
      <c r="AF176" s="222"/>
      <c r="AG176" s="220"/>
      <c r="AH176" s="221"/>
      <c r="AI176" s="221"/>
      <c r="AJ176" s="221"/>
      <c r="AK176" s="221"/>
      <c r="AL176" s="221"/>
      <c r="AM176" s="221"/>
      <c r="AN176" s="221"/>
      <c r="AO176" s="222"/>
      <c r="AP176" s="165" t="s">
        <v>11</v>
      </c>
      <c r="AQ176" s="166"/>
      <c r="AR176" s="166"/>
      <c r="AS176" s="166" t="s">
        <v>12</v>
      </c>
      <c r="AT176" s="166"/>
      <c r="AU176" s="166"/>
      <c r="AV176" s="162" t="s">
        <v>13</v>
      </c>
      <c r="AW176" s="163"/>
      <c r="AX176" s="164"/>
      <c r="AY176" s="162" t="s">
        <v>17</v>
      </c>
      <c r="AZ176" s="163"/>
      <c r="BA176" s="164"/>
      <c r="BB176" s="162" t="s">
        <v>14</v>
      </c>
      <c r="BC176" s="163"/>
      <c r="BD176" s="164"/>
      <c r="BE176" s="162" t="s">
        <v>15</v>
      </c>
      <c r="BF176" s="163"/>
      <c r="BG176" s="164"/>
      <c r="BH176" s="162" t="s">
        <v>16</v>
      </c>
      <c r="BI176" s="163"/>
      <c r="BJ176" s="164"/>
      <c r="BK176" s="162" t="s">
        <v>18</v>
      </c>
      <c r="BL176" s="163"/>
      <c r="BM176" s="164"/>
      <c r="BN176" s="162" t="s">
        <v>19</v>
      </c>
      <c r="BO176" s="163"/>
      <c r="BP176" s="164"/>
      <c r="BQ176" s="162" t="s">
        <v>20</v>
      </c>
      <c r="BR176" s="163"/>
      <c r="BS176" s="164"/>
      <c r="BT176" s="162" t="s">
        <v>21</v>
      </c>
      <c r="BU176" s="163"/>
      <c r="BV176" s="164"/>
      <c r="BW176" s="162" t="s">
        <v>22</v>
      </c>
      <c r="BX176" s="163"/>
      <c r="BY176" s="170"/>
      <c r="BZ176" s="165" t="s">
        <v>11</v>
      </c>
      <c r="CA176" s="166"/>
      <c r="CB176" s="166"/>
      <c r="CC176" s="166" t="s">
        <v>12</v>
      </c>
      <c r="CD176" s="166"/>
      <c r="CE176" s="166"/>
      <c r="CF176" s="162" t="s">
        <v>13</v>
      </c>
      <c r="CG176" s="163"/>
      <c r="CH176" s="164"/>
      <c r="CI176" s="162" t="s">
        <v>17</v>
      </c>
      <c r="CJ176" s="163"/>
      <c r="CK176" s="164"/>
      <c r="CL176" s="162" t="s">
        <v>14</v>
      </c>
      <c r="CM176" s="163"/>
      <c r="CN176" s="164"/>
      <c r="CO176" s="162" t="s">
        <v>15</v>
      </c>
      <c r="CP176" s="163"/>
      <c r="CQ176" s="164"/>
      <c r="CR176" s="162" t="s">
        <v>16</v>
      </c>
      <c r="CS176" s="163"/>
      <c r="CT176" s="164"/>
      <c r="CU176" s="162" t="s">
        <v>18</v>
      </c>
      <c r="CV176" s="163"/>
      <c r="CW176" s="164"/>
      <c r="CX176" s="162" t="s">
        <v>19</v>
      </c>
      <c r="CY176" s="163"/>
      <c r="CZ176" s="164"/>
      <c r="DA176" s="162" t="s">
        <v>20</v>
      </c>
      <c r="DB176" s="163"/>
      <c r="DC176" s="164"/>
      <c r="DD176" s="162" t="s">
        <v>21</v>
      </c>
      <c r="DE176" s="163"/>
      <c r="DF176" s="164"/>
      <c r="DG176" s="162" t="s">
        <v>22</v>
      </c>
      <c r="DH176" s="163"/>
      <c r="DI176" s="170"/>
      <c r="DJ176" s="165" t="s">
        <v>11</v>
      </c>
      <c r="DK176" s="166"/>
      <c r="DL176" s="166"/>
      <c r="DM176" s="166" t="s">
        <v>12</v>
      </c>
      <c r="DN176" s="166"/>
      <c r="DO176" s="166"/>
      <c r="DP176" s="162" t="s">
        <v>13</v>
      </c>
      <c r="DQ176" s="163"/>
      <c r="DR176" s="164"/>
      <c r="DS176" s="162" t="s">
        <v>17</v>
      </c>
      <c r="DT176" s="163"/>
      <c r="DU176" s="164"/>
      <c r="DV176" s="162" t="s">
        <v>14</v>
      </c>
      <c r="DW176" s="163"/>
      <c r="DX176" s="164"/>
      <c r="DY176" s="162" t="s">
        <v>15</v>
      </c>
      <c r="DZ176" s="163"/>
      <c r="EA176" s="164"/>
      <c r="EB176" s="162" t="s">
        <v>16</v>
      </c>
      <c r="EC176" s="163"/>
      <c r="ED176" s="164"/>
      <c r="EE176" s="162" t="s">
        <v>18</v>
      </c>
      <c r="EF176" s="163"/>
      <c r="EG176" s="164"/>
      <c r="EH176" s="162" t="s">
        <v>19</v>
      </c>
      <c r="EI176" s="163"/>
      <c r="EJ176" s="164"/>
      <c r="EK176" s="162" t="s">
        <v>20</v>
      </c>
      <c r="EL176" s="163"/>
      <c r="EM176" s="164"/>
      <c r="EN176" s="162" t="s">
        <v>21</v>
      </c>
      <c r="EO176" s="163"/>
      <c r="EP176" s="164"/>
      <c r="EQ176" s="162" t="s">
        <v>22</v>
      </c>
      <c r="ER176" s="163"/>
      <c r="ES176" s="170"/>
      <c r="ET176" s="165" t="s">
        <v>11</v>
      </c>
      <c r="EU176" s="166"/>
      <c r="EV176" s="166"/>
      <c r="EW176" s="166" t="s">
        <v>12</v>
      </c>
      <c r="EX176" s="166"/>
      <c r="EY176" s="166"/>
      <c r="EZ176" s="162" t="s">
        <v>13</v>
      </c>
      <c r="FA176" s="163"/>
      <c r="FB176" s="164"/>
      <c r="FC176" s="162" t="s">
        <v>17</v>
      </c>
      <c r="FD176" s="163"/>
      <c r="FE176" s="164"/>
      <c r="FF176" s="162" t="s">
        <v>14</v>
      </c>
      <c r="FG176" s="163"/>
      <c r="FH176" s="164"/>
      <c r="FI176" s="162" t="s">
        <v>15</v>
      </c>
      <c r="FJ176" s="163"/>
      <c r="FK176" s="164"/>
      <c r="FL176" s="162" t="s">
        <v>16</v>
      </c>
      <c r="FM176" s="163"/>
      <c r="FN176" s="164"/>
      <c r="FO176" s="162" t="s">
        <v>18</v>
      </c>
      <c r="FP176" s="163"/>
      <c r="FQ176" s="164"/>
      <c r="FR176" s="162" t="s">
        <v>19</v>
      </c>
      <c r="FS176" s="163"/>
      <c r="FT176" s="164"/>
      <c r="FU176" s="162" t="s">
        <v>20</v>
      </c>
      <c r="FV176" s="163"/>
      <c r="FW176" s="164"/>
      <c r="FX176" s="162" t="s">
        <v>21</v>
      </c>
      <c r="FY176" s="163"/>
      <c r="FZ176" s="164"/>
      <c r="GA176" s="162" t="s">
        <v>22</v>
      </c>
      <c r="GB176" s="163"/>
      <c r="GC176" s="170"/>
      <c r="GD176" s="165" t="s">
        <v>11</v>
      </c>
      <c r="GE176" s="166"/>
      <c r="GF176" s="166"/>
      <c r="GG176" s="166" t="s">
        <v>12</v>
      </c>
      <c r="GH176" s="166"/>
      <c r="GI176" s="166"/>
      <c r="GJ176" s="162" t="s">
        <v>13</v>
      </c>
      <c r="GK176" s="163"/>
      <c r="GL176" s="164"/>
      <c r="GM176" s="162" t="s">
        <v>17</v>
      </c>
      <c r="GN176" s="163"/>
      <c r="GO176" s="164"/>
      <c r="GP176" s="162" t="s">
        <v>14</v>
      </c>
      <c r="GQ176" s="163"/>
      <c r="GR176" s="164"/>
      <c r="GS176" s="162" t="s">
        <v>15</v>
      </c>
      <c r="GT176" s="163"/>
      <c r="GU176" s="164"/>
      <c r="GV176" s="162" t="s">
        <v>16</v>
      </c>
      <c r="GW176" s="163"/>
      <c r="GX176" s="164"/>
      <c r="GY176" s="162" t="s">
        <v>18</v>
      </c>
      <c r="GZ176" s="163"/>
      <c r="HA176" s="164"/>
      <c r="HB176" s="162" t="s">
        <v>19</v>
      </c>
      <c r="HC176" s="163"/>
      <c r="HD176" s="164"/>
      <c r="HE176" s="162" t="s">
        <v>20</v>
      </c>
      <c r="HF176" s="163"/>
      <c r="HG176" s="164"/>
      <c r="HH176" s="162" t="s">
        <v>21</v>
      </c>
      <c r="HI176" s="163"/>
      <c r="HJ176" s="164"/>
      <c r="HK176" s="162" t="s">
        <v>22</v>
      </c>
      <c r="HL176" s="163"/>
      <c r="HM176" s="170"/>
    </row>
    <row r="177" spans="2:221" ht="18" customHeight="1" x14ac:dyDescent="0.2">
      <c r="B177" s="182" t="s">
        <v>765</v>
      </c>
      <c r="C177" s="183"/>
      <c r="D177" s="183"/>
      <c r="E177" s="183"/>
      <c r="F177" s="183"/>
      <c r="G177" s="183"/>
      <c r="H177" s="183"/>
      <c r="I177" s="183"/>
      <c r="J177" s="183"/>
      <c r="K177" s="183"/>
      <c r="L177" s="183"/>
      <c r="M177" s="183"/>
      <c r="N177" s="183"/>
      <c r="O177" s="183"/>
      <c r="P177" s="183"/>
      <c r="Q177" s="183"/>
      <c r="R177" s="183"/>
      <c r="S177" s="183"/>
      <c r="T177" s="183"/>
      <c r="U177" s="184"/>
      <c r="V177" s="185" t="s">
        <v>768</v>
      </c>
      <c r="W177" s="186"/>
      <c r="X177" s="186"/>
      <c r="Y177" s="186"/>
      <c r="Z177" s="186"/>
      <c r="AA177" s="187"/>
      <c r="AB177" s="188">
        <v>0.56510000000000005</v>
      </c>
      <c r="AC177" s="189"/>
      <c r="AD177" s="189"/>
      <c r="AE177" s="189"/>
      <c r="AF177" s="190"/>
      <c r="AG177" s="191" t="s">
        <v>23</v>
      </c>
      <c r="AH177" s="192"/>
      <c r="AI177" s="192"/>
      <c r="AJ177" s="192"/>
      <c r="AK177" s="192"/>
      <c r="AL177" s="193">
        <f>SUM(AP177:HM177)</f>
        <v>11</v>
      </c>
      <c r="AM177" s="194"/>
      <c r="AN177" s="194"/>
      <c r="AO177" s="195"/>
      <c r="AP177" s="214"/>
      <c r="AQ177" s="153"/>
      <c r="AR177" s="153"/>
      <c r="AS177" s="153"/>
      <c r="AT177" s="153"/>
      <c r="AU177" s="153"/>
      <c r="AV177" s="153">
        <v>1</v>
      </c>
      <c r="AW177" s="153"/>
      <c r="AX177" s="153"/>
      <c r="AY177" s="153"/>
      <c r="AZ177" s="153"/>
      <c r="BA177" s="153"/>
      <c r="BB177" s="153"/>
      <c r="BC177" s="153"/>
      <c r="BD177" s="153"/>
      <c r="BE177" s="153">
        <v>1</v>
      </c>
      <c r="BF177" s="153"/>
      <c r="BG177" s="153"/>
      <c r="BH177" s="153"/>
      <c r="BI177" s="153"/>
      <c r="BJ177" s="153"/>
      <c r="BK177" s="153"/>
      <c r="BL177" s="153"/>
      <c r="BM177" s="153"/>
      <c r="BN177" s="153">
        <v>1</v>
      </c>
      <c r="BO177" s="153"/>
      <c r="BP177" s="153"/>
      <c r="BQ177" s="153"/>
      <c r="BR177" s="153"/>
      <c r="BS177" s="153"/>
      <c r="BT177" s="153"/>
      <c r="BU177" s="153"/>
      <c r="BV177" s="153"/>
      <c r="BW177" s="153">
        <v>1</v>
      </c>
      <c r="BX177" s="153"/>
      <c r="BY177" s="154"/>
      <c r="BZ177" s="155">
        <v>0</v>
      </c>
      <c r="CA177" s="153"/>
      <c r="CB177" s="153"/>
      <c r="CC177" s="153">
        <v>0</v>
      </c>
      <c r="CD177" s="153"/>
      <c r="CE177" s="153"/>
      <c r="CF177" s="153">
        <v>1</v>
      </c>
      <c r="CG177" s="153"/>
      <c r="CH177" s="153"/>
      <c r="CI177" s="153">
        <v>0</v>
      </c>
      <c r="CJ177" s="153"/>
      <c r="CK177" s="153"/>
      <c r="CL177" s="153">
        <v>0</v>
      </c>
      <c r="CM177" s="153"/>
      <c r="CN177" s="153"/>
      <c r="CO177" s="153">
        <v>1</v>
      </c>
      <c r="CP177" s="153"/>
      <c r="CQ177" s="153"/>
      <c r="CR177" s="153">
        <v>0</v>
      </c>
      <c r="CS177" s="153"/>
      <c r="CT177" s="153"/>
      <c r="CU177" s="153">
        <v>0</v>
      </c>
      <c r="CV177" s="153"/>
      <c r="CW177" s="153"/>
      <c r="CX177" s="153">
        <v>1</v>
      </c>
      <c r="CY177" s="153"/>
      <c r="CZ177" s="153"/>
      <c r="DA177" s="153">
        <v>0</v>
      </c>
      <c r="DB177" s="153"/>
      <c r="DC177" s="153"/>
      <c r="DD177" s="153">
        <v>0</v>
      </c>
      <c r="DE177" s="153"/>
      <c r="DF177" s="153"/>
      <c r="DG177" s="153">
        <v>1</v>
      </c>
      <c r="DH177" s="153"/>
      <c r="DI177" s="154"/>
      <c r="DJ177" s="155">
        <v>0</v>
      </c>
      <c r="DK177" s="153"/>
      <c r="DL177" s="153"/>
      <c r="DM177" s="153">
        <v>0</v>
      </c>
      <c r="DN177" s="153"/>
      <c r="DO177" s="153"/>
      <c r="DP177" s="153">
        <v>1</v>
      </c>
      <c r="DQ177" s="153"/>
      <c r="DR177" s="153"/>
      <c r="DS177" s="153">
        <v>0</v>
      </c>
      <c r="DT177" s="153"/>
      <c r="DU177" s="153"/>
      <c r="DV177" s="153">
        <v>0</v>
      </c>
      <c r="DW177" s="153"/>
      <c r="DX177" s="153"/>
      <c r="DY177" s="153">
        <v>1</v>
      </c>
      <c r="DZ177" s="153"/>
      <c r="EA177" s="153"/>
      <c r="EB177" s="153">
        <v>0</v>
      </c>
      <c r="EC177" s="153"/>
      <c r="ED177" s="153"/>
      <c r="EE177" s="153">
        <v>0</v>
      </c>
      <c r="EF177" s="153"/>
      <c r="EG177" s="153"/>
      <c r="EH177" s="153">
        <v>1</v>
      </c>
      <c r="EI177" s="153"/>
      <c r="EJ177" s="153"/>
      <c r="EK177" s="153"/>
      <c r="EL177" s="153"/>
      <c r="EM177" s="153"/>
      <c r="EN177" s="153"/>
      <c r="EO177" s="153"/>
      <c r="EP177" s="153"/>
      <c r="EQ177" s="153"/>
      <c r="ER177" s="153"/>
      <c r="ES177" s="154"/>
      <c r="ET177" s="155"/>
      <c r="EU177" s="153"/>
      <c r="EV177" s="153"/>
      <c r="EW177" s="153"/>
      <c r="EX177" s="153"/>
      <c r="EY177" s="153"/>
      <c r="EZ177" s="153"/>
      <c r="FA177" s="153"/>
      <c r="FB177" s="153"/>
      <c r="FC177" s="153"/>
      <c r="FD177" s="153"/>
      <c r="FE177" s="153"/>
      <c r="FF177" s="153"/>
      <c r="FG177" s="153"/>
      <c r="FH177" s="153"/>
      <c r="FI177" s="153"/>
      <c r="FJ177" s="153"/>
      <c r="FK177" s="153"/>
      <c r="FL177" s="153"/>
      <c r="FM177" s="153"/>
      <c r="FN177" s="153"/>
      <c r="FO177" s="153"/>
      <c r="FP177" s="153"/>
      <c r="FQ177" s="153"/>
      <c r="FR177" s="153"/>
      <c r="FS177" s="153"/>
      <c r="FT177" s="153"/>
      <c r="FU177" s="153"/>
      <c r="FV177" s="153"/>
      <c r="FW177" s="153"/>
      <c r="FX177" s="153"/>
      <c r="FY177" s="153"/>
      <c r="FZ177" s="153"/>
      <c r="GA177" s="153"/>
      <c r="GB177" s="153"/>
      <c r="GC177" s="154"/>
      <c r="GD177" s="155"/>
      <c r="GE177" s="153"/>
      <c r="GF177" s="153"/>
      <c r="GG177" s="153"/>
      <c r="GH177" s="153"/>
      <c r="GI177" s="153"/>
      <c r="GJ177" s="153"/>
      <c r="GK177" s="153"/>
      <c r="GL177" s="153"/>
      <c r="GM177" s="153"/>
      <c r="GN177" s="153"/>
      <c r="GO177" s="153"/>
      <c r="GP177" s="153"/>
      <c r="GQ177" s="153"/>
      <c r="GR177" s="153"/>
      <c r="GS177" s="153"/>
      <c r="GT177" s="153"/>
      <c r="GU177" s="153"/>
      <c r="GV177" s="153"/>
      <c r="GW177" s="153"/>
      <c r="GX177" s="153"/>
      <c r="GY177" s="153"/>
      <c r="GZ177" s="153"/>
      <c r="HA177" s="153"/>
      <c r="HB177" s="153"/>
      <c r="HC177" s="153"/>
      <c r="HD177" s="153"/>
      <c r="HE177" s="153"/>
      <c r="HF177" s="153"/>
      <c r="HG177" s="153"/>
      <c r="HH177" s="153"/>
      <c r="HI177" s="153"/>
      <c r="HJ177" s="153"/>
      <c r="HK177" s="153"/>
      <c r="HL177" s="153"/>
      <c r="HM177" s="154"/>
    </row>
    <row r="178" spans="2:221" ht="18" customHeight="1" x14ac:dyDescent="0.2">
      <c r="B178" s="117"/>
      <c r="C178" s="118"/>
      <c r="D178" s="118"/>
      <c r="E178" s="118"/>
      <c r="F178" s="118"/>
      <c r="G178" s="118"/>
      <c r="H178" s="118"/>
      <c r="I178" s="118"/>
      <c r="J178" s="118"/>
      <c r="K178" s="118"/>
      <c r="L178" s="118"/>
      <c r="M178" s="118"/>
      <c r="N178" s="118"/>
      <c r="O178" s="118"/>
      <c r="P178" s="118"/>
      <c r="Q178" s="118"/>
      <c r="R178" s="118"/>
      <c r="S178" s="118"/>
      <c r="T178" s="118"/>
      <c r="U178" s="119"/>
      <c r="V178" s="123"/>
      <c r="W178" s="124"/>
      <c r="X178" s="124"/>
      <c r="Y178" s="124"/>
      <c r="Z178" s="124"/>
      <c r="AA178" s="125"/>
      <c r="AB178" s="129"/>
      <c r="AC178" s="130"/>
      <c r="AD178" s="130"/>
      <c r="AE178" s="130"/>
      <c r="AF178" s="131"/>
      <c r="AG178" s="108" t="s">
        <v>24</v>
      </c>
      <c r="AH178" s="109"/>
      <c r="AI178" s="109"/>
      <c r="AJ178" s="109"/>
      <c r="AK178" s="109"/>
      <c r="AL178" s="75">
        <f t="shared" ref="AL178:AL182" si="7">SUM(AP178:HM178)</f>
        <v>8</v>
      </c>
      <c r="AM178" s="76"/>
      <c r="AN178" s="76"/>
      <c r="AO178" s="77"/>
      <c r="AP178" s="72"/>
      <c r="AQ178" s="60"/>
      <c r="AR178" s="60"/>
      <c r="AS178" s="60"/>
      <c r="AT178" s="60"/>
      <c r="AU178" s="60"/>
      <c r="AV178" s="60">
        <v>1</v>
      </c>
      <c r="AW178" s="60"/>
      <c r="AX178" s="60"/>
      <c r="AY178" s="60"/>
      <c r="AZ178" s="60"/>
      <c r="BA178" s="60"/>
      <c r="BB178" s="60"/>
      <c r="BC178" s="60"/>
      <c r="BD178" s="60"/>
      <c r="BE178" s="60">
        <v>1</v>
      </c>
      <c r="BF178" s="60"/>
      <c r="BG178" s="60"/>
      <c r="BH178" s="60"/>
      <c r="BI178" s="60"/>
      <c r="BJ178" s="60"/>
      <c r="BK178" s="60"/>
      <c r="BL178" s="60"/>
      <c r="BM178" s="60"/>
      <c r="BN178" s="60">
        <v>0</v>
      </c>
      <c r="BO178" s="60"/>
      <c r="BP178" s="60"/>
      <c r="BQ178" s="60"/>
      <c r="BR178" s="60"/>
      <c r="BS178" s="60"/>
      <c r="BT178" s="60"/>
      <c r="BU178" s="60"/>
      <c r="BV178" s="60"/>
      <c r="BW178" s="60">
        <v>1</v>
      </c>
      <c r="BX178" s="60"/>
      <c r="BY178" s="60"/>
      <c r="BZ178" s="65">
        <v>0</v>
      </c>
      <c r="CA178" s="60"/>
      <c r="CB178" s="60"/>
      <c r="CC178" s="60">
        <v>0</v>
      </c>
      <c r="CD178" s="60"/>
      <c r="CE178" s="60"/>
      <c r="CF178" s="60">
        <v>1</v>
      </c>
      <c r="CG178" s="60"/>
      <c r="CH178" s="60"/>
      <c r="CI178" s="60">
        <v>0</v>
      </c>
      <c r="CJ178" s="60"/>
      <c r="CK178" s="60"/>
      <c r="CL178" s="60">
        <v>0</v>
      </c>
      <c r="CM178" s="60"/>
      <c r="CN178" s="60"/>
      <c r="CO178" s="60">
        <v>0</v>
      </c>
      <c r="CP178" s="60"/>
      <c r="CQ178" s="60"/>
      <c r="CR178" s="60">
        <v>0</v>
      </c>
      <c r="CS178" s="60"/>
      <c r="CT178" s="60"/>
      <c r="CU178" s="60">
        <v>0</v>
      </c>
      <c r="CV178" s="60"/>
      <c r="CW178" s="60"/>
      <c r="CX178" s="60">
        <v>1</v>
      </c>
      <c r="CY178" s="60"/>
      <c r="CZ178" s="60"/>
      <c r="DA178" s="60">
        <v>0</v>
      </c>
      <c r="DB178" s="60"/>
      <c r="DC178" s="60"/>
      <c r="DD178" s="60">
        <v>0</v>
      </c>
      <c r="DE178" s="60"/>
      <c r="DF178" s="60"/>
      <c r="DG178" s="60">
        <v>1</v>
      </c>
      <c r="DH178" s="60"/>
      <c r="DI178" s="70"/>
      <c r="DJ178" s="61">
        <v>0</v>
      </c>
      <c r="DK178" s="62"/>
      <c r="DL178" s="62"/>
      <c r="DM178" s="62">
        <v>0</v>
      </c>
      <c r="DN178" s="62"/>
      <c r="DO178" s="62"/>
      <c r="DP178" s="62">
        <v>1</v>
      </c>
      <c r="DQ178" s="62"/>
      <c r="DR178" s="62"/>
      <c r="DS178" s="60">
        <v>0</v>
      </c>
      <c r="DT178" s="60"/>
      <c r="DU178" s="60"/>
      <c r="DV178" s="60">
        <v>0</v>
      </c>
      <c r="DW178" s="60"/>
      <c r="DX178" s="60"/>
      <c r="DY178" s="60">
        <v>0</v>
      </c>
      <c r="DZ178" s="60"/>
      <c r="EA178" s="60"/>
      <c r="EB178" s="60">
        <v>0</v>
      </c>
      <c r="EC178" s="60"/>
      <c r="ED178" s="60"/>
      <c r="EE178" s="60">
        <v>0</v>
      </c>
      <c r="EF178" s="60"/>
      <c r="EG178" s="60"/>
      <c r="EH178" s="60">
        <v>1</v>
      </c>
      <c r="EI178" s="60"/>
      <c r="EJ178" s="60"/>
      <c r="EK178" s="60"/>
      <c r="EL178" s="60"/>
      <c r="EM178" s="60"/>
      <c r="EN178" s="60"/>
      <c r="EO178" s="60"/>
      <c r="EP178" s="60"/>
      <c r="EQ178" s="60"/>
      <c r="ER178" s="60"/>
      <c r="ES178" s="70"/>
      <c r="ET178" s="65"/>
      <c r="EU178" s="60"/>
      <c r="EV178" s="60"/>
      <c r="EW178" s="60"/>
      <c r="EX178" s="60"/>
      <c r="EY178" s="60"/>
      <c r="EZ178" s="60"/>
      <c r="FA178" s="60"/>
      <c r="FB178" s="60"/>
      <c r="FC178" s="60"/>
      <c r="FD178" s="60"/>
      <c r="FE178" s="60"/>
      <c r="FF178" s="60"/>
      <c r="FG178" s="60"/>
      <c r="FH178" s="60"/>
      <c r="FI178" s="60"/>
      <c r="FJ178" s="60"/>
      <c r="FK178" s="60"/>
      <c r="FL178" s="60"/>
      <c r="FM178" s="60"/>
      <c r="FN178" s="60"/>
      <c r="FO178" s="60"/>
      <c r="FP178" s="60"/>
      <c r="FQ178" s="60"/>
      <c r="FR178" s="60"/>
      <c r="FS178" s="60"/>
      <c r="FT178" s="60"/>
      <c r="FU178" s="60"/>
      <c r="FV178" s="60"/>
      <c r="FW178" s="60"/>
      <c r="FX178" s="60"/>
      <c r="FY178" s="60"/>
      <c r="FZ178" s="60"/>
      <c r="GA178" s="60"/>
      <c r="GB178" s="60"/>
      <c r="GC178" s="70"/>
      <c r="GD178" s="65"/>
      <c r="GE178" s="60"/>
      <c r="GF178" s="60"/>
      <c r="GG178" s="60"/>
      <c r="GH178" s="60"/>
      <c r="GI178" s="60"/>
      <c r="GJ178" s="60"/>
      <c r="GK178" s="60"/>
      <c r="GL178" s="60"/>
      <c r="GM178" s="60"/>
      <c r="GN178" s="60"/>
      <c r="GO178" s="60"/>
      <c r="GP178" s="60"/>
      <c r="GQ178" s="60"/>
      <c r="GR178" s="60"/>
      <c r="GS178" s="60"/>
      <c r="GT178" s="60"/>
      <c r="GU178" s="60"/>
      <c r="GV178" s="60"/>
      <c r="GW178" s="60"/>
      <c r="GX178" s="60"/>
      <c r="GY178" s="60"/>
      <c r="GZ178" s="60"/>
      <c r="HA178" s="60"/>
      <c r="HB178" s="60"/>
      <c r="HC178" s="60"/>
      <c r="HD178" s="60"/>
      <c r="HE178" s="60"/>
      <c r="HF178" s="60"/>
      <c r="HG178" s="60"/>
      <c r="HH178" s="60"/>
      <c r="HI178" s="60"/>
      <c r="HJ178" s="60"/>
      <c r="HK178" s="60"/>
      <c r="HL178" s="60"/>
      <c r="HM178" s="70"/>
    </row>
    <row r="179" spans="2:221" ht="22.5" customHeight="1" x14ac:dyDescent="0.2">
      <c r="B179" s="78" t="s">
        <v>766</v>
      </c>
      <c r="C179" s="79"/>
      <c r="D179" s="79"/>
      <c r="E179" s="79"/>
      <c r="F179" s="79"/>
      <c r="G179" s="79"/>
      <c r="H179" s="79"/>
      <c r="I179" s="79"/>
      <c r="J179" s="79"/>
      <c r="K179" s="79"/>
      <c r="L179" s="79"/>
      <c r="M179" s="79"/>
      <c r="N179" s="79"/>
      <c r="O179" s="79"/>
      <c r="P179" s="79"/>
      <c r="Q179" s="79"/>
      <c r="R179" s="79"/>
      <c r="S179" s="79"/>
      <c r="T179" s="79"/>
      <c r="U179" s="80"/>
      <c r="V179" s="84" t="s">
        <v>769</v>
      </c>
      <c r="W179" s="85"/>
      <c r="X179" s="85"/>
      <c r="Y179" s="85"/>
      <c r="Z179" s="85"/>
      <c r="AA179" s="86"/>
      <c r="AB179" s="90">
        <v>0.43490000000000001</v>
      </c>
      <c r="AC179" s="91"/>
      <c r="AD179" s="91"/>
      <c r="AE179" s="91"/>
      <c r="AF179" s="92"/>
      <c r="AG179" s="96" t="s">
        <v>23</v>
      </c>
      <c r="AH179" s="97"/>
      <c r="AI179" s="97"/>
      <c r="AJ179" s="97"/>
      <c r="AK179" s="97"/>
      <c r="AL179" s="98">
        <f t="shared" si="7"/>
        <v>1</v>
      </c>
      <c r="AM179" s="99"/>
      <c r="AN179" s="99"/>
      <c r="AO179" s="100"/>
      <c r="AP179" s="66"/>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c r="BY179" s="71"/>
      <c r="BZ179" s="66"/>
      <c r="CA179" s="67"/>
      <c r="CB179" s="67"/>
      <c r="CC179" s="67"/>
      <c r="CD179" s="67"/>
      <c r="CE179" s="67"/>
      <c r="CF179" s="67"/>
      <c r="CG179" s="67"/>
      <c r="CH179" s="67"/>
      <c r="CI179" s="67"/>
      <c r="CJ179" s="67"/>
      <c r="CK179" s="67"/>
      <c r="CL179" s="67"/>
      <c r="CM179" s="67"/>
      <c r="CN179" s="67"/>
      <c r="CO179" s="67"/>
      <c r="CP179" s="67"/>
      <c r="CQ179" s="67"/>
      <c r="CR179" s="67"/>
      <c r="CS179" s="67"/>
      <c r="CT179" s="67"/>
      <c r="CU179" s="67"/>
      <c r="CV179" s="67"/>
      <c r="CW179" s="67"/>
      <c r="CX179" s="67"/>
      <c r="CY179" s="67"/>
      <c r="CZ179" s="67"/>
      <c r="DA179" s="67"/>
      <c r="DB179" s="67"/>
      <c r="DC179" s="67"/>
      <c r="DD179" s="67"/>
      <c r="DE179" s="67"/>
      <c r="DF179" s="67"/>
      <c r="DG179" s="67"/>
      <c r="DH179" s="67"/>
      <c r="DI179" s="71"/>
      <c r="DJ179" s="66">
        <v>1</v>
      </c>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8"/>
      <c r="EK179" s="59"/>
      <c r="EL179" s="59"/>
      <c r="EM179" s="59"/>
      <c r="EN179" s="59"/>
      <c r="EO179" s="59"/>
      <c r="EP179" s="59"/>
      <c r="EQ179" s="59"/>
      <c r="ER179" s="59"/>
      <c r="ES179" s="64"/>
      <c r="ET179" s="63"/>
      <c r="EU179" s="59"/>
      <c r="EV179" s="59"/>
      <c r="EW179" s="59"/>
      <c r="EX179" s="59"/>
      <c r="EY179" s="59"/>
      <c r="EZ179" s="59"/>
      <c r="FA179" s="59"/>
      <c r="FB179" s="59"/>
      <c r="FC179" s="59"/>
      <c r="FD179" s="59"/>
      <c r="FE179" s="59"/>
      <c r="FF179" s="59"/>
      <c r="FG179" s="59"/>
      <c r="FH179" s="59"/>
      <c r="FI179" s="59"/>
      <c r="FJ179" s="59"/>
      <c r="FK179" s="59"/>
      <c r="FL179" s="59"/>
      <c r="FM179" s="59"/>
      <c r="FN179" s="59"/>
      <c r="FO179" s="59"/>
      <c r="FP179" s="59"/>
      <c r="FQ179" s="59"/>
      <c r="FR179" s="59"/>
      <c r="FS179" s="59"/>
      <c r="FT179" s="59"/>
      <c r="FU179" s="59"/>
      <c r="FV179" s="59"/>
      <c r="FW179" s="59"/>
      <c r="FX179" s="59"/>
      <c r="FY179" s="59"/>
      <c r="FZ179" s="59"/>
      <c r="GA179" s="59"/>
      <c r="GB179" s="59"/>
      <c r="GC179" s="64"/>
      <c r="GD179" s="63"/>
      <c r="GE179" s="59"/>
      <c r="GF179" s="59"/>
      <c r="GG179" s="59"/>
      <c r="GH179" s="59"/>
      <c r="GI179" s="59"/>
      <c r="GJ179" s="59"/>
      <c r="GK179" s="59"/>
      <c r="GL179" s="59"/>
      <c r="GM179" s="59"/>
      <c r="GN179" s="59"/>
      <c r="GO179" s="59"/>
      <c r="GP179" s="59"/>
      <c r="GQ179" s="59"/>
      <c r="GR179" s="59"/>
      <c r="GS179" s="59"/>
      <c r="GT179" s="59"/>
      <c r="GU179" s="59"/>
      <c r="GV179" s="59"/>
      <c r="GW179" s="59"/>
      <c r="GX179" s="59"/>
      <c r="GY179" s="59"/>
      <c r="GZ179" s="59"/>
      <c r="HA179" s="59"/>
      <c r="HB179" s="59"/>
      <c r="HC179" s="59"/>
      <c r="HD179" s="59"/>
      <c r="HE179" s="59"/>
      <c r="HF179" s="59"/>
      <c r="HG179" s="59"/>
      <c r="HH179" s="59"/>
      <c r="HI179" s="59"/>
      <c r="HJ179" s="59"/>
      <c r="HK179" s="59"/>
      <c r="HL179" s="59"/>
      <c r="HM179" s="64"/>
    </row>
    <row r="180" spans="2:221" ht="22.5" customHeight="1" x14ac:dyDescent="0.2">
      <c r="B180" s="133"/>
      <c r="C180" s="134"/>
      <c r="D180" s="134"/>
      <c r="E180" s="134"/>
      <c r="F180" s="134"/>
      <c r="G180" s="134"/>
      <c r="H180" s="134"/>
      <c r="I180" s="134"/>
      <c r="J180" s="134"/>
      <c r="K180" s="134"/>
      <c r="L180" s="134"/>
      <c r="M180" s="134"/>
      <c r="N180" s="134"/>
      <c r="O180" s="134"/>
      <c r="P180" s="134"/>
      <c r="Q180" s="134"/>
      <c r="R180" s="134"/>
      <c r="S180" s="134"/>
      <c r="T180" s="134"/>
      <c r="U180" s="135"/>
      <c r="V180" s="136"/>
      <c r="W180" s="137"/>
      <c r="X180" s="137"/>
      <c r="Y180" s="137"/>
      <c r="Z180" s="137"/>
      <c r="AA180" s="138"/>
      <c r="AB180" s="139"/>
      <c r="AC180" s="140"/>
      <c r="AD180" s="140"/>
      <c r="AE180" s="140"/>
      <c r="AF180" s="141"/>
      <c r="AG180" s="96" t="s">
        <v>24</v>
      </c>
      <c r="AH180" s="97"/>
      <c r="AI180" s="97"/>
      <c r="AJ180" s="97"/>
      <c r="AK180" s="97"/>
      <c r="AL180" s="98">
        <f t="shared" si="7"/>
        <v>0.9</v>
      </c>
      <c r="AM180" s="99"/>
      <c r="AN180" s="99"/>
      <c r="AO180" s="100"/>
      <c r="AP180" s="66">
        <v>0</v>
      </c>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71"/>
      <c r="BZ180" s="66">
        <v>0</v>
      </c>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c r="CZ180" s="67"/>
      <c r="DA180" s="67"/>
      <c r="DB180" s="67"/>
      <c r="DC180" s="67"/>
      <c r="DD180" s="67"/>
      <c r="DE180" s="67"/>
      <c r="DF180" s="67"/>
      <c r="DG180" s="67"/>
      <c r="DH180" s="67"/>
      <c r="DI180" s="71"/>
      <c r="DJ180" s="66">
        <v>0.9</v>
      </c>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8"/>
      <c r="EK180" s="59"/>
      <c r="EL180" s="59"/>
      <c r="EM180" s="59"/>
      <c r="EN180" s="59"/>
      <c r="EO180" s="59"/>
      <c r="EP180" s="59"/>
      <c r="EQ180" s="59"/>
      <c r="ER180" s="59"/>
      <c r="ES180" s="64"/>
      <c r="ET180" s="63"/>
      <c r="EU180" s="59"/>
      <c r="EV180" s="59"/>
      <c r="EW180" s="59"/>
      <c r="EX180" s="59"/>
      <c r="EY180" s="59"/>
      <c r="EZ180" s="59"/>
      <c r="FA180" s="59"/>
      <c r="FB180" s="59"/>
      <c r="FC180" s="59"/>
      <c r="FD180" s="59"/>
      <c r="FE180" s="59"/>
      <c r="FF180" s="59"/>
      <c r="FG180" s="59"/>
      <c r="FH180" s="59"/>
      <c r="FI180" s="59"/>
      <c r="FJ180" s="59"/>
      <c r="FK180" s="59"/>
      <c r="FL180" s="59"/>
      <c r="FM180" s="59"/>
      <c r="FN180" s="59"/>
      <c r="FO180" s="59"/>
      <c r="FP180" s="59"/>
      <c r="FQ180" s="59"/>
      <c r="FR180" s="59"/>
      <c r="FS180" s="59"/>
      <c r="FT180" s="59"/>
      <c r="FU180" s="59"/>
      <c r="FV180" s="59"/>
      <c r="FW180" s="59"/>
      <c r="FX180" s="59"/>
      <c r="FY180" s="59"/>
      <c r="FZ180" s="59"/>
      <c r="GA180" s="59"/>
      <c r="GB180" s="59"/>
      <c r="GC180" s="64"/>
      <c r="GD180" s="63"/>
      <c r="GE180" s="59"/>
      <c r="GF180" s="59"/>
      <c r="GG180" s="59"/>
      <c r="GH180" s="59"/>
      <c r="GI180" s="59"/>
      <c r="GJ180" s="59"/>
      <c r="GK180" s="59"/>
      <c r="GL180" s="59"/>
      <c r="GM180" s="59"/>
      <c r="GN180" s="59"/>
      <c r="GO180" s="59"/>
      <c r="GP180" s="59"/>
      <c r="GQ180" s="59"/>
      <c r="GR180" s="59"/>
      <c r="GS180" s="59"/>
      <c r="GT180" s="59"/>
      <c r="GU180" s="59"/>
      <c r="GV180" s="59"/>
      <c r="GW180" s="59"/>
      <c r="GX180" s="59"/>
      <c r="GY180" s="59"/>
      <c r="GZ180" s="59"/>
      <c r="HA180" s="59"/>
      <c r="HB180" s="59"/>
      <c r="HC180" s="59"/>
      <c r="HD180" s="59"/>
      <c r="HE180" s="59"/>
      <c r="HF180" s="59"/>
      <c r="HG180" s="59"/>
      <c r="HH180" s="59"/>
      <c r="HI180" s="59"/>
      <c r="HJ180" s="59"/>
      <c r="HK180" s="59"/>
      <c r="HL180" s="59"/>
      <c r="HM180" s="64"/>
    </row>
    <row r="181" spans="2:221" ht="18" customHeight="1" x14ac:dyDescent="0.2">
      <c r="B181" s="114" t="s">
        <v>767</v>
      </c>
      <c r="C181" s="115"/>
      <c r="D181" s="115"/>
      <c r="E181" s="115"/>
      <c r="F181" s="115"/>
      <c r="G181" s="115"/>
      <c r="H181" s="115"/>
      <c r="I181" s="115"/>
      <c r="J181" s="115"/>
      <c r="K181" s="115"/>
      <c r="L181" s="115"/>
      <c r="M181" s="115"/>
      <c r="N181" s="115"/>
      <c r="O181" s="115"/>
      <c r="P181" s="115"/>
      <c r="Q181" s="115"/>
      <c r="R181" s="115"/>
      <c r="S181" s="115"/>
      <c r="T181" s="115"/>
      <c r="U181" s="116"/>
      <c r="V181" s="120" t="s">
        <v>770</v>
      </c>
      <c r="W181" s="121"/>
      <c r="X181" s="121"/>
      <c r="Y181" s="121"/>
      <c r="Z181" s="121"/>
      <c r="AA181" s="122"/>
      <c r="AB181" s="126">
        <v>0</v>
      </c>
      <c r="AC181" s="127"/>
      <c r="AD181" s="127"/>
      <c r="AE181" s="127"/>
      <c r="AF181" s="128"/>
      <c r="AG181" s="108" t="s">
        <v>23</v>
      </c>
      <c r="AH181" s="109"/>
      <c r="AI181" s="109"/>
      <c r="AJ181" s="109"/>
      <c r="AK181" s="109"/>
      <c r="AL181" s="75">
        <f t="shared" si="7"/>
        <v>0</v>
      </c>
      <c r="AM181" s="76"/>
      <c r="AN181" s="76"/>
      <c r="AO181" s="77"/>
      <c r="AP181" s="132"/>
      <c r="AQ181" s="60"/>
      <c r="AR181" s="60"/>
      <c r="AS181" s="60"/>
      <c r="AT181" s="60"/>
      <c r="AU181" s="60"/>
      <c r="AV181" s="60"/>
      <c r="AW181" s="60"/>
      <c r="AX181" s="60"/>
      <c r="AY181" s="60"/>
      <c r="AZ181" s="60"/>
      <c r="BA181" s="60"/>
      <c r="BB181" s="60"/>
      <c r="BC181" s="60"/>
      <c r="BD181" s="60"/>
      <c r="BE181" s="60"/>
      <c r="BF181" s="60"/>
      <c r="BG181" s="60"/>
      <c r="BH181" s="60"/>
      <c r="BI181" s="60"/>
      <c r="BJ181" s="60"/>
      <c r="BK181" s="60"/>
      <c r="BL181" s="60"/>
      <c r="BM181" s="60"/>
      <c r="BN181" s="60"/>
      <c r="BO181" s="60"/>
      <c r="BP181" s="60"/>
      <c r="BQ181" s="60"/>
      <c r="BR181" s="60"/>
      <c r="BS181" s="60"/>
      <c r="BT181" s="60"/>
      <c r="BU181" s="60"/>
      <c r="BV181" s="60"/>
      <c r="BW181" s="60"/>
      <c r="BX181" s="60"/>
      <c r="BY181" s="70"/>
      <c r="BZ181" s="385">
        <v>0</v>
      </c>
      <c r="CA181" s="386"/>
      <c r="CB181" s="386"/>
      <c r="CC181" s="386"/>
      <c r="CD181" s="386"/>
      <c r="CE181" s="386"/>
      <c r="CF181" s="386"/>
      <c r="CG181" s="386"/>
      <c r="CH181" s="386"/>
      <c r="CI181" s="386"/>
      <c r="CJ181" s="386"/>
      <c r="CK181" s="386"/>
      <c r="CL181" s="386"/>
      <c r="CM181" s="386"/>
      <c r="CN181" s="386"/>
      <c r="CO181" s="386"/>
      <c r="CP181" s="386"/>
      <c r="CQ181" s="386"/>
      <c r="CR181" s="386"/>
      <c r="CS181" s="386"/>
      <c r="CT181" s="386"/>
      <c r="CU181" s="386"/>
      <c r="CV181" s="386"/>
      <c r="CW181" s="386"/>
      <c r="CX181" s="386"/>
      <c r="CY181" s="386"/>
      <c r="CZ181" s="386"/>
      <c r="DA181" s="386"/>
      <c r="DB181" s="386"/>
      <c r="DC181" s="386"/>
      <c r="DD181" s="386"/>
      <c r="DE181" s="386"/>
      <c r="DF181" s="386"/>
      <c r="DG181" s="386"/>
      <c r="DH181" s="386"/>
      <c r="DI181" s="387"/>
      <c r="DJ181" s="65">
        <v>0</v>
      </c>
      <c r="DK181" s="60"/>
      <c r="DL181" s="60"/>
      <c r="DM181" s="60">
        <v>0</v>
      </c>
      <c r="DN181" s="60"/>
      <c r="DO181" s="60"/>
      <c r="DP181" s="60">
        <v>0</v>
      </c>
      <c r="DQ181" s="60"/>
      <c r="DR181" s="60"/>
      <c r="DS181" s="60">
        <v>0</v>
      </c>
      <c r="DT181" s="60"/>
      <c r="DU181" s="60"/>
      <c r="DV181" s="60">
        <v>0</v>
      </c>
      <c r="DW181" s="60"/>
      <c r="DX181" s="60"/>
      <c r="DY181" s="60">
        <v>0</v>
      </c>
      <c r="DZ181" s="60"/>
      <c r="EA181" s="60"/>
      <c r="EB181" s="60">
        <v>0</v>
      </c>
      <c r="EC181" s="60"/>
      <c r="ED181" s="60"/>
      <c r="EE181" s="60">
        <v>0</v>
      </c>
      <c r="EF181" s="60"/>
      <c r="EG181" s="60"/>
      <c r="EH181" s="60">
        <v>0</v>
      </c>
      <c r="EI181" s="60"/>
      <c r="EJ181" s="60"/>
      <c r="EK181" s="60"/>
      <c r="EL181" s="60"/>
      <c r="EM181" s="60"/>
      <c r="EN181" s="60"/>
      <c r="EO181" s="60"/>
      <c r="EP181" s="60"/>
      <c r="EQ181" s="60"/>
      <c r="ER181" s="60"/>
      <c r="ES181" s="70"/>
      <c r="ET181" s="65"/>
      <c r="EU181" s="60"/>
      <c r="EV181" s="60"/>
      <c r="EW181" s="60"/>
      <c r="EX181" s="60"/>
      <c r="EY181" s="60"/>
      <c r="EZ181" s="60"/>
      <c r="FA181" s="60"/>
      <c r="FB181" s="60"/>
      <c r="FC181" s="60"/>
      <c r="FD181" s="60"/>
      <c r="FE181" s="60"/>
      <c r="FF181" s="60"/>
      <c r="FG181" s="60"/>
      <c r="FH181" s="60"/>
      <c r="FI181" s="60"/>
      <c r="FJ181" s="60"/>
      <c r="FK181" s="60"/>
      <c r="FL181" s="60"/>
      <c r="FM181" s="60"/>
      <c r="FN181" s="60"/>
      <c r="FO181" s="60"/>
      <c r="FP181" s="60"/>
      <c r="FQ181" s="60"/>
      <c r="FR181" s="60"/>
      <c r="FS181" s="60"/>
      <c r="FT181" s="60"/>
      <c r="FU181" s="60"/>
      <c r="FV181" s="60"/>
      <c r="FW181" s="60"/>
      <c r="FX181" s="60"/>
      <c r="FY181" s="60"/>
      <c r="FZ181" s="60"/>
      <c r="GA181" s="60"/>
      <c r="GB181" s="60"/>
      <c r="GC181" s="70"/>
      <c r="GD181" s="65"/>
      <c r="GE181" s="60"/>
      <c r="GF181" s="60"/>
      <c r="GG181" s="60"/>
      <c r="GH181" s="60"/>
      <c r="GI181" s="60"/>
      <c r="GJ181" s="60"/>
      <c r="GK181" s="60"/>
      <c r="GL181" s="60"/>
      <c r="GM181" s="60"/>
      <c r="GN181" s="60"/>
      <c r="GO181" s="60"/>
      <c r="GP181" s="60"/>
      <c r="GQ181" s="60"/>
      <c r="GR181" s="60"/>
      <c r="GS181" s="60"/>
      <c r="GT181" s="60"/>
      <c r="GU181" s="60"/>
      <c r="GV181" s="60"/>
      <c r="GW181" s="60"/>
      <c r="GX181" s="60"/>
      <c r="GY181" s="60"/>
      <c r="GZ181" s="60"/>
      <c r="HA181" s="60"/>
      <c r="HB181" s="60"/>
      <c r="HC181" s="60"/>
      <c r="HD181" s="60"/>
      <c r="HE181" s="60"/>
      <c r="HF181" s="60"/>
      <c r="HG181" s="60"/>
      <c r="HH181" s="60"/>
      <c r="HI181" s="60"/>
      <c r="HJ181" s="60"/>
      <c r="HK181" s="60"/>
      <c r="HL181" s="60"/>
      <c r="HM181" s="70"/>
    </row>
    <row r="182" spans="2:221" ht="18" customHeight="1" thickBot="1" x14ac:dyDescent="0.25">
      <c r="B182" s="408"/>
      <c r="C182" s="409"/>
      <c r="D182" s="409"/>
      <c r="E182" s="409"/>
      <c r="F182" s="409"/>
      <c r="G182" s="409"/>
      <c r="H182" s="409"/>
      <c r="I182" s="409"/>
      <c r="J182" s="409"/>
      <c r="K182" s="409"/>
      <c r="L182" s="409"/>
      <c r="M182" s="409"/>
      <c r="N182" s="409"/>
      <c r="O182" s="409"/>
      <c r="P182" s="409"/>
      <c r="Q182" s="409"/>
      <c r="R182" s="409"/>
      <c r="S182" s="409"/>
      <c r="T182" s="409"/>
      <c r="U182" s="410"/>
      <c r="V182" s="411"/>
      <c r="W182" s="412"/>
      <c r="X182" s="412"/>
      <c r="Y182" s="412"/>
      <c r="Z182" s="412"/>
      <c r="AA182" s="413"/>
      <c r="AB182" s="414"/>
      <c r="AC182" s="415"/>
      <c r="AD182" s="415"/>
      <c r="AE182" s="415"/>
      <c r="AF182" s="416"/>
      <c r="AG182" s="401" t="s">
        <v>24</v>
      </c>
      <c r="AH182" s="402"/>
      <c r="AI182" s="402"/>
      <c r="AJ182" s="402"/>
      <c r="AK182" s="402"/>
      <c r="AL182" s="403">
        <f t="shared" si="7"/>
        <v>0</v>
      </c>
      <c r="AM182" s="404"/>
      <c r="AN182" s="404"/>
      <c r="AO182" s="405"/>
      <c r="AP182" s="509"/>
      <c r="AQ182" s="399"/>
      <c r="AR182" s="399"/>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564"/>
      <c r="BZ182" s="558">
        <v>0</v>
      </c>
      <c r="CA182" s="539"/>
      <c r="CB182" s="539"/>
      <c r="CC182" s="539"/>
      <c r="CD182" s="539"/>
      <c r="CE182" s="539"/>
      <c r="CF182" s="539"/>
      <c r="CG182" s="539"/>
      <c r="CH182" s="539"/>
      <c r="CI182" s="539"/>
      <c r="CJ182" s="539"/>
      <c r="CK182" s="539"/>
      <c r="CL182" s="539"/>
      <c r="CM182" s="539"/>
      <c r="CN182" s="539"/>
      <c r="CO182" s="539"/>
      <c r="CP182" s="539"/>
      <c r="CQ182" s="539"/>
      <c r="CR182" s="539"/>
      <c r="CS182" s="539"/>
      <c r="CT182" s="539"/>
      <c r="CU182" s="539"/>
      <c r="CV182" s="539"/>
      <c r="CW182" s="539"/>
      <c r="CX182" s="539"/>
      <c r="CY182" s="539"/>
      <c r="CZ182" s="539"/>
      <c r="DA182" s="539"/>
      <c r="DB182" s="539"/>
      <c r="DC182" s="539"/>
      <c r="DD182" s="539"/>
      <c r="DE182" s="539"/>
      <c r="DF182" s="539"/>
      <c r="DG182" s="539"/>
      <c r="DH182" s="539"/>
      <c r="DI182" s="559"/>
      <c r="DJ182" s="563">
        <v>0</v>
      </c>
      <c r="DK182" s="399"/>
      <c r="DL182" s="399"/>
      <c r="DM182" s="399">
        <v>0</v>
      </c>
      <c r="DN182" s="399"/>
      <c r="DO182" s="399"/>
      <c r="DP182" s="399">
        <v>0</v>
      </c>
      <c r="DQ182" s="399"/>
      <c r="DR182" s="399"/>
      <c r="DS182" s="399">
        <v>0</v>
      </c>
      <c r="DT182" s="399"/>
      <c r="DU182" s="399"/>
      <c r="DV182" s="399">
        <v>0</v>
      </c>
      <c r="DW182" s="399"/>
      <c r="DX182" s="399"/>
      <c r="DY182" s="399">
        <v>0</v>
      </c>
      <c r="DZ182" s="399"/>
      <c r="EA182" s="399"/>
      <c r="EB182" s="399">
        <v>0</v>
      </c>
      <c r="EC182" s="399"/>
      <c r="ED182" s="399"/>
      <c r="EE182" s="399">
        <v>0</v>
      </c>
      <c r="EF182" s="399"/>
      <c r="EG182" s="399"/>
      <c r="EH182" s="399">
        <v>0</v>
      </c>
      <c r="EI182" s="399"/>
      <c r="EJ182" s="399"/>
      <c r="EK182" s="399"/>
      <c r="EL182" s="399"/>
      <c r="EM182" s="399"/>
      <c r="EN182" s="399"/>
      <c r="EO182" s="399"/>
      <c r="EP182" s="399"/>
      <c r="EQ182" s="399"/>
      <c r="ER182" s="399"/>
      <c r="ES182" s="400"/>
      <c r="ET182" s="407"/>
      <c r="EU182" s="399"/>
      <c r="EV182" s="399"/>
      <c r="EW182" s="399"/>
      <c r="EX182" s="399"/>
      <c r="EY182" s="399"/>
      <c r="EZ182" s="399"/>
      <c r="FA182" s="399"/>
      <c r="FB182" s="399"/>
      <c r="FC182" s="399"/>
      <c r="FD182" s="399"/>
      <c r="FE182" s="399"/>
      <c r="FF182" s="399"/>
      <c r="FG182" s="399"/>
      <c r="FH182" s="399"/>
      <c r="FI182" s="399"/>
      <c r="FJ182" s="399"/>
      <c r="FK182" s="399"/>
      <c r="FL182" s="399"/>
      <c r="FM182" s="399"/>
      <c r="FN182" s="399"/>
      <c r="FO182" s="399"/>
      <c r="FP182" s="399"/>
      <c r="FQ182" s="399"/>
      <c r="FR182" s="399"/>
      <c r="FS182" s="399"/>
      <c r="FT182" s="399"/>
      <c r="FU182" s="399"/>
      <c r="FV182" s="399"/>
      <c r="FW182" s="399"/>
      <c r="FX182" s="399"/>
      <c r="FY182" s="399"/>
      <c r="FZ182" s="399"/>
      <c r="GA182" s="399"/>
      <c r="GB182" s="399"/>
      <c r="GC182" s="400"/>
      <c r="GD182" s="407"/>
      <c r="GE182" s="399"/>
      <c r="GF182" s="399"/>
      <c r="GG182" s="399"/>
      <c r="GH182" s="399"/>
      <c r="GI182" s="399"/>
      <c r="GJ182" s="399"/>
      <c r="GK182" s="399"/>
      <c r="GL182" s="399"/>
      <c r="GM182" s="399"/>
      <c r="GN182" s="399"/>
      <c r="GO182" s="399"/>
      <c r="GP182" s="399"/>
      <c r="GQ182" s="399"/>
      <c r="GR182" s="399"/>
      <c r="GS182" s="399"/>
      <c r="GT182" s="399"/>
      <c r="GU182" s="399"/>
      <c r="GV182" s="399"/>
      <c r="GW182" s="399"/>
      <c r="GX182" s="399"/>
      <c r="GY182" s="399"/>
      <c r="GZ182" s="399"/>
      <c r="HA182" s="399"/>
      <c r="HB182" s="399"/>
      <c r="HC182" s="399"/>
      <c r="HD182" s="399"/>
      <c r="HE182" s="399"/>
      <c r="HF182" s="399"/>
      <c r="HG182" s="399"/>
      <c r="HH182" s="399"/>
      <c r="HI182" s="399"/>
      <c r="HJ182" s="399"/>
      <c r="HK182" s="399"/>
      <c r="HL182" s="399"/>
      <c r="HM182" s="400"/>
    </row>
    <row r="183" spans="2:221" s="34" customFormat="1" ht="18" customHeight="1" thickBot="1" x14ac:dyDescent="0.25"/>
    <row r="184" spans="2:221" ht="18" customHeight="1" x14ac:dyDescent="0.2">
      <c r="B184" s="24"/>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6"/>
      <c r="AY184" s="26"/>
      <c r="AZ184" s="26"/>
      <c r="BA184" s="26"/>
      <c r="BB184" s="26"/>
      <c r="BC184" s="26"/>
      <c r="BD184" s="26"/>
      <c r="BE184" s="26"/>
      <c r="BF184" s="27"/>
      <c r="BG184" s="27"/>
      <c r="BH184" s="27"/>
      <c r="BI184" s="27"/>
      <c r="BJ184" s="27"/>
      <c r="BK184" s="27"/>
      <c r="BL184" s="27"/>
      <c r="BM184" s="27"/>
      <c r="BN184" s="27"/>
      <c r="BO184" s="27"/>
      <c r="BP184" s="27"/>
      <c r="BQ184" s="27"/>
      <c r="BR184" s="28"/>
      <c r="BS184" s="28"/>
      <c r="BT184" s="28"/>
      <c r="BU184" s="28"/>
      <c r="BV184" s="28"/>
      <c r="BW184" s="28"/>
      <c r="BX184" s="28"/>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4"/>
    </row>
    <row r="185" spans="2:221" ht="18" customHeight="1" x14ac:dyDescent="0.2">
      <c r="B185" s="7"/>
      <c r="C185" s="176" t="s">
        <v>33</v>
      </c>
      <c r="D185" s="177"/>
      <c r="E185" s="177"/>
      <c r="F185" s="177"/>
      <c r="G185" s="177"/>
      <c r="H185" s="177"/>
      <c r="I185" s="177"/>
      <c r="J185" s="177"/>
      <c r="K185" s="177"/>
      <c r="L185" s="177"/>
      <c r="M185" s="177"/>
      <c r="N185" s="177"/>
      <c r="O185" s="178" t="s">
        <v>649</v>
      </c>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179"/>
      <c r="BB185" s="179"/>
      <c r="BC185" s="179"/>
      <c r="BD185" s="179"/>
      <c r="BE185" s="179"/>
      <c r="BF185" s="179"/>
      <c r="BG185" s="179"/>
      <c r="BH185" s="179"/>
      <c r="BI185" s="179"/>
      <c r="BJ185" s="179"/>
      <c r="BK185" s="179"/>
      <c r="BL185" s="179"/>
      <c r="BM185" s="179"/>
      <c r="BN185" s="179"/>
      <c r="BO185" s="179"/>
      <c r="BP185" s="179"/>
      <c r="BQ185" s="179"/>
      <c r="BR185" s="179"/>
      <c r="BS185" s="179"/>
      <c r="BT185" s="179"/>
      <c r="BU185" s="179"/>
      <c r="BV185" s="179"/>
      <c r="BW185" s="179"/>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176" t="s">
        <v>34</v>
      </c>
      <c r="D186" s="177"/>
      <c r="E186" s="177"/>
      <c r="F186" s="177"/>
      <c r="G186" s="177"/>
      <c r="H186" s="177"/>
      <c r="I186" s="177"/>
      <c r="J186" s="177"/>
      <c r="K186" s="177"/>
      <c r="L186" s="177"/>
      <c r="M186" s="177"/>
      <c r="N186" s="177"/>
      <c r="O186" s="179" t="s">
        <v>650</v>
      </c>
      <c r="P186" s="179"/>
      <c r="Q186" s="17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176" t="s">
        <v>35</v>
      </c>
      <c r="D187" s="176"/>
      <c r="E187" s="176"/>
      <c r="F187" s="176"/>
      <c r="G187" s="176"/>
      <c r="H187" s="176"/>
      <c r="I187" s="176"/>
      <c r="J187" s="176"/>
      <c r="K187" s="176"/>
      <c r="L187" s="176"/>
      <c r="M187" s="176"/>
      <c r="N187" s="176"/>
      <c r="O187" s="180">
        <v>0.05</v>
      </c>
      <c r="P187" s="180"/>
      <c r="Q187" s="180"/>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29"/>
      <c r="AY187" s="29"/>
      <c r="AZ187" s="29"/>
      <c r="BA187" s="29"/>
      <c r="BB187" s="29"/>
      <c r="BC187" s="29"/>
      <c r="BD187" s="29"/>
      <c r="BE187" s="29"/>
      <c r="BF187" s="29"/>
      <c r="BG187" s="29"/>
      <c r="BH187" s="29"/>
      <c r="BI187" s="29"/>
      <c r="BJ187" s="29"/>
      <c r="BK187" s="29"/>
      <c r="BL187" s="29"/>
      <c r="BM187" s="29"/>
      <c r="BN187" s="29"/>
      <c r="BO187" s="29"/>
      <c r="BP187" s="29"/>
      <c r="BQ187" s="29"/>
      <c r="BR187" s="9"/>
      <c r="BS187" s="9"/>
      <c r="BT187" s="9"/>
      <c r="BU187" s="9"/>
      <c r="BV187" s="9"/>
      <c r="BW187" s="9"/>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x14ac:dyDescent="0.2">
      <c r="B188" s="7"/>
      <c r="C188" s="181" t="s">
        <v>36</v>
      </c>
      <c r="D188" s="181"/>
      <c r="E188" s="181"/>
      <c r="F188" s="181"/>
      <c r="G188" s="181"/>
      <c r="H188" s="181"/>
      <c r="I188" s="181"/>
      <c r="J188" s="181"/>
      <c r="K188" s="181"/>
      <c r="L188" s="181"/>
      <c r="M188" s="181"/>
      <c r="N188" s="181"/>
      <c r="O188" s="215" t="s">
        <v>771</v>
      </c>
      <c r="P188" s="215"/>
      <c r="Q188" s="215"/>
      <c r="R188" s="215"/>
      <c r="S188" s="215"/>
      <c r="T188" s="215"/>
      <c r="U188" s="215"/>
      <c r="V188" s="215"/>
      <c r="W188" s="215"/>
      <c r="X188" s="215"/>
      <c r="Y188" s="215"/>
      <c r="Z188" s="215"/>
      <c r="AA188" s="215"/>
      <c r="AB188" s="215"/>
      <c r="AC188" s="215"/>
      <c r="AD188" s="215"/>
      <c r="AE188" s="215"/>
      <c r="AF188" s="215"/>
      <c r="AG188" s="215"/>
      <c r="AH188" s="215"/>
      <c r="AI188" s="215"/>
      <c r="AJ188" s="215"/>
      <c r="AK188" s="215"/>
      <c r="AL188" s="215"/>
      <c r="AM188" s="215"/>
      <c r="AN188" s="215"/>
      <c r="AO188" s="215"/>
      <c r="AP188" s="215"/>
      <c r="AQ188" s="215"/>
      <c r="AR188" s="215"/>
      <c r="AS188" s="215"/>
      <c r="AT188" s="215"/>
      <c r="AU188" s="215"/>
      <c r="AV188" s="215"/>
      <c r="AW188" s="215"/>
      <c r="AX188" s="215"/>
      <c r="AY188" s="215"/>
      <c r="AZ188" s="215"/>
      <c r="BA188" s="215"/>
      <c r="BB188" s="215"/>
      <c r="BC188" s="215"/>
      <c r="BD188" s="215"/>
      <c r="BE188" s="215"/>
      <c r="BF188" s="215"/>
      <c r="BG188" s="215"/>
      <c r="BH188" s="215"/>
      <c r="BI188" s="215"/>
      <c r="BJ188" s="215"/>
      <c r="BK188" s="215"/>
      <c r="BL188" s="215"/>
      <c r="BM188" s="215"/>
      <c r="BN188" s="215"/>
      <c r="BO188" s="215"/>
      <c r="BP188" s="215"/>
      <c r="BQ188" s="215"/>
      <c r="BR188" s="215"/>
      <c r="BS188" s="215"/>
      <c r="BT188" s="215"/>
      <c r="BU188" s="215"/>
      <c r="BV188" s="215"/>
      <c r="BW188" s="215"/>
      <c r="BX188" s="9"/>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6"/>
    </row>
    <row r="189" spans="2:221" ht="18" customHeight="1" x14ac:dyDescent="0.2">
      <c r="B189" s="7"/>
      <c r="C189" s="176" t="s">
        <v>34</v>
      </c>
      <c r="D189" s="176"/>
      <c r="E189" s="176"/>
      <c r="F189" s="176"/>
      <c r="G189" s="176"/>
      <c r="H189" s="176"/>
      <c r="I189" s="176"/>
      <c r="J189" s="176"/>
      <c r="K189" s="176"/>
      <c r="L189" s="176"/>
      <c r="M189" s="176"/>
      <c r="N189" s="176"/>
      <c r="O189" s="179" t="s">
        <v>772</v>
      </c>
      <c r="P189" s="179"/>
      <c r="Q189" s="179"/>
      <c r="R189" s="17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29"/>
      <c r="AY189" s="29"/>
      <c r="AZ189" s="29"/>
      <c r="BA189" s="29"/>
      <c r="BB189" s="29"/>
      <c r="BC189" s="29"/>
      <c r="BD189" s="29"/>
      <c r="BE189" s="29"/>
      <c r="BF189" s="29"/>
      <c r="BG189" s="29"/>
      <c r="BH189" s="29"/>
      <c r="BI189" s="29"/>
      <c r="BJ189" s="29"/>
      <c r="BK189" s="29"/>
      <c r="BL189" s="29"/>
      <c r="BM189" s="29"/>
      <c r="BN189" s="29"/>
      <c r="BO189" s="29"/>
      <c r="BP189" s="29"/>
      <c r="BQ189" s="29"/>
      <c r="BR189" s="9"/>
      <c r="BS189" s="9"/>
      <c r="BT189" s="9"/>
      <c r="BU189" s="9"/>
      <c r="BV189" s="9"/>
      <c r="BW189" s="9"/>
      <c r="BX189" s="9"/>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6"/>
    </row>
    <row r="190" spans="2:221" ht="18" customHeight="1" x14ac:dyDescent="0.2">
      <c r="B190" s="7"/>
      <c r="C190" s="176" t="s">
        <v>37</v>
      </c>
      <c r="D190" s="176"/>
      <c r="E190" s="176"/>
      <c r="F190" s="176"/>
      <c r="G190" s="176"/>
      <c r="H190" s="176"/>
      <c r="I190" s="176"/>
      <c r="J190" s="176"/>
      <c r="K190" s="176"/>
      <c r="L190" s="176"/>
      <c r="M190" s="176"/>
      <c r="N190" s="176"/>
      <c r="O190" s="216">
        <v>0.05</v>
      </c>
      <c r="P190" s="179"/>
      <c r="Q190" s="17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29"/>
      <c r="AY190" s="29"/>
      <c r="AZ190" s="29"/>
      <c r="BA190" s="29"/>
      <c r="BB190" s="29"/>
      <c r="BC190" s="29"/>
      <c r="BD190" s="29"/>
      <c r="BE190" s="29"/>
      <c r="BF190" s="29"/>
      <c r="BG190" s="29"/>
      <c r="BH190" s="29"/>
      <c r="BI190" s="29"/>
      <c r="BJ190" s="29"/>
      <c r="BK190" s="29"/>
      <c r="BL190" s="29"/>
      <c r="BM190" s="29"/>
      <c r="BN190" s="29"/>
      <c r="BO190" s="29"/>
      <c r="BP190" s="29"/>
      <c r="BQ190" s="29"/>
      <c r="BR190" s="9"/>
      <c r="BS190" s="9"/>
      <c r="BT190" s="9"/>
      <c r="BU190" s="9"/>
      <c r="BV190" s="9"/>
      <c r="BW190" s="9"/>
      <c r="BX190" s="9"/>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6"/>
    </row>
    <row r="191" spans="2:221" ht="18" customHeight="1" x14ac:dyDescent="0.2">
      <c r="B191" s="7"/>
      <c r="C191" s="176" t="s">
        <v>38</v>
      </c>
      <c r="D191" s="176"/>
      <c r="E191" s="176"/>
      <c r="F191" s="176"/>
      <c r="G191" s="176"/>
      <c r="H191" s="176"/>
      <c r="I191" s="176"/>
      <c r="J191" s="176"/>
      <c r="K191" s="176"/>
      <c r="L191" s="176"/>
      <c r="M191" s="176"/>
      <c r="N191" s="176"/>
      <c r="O191" s="179" t="s">
        <v>653</v>
      </c>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9"/>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6"/>
    </row>
    <row r="192" spans="2:221" ht="18" customHeight="1" thickBot="1" x14ac:dyDescent="0.25">
      <c r="B192" s="17"/>
      <c r="C192" s="30"/>
      <c r="D192" s="30"/>
      <c r="E192" s="30"/>
      <c r="F192" s="30"/>
      <c r="G192" s="30"/>
      <c r="H192" s="30"/>
      <c r="I192" s="30"/>
      <c r="J192" s="30"/>
      <c r="K192" s="30"/>
      <c r="L192" s="30"/>
      <c r="M192" s="30"/>
      <c r="N192" s="30"/>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2"/>
      <c r="AY192" s="32"/>
      <c r="AZ192" s="32"/>
      <c r="BA192" s="32"/>
      <c r="BB192" s="32"/>
      <c r="BC192" s="32"/>
      <c r="BD192" s="32"/>
      <c r="BE192" s="32"/>
      <c r="BF192" s="32"/>
      <c r="BG192" s="32"/>
      <c r="BH192" s="32"/>
      <c r="BI192" s="32"/>
      <c r="BJ192" s="32"/>
      <c r="BK192" s="32"/>
      <c r="BL192" s="32"/>
      <c r="BM192" s="32"/>
      <c r="BN192" s="32"/>
      <c r="BO192" s="32"/>
      <c r="BP192" s="32"/>
      <c r="BQ192" s="32"/>
      <c r="BR192" s="21"/>
      <c r="BS192" s="21"/>
      <c r="BT192" s="21"/>
      <c r="BU192" s="21"/>
      <c r="BV192" s="21"/>
      <c r="BW192" s="21"/>
      <c r="BX192" s="21"/>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3"/>
    </row>
    <row r="193" spans="2:221" ht="18" customHeight="1" x14ac:dyDescent="0.2">
      <c r="B193" s="217" t="s">
        <v>39</v>
      </c>
      <c r="C193" s="218"/>
      <c r="D193" s="218"/>
      <c r="E193" s="218"/>
      <c r="F193" s="218"/>
      <c r="G193" s="218"/>
      <c r="H193" s="218"/>
      <c r="I193" s="218"/>
      <c r="J193" s="218"/>
      <c r="K193" s="218"/>
      <c r="L193" s="218"/>
      <c r="M193" s="218"/>
      <c r="N193" s="218"/>
      <c r="O193" s="218"/>
      <c r="P193" s="218"/>
      <c r="Q193" s="218"/>
      <c r="R193" s="218"/>
      <c r="S193" s="218"/>
      <c r="T193" s="218"/>
      <c r="U193" s="219"/>
      <c r="V193" s="217" t="s">
        <v>40</v>
      </c>
      <c r="W193" s="218"/>
      <c r="X193" s="218"/>
      <c r="Y193" s="218"/>
      <c r="Z193" s="218"/>
      <c r="AA193" s="219"/>
      <c r="AB193" s="217" t="s">
        <v>9</v>
      </c>
      <c r="AC193" s="218"/>
      <c r="AD193" s="218"/>
      <c r="AE193" s="218"/>
      <c r="AF193" s="219"/>
      <c r="AG193" s="217" t="s">
        <v>1</v>
      </c>
      <c r="AH193" s="218"/>
      <c r="AI193" s="218"/>
      <c r="AJ193" s="218"/>
      <c r="AK193" s="218"/>
      <c r="AL193" s="218"/>
      <c r="AM193" s="218"/>
      <c r="AN193" s="218"/>
      <c r="AO193" s="219"/>
      <c r="AP193" s="159" t="s">
        <v>5</v>
      </c>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1"/>
      <c r="BZ193" s="159" t="s">
        <v>41</v>
      </c>
      <c r="CA193" s="160"/>
      <c r="CB193" s="160"/>
      <c r="CC193" s="160"/>
      <c r="CD193" s="160"/>
      <c r="CE193" s="160"/>
      <c r="CF193" s="160"/>
      <c r="CG193" s="160"/>
      <c r="CH193" s="160"/>
      <c r="CI193" s="160"/>
      <c r="CJ193" s="160"/>
      <c r="CK193" s="160"/>
      <c r="CL193" s="160"/>
      <c r="CM193" s="160"/>
      <c r="CN193" s="160"/>
      <c r="CO193" s="160"/>
      <c r="CP193" s="160"/>
      <c r="CQ193" s="160"/>
      <c r="CR193" s="160"/>
      <c r="CS193" s="160"/>
      <c r="CT193" s="160"/>
      <c r="CU193" s="160"/>
      <c r="CV193" s="160"/>
      <c r="CW193" s="160"/>
      <c r="CX193" s="160"/>
      <c r="CY193" s="160"/>
      <c r="CZ193" s="160"/>
      <c r="DA193" s="160"/>
      <c r="DB193" s="160"/>
      <c r="DC193" s="160"/>
      <c r="DD193" s="160"/>
      <c r="DE193" s="160"/>
      <c r="DF193" s="160"/>
      <c r="DG193" s="160"/>
      <c r="DH193" s="160"/>
      <c r="DI193" s="161"/>
      <c r="DJ193" s="159" t="s">
        <v>42</v>
      </c>
      <c r="DK193" s="160"/>
      <c r="DL193" s="160"/>
      <c r="DM193" s="160"/>
      <c r="DN193" s="160"/>
      <c r="DO193" s="160"/>
      <c r="DP193" s="160"/>
      <c r="DQ193" s="160"/>
      <c r="DR193" s="160"/>
      <c r="DS193" s="160"/>
      <c r="DT193" s="160"/>
      <c r="DU193" s="160"/>
      <c r="DV193" s="160"/>
      <c r="DW193" s="160"/>
      <c r="DX193" s="160"/>
      <c r="DY193" s="160"/>
      <c r="DZ193" s="160"/>
      <c r="EA193" s="160"/>
      <c r="EB193" s="160"/>
      <c r="EC193" s="160"/>
      <c r="ED193" s="160"/>
      <c r="EE193" s="160"/>
      <c r="EF193" s="160"/>
      <c r="EG193" s="160"/>
      <c r="EH193" s="160"/>
      <c r="EI193" s="160"/>
      <c r="EJ193" s="160"/>
      <c r="EK193" s="160"/>
      <c r="EL193" s="160"/>
      <c r="EM193" s="160"/>
      <c r="EN193" s="160"/>
      <c r="EO193" s="160"/>
      <c r="EP193" s="160"/>
      <c r="EQ193" s="160"/>
      <c r="ER193" s="160"/>
      <c r="ES193" s="161"/>
      <c r="ET193" s="159" t="s">
        <v>43</v>
      </c>
      <c r="EU193" s="160"/>
      <c r="EV193" s="160"/>
      <c r="EW193" s="160"/>
      <c r="EX193" s="160"/>
      <c r="EY193" s="160"/>
      <c r="EZ193" s="160"/>
      <c r="FA193" s="160"/>
      <c r="FB193" s="160"/>
      <c r="FC193" s="160"/>
      <c r="FD193" s="160"/>
      <c r="FE193" s="160"/>
      <c r="FF193" s="160"/>
      <c r="FG193" s="160"/>
      <c r="FH193" s="160"/>
      <c r="FI193" s="160"/>
      <c r="FJ193" s="160"/>
      <c r="FK193" s="160"/>
      <c r="FL193" s="160"/>
      <c r="FM193" s="160"/>
      <c r="FN193" s="160"/>
      <c r="FO193" s="160"/>
      <c r="FP193" s="160"/>
      <c r="FQ193" s="160"/>
      <c r="FR193" s="160"/>
      <c r="FS193" s="160"/>
      <c r="FT193" s="160"/>
      <c r="FU193" s="160"/>
      <c r="FV193" s="160"/>
      <c r="FW193" s="160"/>
      <c r="FX193" s="160"/>
      <c r="FY193" s="160"/>
      <c r="FZ193" s="160"/>
      <c r="GA193" s="160"/>
      <c r="GB193" s="160"/>
      <c r="GC193" s="161"/>
      <c r="GD193" s="159" t="s">
        <v>44</v>
      </c>
      <c r="GE193" s="160"/>
      <c r="GF193" s="160"/>
      <c r="GG193" s="160"/>
      <c r="GH193" s="160"/>
      <c r="GI193" s="160"/>
      <c r="GJ193" s="160"/>
      <c r="GK193" s="160"/>
      <c r="GL193" s="160"/>
      <c r="GM193" s="160"/>
      <c r="GN193" s="160"/>
      <c r="GO193" s="160"/>
      <c r="GP193" s="160"/>
      <c r="GQ193" s="160"/>
      <c r="GR193" s="160"/>
      <c r="GS193" s="160"/>
      <c r="GT193" s="160"/>
      <c r="GU193" s="160"/>
      <c r="GV193" s="160"/>
      <c r="GW193" s="160"/>
      <c r="GX193" s="160"/>
      <c r="GY193" s="160"/>
      <c r="GZ193" s="160"/>
      <c r="HA193" s="160"/>
      <c r="HB193" s="160"/>
      <c r="HC193" s="160"/>
      <c r="HD193" s="160"/>
      <c r="HE193" s="160"/>
      <c r="HF193" s="160"/>
      <c r="HG193" s="160"/>
      <c r="HH193" s="160"/>
      <c r="HI193" s="160"/>
      <c r="HJ193" s="160"/>
      <c r="HK193" s="160"/>
      <c r="HL193" s="160"/>
      <c r="HM193" s="161"/>
    </row>
    <row r="194" spans="2:221" ht="18" customHeight="1" thickBot="1" x14ac:dyDescent="0.25">
      <c r="B194" s="220"/>
      <c r="C194" s="221"/>
      <c r="D194" s="221"/>
      <c r="E194" s="221"/>
      <c r="F194" s="221"/>
      <c r="G194" s="221"/>
      <c r="H194" s="221"/>
      <c r="I194" s="221"/>
      <c r="J194" s="221"/>
      <c r="K194" s="221"/>
      <c r="L194" s="221"/>
      <c r="M194" s="221"/>
      <c r="N194" s="221"/>
      <c r="O194" s="221"/>
      <c r="P194" s="221"/>
      <c r="Q194" s="221"/>
      <c r="R194" s="221"/>
      <c r="S194" s="221"/>
      <c r="T194" s="221"/>
      <c r="U194" s="222"/>
      <c r="V194" s="220"/>
      <c r="W194" s="221"/>
      <c r="X194" s="221"/>
      <c r="Y194" s="221"/>
      <c r="Z194" s="221"/>
      <c r="AA194" s="222"/>
      <c r="AB194" s="220"/>
      <c r="AC194" s="221"/>
      <c r="AD194" s="221"/>
      <c r="AE194" s="221"/>
      <c r="AF194" s="222"/>
      <c r="AG194" s="220"/>
      <c r="AH194" s="221"/>
      <c r="AI194" s="221"/>
      <c r="AJ194" s="221"/>
      <c r="AK194" s="221"/>
      <c r="AL194" s="221"/>
      <c r="AM194" s="221"/>
      <c r="AN194" s="221"/>
      <c r="AO194" s="222"/>
      <c r="AP194" s="165" t="s">
        <v>11</v>
      </c>
      <c r="AQ194" s="166"/>
      <c r="AR194" s="166"/>
      <c r="AS194" s="166" t="s">
        <v>12</v>
      </c>
      <c r="AT194" s="166"/>
      <c r="AU194" s="166"/>
      <c r="AV194" s="162" t="s">
        <v>13</v>
      </c>
      <c r="AW194" s="163"/>
      <c r="AX194" s="164"/>
      <c r="AY194" s="162" t="s">
        <v>17</v>
      </c>
      <c r="AZ194" s="163"/>
      <c r="BA194" s="164"/>
      <c r="BB194" s="162" t="s">
        <v>14</v>
      </c>
      <c r="BC194" s="163"/>
      <c r="BD194" s="164"/>
      <c r="BE194" s="162" t="s">
        <v>15</v>
      </c>
      <c r="BF194" s="163"/>
      <c r="BG194" s="164"/>
      <c r="BH194" s="162" t="s">
        <v>16</v>
      </c>
      <c r="BI194" s="163"/>
      <c r="BJ194" s="164"/>
      <c r="BK194" s="162" t="s">
        <v>18</v>
      </c>
      <c r="BL194" s="163"/>
      <c r="BM194" s="164"/>
      <c r="BN194" s="162" t="s">
        <v>19</v>
      </c>
      <c r="BO194" s="163"/>
      <c r="BP194" s="164"/>
      <c r="BQ194" s="162" t="s">
        <v>20</v>
      </c>
      <c r="BR194" s="163"/>
      <c r="BS194" s="164"/>
      <c r="BT194" s="162" t="s">
        <v>21</v>
      </c>
      <c r="BU194" s="163"/>
      <c r="BV194" s="164"/>
      <c r="BW194" s="162" t="s">
        <v>22</v>
      </c>
      <c r="BX194" s="163"/>
      <c r="BY194" s="170"/>
      <c r="BZ194" s="165" t="s">
        <v>11</v>
      </c>
      <c r="CA194" s="166"/>
      <c r="CB194" s="166"/>
      <c r="CC194" s="166" t="s">
        <v>12</v>
      </c>
      <c r="CD194" s="166"/>
      <c r="CE194" s="166"/>
      <c r="CF194" s="162" t="s">
        <v>13</v>
      </c>
      <c r="CG194" s="163"/>
      <c r="CH194" s="164"/>
      <c r="CI194" s="162" t="s">
        <v>17</v>
      </c>
      <c r="CJ194" s="163"/>
      <c r="CK194" s="164"/>
      <c r="CL194" s="162" t="s">
        <v>14</v>
      </c>
      <c r="CM194" s="163"/>
      <c r="CN194" s="164"/>
      <c r="CO194" s="162" t="s">
        <v>15</v>
      </c>
      <c r="CP194" s="163"/>
      <c r="CQ194" s="164"/>
      <c r="CR194" s="162" t="s">
        <v>16</v>
      </c>
      <c r="CS194" s="163"/>
      <c r="CT194" s="164"/>
      <c r="CU194" s="162" t="s">
        <v>18</v>
      </c>
      <c r="CV194" s="163"/>
      <c r="CW194" s="164"/>
      <c r="CX194" s="162" t="s">
        <v>19</v>
      </c>
      <c r="CY194" s="163"/>
      <c r="CZ194" s="164"/>
      <c r="DA194" s="162" t="s">
        <v>20</v>
      </c>
      <c r="DB194" s="163"/>
      <c r="DC194" s="164"/>
      <c r="DD194" s="162" t="s">
        <v>21</v>
      </c>
      <c r="DE194" s="163"/>
      <c r="DF194" s="164"/>
      <c r="DG194" s="162" t="s">
        <v>22</v>
      </c>
      <c r="DH194" s="163"/>
      <c r="DI194" s="170"/>
      <c r="DJ194" s="165" t="s">
        <v>11</v>
      </c>
      <c r="DK194" s="166"/>
      <c r="DL194" s="166"/>
      <c r="DM194" s="166" t="s">
        <v>12</v>
      </c>
      <c r="DN194" s="166"/>
      <c r="DO194" s="166"/>
      <c r="DP194" s="162" t="s">
        <v>13</v>
      </c>
      <c r="DQ194" s="163"/>
      <c r="DR194" s="164"/>
      <c r="DS194" s="162" t="s">
        <v>17</v>
      </c>
      <c r="DT194" s="163"/>
      <c r="DU194" s="164"/>
      <c r="DV194" s="162" t="s">
        <v>14</v>
      </c>
      <c r="DW194" s="163"/>
      <c r="DX194" s="164"/>
      <c r="DY194" s="162" t="s">
        <v>15</v>
      </c>
      <c r="DZ194" s="163"/>
      <c r="EA194" s="164"/>
      <c r="EB194" s="162" t="s">
        <v>16</v>
      </c>
      <c r="EC194" s="163"/>
      <c r="ED194" s="164"/>
      <c r="EE194" s="162" t="s">
        <v>18</v>
      </c>
      <c r="EF194" s="163"/>
      <c r="EG194" s="164"/>
      <c r="EH194" s="162" t="s">
        <v>19</v>
      </c>
      <c r="EI194" s="163"/>
      <c r="EJ194" s="164"/>
      <c r="EK194" s="162" t="s">
        <v>20</v>
      </c>
      <c r="EL194" s="163"/>
      <c r="EM194" s="164"/>
      <c r="EN194" s="162" t="s">
        <v>21</v>
      </c>
      <c r="EO194" s="163"/>
      <c r="EP194" s="164"/>
      <c r="EQ194" s="162" t="s">
        <v>22</v>
      </c>
      <c r="ER194" s="163"/>
      <c r="ES194" s="170"/>
      <c r="ET194" s="165" t="s">
        <v>11</v>
      </c>
      <c r="EU194" s="166"/>
      <c r="EV194" s="166"/>
      <c r="EW194" s="166" t="s">
        <v>12</v>
      </c>
      <c r="EX194" s="166"/>
      <c r="EY194" s="166"/>
      <c r="EZ194" s="162" t="s">
        <v>13</v>
      </c>
      <c r="FA194" s="163"/>
      <c r="FB194" s="164"/>
      <c r="FC194" s="162" t="s">
        <v>17</v>
      </c>
      <c r="FD194" s="163"/>
      <c r="FE194" s="164"/>
      <c r="FF194" s="162" t="s">
        <v>14</v>
      </c>
      <c r="FG194" s="163"/>
      <c r="FH194" s="164"/>
      <c r="FI194" s="162" t="s">
        <v>15</v>
      </c>
      <c r="FJ194" s="163"/>
      <c r="FK194" s="164"/>
      <c r="FL194" s="162" t="s">
        <v>16</v>
      </c>
      <c r="FM194" s="163"/>
      <c r="FN194" s="164"/>
      <c r="FO194" s="162" t="s">
        <v>18</v>
      </c>
      <c r="FP194" s="163"/>
      <c r="FQ194" s="164"/>
      <c r="FR194" s="162" t="s">
        <v>19</v>
      </c>
      <c r="FS194" s="163"/>
      <c r="FT194" s="164"/>
      <c r="FU194" s="162" t="s">
        <v>20</v>
      </c>
      <c r="FV194" s="163"/>
      <c r="FW194" s="164"/>
      <c r="FX194" s="162" t="s">
        <v>21</v>
      </c>
      <c r="FY194" s="163"/>
      <c r="FZ194" s="164"/>
      <c r="GA194" s="162" t="s">
        <v>22</v>
      </c>
      <c r="GB194" s="163"/>
      <c r="GC194" s="170"/>
      <c r="GD194" s="165" t="s">
        <v>11</v>
      </c>
      <c r="GE194" s="166"/>
      <c r="GF194" s="166"/>
      <c r="GG194" s="166" t="s">
        <v>12</v>
      </c>
      <c r="GH194" s="166"/>
      <c r="GI194" s="166"/>
      <c r="GJ194" s="162" t="s">
        <v>13</v>
      </c>
      <c r="GK194" s="163"/>
      <c r="GL194" s="164"/>
      <c r="GM194" s="162" t="s">
        <v>17</v>
      </c>
      <c r="GN194" s="163"/>
      <c r="GO194" s="164"/>
      <c r="GP194" s="162" t="s">
        <v>14</v>
      </c>
      <c r="GQ194" s="163"/>
      <c r="GR194" s="164"/>
      <c r="GS194" s="162" t="s">
        <v>15</v>
      </c>
      <c r="GT194" s="163"/>
      <c r="GU194" s="164"/>
      <c r="GV194" s="162" t="s">
        <v>16</v>
      </c>
      <c r="GW194" s="163"/>
      <c r="GX194" s="164"/>
      <c r="GY194" s="162" t="s">
        <v>18</v>
      </c>
      <c r="GZ194" s="163"/>
      <c r="HA194" s="164"/>
      <c r="HB194" s="162" t="s">
        <v>19</v>
      </c>
      <c r="HC194" s="163"/>
      <c r="HD194" s="164"/>
      <c r="HE194" s="162" t="s">
        <v>20</v>
      </c>
      <c r="HF194" s="163"/>
      <c r="HG194" s="164"/>
      <c r="HH194" s="162" t="s">
        <v>21</v>
      </c>
      <c r="HI194" s="163"/>
      <c r="HJ194" s="164"/>
      <c r="HK194" s="162" t="s">
        <v>22</v>
      </c>
      <c r="HL194" s="163"/>
      <c r="HM194" s="170"/>
    </row>
    <row r="195" spans="2:221" ht="36" customHeight="1" x14ac:dyDescent="0.2">
      <c r="B195" s="182" t="s">
        <v>773</v>
      </c>
      <c r="C195" s="183"/>
      <c r="D195" s="183"/>
      <c r="E195" s="183"/>
      <c r="F195" s="183"/>
      <c r="G195" s="183"/>
      <c r="H195" s="183"/>
      <c r="I195" s="183"/>
      <c r="J195" s="183"/>
      <c r="K195" s="183"/>
      <c r="L195" s="183"/>
      <c r="M195" s="183"/>
      <c r="N195" s="183"/>
      <c r="O195" s="183"/>
      <c r="P195" s="183"/>
      <c r="Q195" s="183"/>
      <c r="R195" s="183"/>
      <c r="S195" s="183"/>
      <c r="T195" s="183"/>
      <c r="U195" s="184"/>
      <c r="V195" s="185" t="s">
        <v>777</v>
      </c>
      <c r="W195" s="186"/>
      <c r="X195" s="186"/>
      <c r="Y195" s="186"/>
      <c r="Z195" s="186"/>
      <c r="AA195" s="187"/>
      <c r="AB195" s="188">
        <v>0.2014</v>
      </c>
      <c r="AC195" s="189"/>
      <c r="AD195" s="189"/>
      <c r="AE195" s="189"/>
      <c r="AF195" s="190"/>
      <c r="AG195" s="191" t="s">
        <v>23</v>
      </c>
      <c r="AH195" s="192"/>
      <c r="AI195" s="192"/>
      <c r="AJ195" s="192"/>
      <c r="AK195" s="192"/>
      <c r="AL195" s="193">
        <f>SUM(AP195:HM195)</f>
        <v>6</v>
      </c>
      <c r="AM195" s="194"/>
      <c r="AN195" s="194"/>
      <c r="AO195" s="195"/>
      <c r="AP195" s="214">
        <v>1</v>
      </c>
      <c r="AQ195" s="153"/>
      <c r="AR195" s="153"/>
      <c r="AS195" s="153"/>
      <c r="AT195" s="153"/>
      <c r="AU195" s="153"/>
      <c r="AV195" s="153">
        <v>1</v>
      </c>
      <c r="AW195" s="153"/>
      <c r="AX195" s="153"/>
      <c r="AY195" s="153"/>
      <c r="AZ195" s="153"/>
      <c r="BA195" s="153"/>
      <c r="BB195" s="153">
        <v>1</v>
      </c>
      <c r="BC195" s="153"/>
      <c r="BD195" s="153"/>
      <c r="BE195" s="153"/>
      <c r="BF195" s="153"/>
      <c r="BG195" s="153"/>
      <c r="BH195" s="153">
        <v>1</v>
      </c>
      <c r="BI195" s="153"/>
      <c r="BJ195" s="153"/>
      <c r="BK195" s="153"/>
      <c r="BL195" s="153"/>
      <c r="BM195" s="153"/>
      <c r="BN195" s="153">
        <v>1</v>
      </c>
      <c r="BO195" s="153"/>
      <c r="BP195" s="153"/>
      <c r="BQ195" s="153"/>
      <c r="BR195" s="153"/>
      <c r="BS195" s="153"/>
      <c r="BT195" s="153">
        <v>1</v>
      </c>
      <c r="BU195" s="153"/>
      <c r="BV195" s="153"/>
      <c r="BW195" s="153"/>
      <c r="BX195" s="153"/>
      <c r="BY195" s="154"/>
      <c r="BZ195" s="385">
        <v>0</v>
      </c>
      <c r="CA195" s="386"/>
      <c r="CB195" s="386"/>
      <c r="CC195" s="386"/>
      <c r="CD195" s="386"/>
      <c r="CE195" s="386"/>
      <c r="CF195" s="386"/>
      <c r="CG195" s="386"/>
      <c r="CH195" s="386"/>
      <c r="CI195" s="386"/>
      <c r="CJ195" s="386"/>
      <c r="CK195" s="386"/>
      <c r="CL195" s="386"/>
      <c r="CM195" s="386"/>
      <c r="CN195" s="386"/>
      <c r="CO195" s="386"/>
      <c r="CP195" s="386"/>
      <c r="CQ195" s="386"/>
      <c r="CR195" s="386"/>
      <c r="CS195" s="386"/>
      <c r="CT195" s="386"/>
      <c r="CU195" s="386"/>
      <c r="CV195" s="386"/>
      <c r="CW195" s="386"/>
      <c r="CX195" s="386"/>
      <c r="CY195" s="386"/>
      <c r="CZ195" s="386"/>
      <c r="DA195" s="386"/>
      <c r="DB195" s="386"/>
      <c r="DC195" s="386"/>
      <c r="DD195" s="386"/>
      <c r="DE195" s="386"/>
      <c r="DF195" s="386"/>
      <c r="DG195" s="386"/>
      <c r="DH195" s="386"/>
      <c r="DI195" s="387"/>
      <c r="DJ195" s="155">
        <v>0</v>
      </c>
      <c r="DK195" s="153"/>
      <c r="DL195" s="153"/>
      <c r="DM195" s="153">
        <v>0</v>
      </c>
      <c r="DN195" s="153"/>
      <c r="DO195" s="153"/>
      <c r="DP195" s="153">
        <v>0</v>
      </c>
      <c r="DQ195" s="153"/>
      <c r="DR195" s="153"/>
      <c r="DS195" s="153">
        <v>0</v>
      </c>
      <c r="DT195" s="153"/>
      <c r="DU195" s="153"/>
      <c r="DV195" s="153">
        <v>0</v>
      </c>
      <c r="DW195" s="153"/>
      <c r="DX195" s="153"/>
      <c r="DY195" s="153">
        <v>0</v>
      </c>
      <c r="DZ195" s="153"/>
      <c r="EA195" s="153"/>
      <c r="EB195" s="153">
        <v>0</v>
      </c>
      <c r="EC195" s="153"/>
      <c r="ED195" s="153"/>
      <c r="EE195" s="153">
        <v>0</v>
      </c>
      <c r="EF195" s="153"/>
      <c r="EG195" s="153"/>
      <c r="EH195" s="153">
        <v>0</v>
      </c>
      <c r="EI195" s="153"/>
      <c r="EJ195" s="153"/>
      <c r="EK195" s="153"/>
      <c r="EL195" s="153"/>
      <c r="EM195" s="153"/>
      <c r="EN195" s="153"/>
      <c r="EO195" s="153"/>
      <c r="EP195" s="153"/>
      <c r="EQ195" s="153"/>
      <c r="ER195" s="153"/>
      <c r="ES195" s="154"/>
      <c r="ET195" s="155"/>
      <c r="EU195" s="153"/>
      <c r="EV195" s="153"/>
      <c r="EW195" s="153"/>
      <c r="EX195" s="153"/>
      <c r="EY195" s="153"/>
      <c r="EZ195" s="153"/>
      <c r="FA195" s="153"/>
      <c r="FB195" s="153"/>
      <c r="FC195" s="153"/>
      <c r="FD195" s="153"/>
      <c r="FE195" s="153"/>
      <c r="FF195" s="153"/>
      <c r="FG195" s="153"/>
      <c r="FH195" s="153"/>
      <c r="FI195" s="153"/>
      <c r="FJ195" s="153"/>
      <c r="FK195" s="153"/>
      <c r="FL195" s="153"/>
      <c r="FM195" s="153"/>
      <c r="FN195" s="153"/>
      <c r="FO195" s="153"/>
      <c r="FP195" s="153"/>
      <c r="FQ195" s="153"/>
      <c r="FR195" s="153"/>
      <c r="FS195" s="153"/>
      <c r="FT195" s="153"/>
      <c r="FU195" s="153"/>
      <c r="FV195" s="153"/>
      <c r="FW195" s="153"/>
      <c r="FX195" s="153"/>
      <c r="FY195" s="153"/>
      <c r="FZ195" s="153"/>
      <c r="GA195" s="153"/>
      <c r="GB195" s="153"/>
      <c r="GC195" s="154"/>
      <c r="GD195" s="155"/>
      <c r="GE195" s="153"/>
      <c r="GF195" s="153"/>
      <c r="GG195" s="153"/>
      <c r="GH195" s="153"/>
      <c r="GI195" s="153"/>
      <c r="GJ195" s="153"/>
      <c r="GK195" s="153"/>
      <c r="GL195" s="153"/>
      <c r="GM195" s="153"/>
      <c r="GN195" s="153"/>
      <c r="GO195" s="153"/>
      <c r="GP195" s="153"/>
      <c r="GQ195" s="153"/>
      <c r="GR195" s="153"/>
      <c r="GS195" s="153"/>
      <c r="GT195" s="153"/>
      <c r="GU195" s="153"/>
      <c r="GV195" s="153"/>
      <c r="GW195" s="153"/>
      <c r="GX195" s="153"/>
      <c r="GY195" s="153"/>
      <c r="GZ195" s="153"/>
      <c r="HA195" s="153"/>
      <c r="HB195" s="153"/>
      <c r="HC195" s="153"/>
      <c r="HD195" s="153"/>
      <c r="HE195" s="153"/>
      <c r="HF195" s="153"/>
      <c r="HG195" s="153"/>
      <c r="HH195" s="153"/>
      <c r="HI195" s="153"/>
      <c r="HJ195" s="153"/>
      <c r="HK195" s="153"/>
      <c r="HL195" s="153"/>
      <c r="HM195" s="154"/>
    </row>
    <row r="196" spans="2:221" ht="36" customHeight="1" x14ac:dyDescent="0.2">
      <c r="B196" s="117"/>
      <c r="C196" s="118"/>
      <c r="D196" s="118"/>
      <c r="E196" s="118"/>
      <c r="F196" s="118"/>
      <c r="G196" s="118"/>
      <c r="H196" s="118"/>
      <c r="I196" s="118"/>
      <c r="J196" s="118"/>
      <c r="K196" s="118"/>
      <c r="L196" s="118"/>
      <c r="M196" s="118"/>
      <c r="N196" s="118"/>
      <c r="O196" s="118"/>
      <c r="P196" s="118"/>
      <c r="Q196" s="118"/>
      <c r="R196" s="118"/>
      <c r="S196" s="118"/>
      <c r="T196" s="118"/>
      <c r="U196" s="119"/>
      <c r="V196" s="123"/>
      <c r="W196" s="124"/>
      <c r="X196" s="124"/>
      <c r="Y196" s="124"/>
      <c r="Z196" s="124"/>
      <c r="AA196" s="125"/>
      <c r="AB196" s="129"/>
      <c r="AC196" s="130"/>
      <c r="AD196" s="130"/>
      <c r="AE196" s="130"/>
      <c r="AF196" s="131"/>
      <c r="AG196" s="108" t="s">
        <v>24</v>
      </c>
      <c r="AH196" s="109"/>
      <c r="AI196" s="109"/>
      <c r="AJ196" s="109"/>
      <c r="AK196" s="109"/>
      <c r="AL196" s="75">
        <f t="shared" ref="AL196:AL202" si="8">SUM(AP196:HM196)</f>
        <v>11</v>
      </c>
      <c r="AM196" s="76"/>
      <c r="AN196" s="76"/>
      <c r="AO196" s="77"/>
      <c r="AP196" s="72"/>
      <c r="AQ196" s="60"/>
      <c r="AR196" s="60"/>
      <c r="AS196" s="60"/>
      <c r="AT196" s="60"/>
      <c r="AU196" s="60"/>
      <c r="AV196" s="60"/>
      <c r="AW196" s="60"/>
      <c r="AX196" s="60"/>
      <c r="AY196" s="60"/>
      <c r="AZ196" s="60"/>
      <c r="BA196" s="60"/>
      <c r="BB196" s="60"/>
      <c r="BC196" s="60"/>
      <c r="BD196" s="60"/>
      <c r="BE196" s="60"/>
      <c r="BF196" s="60"/>
      <c r="BG196" s="60"/>
      <c r="BH196" s="60">
        <v>1</v>
      </c>
      <c r="BI196" s="60"/>
      <c r="BJ196" s="60"/>
      <c r="BK196" s="60"/>
      <c r="BL196" s="60"/>
      <c r="BM196" s="60"/>
      <c r="BN196" s="60">
        <v>1</v>
      </c>
      <c r="BO196" s="60"/>
      <c r="BP196" s="60"/>
      <c r="BQ196" s="60"/>
      <c r="BR196" s="60"/>
      <c r="BS196" s="60"/>
      <c r="BT196" s="60">
        <v>1</v>
      </c>
      <c r="BU196" s="60"/>
      <c r="BV196" s="60"/>
      <c r="BW196" s="60"/>
      <c r="BX196" s="60"/>
      <c r="BY196" s="70"/>
      <c r="BZ196" s="385">
        <v>0</v>
      </c>
      <c r="CA196" s="386"/>
      <c r="CB196" s="386"/>
      <c r="CC196" s="386"/>
      <c r="CD196" s="386"/>
      <c r="CE196" s="386"/>
      <c r="CF196" s="386"/>
      <c r="CG196" s="386"/>
      <c r="CH196" s="386"/>
      <c r="CI196" s="386"/>
      <c r="CJ196" s="386"/>
      <c r="CK196" s="386"/>
      <c r="CL196" s="386"/>
      <c r="CM196" s="386"/>
      <c r="CN196" s="386"/>
      <c r="CO196" s="386"/>
      <c r="CP196" s="386"/>
      <c r="CQ196" s="386"/>
      <c r="CR196" s="386"/>
      <c r="CS196" s="386"/>
      <c r="CT196" s="386"/>
      <c r="CU196" s="386"/>
      <c r="CV196" s="386"/>
      <c r="CW196" s="386"/>
      <c r="CX196" s="386"/>
      <c r="CY196" s="386"/>
      <c r="CZ196" s="386"/>
      <c r="DA196" s="386"/>
      <c r="DB196" s="386"/>
      <c r="DC196" s="386"/>
      <c r="DD196" s="386"/>
      <c r="DE196" s="386"/>
      <c r="DF196" s="386"/>
      <c r="DG196" s="386"/>
      <c r="DH196" s="386"/>
      <c r="DI196" s="387"/>
      <c r="DJ196" s="65">
        <v>0</v>
      </c>
      <c r="DK196" s="60"/>
      <c r="DL196" s="60"/>
      <c r="DM196" s="60">
        <v>1</v>
      </c>
      <c r="DN196" s="60"/>
      <c r="DO196" s="60"/>
      <c r="DP196" s="60">
        <v>1</v>
      </c>
      <c r="DQ196" s="60"/>
      <c r="DR196" s="60"/>
      <c r="DS196" s="60">
        <v>1</v>
      </c>
      <c r="DT196" s="60"/>
      <c r="DU196" s="60"/>
      <c r="DV196" s="60">
        <v>1</v>
      </c>
      <c r="DW196" s="60"/>
      <c r="DX196" s="60"/>
      <c r="DY196" s="60">
        <v>1</v>
      </c>
      <c r="DZ196" s="60"/>
      <c r="EA196" s="60"/>
      <c r="EB196" s="60">
        <v>1</v>
      </c>
      <c r="EC196" s="60"/>
      <c r="ED196" s="60"/>
      <c r="EE196" s="60">
        <v>1</v>
      </c>
      <c r="EF196" s="60"/>
      <c r="EG196" s="60"/>
      <c r="EH196" s="60">
        <v>1</v>
      </c>
      <c r="EI196" s="60"/>
      <c r="EJ196" s="60"/>
      <c r="EK196" s="60"/>
      <c r="EL196" s="60"/>
      <c r="EM196" s="60"/>
      <c r="EN196" s="60"/>
      <c r="EO196" s="60"/>
      <c r="EP196" s="60"/>
      <c r="EQ196" s="60"/>
      <c r="ER196" s="60"/>
      <c r="ES196" s="70"/>
      <c r="ET196" s="65"/>
      <c r="EU196" s="60"/>
      <c r="EV196" s="60"/>
      <c r="EW196" s="60"/>
      <c r="EX196" s="60"/>
      <c r="EY196" s="60"/>
      <c r="EZ196" s="60"/>
      <c r="FA196" s="60"/>
      <c r="FB196" s="60"/>
      <c r="FC196" s="60"/>
      <c r="FD196" s="60"/>
      <c r="FE196" s="60"/>
      <c r="FF196" s="60"/>
      <c r="FG196" s="60"/>
      <c r="FH196" s="60"/>
      <c r="FI196" s="60"/>
      <c r="FJ196" s="60"/>
      <c r="FK196" s="60"/>
      <c r="FL196" s="60"/>
      <c r="FM196" s="60"/>
      <c r="FN196" s="60"/>
      <c r="FO196" s="60"/>
      <c r="FP196" s="60"/>
      <c r="FQ196" s="60"/>
      <c r="FR196" s="60"/>
      <c r="FS196" s="60"/>
      <c r="FT196" s="60"/>
      <c r="FU196" s="60"/>
      <c r="FV196" s="60"/>
      <c r="FW196" s="60"/>
      <c r="FX196" s="60"/>
      <c r="FY196" s="60"/>
      <c r="FZ196" s="60"/>
      <c r="GA196" s="60"/>
      <c r="GB196" s="60"/>
      <c r="GC196" s="70"/>
      <c r="GD196" s="65"/>
      <c r="GE196" s="60"/>
      <c r="GF196" s="60"/>
      <c r="GG196" s="60"/>
      <c r="GH196" s="60"/>
      <c r="GI196" s="60"/>
      <c r="GJ196" s="60"/>
      <c r="GK196" s="60"/>
      <c r="GL196" s="60"/>
      <c r="GM196" s="60"/>
      <c r="GN196" s="60"/>
      <c r="GO196" s="60"/>
      <c r="GP196" s="60"/>
      <c r="GQ196" s="60"/>
      <c r="GR196" s="60"/>
      <c r="GS196" s="60"/>
      <c r="GT196" s="60"/>
      <c r="GU196" s="60"/>
      <c r="GV196" s="60"/>
      <c r="GW196" s="60"/>
      <c r="GX196" s="60"/>
      <c r="GY196" s="60"/>
      <c r="GZ196" s="60"/>
      <c r="HA196" s="60"/>
      <c r="HB196" s="60"/>
      <c r="HC196" s="60"/>
      <c r="HD196" s="60"/>
      <c r="HE196" s="60"/>
      <c r="HF196" s="60"/>
      <c r="HG196" s="60"/>
      <c r="HH196" s="60"/>
      <c r="HI196" s="60"/>
      <c r="HJ196" s="60"/>
      <c r="HK196" s="60"/>
      <c r="HL196" s="60"/>
      <c r="HM196" s="70"/>
    </row>
    <row r="197" spans="2:221" ht="36" customHeight="1" x14ac:dyDescent="0.2">
      <c r="B197" s="78" t="s">
        <v>774</v>
      </c>
      <c r="C197" s="79"/>
      <c r="D197" s="79"/>
      <c r="E197" s="79"/>
      <c r="F197" s="79"/>
      <c r="G197" s="79"/>
      <c r="H197" s="79"/>
      <c r="I197" s="79"/>
      <c r="J197" s="79"/>
      <c r="K197" s="79"/>
      <c r="L197" s="79"/>
      <c r="M197" s="79"/>
      <c r="N197" s="79"/>
      <c r="O197" s="79"/>
      <c r="P197" s="79"/>
      <c r="Q197" s="79"/>
      <c r="R197" s="79"/>
      <c r="S197" s="79"/>
      <c r="T197" s="79"/>
      <c r="U197" s="80"/>
      <c r="V197" s="84" t="s">
        <v>778</v>
      </c>
      <c r="W197" s="85"/>
      <c r="X197" s="85"/>
      <c r="Y197" s="85"/>
      <c r="Z197" s="85"/>
      <c r="AA197" s="86"/>
      <c r="AB197" s="90">
        <v>0.49259999999999998</v>
      </c>
      <c r="AC197" s="91"/>
      <c r="AD197" s="91"/>
      <c r="AE197" s="91"/>
      <c r="AF197" s="92"/>
      <c r="AG197" s="96" t="s">
        <v>23</v>
      </c>
      <c r="AH197" s="97"/>
      <c r="AI197" s="97"/>
      <c r="AJ197" s="97"/>
      <c r="AK197" s="97"/>
      <c r="AL197" s="98">
        <f t="shared" si="8"/>
        <v>6</v>
      </c>
      <c r="AM197" s="99"/>
      <c r="AN197" s="99"/>
      <c r="AO197" s="100"/>
      <c r="AP197" s="101">
        <v>1</v>
      </c>
      <c r="AQ197" s="59"/>
      <c r="AR197" s="59"/>
      <c r="AS197" s="59"/>
      <c r="AT197" s="59"/>
      <c r="AU197" s="59"/>
      <c r="AV197" s="59">
        <v>1</v>
      </c>
      <c r="AW197" s="59"/>
      <c r="AX197" s="59"/>
      <c r="AY197" s="59"/>
      <c r="AZ197" s="59"/>
      <c r="BA197" s="59"/>
      <c r="BB197" s="59">
        <v>1</v>
      </c>
      <c r="BC197" s="59"/>
      <c r="BD197" s="59"/>
      <c r="BE197" s="59"/>
      <c r="BF197" s="59"/>
      <c r="BG197" s="59"/>
      <c r="BH197" s="59">
        <v>1</v>
      </c>
      <c r="BI197" s="59"/>
      <c r="BJ197" s="59"/>
      <c r="BK197" s="59"/>
      <c r="BL197" s="59"/>
      <c r="BM197" s="59"/>
      <c r="BN197" s="59">
        <v>1</v>
      </c>
      <c r="BO197" s="59"/>
      <c r="BP197" s="59"/>
      <c r="BQ197" s="59"/>
      <c r="BR197" s="59"/>
      <c r="BS197" s="59"/>
      <c r="BT197" s="59">
        <v>1</v>
      </c>
      <c r="BU197" s="59"/>
      <c r="BV197" s="59"/>
      <c r="BW197" s="59"/>
      <c r="BX197" s="59"/>
      <c r="BY197" s="64"/>
      <c r="BZ197" s="66">
        <v>0</v>
      </c>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71"/>
      <c r="DJ197" s="63">
        <v>0</v>
      </c>
      <c r="DK197" s="59"/>
      <c r="DL197" s="59"/>
      <c r="DM197" s="59">
        <v>0</v>
      </c>
      <c r="DN197" s="59"/>
      <c r="DO197" s="59"/>
      <c r="DP197" s="59">
        <v>0</v>
      </c>
      <c r="DQ197" s="59"/>
      <c r="DR197" s="59"/>
      <c r="DS197" s="59">
        <v>0</v>
      </c>
      <c r="DT197" s="59"/>
      <c r="DU197" s="59"/>
      <c r="DV197" s="59">
        <v>0</v>
      </c>
      <c r="DW197" s="59"/>
      <c r="DX197" s="59"/>
      <c r="DY197" s="59">
        <v>0</v>
      </c>
      <c r="DZ197" s="59"/>
      <c r="EA197" s="59"/>
      <c r="EB197" s="59">
        <v>0</v>
      </c>
      <c r="EC197" s="59"/>
      <c r="ED197" s="59"/>
      <c r="EE197" s="59">
        <v>0</v>
      </c>
      <c r="EF197" s="59"/>
      <c r="EG197" s="59"/>
      <c r="EH197" s="59">
        <v>0</v>
      </c>
      <c r="EI197" s="59"/>
      <c r="EJ197" s="59"/>
      <c r="EK197" s="59"/>
      <c r="EL197" s="59"/>
      <c r="EM197" s="59"/>
      <c r="EN197" s="59"/>
      <c r="EO197" s="59"/>
      <c r="EP197" s="59"/>
      <c r="EQ197" s="59"/>
      <c r="ER197" s="59"/>
      <c r="ES197" s="64"/>
      <c r="ET197" s="63"/>
      <c r="EU197" s="59"/>
      <c r="EV197" s="59"/>
      <c r="EW197" s="59"/>
      <c r="EX197" s="59"/>
      <c r="EY197" s="59"/>
      <c r="EZ197" s="59"/>
      <c r="FA197" s="59"/>
      <c r="FB197" s="59"/>
      <c r="FC197" s="59"/>
      <c r="FD197" s="59"/>
      <c r="FE197" s="59"/>
      <c r="FF197" s="59"/>
      <c r="FG197" s="59"/>
      <c r="FH197" s="59"/>
      <c r="FI197" s="59"/>
      <c r="FJ197" s="59"/>
      <c r="FK197" s="59"/>
      <c r="FL197" s="59"/>
      <c r="FM197" s="59"/>
      <c r="FN197" s="59"/>
      <c r="FO197" s="59"/>
      <c r="FP197" s="59"/>
      <c r="FQ197" s="59"/>
      <c r="FR197" s="59"/>
      <c r="FS197" s="59"/>
      <c r="FT197" s="59"/>
      <c r="FU197" s="59"/>
      <c r="FV197" s="59"/>
      <c r="FW197" s="59"/>
      <c r="FX197" s="59"/>
      <c r="FY197" s="59"/>
      <c r="FZ197" s="59"/>
      <c r="GA197" s="59"/>
      <c r="GB197" s="59"/>
      <c r="GC197" s="64"/>
      <c r="GD197" s="63"/>
      <c r="GE197" s="59"/>
      <c r="GF197" s="59"/>
      <c r="GG197" s="59"/>
      <c r="GH197" s="59"/>
      <c r="GI197" s="59"/>
      <c r="GJ197" s="59"/>
      <c r="GK197" s="59"/>
      <c r="GL197" s="59"/>
      <c r="GM197" s="59"/>
      <c r="GN197" s="59"/>
      <c r="GO197" s="59"/>
      <c r="GP197" s="59"/>
      <c r="GQ197" s="59"/>
      <c r="GR197" s="59"/>
      <c r="GS197" s="59"/>
      <c r="GT197" s="59"/>
      <c r="GU197" s="59"/>
      <c r="GV197" s="59"/>
      <c r="GW197" s="59"/>
      <c r="GX197" s="59"/>
      <c r="GY197" s="59"/>
      <c r="GZ197" s="59"/>
      <c r="HA197" s="59"/>
      <c r="HB197" s="59"/>
      <c r="HC197" s="59"/>
      <c r="HD197" s="59"/>
      <c r="HE197" s="59"/>
      <c r="HF197" s="59"/>
      <c r="HG197" s="59"/>
      <c r="HH197" s="59"/>
      <c r="HI197" s="59"/>
      <c r="HJ197" s="59"/>
      <c r="HK197" s="59"/>
      <c r="HL197" s="59"/>
      <c r="HM197" s="64"/>
    </row>
    <row r="198" spans="2:221" ht="36" customHeight="1" x14ac:dyDescent="0.2">
      <c r="B198" s="133"/>
      <c r="C198" s="134"/>
      <c r="D198" s="134"/>
      <c r="E198" s="134"/>
      <c r="F198" s="134"/>
      <c r="G198" s="134"/>
      <c r="H198" s="134"/>
      <c r="I198" s="134"/>
      <c r="J198" s="134"/>
      <c r="K198" s="134"/>
      <c r="L198" s="134"/>
      <c r="M198" s="134"/>
      <c r="N198" s="134"/>
      <c r="O198" s="134"/>
      <c r="P198" s="134"/>
      <c r="Q198" s="134"/>
      <c r="R198" s="134"/>
      <c r="S198" s="134"/>
      <c r="T198" s="134"/>
      <c r="U198" s="135"/>
      <c r="V198" s="136"/>
      <c r="W198" s="137"/>
      <c r="X198" s="137"/>
      <c r="Y198" s="137"/>
      <c r="Z198" s="137"/>
      <c r="AA198" s="138"/>
      <c r="AB198" s="139"/>
      <c r="AC198" s="140"/>
      <c r="AD198" s="140"/>
      <c r="AE198" s="140"/>
      <c r="AF198" s="141"/>
      <c r="AG198" s="96" t="s">
        <v>24</v>
      </c>
      <c r="AH198" s="97"/>
      <c r="AI198" s="97"/>
      <c r="AJ198" s="97"/>
      <c r="AK198" s="97"/>
      <c r="AL198" s="98">
        <f t="shared" si="8"/>
        <v>12</v>
      </c>
      <c r="AM198" s="99"/>
      <c r="AN198" s="99"/>
      <c r="AO198" s="100"/>
      <c r="AP198" s="142"/>
      <c r="AQ198" s="59"/>
      <c r="AR198" s="59"/>
      <c r="AS198" s="59"/>
      <c r="AT198" s="59"/>
      <c r="AU198" s="59"/>
      <c r="AV198" s="59"/>
      <c r="AW198" s="59"/>
      <c r="AX198" s="59"/>
      <c r="AY198" s="59"/>
      <c r="AZ198" s="59"/>
      <c r="BA198" s="59"/>
      <c r="BB198" s="59"/>
      <c r="BC198" s="59"/>
      <c r="BD198" s="59"/>
      <c r="BE198" s="59"/>
      <c r="BF198" s="59"/>
      <c r="BG198" s="59"/>
      <c r="BH198" s="59">
        <v>1</v>
      </c>
      <c r="BI198" s="59"/>
      <c r="BJ198" s="59"/>
      <c r="BK198" s="59"/>
      <c r="BL198" s="59"/>
      <c r="BM198" s="59"/>
      <c r="BN198" s="59">
        <v>1</v>
      </c>
      <c r="BO198" s="59"/>
      <c r="BP198" s="59"/>
      <c r="BQ198" s="59"/>
      <c r="BR198" s="59"/>
      <c r="BS198" s="59"/>
      <c r="BT198" s="59">
        <v>1</v>
      </c>
      <c r="BU198" s="59"/>
      <c r="BV198" s="59"/>
      <c r="BW198" s="59"/>
      <c r="BX198" s="59"/>
      <c r="BY198" s="64"/>
      <c r="BZ198" s="66">
        <v>0</v>
      </c>
      <c r="CA198" s="67"/>
      <c r="CB198" s="67"/>
      <c r="CC198" s="67"/>
      <c r="CD198" s="67"/>
      <c r="CE198" s="67"/>
      <c r="CF198" s="67"/>
      <c r="CG198" s="67"/>
      <c r="CH198" s="67"/>
      <c r="CI198" s="67"/>
      <c r="CJ198" s="67"/>
      <c r="CK198" s="67"/>
      <c r="CL198" s="67"/>
      <c r="CM198" s="67"/>
      <c r="CN198" s="67"/>
      <c r="CO198" s="67"/>
      <c r="CP198" s="67"/>
      <c r="CQ198" s="67"/>
      <c r="CR198" s="67"/>
      <c r="CS198" s="67"/>
      <c r="CT198" s="67"/>
      <c r="CU198" s="67"/>
      <c r="CV198" s="67"/>
      <c r="CW198" s="67"/>
      <c r="CX198" s="67"/>
      <c r="CY198" s="67"/>
      <c r="CZ198" s="67"/>
      <c r="DA198" s="67"/>
      <c r="DB198" s="67"/>
      <c r="DC198" s="67"/>
      <c r="DD198" s="67"/>
      <c r="DE198" s="67"/>
      <c r="DF198" s="67"/>
      <c r="DG198" s="67"/>
      <c r="DH198" s="67"/>
      <c r="DI198" s="71"/>
      <c r="DJ198" s="63">
        <v>1</v>
      </c>
      <c r="DK198" s="59"/>
      <c r="DL198" s="59"/>
      <c r="DM198" s="59">
        <v>1</v>
      </c>
      <c r="DN198" s="59"/>
      <c r="DO198" s="59"/>
      <c r="DP198" s="59">
        <v>1</v>
      </c>
      <c r="DQ198" s="59"/>
      <c r="DR198" s="59"/>
      <c r="DS198" s="59">
        <v>1</v>
      </c>
      <c r="DT198" s="59"/>
      <c r="DU198" s="59"/>
      <c r="DV198" s="59">
        <v>1</v>
      </c>
      <c r="DW198" s="59"/>
      <c r="DX198" s="59"/>
      <c r="DY198" s="59">
        <v>1</v>
      </c>
      <c r="DZ198" s="59"/>
      <c r="EA198" s="59"/>
      <c r="EB198" s="59">
        <v>1</v>
      </c>
      <c r="EC198" s="59"/>
      <c r="ED198" s="59"/>
      <c r="EE198" s="59">
        <v>1</v>
      </c>
      <c r="EF198" s="59"/>
      <c r="EG198" s="59"/>
      <c r="EH198" s="59">
        <v>1</v>
      </c>
      <c r="EI198" s="59"/>
      <c r="EJ198" s="59"/>
      <c r="EK198" s="59"/>
      <c r="EL198" s="59"/>
      <c r="EM198" s="59"/>
      <c r="EN198" s="59"/>
      <c r="EO198" s="59"/>
      <c r="EP198" s="59"/>
      <c r="EQ198" s="59"/>
      <c r="ER198" s="59"/>
      <c r="ES198" s="64"/>
      <c r="ET198" s="63"/>
      <c r="EU198" s="59"/>
      <c r="EV198" s="59"/>
      <c r="EW198" s="59"/>
      <c r="EX198" s="59"/>
      <c r="EY198" s="59"/>
      <c r="EZ198" s="59"/>
      <c r="FA198" s="59"/>
      <c r="FB198" s="59"/>
      <c r="FC198" s="59"/>
      <c r="FD198" s="59"/>
      <c r="FE198" s="59"/>
      <c r="FF198" s="59"/>
      <c r="FG198" s="59"/>
      <c r="FH198" s="59"/>
      <c r="FI198" s="59"/>
      <c r="FJ198" s="59"/>
      <c r="FK198" s="59"/>
      <c r="FL198" s="59"/>
      <c r="FM198" s="59"/>
      <c r="FN198" s="59"/>
      <c r="FO198" s="59"/>
      <c r="FP198" s="59"/>
      <c r="FQ198" s="59"/>
      <c r="FR198" s="59"/>
      <c r="FS198" s="59"/>
      <c r="FT198" s="59"/>
      <c r="FU198" s="59"/>
      <c r="FV198" s="59"/>
      <c r="FW198" s="59"/>
      <c r="FX198" s="59"/>
      <c r="FY198" s="59"/>
      <c r="FZ198" s="59"/>
      <c r="GA198" s="59"/>
      <c r="GB198" s="59"/>
      <c r="GC198" s="64"/>
      <c r="GD198" s="63"/>
      <c r="GE198" s="59"/>
      <c r="GF198" s="59"/>
      <c r="GG198" s="59"/>
      <c r="GH198" s="59"/>
      <c r="GI198" s="59"/>
      <c r="GJ198" s="59"/>
      <c r="GK198" s="59"/>
      <c r="GL198" s="59"/>
      <c r="GM198" s="59"/>
      <c r="GN198" s="59"/>
      <c r="GO198" s="59"/>
      <c r="GP198" s="59"/>
      <c r="GQ198" s="59"/>
      <c r="GR198" s="59"/>
      <c r="GS198" s="59"/>
      <c r="GT198" s="59"/>
      <c r="GU198" s="59"/>
      <c r="GV198" s="59"/>
      <c r="GW198" s="59"/>
      <c r="GX198" s="59"/>
      <c r="GY198" s="59"/>
      <c r="GZ198" s="59"/>
      <c r="HA198" s="59"/>
      <c r="HB198" s="59"/>
      <c r="HC198" s="59"/>
      <c r="HD198" s="59"/>
      <c r="HE198" s="59"/>
      <c r="HF198" s="59"/>
      <c r="HG198" s="59"/>
      <c r="HH198" s="59"/>
      <c r="HI198" s="59"/>
      <c r="HJ198" s="59"/>
      <c r="HK198" s="59"/>
      <c r="HL198" s="59"/>
      <c r="HM198" s="64"/>
    </row>
    <row r="199" spans="2:221" ht="42" customHeight="1" x14ac:dyDescent="0.2">
      <c r="B199" s="114" t="s">
        <v>775</v>
      </c>
      <c r="C199" s="115"/>
      <c r="D199" s="115"/>
      <c r="E199" s="115"/>
      <c r="F199" s="115"/>
      <c r="G199" s="115"/>
      <c r="H199" s="115"/>
      <c r="I199" s="115"/>
      <c r="J199" s="115"/>
      <c r="K199" s="115"/>
      <c r="L199" s="115"/>
      <c r="M199" s="115"/>
      <c r="N199" s="115"/>
      <c r="O199" s="115"/>
      <c r="P199" s="115"/>
      <c r="Q199" s="115"/>
      <c r="R199" s="115"/>
      <c r="S199" s="115"/>
      <c r="T199" s="115"/>
      <c r="U199" s="116"/>
      <c r="V199" s="120" t="s">
        <v>779</v>
      </c>
      <c r="W199" s="121"/>
      <c r="X199" s="121"/>
      <c r="Y199" s="121"/>
      <c r="Z199" s="121"/>
      <c r="AA199" s="122"/>
      <c r="AB199" s="126">
        <v>0.26329999999999998</v>
      </c>
      <c r="AC199" s="127"/>
      <c r="AD199" s="127"/>
      <c r="AE199" s="127"/>
      <c r="AF199" s="128"/>
      <c r="AG199" s="108" t="s">
        <v>23</v>
      </c>
      <c r="AH199" s="109"/>
      <c r="AI199" s="109"/>
      <c r="AJ199" s="109"/>
      <c r="AK199" s="109"/>
      <c r="AL199" s="75">
        <f t="shared" si="8"/>
        <v>36</v>
      </c>
      <c r="AM199" s="76"/>
      <c r="AN199" s="76"/>
      <c r="AO199" s="77"/>
      <c r="AP199" s="132">
        <v>6</v>
      </c>
      <c r="AQ199" s="60"/>
      <c r="AR199" s="60"/>
      <c r="AS199" s="60"/>
      <c r="AT199" s="60"/>
      <c r="AU199" s="60"/>
      <c r="AV199" s="60">
        <v>6</v>
      </c>
      <c r="AW199" s="60"/>
      <c r="AX199" s="60"/>
      <c r="AY199" s="60"/>
      <c r="AZ199" s="60"/>
      <c r="BA199" s="60"/>
      <c r="BB199" s="60">
        <v>6</v>
      </c>
      <c r="BC199" s="60"/>
      <c r="BD199" s="60"/>
      <c r="BE199" s="60"/>
      <c r="BF199" s="60"/>
      <c r="BG199" s="60"/>
      <c r="BH199" s="60">
        <v>6</v>
      </c>
      <c r="BI199" s="60"/>
      <c r="BJ199" s="60"/>
      <c r="BK199" s="60"/>
      <c r="BL199" s="60"/>
      <c r="BM199" s="60"/>
      <c r="BN199" s="60">
        <v>6</v>
      </c>
      <c r="BO199" s="60"/>
      <c r="BP199" s="60"/>
      <c r="BQ199" s="60"/>
      <c r="BR199" s="60"/>
      <c r="BS199" s="60"/>
      <c r="BT199" s="60">
        <v>6</v>
      </c>
      <c r="BU199" s="60"/>
      <c r="BV199" s="60"/>
      <c r="BW199" s="60"/>
      <c r="BX199" s="60"/>
      <c r="BY199" s="70"/>
      <c r="BZ199" s="385">
        <v>0</v>
      </c>
      <c r="CA199" s="386"/>
      <c r="CB199" s="386"/>
      <c r="CC199" s="386"/>
      <c r="CD199" s="386"/>
      <c r="CE199" s="386"/>
      <c r="CF199" s="386"/>
      <c r="CG199" s="386"/>
      <c r="CH199" s="386"/>
      <c r="CI199" s="386"/>
      <c r="CJ199" s="386"/>
      <c r="CK199" s="386"/>
      <c r="CL199" s="386"/>
      <c r="CM199" s="386"/>
      <c r="CN199" s="386"/>
      <c r="CO199" s="386"/>
      <c r="CP199" s="386"/>
      <c r="CQ199" s="386"/>
      <c r="CR199" s="386"/>
      <c r="CS199" s="386"/>
      <c r="CT199" s="386"/>
      <c r="CU199" s="386"/>
      <c r="CV199" s="386"/>
      <c r="CW199" s="386"/>
      <c r="CX199" s="386"/>
      <c r="CY199" s="386"/>
      <c r="CZ199" s="386"/>
      <c r="DA199" s="386"/>
      <c r="DB199" s="386"/>
      <c r="DC199" s="386"/>
      <c r="DD199" s="386"/>
      <c r="DE199" s="386"/>
      <c r="DF199" s="386"/>
      <c r="DG199" s="386"/>
      <c r="DH199" s="386"/>
      <c r="DI199" s="387"/>
      <c r="DJ199" s="65">
        <v>0</v>
      </c>
      <c r="DK199" s="60"/>
      <c r="DL199" s="60"/>
      <c r="DM199" s="60">
        <v>0</v>
      </c>
      <c r="DN199" s="60"/>
      <c r="DO199" s="60"/>
      <c r="DP199" s="60">
        <v>0</v>
      </c>
      <c r="DQ199" s="60"/>
      <c r="DR199" s="60"/>
      <c r="DS199" s="422">
        <v>0</v>
      </c>
      <c r="DT199" s="422"/>
      <c r="DU199" s="422"/>
      <c r="DV199" s="422">
        <v>0</v>
      </c>
      <c r="DW199" s="422"/>
      <c r="DX199" s="422"/>
      <c r="DY199" s="422">
        <v>0</v>
      </c>
      <c r="DZ199" s="422"/>
      <c r="EA199" s="422"/>
      <c r="EB199" s="60">
        <v>0</v>
      </c>
      <c r="EC199" s="60"/>
      <c r="ED199" s="60"/>
      <c r="EE199" s="60">
        <v>0</v>
      </c>
      <c r="EF199" s="60"/>
      <c r="EG199" s="60"/>
      <c r="EH199" s="60">
        <v>0</v>
      </c>
      <c r="EI199" s="60"/>
      <c r="EJ199" s="60"/>
      <c r="EK199" s="60"/>
      <c r="EL199" s="60"/>
      <c r="EM199" s="60"/>
      <c r="EN199" s="60"/>
      <c r="EO199" s="60"/>
      <c r="EP199" s="60"/>
      <c r="EQ199" s="60"/>
      <c r="ER199" s="60"/>
      <c r="ES199" s="70"/>
      <c r="ET199" s="65"/>
      <c r="EU199" s="60"/>
      <c r="EV199" s="60"/>
      <c r="EW199" s="60"/>
      <c r="EX199" s="60"/>
      <c r="EY199" s="60"/>
      <c r="EZ199" s="60"/>
      <c r="FA199" s="60"/>
      <c r="FB199" s="60"/>
      <c r="FC199" s="60"/>
      <c r="FD199" s="60"/>
      <c r="FE199" s="60"/>
      <c r="FF199" s="60"/>
      <c r="FG199" s="60"/>
      <c r="FH199" s="60"/>
      <c r="FI199" s="60"/>
      <c r="FJ199" s="60"/>
      <c r="FK199" s="60"/>
      <c r="FL199" s="60"/>
      <c r="FM199" s="60"/>
      <c r="FN199" s="60"/>
      <c r="FO199" s="60"/>
      <c r="FP199" s="60"/>
      <c r="FQ199" s="60"/>
      <c r="FR199" s="60"/>
      <c r="FS199" s="60"/>
      <c r="FT199" s="60"/>
      <c r="FU199" s="60"/>
      <c r="FV199" s="60"/>
      <c r="FW199" s="60"/>
      <c r="FX199" s="60"/>
      <c r="FY199" s="60"/>
      <c r="FZ199" s="60"/>
      <c r="GA199" s="60"/>
      <c r="GB199" s="60"/>
      <c r="GC199" s="70"/>
      <c r="GD199" s="65"/>
      <c r="GE199" s="60"/>
      <c r="GF199" s="60"/>
      <c r="GG199" s="60"/>
      <c r="GH199" s="60"/>
      <c r="GI199" s="60"/>
      <c r="GJ199" s="60"/>
      <c r="GK199" s="60"/>
      <c r="GL199" s="60"/>
      <c r="GM199" s="60"/>
      <c r="GN199" s="60"/>
      <c r="GO199" s="60"/>
      <c r="GP199" s="60"/>
      <c r="GQ199" s="60"/>
      <c r="GR199" s="60"/>
      <c r="GS199" s="60"/>
      <c r="GT199" s="60"/>
      <c r="GU199" s="60"/>
      <c r="GV199" s="60"/>
      <c r="GW199" s="60"/>
      <c r="GX199" s="60"/>
      <c r="GY199" s="60"/>
      <c r="GZ199" s="60"/>
      <c r="HA199" s="60"/>
      <c r="HB199" s="60"/>
      <c r="HC199" s="60"/>
      <c r="HD199" s="60"/>
      <c r="HE199" s="60"/>
      <c r="HF199" s="60"/>
      <c r="HG199" s="60"/>
      <c r="HH199" s="60"/>
      <c r="HI199" s="60"/>
      <c r="HJ199" s="60"/>
      <c r="HK199" s="60"/>
      <c r="HL199" s="60"/>
      <c r="HM199" s="70"/>
    </row>
    <row r="200" spans="2:221" ht="42" customHeight="1" x14ac:dyDescent="0.2">
      <c r="B200" s="117"/>
      <c r="C200" s="118"/>
      <c r="D200" s="118"/>
      <c r="E200" s="118"/>
      <c r="F200" s="118"/>
      <c r="G200" s="118"/>
      <c r="H200" s="118"/>
      <c r="I200" s="118"/>
      <c r="J200" s="118"/>
      <c r="K200" s="118"/>
      <c r="L200" s="118"/>
      <c r="M200" s="118"/>
      <c r="N200" s="118"/>
      <c r="O200" s="118"/>
      <c r="P200" s="118"/>
      <c r="Q200" s="118"/>
      <c r="R200" s="118"/>
      <c r="S200" s="118"/>
      <c r="T200" s="118"/>
      <c r="U200" s="119"/>
      <c r="V200" s="123"/>
      <c r="W200" s="124"/>
      <c r="X200" s="124"/>
      <c r="Y200" s="124"/>
      <c r="Z200" s="124"/>
      <c r="AA200" s="125"/>
      <c r="AB200" s="129"/>
      <c r="AC200" s="130"/>
      <c r="AD200" s="130"/>
      <c r="AE200" s="130"/>
      <c r="AF200" s="131"/>
      <c r="AG200" s="108" t="s">
        <v>24</v>
      </c>
      <c r="AH200" s="109"/>
      <c r="AI200" s="109"/>
      <c r="AJ200" s="109"/>
      <c r="AK200" s="109"/>
      <c r="AL200" s="75">
        <f t="shared" si="8"/>
        <v>27</v>
      </c>
      <c r="AM200" s="76"/>
      <c r="AN200" s="76"/>
      <c r="AO200" s="77"/>
      <c r="AP200" s="72"/>
      <c r="AQ200" s="60"/>
      <c r="AR200" s="60"/>
      <c r="AS200" s="60"/>
      <c r="AT200" s="60"/>
      <c r="AU200" s="60"/>
      <c r="AV200" s="60"/>
      <c r="AW200" s="60"/>
      <c r="AX200" s="60"/>
      <c r="AY200" s="60"/>
      <c r="AZ200" s="60"/>
      <c r="BA200" s="60"/>
      <c r="BB200" s="60"/>
      <c r="BC200" s="60"/>
      <c r="BD200" s="60"/>
      <c r="BE200" s="60"/>
      <c r="BF200" s="60"/>
      <c r="BG200" s="60"/>
      <c r="BH200" s="60">
        <v>6</v>
      </c>
      <c r="BI200" s="60"/>
      <c r="BJ200" s="60"/>
      <c r="BK200" s="60"/>
      <c r="BL200" s="60"/>
      <c r="BM200" s="60"/>
      <c r="BN200" s="60">
        <v>6</v>
      </c>
      <c r="BO200" s="60"/>
      <c r="BP200" s="60"/>
      <c r="BQ200" s="60"/>
      <c r="BR200" s="60"/>
      <c r="BS200" s="60"/>
      <c r="BT200" s="60">
        <v>6</v>
      </c>
      <c r="BU200" s="60"/>
      <c r="BV200" s="60"/>
      <c r="BW200" s="60"/>
      <c r="BX200" s="60"/>
      <c r="BY200" s="70"/>
      <c r="BZ200" s="385">
        <v>0</v>
      </c>
      <c r="CA200" s="386"/>
      <c r="CB200" s="386"/>
      <c r="CC200" s="386"/>
      <c r="CD200" s="386"/>
      <c r="CE200" s="386"/>
      <c r="CF200" s="386"/>
      <c r="CG200" s="386"/>
      <c r="CH200" s="386"/>
      <c r="CI200" s="386"/>
      <c r="CJ200" s="386"/>
      <c r="CK200" s="386"/>
      <c r="CL200" s="386"/>
      <c r="CM200" s="386"/>
      <c r="CN200" s="386"/>
      <c r="CO200" s="386"/>
      <c r="CP200" s="386"/>
      <c r="CQ200" s="386"/>
      <c r="CR200" s="386"/>
      <c r="CS200" s="386"/>
      <c r="CT200" s="386"/>
      <c r="CU200" s="386"/>
      <c r="CV200" s="386"/>
      <c r="CW200" s="386"/>
      <c r="CX200" s="386"/>
      <c r="CY200" s="386"/>
      <c r="CZ200" s="386"/>
      <c r="DA200" s="386"/>
      <c r="DB200" s="386"/>
      <c r="DC200" s="386"/>
      <c r="DD200" s="386"/>
      <c r="DE200" s="386"/>
      <c r="DF200" s="386"/>
      <c r="DG200" s="386"/>
      <c r="DH200" s="386"/>
      <c r="DI200" s="387"/>
      <c r="DJ200" s="65">
        <v>1</v>
      </c>
      <c r="DK200" s="60"/>
      <c r="DL200" s="60"/>
      <c r="DM200" s="60">
        <v>1</v>
      </c>
      <c r="DN200" s="60"/>
      <c r="DO200" s="60"/>
      <c r="DP200" s="60">
        <v>1</v>
      </c>
      <c r="DQ200" s="60"/>
      <c r="DR200" s="60"/>
      <c r="DS200" s="60">
        <v>1</v>
      </c>
      <c r="DT200" s="60"/>
      <c r="DU200" s="60"/>
      <c r="DV200" s="60">
        <v>1</v>
      </c>
      <c r="DW200" s="60"/>
      <c r="DX200" s="60"/>
      <c r="DY200" s="60">
        <v>1</v>
      </c>
      <c r="DZ200" s="60"/>
      <c r="EA200" s="60"/>
      <c r="EB200" s="60">
        <v>1</v>
      </c>
      <c r="EC200" s="60"/>
      <c r="ED200" s="60"/>
      <c r="EE200" s="60">
        <v>1</v>
      </c>
      <c r="EF200" s="60"/>
      <c r="EG200" s="60"/>
      <c r="EH200" s="60">
        <v>1</v>
      </c>
      <c r="EI200" s="60"/>
      <c r="EJ200" s="60"/>
      <c r="EK200" s="60"/>
      <c r="EL200" s="60"/>
      <c r="EM200" s="60"/>
      <c r="EN200" s="60"/>
      <c r="EO200" s="60"/>
      <c r="EP200" s="60"/>
      <c r="EQ200" s="60"/>
      <c r="ER200" s="60"/>
      <c r="ES200" s="70"/>
      <c r="ET200" s="65"/>
      <c r="EU200" s="60"/>
      <c r="EV200" s="60"/>
      <c r="EW200" s="60"/>
      <c r="EX200" s="60"/>
      <c r="EY200" s="60"/>
      <c r="EZ200" s="60"/>
      <c r="FA200" s="60"/>
      <c r="FB200" s="60"/>
      <c r="FC200" s="60"/>
      <c r="FD200" s="60"/>
      <c r="FE200" s="60"/>
      <c r="FF200" s="60"/>
      <c r="FG200" s="60"/>
      <c r="FH200" s="60"/>
      <c r="FI200" s="60"/>
      <c r="FJ200" s="60"/>
      <c r="FK200" s="60"/>
      <c r="FL200" s="60"/>
      <c r="FM200" s="60"/>
      <c r="FN200" s="60"/>
      <c r="FO200" s="60"/>
      <c r="FP200" s="60"/>
      <c r="FQ200" s="60"/>
      <c r="FR200" s="60"/>
      <c r="FS200" s="60"/>
      <c r="FT200" s="60"/>
      <c r="FU200" s="60"/>
      <c r="FV200" s="60"/>
      <c r="FW200" s="60"/>
      <c r="FX200" s="60"/>
      <c r="FY200" s="60"/>
      <c r="FZ200" s="60"/>
      <c r="GA200" s="60"/>
      <c r="GB200" s="60"/>
      <c r="GC200" s="70"/>
      <c r="GD200" s="65"/>
      <c r="GE200" s="60"/>
      <c r="GF200" s="60"/>
      <c r="GG200" s="60"/>
      <c r="GH200" s="60"/>
      <c r="GI200" s="60"/>
      <c r="GJ200" s="60"/>
      <c r="GK200" s="60"/>
      <c r="GL200" s="60"/>
      <c r="GM200" s="60"/>
      <c r="GN200" s="60"/>
      <c r="GO200" s="60"/>
      <c r="GP200" s="60"/>
      <c r="GQ200" s="60"/>
      <c r="GR200" s="60"/>
      <c r="GS200" s="60"/>
      <c r="GT200" s="60"/>
      <c r="GU200" s="60"/>
      <c r="GV200" s="60"/>
      <c r="GW200" s="60"/>
      <c r="GX200" s="60"/>
      <c r="GY200" s="60"/>
      <c r="GZ200" s="60"/>
      <c r="HA200" s="60"/>
      <c r="HB200" s="60"/>
      <c r="HC200" s="60"/>
      <c r="HD200" s="60"/>
      <c r="HE200" s="60"/>
      <c r="HF200" s="60"/>
      <c r="HG200" s="60"/>
      <c r="HH200" s="60"/>
      <c r="HI200" s="60"/>
      <c r="HJ200" s="60"/>
      <c r="HK200" s="60"/>
      <c r="HL200" s="60"/>
      <c r="HM200" s="70"/>
    </row>
    <row r="201" spans="2:221" ht="18" customHeight="1" x14ac:dyDescent="0.2">
      <c r="B201" s="78" t="s">
        <v>776</v>
      </c>
      <c r="C201" s="79"/>
      <c r="D201" s="79"/>
      <c r="E201" s="79"/>
      <c r="F201" s="79"/>
      <c r="G201" s="79"/>
      <c r="H201" s="79"/>
      <c r="I201" s="79"/>
      <c r="J201" s="79"/>
      <c r="K201" s="79"/>
      <c r="L201" s="79"/>
      <c r="M201" s="79"/>
      <c r="N201" s="79"/>
      <c r="O201" s="79"/>
      <c r="P201" s="79"/>
      <c r="Q201" s="79"/>
      <c r="R201" s="79"/>
      <c r="S201" s="79"/>
      <c r="T201" s="79"/>
      <c r="U201" s="80"/>
      <c r="V201" s="84" t="s">
        <v>780</v>
      </c>
      <c r="W201" s="85"/>
      <c r="X201" s="85"/>
      <c r="Y201" s="85"/>
      <c r="Z201" s="85"/>
      <c r="AA201" s="86"/>
      <c r="AB201" s="90">
        <v>4.2700000000000002E-2</v>
      </c>
      <c r="AC201" s="91"/>
      <c r="AD201" s="91"/>
      <c r="AE201" s="91"/>
      <c r="AF201" s="92"/>
      <c r="AG201" s="96" t="s">
        <v>23</v>
      </c>
      <c r="AH201" s="97"/>
      <c r="AI201" s="97"/>
      <c r="AJ201" s="97"/>
      <c r="AK201" s="97"/>
      <c r="AL201" s="98">
        <f t="shared" si="8"/>
        <v>4</v>
      </c>
      <c r="AM201" s="99"/>
      <c r="AN201" s="99"/>
      <c r="AO201" s="100"/>
      <c r="AP201" s="101"/>
      <c r="AQ201" s="59"/>
      <c r="AR201" s="59"/>
      <c r="AS201" s="59"/>
      <c r="AT201" s="59"/>
      <c r="AU201" s="59"/>
      <c r="AV201" s="59">
        <v>1</v>
      </c>
      <c r="AW201" s="59"/>
      <c r="AX201" s="59"/>
      <c r="AY201" s="59"/>
      <c r="AZ201" s="59"/>
      <c r="BA201" s="59"/>
      <c r="BB201" s="59"/>
      <c r="BC201" s="59"/>
      <c r="BD201" s="59"/>
      <c r="BE201" s="59">
        <v>1</v>
      </c>
      <c r="BF201" s="59"/>
      <c r="BG201" s="59"/>
      <c r="BH201" s="59"/>
      <c r="BI201" s="59"/>
      <c r="BJ201" s="59"/>
      <c r="BK201" s="59"/>
      <c r="BL201" s="59"/>
      <c r="BM201" s="59"/>
      <c r="BN201" s="59">
        <v>1</v>
      </c>
      <c r="BO201" s="59"/>
      <c r="BP201" s="59"/>
      <c r="BQ201" s="59"/>
      <c r="BR201" s="59"/>
      <c r="BS201" s="59"/>
      <c r="BT201" s="59"/>
      <c r="BU201" s="59"/>
      <c r="BV201" s="59"/>
      <c r="BW201" s="59">
        <v>1</v>
      </c>
      <c r="BX201" s="59"/>
      <c r="BY201" s="64"/>
      <c r="BZ201" s="66">
        <v>0</v>
      </c>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c r="CZ201" s="67"/>
      <c r="DA201" s="67"/>
      <c r="DB201" s="67"/>
      <c r="DC201" s="67"/>
      <c r="DD201" s="67"/>
      <c r="DE201" s="67"/>
      <c r="DF201" s="67"/>
      <c r="DG201" s="67"/>
      <c r="DH201" s="67"/>
      <c r="DI201" s="71"/>
      <c r="DJ201" s="63">
        <v>0</v>
      </c>
      <c r="DK201" s="59"/>
      <c r="DL201" s="59"/>
      <c r="DM201" s="59">
        <v>0</v>
      </c>
      <c r="DN201" s="59"/>
      <c r="DO201" s="59"/>
      <c r="DP201" s="59">
        <v>0</v>
      </c>
      <c r="DQ201" s="59"/>
      <c r="DR201" s="59"/>
      <c r="DS201" s="59">
        <v>0</v>
      </c>
      <c r="DT201" s="59"/>
      <c r="DU201" s="59"/>
      <c r="DV201" s="59">
        <v>0</v>
      </c>
      <c r="DW201" s="59"/>
      <c r="DX201" s="59"/>
      <c r="DY201" s="59">
        <v>0</v>
      </c>
      <c r="DZ201" s="59"/>
      <c r="EA201" s="59"/>
      <c r="EB201" s="59">
        <v>0</v>
      </c>
      <c r="EC201" s="59"/>
      <c r="ED201" s="59"/>
      <c r="EE201" s="59">
        <v>0</v>
      </c>
      <c r="EF201" s="59"/>
      <c r="EG201" s="59"/>
      <c r="EH201" s="59">
        <v>0</v>
      </c>
      <c r="EI201" s="59"/>
      <c r="EJ201" s="59"/>
      <c r="EK201" s="59"/>
      <c r="EL201" s="59"/>
      <c r="EM201" s="59"/>
      <c r="EN201" s="59"/>
      <c r="EO201" s="59"/>
      <c r="EP201" s="59"/>
      <c r="EQ201" s="59"/>
      <c r="ER201" s="59"/>
      <c r="ES201" s="64"/>
      <c r="ET201" s="63"/>
      <c r="EU201" s="59"/>
      <c r="EV201" s="59"/>
      <c r="EW201" s="59"/>
      <c r="EX201" s="59"/>
      <c r="EY201" s="59"/>
      <c r="EZ201" s="59"/>
      <c r="FA201" s="59"/>
      <c r="FB201" s="59"/>
      <c r="FC201" s="59"/>
      <c r="FD201" s="59"/>
      <c r="FE201" s="59"/>
      <c r="FF201" s="59"/>
      <c r="FG201" s="59"/>
      <c r="FH201" s="59"/>
      <c r="FI201" s="59"/>
      <c r="FJ201" s="59"/>
      <c r="FK201" s="59"/>
      <c r="FL201" s="59"/>
      <c r="FM201" s="59"/>
      <c r="FN201" s="59"/>
      <c r="FO201" s="59"/>
      <c r="FP201" s="59"/>
      <c r="FQ201" s="59"/>
      <c r="FR201" s="59"/>
      <c r="FS201" s="59"/>
      <c r="FT201" s="59"/>
      <c r="FU201" s="59"/>
      <c r="FV201" s="59"/>
      <c r="FW201" s="59"/>
      <c r="FX201" s="59"/>
      <c r="FY201" s="59"/>
      <c r="FZ201" s="59"/>
      <c r="GA201" s="59"/>
      <c r="GB201" s="59"/>
      <c r="GC201" s="64"/>
      <c r="GD201" s="63"/>
      <c r="GE201" s="59"/>
      <c r="GF201" s="59"/>
      <c r="GG201" s="59"/>
      <c r="GH201" s="59"/>
      <c r="GI201" s="59"/>
      <c r="GJ201" s="59"/>
      <c r="GK201" s="59"/>
      <c r="GL201" s="59"/>
      <c r="GM201" s="59"/>
      <c r="GN201" s="59"/>
      <c r="GO201" s="59"/>
      <c r="GP201" s="59"/>
      <c r="GQ201" s="59"/>
      <c r="GR201" s="59"/>
      <c r="GS201" s="59"/>
      <c r="GT201" s="59"/>
      <c r="GU201" s="59"/>
      <c r="GV201" s="59"/>
      <c r="GW201" s="59"/>
      <c r="GX201" s="59"/>
      <c r="GY201" s="59"/>
      <c r="GZ201" s="59"/>
      <c r="HA201" s="59"/>
      <c r="HB201" s="59"/>
      <c r="HC201" s="59"/>
      <c r="HD201" s="59"/>
      <c r="HE201" s="59"/>
      <c r="HF201" s="59"/>
      <c r="HG201" s="59"/>
      <c r="HH201" s="59"/>
      <c r="HI201" s="59"/>
      <c r="HJ201" s="59"/>
      <c r="HK201" s="59"/>
      <c r="HL201" s="59"/>
      <c r="HM201" s="64"/>
    </row>
    <row r="202" spans="2:221" ht="18" customHeight="1" thickBot="1" x14ac:dyDescent="0.25">
      <c r="B202" s="81"/>
      <c r="C202" s="82"/>
      <c r="D202" s="82"/>
      <c r="E202" s="82"/>
      <c r="F202" s="82"/>
      <c r="G202" s="82"/>
      <c r="H202" s="82"/>
      <c r="I202" s="82"/>
      <c r="J202" s="82"/>
      <c r="K202" s="82"/>
      <c r="L202" s="82"/>
      <c r="M202" s="82"/>
      <c r="N202" s="82"/>
      <c r="O202" s="82"/>
      <c r="P202" s="82"/>
      <c r="Q202" s="82"/>
      <c r="R202" s="82"/>
      <c r="S202" s="82"/>
      <c r="T202" s="82"/>
      <c r="U202" s="83"/>
      <c r="V202" s="87"/>
      <c r="W202" s="88"/>
      <c r="X202" s="88"/>
      <c r="Y202" s="88"/>
      <c r="Z202" s="88"/>
      <c r="AA202" s="89"/>
      <c r="AB202" s="93"/>
      <c r="AC202" s="94"/>
      <c r="AD202" s="94"/>
      <c r="AE202" s="94"/>
      <c r="AF202" s="95"/>
      <c r="AG202" s="102" t="s">
        <v>24</v>
      </c>
      <c r="AH202" s="103"/>
      <c r="AI202" s="103"/>
      <c r="AJ202" s="103"/>
      <c r="AK202" s="103"/>
      <c r="AL202" s="104">
        <f t="shared" si="8"/>
        <v>2</v>
      </c>
      <c r="AM202" s="105"/>
      <c r="AN202" s="105"/>
      <c r="AO202" s="106"/>
      <c r="AP202" s="107"/>
      <c r="AQ202" s="69"/>
      <c r="AR202" s="69"/>
      <c r="AS202" s="69"/>
      <c r="AT202" s="69"/>
      <c r="AU202" s="69"/>
      <c r="AV202" s="69"/>
      <c r="AW202" s="69"/>
      <c r="AX202" s="69"/>
      <c r="AY202" s="69"/>
      <c r="AZ202" s="69"/>
      <c r="BA202" s="69"/>
      <c r="BB202" s="69">
        <v>1</v>
      </c>
      <c r="BC202" s="69"/>
      <c r="BD202" s="69"/>
      <c r="BE202" s="69"/>
      <c r="BF202" s="69"/>
      <c r="BG202" s="69"/>
      <c r="BH202" s="69"/>
      <c r="BI202" s="69"/>
      <c r="BJ202" s="69"/>
      <c r="BK202" s="69"/>
      <c r="BL202" s="69"/>
      <c r="BM202" s="69"/>
      <c r="BN202" s="69"/>
      <c r="BO202" s="69"/>
      <c r="BP202" s="69"/>
      <c r="BQ202" s="69"/>
      <c r="BR202" s="69"/>
      <c r="BS202" s="69"/>
      <c r="BT202" s="69"/>
      <c r="BU202" s="69"/>
      <c r="BV202" s="69"/>
      <c r="BW202" s="69"/>
      <c r="BX202" s="69"/>
      <c r="BY202" s="73"/>
      <c r="BZ202" s="560">
        <v>0</v>
      </c>
      <c r="CA202" s="561"/>
      <c r="CB202" s="561"/>
      <c r="CC202" s="561"/>
      <c r="CD202" s="561"/>
      <c r="CE202" s="561"/>
      <c r="CF202" s="561"/>
      <c r="CG202" s="561"/>
      <c r="CH202" s="561"/>
      <c r="CI202" s="561"/>
      <c r="CJ202" s="561"/>
      <c r="CK202" s="561"/>
      <c r="CL202" s="561"/>
      <c r="CM202" s="561"/>
      <c r="CN202" s="561"/>
      <c r="CO202" s="561"/>
      <c r="CP202" s="561"/>
      <c r="CQ202" s="561"/>
      <c r="CR202" s="561"/>
      <c r="CS202" s="561"/>
      <c r="CT202" s="561"/>
      <c r="CU202" s="561"/>
      <c r="CV202" s="561"/>
      <c r="CW202" s="561"/>
      <c r="CX202" s="561"/>
      <c r="CY202" s="561"/>
      <c r="CZ202" s="561"/>
      <c r="DA202" s="561"/>
      <c r="DB202" s="561"/>
      <c r="DC202" s="561"/>
      <c r="DD202" s="561"/>
      <c r="DE202" s="561"/>
      <c r="DF202" s="561"/>
      <c r="DG202" s="561"/>
      <c r="DH202" s="561"/>
      <c r="DI202" s="562"/>
      <c r="DJ202" s="74">
        <v>0</v>
      </c>
      <c r="DK202" s="69"/>
      <c r="DL202" s="69"/>
      <c r="DM202" s="69">
        <v>0</v>
      </c>
      <c r="DN202" s="69"/>
      <c r="DO202" s="69"/>
      <c r="DP202" s="69">
        <v>0</v>
      </c>
      <c r="DQ202" s="69"/>
      <c r="DR202" s="69"/>
      <c r="DS202" s="69">
        <v>0</v>
      </c>
      <c r="DT202" s="69"/>
      <c r="DU202" s="69"/>
      <c r="DV202" s="69">
        <v>0</v>
      </c>
      <c r="DW202" s="69"/>
      <c r="DX202" s="69"/>
      <c r="DY202" s="69">
        <v>0</v>
      </c>
      <c r="DZ202" s="69"/>
      <c r="EA202" s="69"/>
      <c r="EB202" s="69">
        <v>0</v>
      </c>
      <c r="EC202" s="69"/>
      <c r="ED202" s="69"/>
      <c r="EE202" s="69">
        <v>1</v>
      </c>
      <c r="EF202" s="69"/>
      <c r="EG202" s="69"/>
      <c r="EH202" s="69">
        <v>0</v>
      </c>
      <c r="EI202" s="69"/>
      <c r="EJ202" s="69"/>
      <c r="EK202" s="69"/>
      <c r="EL202" s="69"/>
      <c r="EM202" s="69"/>
      <c r="EN202" s="69"/>
      <c r="EO202" s="69"/>
      <c r="EP202" s="69"/>
      <c r="EQ202" s="69"/>
      <c r="ER202" s="69"/>
      <c r="ES202" s="73"/>
      <c r="ET202" s="74"/>
      <c r="EU202" s="69"/>
      <c r="EV202" s="69"/>
      <c r="EW202" s="69"/>
      <c r="EX202" s="69"/>
      <c r="EY202" s="69"/>
      <c r="EZ202" s="69"/>
      <c r="FA202" s="69"/>
      <c r="FB202" s="69"/>
      <c r="FC202" s="69"/>
      <c r="FD202" s="69"/>
      <c r="FE202" s="69"/>
      <c r="FF202" s="69"/>
      <c r="FG202" s="69"/>
      <c r="FH202" s="69"/>
      <c r="FI202" s="69"/>
      <c r="FJ202" s="69"/>
      <c r="FK202" s="69"/>
      <c r="FL202" s="69"/>
      <c r="FM202" s="69"/>
      <c r="FN202" s="69"/>
      <c r="FO202" s="69"/>
      <c r="FP202" s="69"/>
      <c r="FQ202" s="69"/>
      <c r="FR202" s="69"/>
      <c r="FS202" s="69"/>
      <c r="FT202" s="69"/>
      <c r="FU202" s="69"/>
      <c r="FV202" s="69"/>
      <c r="FW202" s="69"/>
      <c r="FX202" s="69"/>
      <c r="FY202" s="69"/>
      <c r="FZ202" s="69"/>
      <c r="GA202" s="69"/>
      <c r="GB202" s="69"/>
      <c r="GC202" s="73"/>
      <c r="GD202" s="74"/>
      <c r="GE202" s="69"/>
      <c r="GF202" s="69"/>
      <c r="GG202" s="69"/>
      <c r="GH202" s="69"/>
      <c r="GI202" s="69"/>
      <c r="GJ202" s="69"/>
      <c r="GK202" s="69"/>
      <c r="GL202" s="69"/>
      <c r="GM202" s="69"/>
      <c r="GN202" s="69"/>
      <c r="GO202" s="69"/>
      <c r="GP202" s="69"/>
      <c r="GQ202" s="69"/>
      <c r="GR202" s="69"/>
      <c r="GS202" s="69"/>
      <c r="GT202" s="69"/>
      <c r="GU202" s="69"/>
      <c r="GV202" s="69"/>
      <c r="GW202" s="69"/>
      <c r="GX202" s="69"/>
      <c r="GY202" s="69"/>
      <c r="GZ202" s="69"/>
      <c r="HA202" s="69"/>
      <c r="HB202" s="69"/>
      <c r="HC202" s="69"/>
      <c r="HD202" s="69"/>
      <c r="HE202" s="69"/>
      <c r="HF202" s="69"/>
      <c r="HG202" s="69"/>
      <c r="HH202" s="69"/>
      <c r="HI202" s="69"/>
      <c r="HJ202" s="69"/>
      <c r="HK202" s="69"/>
      <c r="HL202" s="69"/>
      <c r="HM202" s="73"/>
    </row>
    <row r="203" spans="2:221" s="34" customFormat="1" ht="18" customHeight="1" thickBot="1" x14ac:dyDescent="0.25"/>
    <row r="204" spans="2:221" ht="18" customHeight="1" x14ac:dyDescent="0.2">
      <c r="B204" s="24"/>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6"/>
      <c r="AY204" s="26"/>
      <c r="AZ204" s="26"/>
      <c r="BA204" s="26"/>
      <c r="BB204" s="26"/>
      <c r="BC204" s="26"/>
      <c r="BD204" s="26"/>
      <c r="BE204" s="26"/>
      <c r="BF204" s="27"/>
      <c r="BG204" s="27"/>
      <c r="BH204" s="27"/>
      <c r="BI204" s="27"/>
      <c r="BJ204" s="27"/>
      <c r="BK204" s="27"/>
      <c r="BL204" s="27"/>
      <c r="BM204" s="27"/>
      <c r="BN204" s="27"/>
      <c r="BO204" s="27"/>
      <c r="BP204" s="27"/>
      <c r="BQ204" s="27"/>
      <c r="BR204" s="28"/>
      <c r="BS204" s="28"/>
      <c r="BT204" s="28"/>
      <c r="BU204" s="28"/>
      <c r="BV204" s="28"/>
      <c r="BW204" s="28"/>
      <c r="BX204" s="28"/>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4"/>
    </row>
    <row r="205" spans="2:221" ht="18" customHeight="1" x14ac:dyDescent="0.2">
      <c r="B205" s="7"/>
      <c r="C205" s="176" t="s">
        <v>33</v>
      </c>
      <c r="D205" s="177"/>
      <c r="E205" s="177"/>
      <c r="F205" s="177"/>
      <c r="G205" s="177"/>
      <c r="H205" s="177"/>
      <c r="I205" s="177"/>
      <c r="J205" s="177"/>
      <c r="K205" s="177"/>
      <c r="L205" s="177"/>
      <c r="M205" s="177"/>
      <c r="N205" s="177"/>
      <c r="O205" s="178" t="s">
        <v>649</v>
      </c>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9"/>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6"/>
    </row>
    <row r="206" spans="2:221" ht="18" customHeight="1" x14ac:dyDescent="0.2">
      <c r="B206" s="7"/>
      <c r="C206" s="176" t="s">
        <v>34</v>
      </c>
      <c r="D206" s="177"/>
      <c r="E206" s="177"/>
      <c r="F206" s="177"/>
      <c r="G206" s="177"/>
      <c r="H206" s="177"/>
      <c r="I206" s="177"/>
      <c r="J206" s="177"/>
      <c r="K206" s="177"/>
      <c r="L206" s="177"/>
      <c r="M206" s="177"/>
      <c r="N206" s="177"/>
      <c r="O206" s="179" t="s">
        <v>650</v>
      </c>
      <c r="P206" s="179"/>
      <c r="Q206" s="17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29"/>
      <c r="AY206" s="29"/>
      <c r="AZ206" s="29"/>
      <c r="BA206" s="29"/>
      <c r="BB206" s="29"/>
      <c r="BC206" s="29"/>
      <c r="BD206" s="29"/>
      <c r="BE206" s="29"/>
      <c r="BF206" s="29"/>
      <c r="BG206" s="29"/>
      <c r="BH206" s="29"/>
      <c r="BI206" s="29"/>
      <c r="BJ206" s="29"/>
      <c r="BK206" s="29"/>
      <c r="BL206" s="29"/>
      <c r="BM206" s="29"/>
      <c r="BN206" s="29"/>
      <c r="BO206" s="29"/>
      <c r="BP206" s="29"/>
      <c r="BQ206" s="29"/>
      <c r="BR206" s="9"/>
      <c r="BS206" s="9"/>
      <c r="BT206" s="9"/>
      <c r="BU206" s="9"/>
      <c r="BV206" s="9"/>
      <c r="BW206" s="9"/>
      <c r="BX206" s="9"/>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6"/>
    </row>
    <row r="207" spans="2:221" ht="18" customHeight="1" x14ac:dyDescent="0.2">
      <c r="B207" s="7"/>
      <c r="C207" s="176" t="s">
        <v>35</v>
      </c>
      <c r="D207" s="176"/>
      <c r="E207" s="176"/>
      <c r="F207" s="176"/>
      <c r="G207" s="176"/>
      <c r="H207" s="176"/>
      <c r="I207" s="176"/>
      <c r="J207" s="176"/>
      <c r="K207" s="176"/>
      <c r="L207" s="176"/>
      <c r="M207" s="176"/>
      <c r="N207" s="176"/>
      <c r="O207" s="180">
        <v>0.05</v>
      </c>
      <c r="P207" s="180"/>
      <c r="Q207" s="180"/>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29"/>
      <c r="AY207" s="29"/>
      <c r="AZ207" s="29"/>
      <c r="BA207" s="29"/>
      <c r="BB207" s="29"/>
      <c r="BC207" s="29"/>
      <c r="BD207" s="29"/>
      <c r="BE207" s="29"/>
      <c r="BF207" s="29"/>
      <c r="BG207" s="29"/>
      <c r="BH207" s="29"/>
      <c r="BI207" s="29"/>
      <c r="BJ207" s="29"/>
      <c r="BK207" s="29"/>
      <c r="BL207" s="29"/>
      <c r="BM207" s="29"/>
      <c r="BN207" s="29"/>
      <c r="BO207" s="29"/>
      <c r="BP207" s="29"/>
      <c r="BQ207" s="29"/>
      <c r="BR207" s="9"/>
      <c r="BS207" s="9"/>
      <c r="BT207" s="9"/>
      <c r="BU207" s="9"/>
      <c r="BV207" s="9"/>
      <c r="BW207" s="9"/>
      <c r="BX207" s="9"/>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6"/>
    </row>
    <row r="208" spans="2:221" ht="12.75" x14ac:dyDescent="0.2">
      <c r="B208" s="7"/>
      <c r="C208" s="181" t="s">
        <v>36</v>
      </c>
      <c r="D208" s="181"/>
      <c r="E208" s="181"/>
      <c r="F208" s="181"/>
      <c r="G208" s="181"/>
      <c r="H208" s="181"/>
      <c r="I208" s="181"/>
      <c r="J208" s="181"/>
      <c r="K208" s="181"/>
      <c r="L208" s="181"/>
      <c r="M208" s="181"/>
      <c r="N208" s="181"/>
      <c r="O208" s="215" t="s">
        <v>781</v>
      </c>
      <c r="P208" s="215"/>
      <c r="Q208" s="215"/>
      <c r="R208" s="215"/>
      <c r="S208" s="215"/>
      <c r="T208" s="215"/>
      <c r="U208" s="215"/>
      <c r="V208" s="215"/>
      <c r="W208" s="215"/>
      <c r="X208" s="215"/>
      <c r="Y208" s="215"/>
      <c r="Z208" s="215"/>
      <c r="AA208" s="215"/>
      <c r="AB208" s="215"/>
      <c r="AC208" s="215"/>
      <c r="AD208" s="215"/>
      <c r="AE208" s="215"/>
      <c r="AF208" s="215"/>
      <c r="AG208" s="215"/>
      <c r="AH208" s="215"/>
      <c r="AI208" s="215"/>
      <c r="AJ208" s="215"/>
      <c r="AK208" s="215"/>
      <c r="AL208" s="215"/>
      <c r="AM208" s="215"/>
      <c r="AN208" s="215"/>
      <c r="AO208" s="215"/>
      <c r="AP208" s="215"/>
      <c r="AQ208" s="215"/>
      <c r="AR208" s="215"/>
      <c r="AS208" s="215"/>
      <c r="AT208" s="215"/>
      <c r="AU208" s="215"/>
      <c r="AV208" s="215"/>
      <c r="AW208" s="215"/>
      <c r="AX208" s="215"/>
      <c r="AY208" s="215"/>
      <c r="AZ208" s="215"/>
      <c r="BA208" s="215"/>
      <c r="BB208" s="215"/>
      <c r="BC208" s="215"/>
      <c r="BD208" s="215"/>
      <c r="BE208" s="215"/>
      <c r="BF208" s="215"/>
      <c r="BG208" s="215"/>
      <c r="BH208" s="215"/>
      <c r="BI208" s="215"/>
      <c r="BJ208" s="215"/>
      <c r="BK208" s="215"/>
      <c r="BL208" s="215"/>
      <c r="BM208" s="215"/>
      <c r="BN208" s="215"/>
      <c r="BO208" s="215"/>
      <c r="BP208" s="215"/>
      <c r="BQ208" s="215"/>
      <c r="BR208" s="215"/>
      <c r="BS208" s="215"/>
      <c r="BT208" s="215"/>
      <c r="BU208" s="215"/>
      <c r="BV208" s="215"/>
      <c r="BW208" s="215"/>
      <c r="BX208" s="9"/>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6"/>
    </row>
    <row r="209" spans="2:221" ht="18" customHeight="1" x14ac:dyDescent="0.2">
      <c r="B209" s="7"/>
      <c r="C209" s="176" t="s">
        <v>34</v>
      </c>
      <c r="D209" s="176"/>
      <c r="E209" s="176"/>
      <c r="F209" s="176"/>
      <c r="G209" s="176"/>
      <c r="H209" s="176"/>
      <c r="I209" s="176"/>
      <c r="J209" s="176"/>
      <c r="K209" s="176"/>
      <c r="L209" s="176"/>
      <c r="M209" s="176"/>
      <c r="N209" s="176"/>
      <c r="O209" s="179" t="s">
        <v>782</v>
      </c>
      <c r="P209" s="179"/>
      <c r="Q209" s="179"/>
      <c r="R209" s="17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29"/>
      <c r="AY209" s="29"/>
      <c r="AZ209" s="29"/>
      <c r="BA209" s="29"/>
      <c r="BB209" s="29"/>
      <c r="BC209" s="29"/>
      <c r="BD209" s="29"/>
      <c r="BE209" s="29"/>
      <c r="BF209" s="29"/>
      <c r="BG209" s="29"/>
      <c r="BH209" s="29"/>
      <c r="BI209" s="29"/>
      <c r="BJ209" s="29"/>
      <c r="BK209" s="29"/>
      <c r="BL209" s="29"/>
      <c r="BM209" s="29"/>
      <c r="BN209" s="29"/>
      <c r="BO209" s="29"/>
      <c r="BP209" s="29"/>
      <c r="BQ209" s="29"/>
      <c r="BR209" s="9"/>
      <c r="BS209" s="9"/>
      <c r="BT209" s="9"/>
      <c r="BU209" s="9"/>
      <c r="BV209" s="9"/>
      <c r="BW209" s="9"/>
      <c r="BX209" s="9"/>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6"/>
    </row>
    <row r="210" spans="2:221" ht="18" customHeight="1" x14ac:dyDescent="0.2">
      <c r="B210" s="7"/>
      <c r="C210" s="176" t="s">
        <v>37</v>
      </c>
      <c r="D210" s="176"/>
      <c r="E210" s="176"/>
      <c r="F210" s="176"/>
      <c r="G210" s="176"/>
      <c r="H210" s="176"/>
      <c r="I210" s="176"/>
      <c r="J210" s="176"/>
      <c r="K210" s="176"/>
      <c r="L210" s="176"/>
      <c r="M210" s="176"/>
      <c r="N210" s="176"/>
      <c r="O210" s="216">
        <v>0.1</v>
      </c>
      <c r="P210" s="179"/>
      <c r="Q210" s="17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29"/>
      <c r="AY210" s="29"/>
      <c r="AZ210" s="29"/>
      <c r="BA210" s="29"/>
      <c r="BB210" s="29"/>
      <c r="BC210" s="29"/>
      <c r="BD210" s="29"/>
      <c r="BE210" s="29"/>
      <c r="BF210" s="29"/>
      <c r="BG210" s="29"/>
      <c r="BH210" s="29"/>
      <c r="BI210" s="29"/>
      <c r="BJ210" s="29"/>
      <c r="BK210" s="29"/>
      <c r="BL210" s="29"/>
      <c r="BM210" s="29"/>
      <c r="BN210" s="29"/>
      <c r="BO210" s="29"/>
      <c r="BP210" s="29"/>
      <c r="BQ210" s="29"/>
      <c r="BR210" s="9"/>
      <c r="BS210" s="9"/>
      <c r="BT210" s="9"/>
      <c r="BU210" s="9"/>
      <c r="BV210" s="9"/>
      <c r="BW210" s="9"/>
      <c r="BX210" s="9"/>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6"/>
    </row>
    <row r="211" spans="2:221" ht="18" customHeight="1" x14ac:dyDescent="0.2">
      <c r="B211" s="7"/>
      <c r="C211" s="176" t="s">
        <v>38</v>
      </c>
      <c r="D211" s="176"/>
      <c r="E211" s="176"/>
      <c r="F211" s="176"/>
      <c r="G211" s="176"/>
      <c r="H211" s="176"/>
      <c r="I211" s="176"/>
      <c r="J211" s="176"/>
      <c r="K211" s="176"/>
      <c r="L211" s="176"/>
      <c r="M211" s="176"/>
      <c r="N211" s="176"/>
      <c r="O211" s="179" t="s">
        <v>653</v>
      </c>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thickBot="1" x14ac:dyDescent="0.25">
      <c r="B212" s="17"/>
      <c r="C212" s="30"/>
      <c r="D212" s="30"/>
      <c r="E212" s="30"/>
      <c r="F212" s="30"/>
      <c r="G212" s="30"/>
      <c r="H212" s="30"/>
      <c r="I212" s="30"/>
      <c r="J212" s="30"/>
      <c r="K212" s="30"/>
      <c r="L212" s="30"/>
      <c r="M212" s="30"/>
      <c r="N212" s="30"/>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2"/>
      <c r="AY212" s="32"/>
      <c r="AZ212" s="32"/>
      <c r="BA212" s="32"/>
      <c r="BB212" s="32"/>
      <c r="BC212" s="32"/>
      <c r="BD212" s="32"/>
      <c r="BE212" s="32"/>
      <c r="BF212" s="32"/>
      <c r="BG212" s="32"/>
      <c r="BH212" s="32"/>
      <c r="BI212" s="32"/>
      <c r="BJ212" s="32"/>
      <c r="BK212" s="32"/>
      <c r="BL212" s="32"/>
      <c r="BM212" s="32"/>
      <c r="BN212" s="32"/>
      <c r="BO212" s="32"/>
      <c r="BP212" s="32"/>
      <c r="BQ212" s="32"/>
      <c r="BR212" s="21"/>
      <c r="BS212" s="21"/>
      <c r="BT212" s="21"/>
      <c r="BU212" s="21"/>
      <c r="BV212" s="21"/>
      <c r="BW212" s="21"/>
      <c r="BX212" s="21"/>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3"/>
    </row>
    <row r="213" spans="2:221" ht="18" customHeight="1" x14ac:dyDescent="0.2">
      <c r="B213" s="217" t="s">
        <v>39</v>
      </c>
      <c r="C213" s="218"/>
      <c r="D213" s="218"/>
      <c r="E213" s="218"/>
      <c r="F213" s="218"/>
      <c r="G213" s="218"/>
      <c r="H213" s="218"/>
      <c r="I213" s="218"/>
      <c r="J213" s="218"/>
      <c r="K213" s="218"/>
      <c r="L213" s="218"/>
      <c r="M213" s="218"/>
      <c r="N213" s="218"/>
      <c r="O213" s="218"/>
      <c r="P213" s="218"/>
      <c r="Q213" s="218"/>
      <c r="R213" s="218"/>
      <c r="S213" s="218"/>
      <c r="T213" s="218"/>
      <c r="U213" s="219"/>
      <c r="V213" s="217" t="s">
        <v>40</v>
      </c>
      <c r="W213" s="218"/>
      <c r="X213" s="218"/>
      <c r="Y213" s="218"/>
      <c r="Z213" s="218"/>
      <c r="AA213" s="219"/>
      <c r="AB213" s="217" t="s">
        <v>9</v>
      </c>
      <c r="AC213" s="218"/>
      <c r="AD213" s="218"/>
      <c r="AE213" s="218"/>
      <c r="AF213" s="219"/>
      <c r="AG213" s="217" t="s">
        <v>1</v>
      </c>
      <c r="AH213" s="218"/>
      <c r="AI213" s="218"/>
      <c r="AJ213" s="218"/>
      <c r="AK213" s="218"/>
      <c r="AL213" s="218"/>
      <c r="AM213" s="218"/>
      <c r="AN213" s="218"/>
      <c r="AO213" s="219"/>
      <c r="AP213" s="159" t="s">
        <v>5</v>
      </c>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1"/>
      <c r="BZ213" s="159" t="s">
        <v>41</v>
      </c>
      <c r="CA213" s="160"/>
      <c r="CB213" s="160"/>
      <c r="CC213" s="160"/>
      <c r="CD213" s="160"/>
      <c r="CE213" s="160"/>
      <c r="CF213" s="160"/>
      <c r="CG213" s="160"/>
      <c r="CH213" s="160"/>
      <c r="CI213" s="160"/>
      <c r="CJ213" s="160"/>
      <c r="CK213" s="160"/>
      <c r="CL213" s="160"/>
      <c r="CM213" s="160"/>
      <c r="CN213" s="160"/>
      <c r="CO213" s="160"/>
      <c r="CP213" s="160"/>
      <c r="CQ213" s="160"/>
      <c r="CR213" s="160"/>
      <c r="CS213" s="160"/>
      <c r="CT213" s="160"/>
      <c r="CU213" s="160"/>
      <c r="CV213" s="160"/>
      <c r="CW213" s="160"/>
      <c r="CX213" s="160"/>
      <c r="CY213" s="160"/>
      <c r="CZ213" s="160"/>
      <c r="DA213" s="160"/>
      <c r="DB213" s="160"/>
      <c r="DC213" s="160"/>
      <c r="DD213" s="160"/>
      <c r="DE213" s="160"/>
      <c r="DF213" s="160"/>
      <c r="DG213" s="160"/>
      <c r="DH213" s="160"/>
      <c r="DI213" s="161"/>
      <c r="DJ213" s="159" t="s">
        <v>42</v>
      </c>
      <c r="DK213" s="160"/>
      <c r="DL213" s="160"/>
      <c r="DM213" s="160"/>
      <c r="DN213" s="160"/>
      <c r="DO213" s="160"/>
      <c r="DP213" s="160"/>
      <c r="DQ213" s="160"/>
      <c r="DR213" s="160"/>
      <c r="DS213" s="160"/>
      <c r="DT213" s="160"/>
      <c r="DU213" s="160"/>
      <c r="DV213" s="160"/>
      <c r="DW213" s="160"/>
      <c r="DX213" s="160"/>
      <c r="DY213" s="160"/>
      <c r="DZ213" s="160"/>
      <c r="EA213" s="160"/>
      <c r="EB213" s="160"/>
      <c r="EC213" s="160"/>
      <c r="ED213" s="160"/>
      <c r="EE213" s="160"/>
      <c r="EF213" s="160"/>
      <c r="EG213" s="160"/>
      <c r="EH213" s="160"/>
      <c r="EI213" s="160"/>
      <c r="EJ213" s="160"/>
      <c r="EK213" s="160"/>
      <c r="EL213" s="160"/>
      <c r="EM213" s="160"/>
      <c r="EN213" s="160"/>
      <c r="EO213" s="160"/>
      <c r="EP213" s="160"/>
      <c r="EQ213" s="160"/>
      <c r="ER213" s="160"/>
      <c r="ES213" s="161"/>
      <c r="ET213" s="159" t="s">
        <v>43</v>
      </c>
      <c r="EU213" s="160"/>
      <c r="EV213" s="160"/>
      <c r="EW213" s="160"/>
      <c r="EX213" s="160"/>
      <c r="EY213" s="160"/>
      <c r="EZ213" s="160"/>
      <c r="FA213" s="160"/>
      <c r="FB213" s="160"/>
      <c r="FC213" s="160"/>
      <c r="FD213" s="160"/>
      <c r="FE213" s="160"/>
      <c r="FF213" s="160"/>
      <c r="FG213" s="160"/>
      <c r="FH213" s="160"/>
      <c r="FI213" s="160"/>
      <c r="FJ213" s="160"/>
      <c r="FK213" s="160"/>
      <c r="FL213" s="160"/>
      <c r="FM213" s="160"/>
      <c r="FN213" s="160"/>
      <c r="FO213" s="160"/>
      <c r="FP213" s="160"/>
      <c r="FQ213" s="160"/>
      <c r="FR213" s="160"/>
      <c r="FS213" s="160"/>
      <c r="FT213" s="160"/>
      <c r="FU213" s="160"/>
      <c r="FV213" s="160"/>
      <c r="FW213" s="160"/>
      <c r="FX213" s="160"/>
      <c r="FY213" s="160"/>
      <c r="FZ213" s="160"/>
      <c r="GA213" s="160"/>
      <c r="GB213" s="160"/>
      <c r="GC213" s="161"/>
      <c r="GD213" s="159" t="s">
        <v>44</v>
      </c>
      <c r="GE213" s="160"/>
      <c r="GF213" s="160"/>
      <c r="GG213" s="160"/>
      <c r="GH213" s="160"/>
      <c r="GI213" s="160"/>
      <c r="GJ213" s="160"/>
      <c r="GK213" s="160"/>
      <c r="GL213" s="160"/>
      <c r="GM213" s="160"/>
      <c r="GN213" s="160"/>
      <c r="GO213" s="160"/>
      <c r="GP213" s="160"/>
      <c r="GQ213" s="160"/>
      <c r="GR213" s="160"/>
      <c r="GS213" s="160"/>
      <c r="GT213" s="160"/>
      <c r="GU213" s="160"/>
      <c r="GV213" s="160"/>
      <c r="GW213" s="160"/>
      <c r="GX213" s="160"/>
      <c r="GY213" s="160"/>
      <c r="GZ213" s="160"/>
      <c r="HA213" s="160"/>
      <c r="HB213" s="160"/>
      <c r="HC213" s="160"/>
      <c r="HD213" s="160"/>
      <c r="HE213" s="160"/>
      <c r="HF213" s="160"/>
      <c r="HG213" s="160"/>
      <c r="HH213" s="160"/>
      <c r="HI213" s="160"/>
      <c r="HJ213" s="160"/>
      <c r="HK213" s="160"/>
      <c r="HL213" s="160"/>
      <c r="HM213" s="161"/>
    </row>
    <row r="214" spans="2:221" ht="18" customHeight="1" thickBot="1" x14ac:dyDescent="0.25">
      <c r="B214" s="220"/>
      <c r="C214" s="221"/>
      <c r="D214" s="221"/>
      <c r="E214" s="221"/>
      <c r="F214" s="221"/>
      <c r="G214" s="221"/>
      <c r="H214" s="221"/>
      <c r="I214" s="221"/>
      <c r="J214" s="221"/>
      <c r="K214" s="221"/>
      <c r="L214" s="221"/>
      <c r="M214" s="221"/>
      <c r="N214" s="221"/>
      <c r="O214" s="221"/>
      <c r="P214" s="221"/>
      <c r="Q214" s="221"/>
      <c r="R214" s="221"/>
      <c r="S214" s="221"/>
      <c r="T214" s="221"/>
      <c r="U214" s="222"/>
      <c r="V214" s="220"/>
      <c r="W214" s="221"/>
      <c r="X214" s="221"/>
      <c r="Y214" s="221"/>
      <c r="Z214" s="221"/>
      <c r="AA214" s="222"/>
      <c r="AB214" s="220"/>
      <c r="AC214" s="221"/>
      <c r="AD214" s="221"/>
      <c r="AE214" s="221"/>
      <c r="AF214" s="222"/>
      <c r="AG214" s="220"/>
      <c r="AH214" s="221"/>
      <c r="AI214" s="221"/>
      <c r="AJ214" s="221"/>
      <c r="AK214" s="221"/>
      <c r="AL214" s="221"/>
      <c r="AM214" s="221"/>
      <c r="AN214" s="221"/>
      <c r="AO214" s="222"/>
      <c r="AP214" s="165" t="s">
        <v>11</v>
      </c>
      <c r="AQ214" s="166"/>
      <c r="AR214" s="166"/>
      <c r="AS214" s="166" t="s">
        <v>12</v>
      </c>
      <c r="AT214" s="166"/>
      <c r="AU214" s="166"/>
      <c r="AV214" s="162" t="s">
        <v>13</v>
      </c>
      <c r="AW214" s="163"/>
      <c r="AX214" s="164"/>
      <c r="AY214" s="162" t="s">
        <v>17</v>
      </c>
      <c r="AZ214" s="163"/>
      <c r="BA214" s="164"/>
      <c r="BB214" s="162" t="s">
        <v>14</v>
      </c>
      <c r="BC214" s="163"/>
      <c r="BD214" s="164"/>
      <c r="BE214" s="162" t="s">
        <v>15</v>
      </c>
      <c r="BF214" s="163"/>
      <c r="BG214" s="164"/>
      <c r="BH214" s="162" t="s">
        <v>16</v>
      </c>
      <c r="BI214" s="163"/>
      <c r="BJ214" s="164"/>
      <c r="BK214" s="162" t="s">
        <v>18</v>
      </c>
      <c r="BL214" s="163"/>
      <c r="BM214" s="164"/>
      <c r="BN214" s="162" t="s">
        <v>19</v>
      </c>
      <c r="BO214" s="163"/>
      <c r="BP214" s="164"/>
      <c r="BQ214" s="162" t="s">
        <v>20</v>
      </c>
      <c r="BR214" s="163"/>
      <c r="BS214" s="164"/>
      <c r="BT214" s="162" t="s">
        <v>21</v>
      </c>
      <c r="BU214" s="163"/>
      <c r="BV214" s="164"/>
      <c r="BW214" s="162" t="s">
        <v>22</v>
      </c>
      <c r="BX214" s="163"/>
      <c r="BY214" s="170"/>
      <c r="BZ214" s="165" t="s">
        <v>11</v>
      </c>
      <c r="CA214" s="166"/>
      <c r="CB214" s="166"/>
      <c r="CC214" s="166" t="s">
        <v>12</v>
      </c>
      <c r="CD214" s="166"/>
      <c r="CE214" s="166"/>
      <c r="CF214" s="162" t="s">
        <v>13</v>
      </c>
      <c r="CG214" s="163"/>
      <c r="CH214" s="164"/>
      <c r="CI214" s="162" t="s">
        <v>17</v>
      </c>
      <c r="CJ214" s="163"/>
      <c r="CK214" s="164"/>
      <c r="CL214" s="162" t="s">
        <v>14</v>
      </c>
      <c r="CM214" s="163"/>
      <c r="CN214" s="164"/>
      <c r="CO214" s="162" t="s">
        <v>15</v>
      </c>
      <c r="CP214" s="163"/>
      <c r="CQ214" s="164"/>
      <c r="CR214" s="162" t="s">
        <v>16</v>
      </c>
      <c r="CS214" s="163"/>
      <c r="CT214" s="164"/>
      <c r="CU214" s="162" t="s">
        <v>18</v>
      </c>
      <c r="CV214" s="163"/>
      <c r="CW214" s="164"/>
      <c r="CX214" s="162" t="s">
        <v>19</v>
      </c>
      <c r="CY214" s="163"/>
      <c r="CZ214" s="164"/>
      <c r="DA214" s="162" t="s">
        <v>20</v>
      </c>
      <c r="DB214" s="163"/>
      <c r="DC214" s="164"/>
      <c r="DD214" s="162" t="s">
        <v>21</v>
      </c>
      <c r="DE214" s="163"/>
      <c r="DF214" s="164"/>
      <c r="DG214" s="162" t="s">
        <v>22</v>
      </c>
      <c r="DH214" s="163"/>
      <c r="DI214" s="170"/>
      <c r="DJ214" s="165" t="s">
        <v>11</v>
      </c>
      <c r="DK214" s="166"/>
      <c r="DL214" s="166"/>
      <c r="DM214" s="166" t="s">
        <v>12</v>
      </c>
      <c r="DN214" s="166"/>
      <c r="DO214" s="166"/>
      <c r="DP214" s="162" t="s">
        <v>13</v>
      </c>
      <c r="DQ214" s="163"/>
      <c r="DR214" s="164"/>
      <c r="DS214" s="162" t="s">
        <v>17</v>
      </c>
      <c r="DT214" s="163"/>
      <c r="DU214" s="164"/>
      <c r="DV214" s="162" t="s">
        <v>14</v>
      </c>
      <c r="DW214" s="163"/>
      <c r="DX214" s="164"/>
      <c r="DY214" s="162" t="s">
        <v>15</v>
      </c>
      <c r="DZ214" s="163"/>
      <c r="EA214" s="164"/>
      <c r="EB214" s="162" t="s">
        <v>16</v>
      </c>
      <c r="EC214" s="163"/>
      <c r="ED214" s="164"/>
      <c r="EE214" s="162" t="s">
        <v>18</v>
      </c>
      <c r="EF214" s="163"/>
      <c r="EG214" s="164"/>
      <c r="EH214" s="162" t="s">
        <v>19</v>
      </c>
      <c r="EI214" s="163"/>
      <c r="EJ214" s="164"/>
      <c r="EK214" s="162" t="s">
        <v>20</v>
      </c>
      <c r="EL214" s="163"/>
      <c r="EM214" s="164"/>
      <c r="EN214" s="162" t="s">
        <v>21</v>
      </c>
      <c r="EO214" s="163"/>
      <c r="EP214" s="164"/>
      <c r="EQ214" s="162" t="s">
        <v>22</v>
      </c>
      <c r="ER214" s="163"/>
      <c r="ES214" s="170"/>
      <c r="ET214" s="165" t="s">
        <v>11</v>
      </c>
      <c r="EU214" s="166"/>
      <c r="EV214" s="166"/>
      <c r="EW214" s="166" t="s">
        <v>12</v>
      </c>
      <c r="EX214" s="166"/>
      <c r="EY214" s="166"/>
      <c r="EZ214" s="162" t="s">
        <v>13</v>
      </c>
      <c r="FA214" s="163"/>
      <c r="FB214" s="164"/>
      <c r="FC214" s="162" t="s">
        <v>17</v>
      </c>
      <c r="FD214" s="163"/>
      <c r="FE214" s="164"/>
      <c r="FF214" s="162" t="s">
        <v>14</v>
      </c>
      <c r="FG214" s="163"/>
      <c r="FH214" s="164"/>
      <c r="FI214" s="162" t="s">
        <v>15</v>
      </c>
      <c r="FJ214" s="163"/>
      <c r="FK214" s="164"/>
      <c r="FL214" s="162" t="s">
        <v>16</v>
      </c>
      <c r="FM214" s="163"/>
      <c r="FN214" s="164"/>
      <c r="FO214" s="162" t="s">
        <v>18</v>
      </c>
      <c r="FP214" s="163"/>
      <c r="FQ214" s="164"/>
      <c r="FR214" s="162" t="s">
        <v>19</v>
      </c>
      <c r="FS214" s="163"/>
      <c r="FT214" s="164"/>
      <c r="FU214" s="162" t="s">
        <v>20</v>
      </c>
      <c r="FV214" s="163"/>
      <c r="FW214" s="164"/>
      <c r="FX214" s="162" t="s">
        <v>21</v>
      </c>
      <c r="FY214" s="163"/>
      <c r="FZ214" s="164"/>
      <c r="GA214" s="162" t="s">
        <v>22</v>
      </c>
      <c r="GB214" s="163"/>
      <c r="GC214" s="170"/>
      <c r="GD214" s="165" t="s">
        <v>11</v>
      </c>
      <c r="GE214" s="166"/>
      <c r="GF214" s="166"/>
      <c r="GG214" s="166" t="s">
        <v>12</v>
      </c>
      <c r="GH214" s="166"/>
      <c r="GI214" s="166"/>
      <c r="GJ214" s="162" t="s">
        <v>13</v>
      </c>
      <c r="GK214" s="163"/>
      <c r="GL214" s="164"/>
      <c r="GM214" s="162" t="s">
        <v>17</v>
      </c>
      <c r="GN214" s="163"/>
      <c r="GO214" s="164"/>
      <c r="GP214" s="162" t="s">
        <v>14</v>
      </c>
      <c r="GQ214" s="163"/>
      <c r="GR214" s="164"/>
      <c r="GS214" s="162" t="s">
        <v>15</v>
      </c>
      <c r="GT214" s="163"/>
      <c r="GU214" s="164"/>
      <c r="GV214" s="162" t="s">
        <v>16</v>
      </c>
      <c r="GW214" s="163"/>
      <c r="GX214" s="164"/>
      <c r="GY214" s="162" t="s">
        <v>18</v>
      </c>
      <c r="GZ214" s="163"/>
      <c r="HA214" s="164"/>
      <c r="HB214" s="162" t="s">
        <v>19</v>
      </c>
      <c r="HC214" s="163"/>
      <c r="HD214" s="164"/>
      <c r="HE214" s="162" t="s">
        <v>20</v>
      </c>
      <c r="HF214" s="163"/>
      <c r="HG214" s="164"/>
      <c r="HH214" s="162" t="s">
        <v>21</v>
      </c>
      <c r="HI214" s="163"/>
      <c r="HJ214" s="164"/>
      <c r="HK214" s="162" t="s">
        <v>22</v>
      </c>
      <c r="HL214" s="163"/>
      <c r="HM214" s="170"/>
    </row>
    <row r="215" spans="2:221" ht="18" customHeight="1" x14ac:dyDescent="0.2">
      <c r="B215" s="182" t="s">
        <v>783</v>
      </c>
      <c r="C215" s="183"/>
      <c r="D215" s="183"/>
      <c r="E215" s="183"/>
      <c r="F215" s="183"/>
      <c r="G215" s="183"/>
      <c r="H215" s="183"/>
      <c r="I215" s="183"/>
      <c r="J215" s="183"/>
      <c r="K215" s="183"/>
      <c r="L215" s="183"/>
      <c r="M215" s="183"/>
      <c r="N215" s="183"/>
      <c r="O215" s="183"/>
      <c r="P215" s="183"/>
      <c r="Q215" s="183"/>
      <c r="R215" s="183"/>
      <c r="S215" s="183"/>
      <c r="T215" s="183"/>
      <c r="U215" s="184"/>
      <c r="V215" s="185" t="s">
        <v>793</v>
      </c>
      <c r="W215" s="186"/>
      <c r="X215" s="186"/>
      <c r="Y215" s="186"/>
      <c r="Z215" s="186"/>
      <c r="AA215" s="187"/>
      <c r="AB215" s="188">
        <v>1.4800000000000001E-2</v>
      </c>
      <c r="AC215" s="189"/>
      <c r="AD215" s="189"/>
      <c r="AE215" s="189"/>
      <c r="AF215" s="190"/>
      <c r="AG215" s="191" t="s">
        <v>23</v>
      </c>
      <c r="AH215" s="192"/>
      <c r="AI215" s="192"/>
      <c r="AJ215" s="192"/>
      <c r="AK215" s="192"/>
      <c r="AL215" s="193">
        <f>SUM(AP215:HM215)</f>
        <v>7</v>
      </c>
      <c r="AM215" s="194"/>
      <c r="AN215" s="194"/>
      <c r="AO215" s="195"/>
      <c r="AP215" s="214"/>
      <c r="AQ215" s="153"/>
      <c r="AR215" s="153"/>
      <c r="AS215" s="153"/>
      <c r="AT215" s="153"/>
      <c r="AU215" s="153"/>
      <c r="AV215" s="153"/>
      <c r="AW215" s="153"/>
      <c r="AX215" s="153"/>
      <c r="AY215" s="153"/>
      <c r="AZ215" s="153"/>
      <c r="BA215" s="153"/>
      <c r="BB215" s="153"/>
      <c r="BC215" s="153"/>
      <c r="BD215" s="153"/>
      <c r="BE215" s="153"/>
      <c r="BF215" s="153"/>
      <c r="BG215" s="153"/>
      <c r="BH215" s="153"/>
      <c r="BI215" s="153"/>
      <c r="BJ215" s="153"/>
      <c r="BK215" s="153"/>
      <c r="BL215" s="153"/>
      <c r="BM215" s="153"/>
      <c r="BN215" s="153"/>
      <c r="BO215" s="153"/>
      <c r="BP215" s="153"/>
      <c r="BQ215" s="153"/>
      <c r="BR215" s="153"/>
      <c r="BS215" s="153"/>
      <c r="BT215" s="153"/>
      <c r="BU215" s="153"/>
      <c r="BV215" s="153"/>
      <c r="BW215" s="153"/>
      <c r="BX215" s="153"/>
      <c r="BY215" s="154"/>
      <c r="BZ215" s="155">
        <v>0</v>
      </c>
      <c r="CA215" s="153"/>
      <c r="CB215" s="153"/>
      <c r="CC215" s="153">
        <v>0</v>
      </c>
      <c r="CD215" s="153"/>
      <c r="CE215" s="153"/>
      <c r="CF215" s="153">
        <v>1</v>
      </c>
      <c r="CG215" s="153"/>
      <c r="CH215" s="153"/>
      <c r="CI215" s="153">
        <v>0</v>
      </c>
      <c r="CJ215" s="153"/>
      <c r="CK215" s="153"/>
      <c r="CL215" s="153">
        <v>0</v>
      </c>
      <c r="CM215" s="153"/>
      <c r="CN215" s="153"/>
      <c r="CO215" s="153">
        <v>1</v>
      </c>
      <c r="CP215" s="153"/>
      <c r="CQ215" s="153"/>
      <c r="CR215" s="153">
        <v>0</v>
      </c>
      <c r="CS215" s="153"/>
      <c r="CT215" s="153"/>
      <c r="CU215" s="153">
        <v>0</v>
      </c>
      <c r="CV215" s="153"/>
      <c r="CW215" s="153"/>
      <c r="CX215" s="153">
        <v>1</v>
      </c>
      <c r="CY215" s="153"/>
      <c r="CZ215" s="153"/>
      <c r="DA215" s="153">
        <v>0</v>
      </c>
      <c r="DB215" s="153"/>
      <c r="DC215" s="153"/>
      <c r="DD215" s="153">
        <v>0</v>
      </c>
      <c r="DE215" s="153"/>
      <c r="DF215" s="153"/>
      <c r="DG215" s="153">
        <v>1</v>
      </c>
      <c r="DH215" s="153"/>
      <c r="DI215" s="154"/>
      <c r="DJ215" s="155">
        <v>0</v>
      </c>
      <c r="DK215" s="153"/>
      <c r="DL215" s="153"/>
      <c r="DM215" s="153">
        <v>0</v>
      </c>
      <c r="DN215" s="153"/>
      <c r="DO215" s="153"/>
      <c r="DP215" s="153">
        <v>1</v>
      </c>
      <c r="DQ215" s="153"/>
      <c r="DR215" s="153"/>
      <c r="DS215" s="153">
        <v>0</v>
      </c>
      <c r="DT215" s="153"/>
      <c r="DU215" s="153"/>
      <c r="DV215" s="153">
        <v>0</v>
      </c>
      <c r="DW215" s="153"/>
      <c r="DX215" s="153"/>
      <c r="DY215" s="153">
        <v>1</v>
      </c>
      <c r="DZ215" s="153"/>
      <c r="EA215" s="153"/>
      <c r="EB215" s="153">
        <v>0</v>
      </c>
      <c r="EC215" s="153"/>
      <c r="ED215" s="153"/>
      <c r="EE215" s="153">
        <v>0</v>
      </c>
      <c r="EF215" s="153"/>
      <c r="EG215" s="153"/>
      <c r="EH215" s="153">
        <v>1</v>
      </c>
      <c r="EI215" s="153"/>
      <c r="EJ215" s="153"/>
      <c r="EK215" s="153"/>
      <c r="EL215" s="153"/>
      <c r="EM215" s="153"/>
      <c r="EN215" s="153"/>
      <c r="EO215" s="153"/>
      <c r="EP215" s="153"/>
      <c r="EQ215" s="153"/>
      <c r="ER215" s="153"/>
      <c r="ES215" s="154"/>
      <c r="ET215" s="155"/>
      <c r="EU215" s="153"/>
      <c r="EV215" s="153"/>
      <c r="EW215" s="153"/>
      <c r="EX215" s="153"/>
      <c r="EY215" s="153"/>
      <c r="EZ215" s="153"/>
      <c r="FA215" s="153"/>
      <c r="FB215" s="153"/>
      <c r="FC215" s="153"/>
      <c r="FD215" s="153"/>
      <c r="FE215" s="153"/>
      <c r="FF215" s="153"/>
      <c r="FG215" s="153"/>
      <c r="FH215" s="153"/>
      <c r="FI215" s="153"/>
      <c r="FJ215" s="153"/>
      <c r="FK215" s="153"/>
      <c r="FL215" s="153"/>
      <c r="FM215" s="153"/>
      <c r="FN215" s="153"/>
      <c r="FO215" s="153"/>
      <c r="FP215" s="153"/>
      <c r="FQ215" s="153"/>
      <c r="FR215" s="153"/>
      <c r="FS215" s="153"/>
      <c r="FT215" s="153"/>
      <c r="FU215" s="153"/>
      <c r="FV215" s="153"/>
      <c r="FW215" s="153"/>
      <c r="FX215" s="153"/>
      <c r="FY215" s="153"/>
      <c r="FZ215" s="153"/>
      <c r="GA215" s="153"/>
      <c r="GB215" s="153"/>
      <c r="GC215" s="154"/>
      <c r="GD215" s="155"/>
      <c r="GE215" s="153"/>
      <c r="GF215" s="153"/>
      <c r="GG215" s="153"/>
      <c r="GH215" s="153"/>
      <c r="GI215" s="153"/>
      <c r="GJ215" s="153"/>
      <c r="GK215" s="153"/>
      <c r="GL215" s="153"/>
      <c r="GM215" s="153"/>
      <c r="GN215" s="153"/>
      <c r="GO215" s="153"/>
      <c r="GP215" s="153"/>
      <c r="GQ215" s="153"/>
      <c r="GR215" s="153"/>
      <c r="GS215" s="153"/>
      <c r="GT215" s="153"/>
      <c r="GU215" s="153"/>
      <c r="GV215" s="153"/>
      <c r="GW215" s="153"/>
      <c r="GX215" s="153"/>
      <c r="GY215" s="153"/>
      <c r="GZ215" s="153"/>
      <c r="HA215" s="153"/>
      <c r="HB215" s="153"/>
      <c r="HC215" s="153"/>
      <c r="HD215" s="153"/>
      <c r="HE215" s="153"/>
      <c r="HF215" s="153"/>
      <c r="HG215" s="153"/>
      <c r="HH215" s="153"/>
      <c r="HI215" s="153"/>
      <c r="HJ215" s="153"/>
      <c r="HK215" s="153"/>
      <c r="HL215" s="153"/>
      <c r="HM215" s="154"/>
    </row>
    <row r="216" spans="2:221" ht="18" customHeight="1" x14ac:dyDescent="0.2">
      <c r="B216" s="117"/>
      <c r="C216" s="118"/>
      <c r="D216" s="118"/>
      <c r="E216" s="118"/>
      <c r="F216" s="118"/>
      <c r="G216" s="118"/>
      <c r="H216" s="118"/>
      <c r="I216" s="118"/>
      <c r="J216" s="118"/>
      <c r="K216" s="118"/>
      <c r="L216" s="118"/>
      <c r="M216" s="118"/>
      <c r="N216" s="118"/>
      <c r="O216" s="118"/>
      <c r="P216" s="118"/>
      <c r="Q216" s="118"/>
      <c r="R216" s="118"/>
      <c r="S216" s="118"/>
      <c r="T216" s="118"/>
      <c r="U216" s="119"/>
      <c r="V216" s="123"/>
      <c r="W216" s="124"/>
      <c r="X216" s="124"/>
      <c r="Y216" s="124"/>
      <c r="Z216" s="124"/>
      <c r="AA216" s="125"/>
      <c r="AB216" s="129"/>
      <c r="AC216" s="130"/>
      <c r="AD216" s="130"/>
      <c r="AE216" s="130"/>
      <c r="AF216" s="131"/>
      <c r="AG216" s="108" t="s">
        <v>24</v>
      </c>
      <c r="AH216" s="109"/>
      <c r="AI216" s="109"/>
      <c r="AJ216" s="109"/>
      <c r="AK216" s="109"/>
      <c r="AL216" s="75">
        <f t="shared" ref="AL216:AL236" si="9">SUM(AP216:HM216)</f>
        <v>1</v>
      </c>
      <c r="AM216" s="76"/>
      <c r="AN216" s="76"/>
      <c r="AO216" s="77"/>
      <c r="AP216" s="72"/>
      <c r="AQ216" s="60"/>
      <c r="AR216" s="60"/>
      <c r="AS216" s="60"/>
      <c r="AT216" s="60"/>
      <c r="AU216" s="60"/>
      <c r="AV216" s="60"/>
      <c r="AW216" s="60"/>
      <c r="AX216" s="60"/>
      <c r="AY216" s="60"/>
      <c r="AZ216" s="60"/>
      <c r="BA216" s="60"/>
      <c r="BB216" s="60"/>
      <c r="BC216" s="60"/>
      <c r="BD216" s="60"/>
      <c r="BE216" s="60"/>
      <c r="BF216" s="60"/>
      <c r="BG216" s="60"/>
      <c r="BH216" s="60"/>
      <c r="BI216" s="60"/>
      <c r="BJ216" s="60"/>
      <c r="BK216" s="60"/>
      <c r="BL216" s="60"/>
      <c r="BM216" s="60"/>
      <c r="BN216" s="60"/>
      <c r="BO216" s="60"/>
      <c r="BP216" s="60"/>
      <c r="BQ216" s="60"/>
      <c r="BR216" s="60"/>
      <c r="BS216" s="60"/>
      <c r="BT216" s="60"/>
      <c r="BU216" s="60"/>
      <c r="BV216" s="60"/>
      <c r="BW216" s="60"/>
      <c r="BX216" s="60"/>
      <c r="BY216" s="70"/>
      <c r="BZ216" s="65">
        <v>0</v>
      </c>
      <c r="CA216" s="60"/>
      <c r="CB216" s="60"/>
      <c r="CC216" s="60">
        <v>0</v>
      </c>
      <c r="CD216" s="60"/>
      <c r="CE216" s="60"/>
      <c r="CF216" s="60">
        <v>0</v>
      </c>
      <c r="CG216" s="60"/>
      <c r="CH216" s="60"/>
      <c r="CI216" s="60">
        <v>0</v>
      </c>
      <c r="CJ216" s="60"/>
      <c r="CK216" s="60"/>
      <c r="CL216" s="60">
        <v>0</v>
      </c>
      <c r="CM216" s="60"/>
      <c r="CN216" s="60"/>
      <c r="CO216" s="60">
        <v>0</v>
      </c>
      <c r="CP216" s="60"/>
      <c r="CQ216" s="60"/>
      <c r="CR216" s="60">
        <v>0</v>
      </c>
      <c r="CS216" s="60"/>
      <c r="CT216" s="60"/>
      <c r="CU216" s="60">
        <v>0</v>
      </c>
      <c r="CV216" s="60"/>
      <c r="CW216" s="60"/>
      <c r="CX216" s="60">
        <v>1</v>
      </c>
      <c r="CY216" s="60"/>
      <c r="CZ216" s="60"/>
      <c r="DA216" s="60">
        <v>0</v>
      </c>
      <c r="DB216" s="60"/>
      <c r="DC216" s="60"/>
      <c r="DD216" s="60">
        <v>0</v>
      </c>
      <c r="DE216" s="60"/>
      <c r="DF216" s="60"/>
      <c r="DG216" s="60">
        <v>0</v>
      </c>
      <c r="DH216" s="60"/>
      <c r="DI216" s="70"/>
      <c r="DJ216" s="65">
        <v>0</v>
      </c>
      <c r="DK216" s="60"/>
      <c r="DL216" s="60"/>
      <c r="DM216" s="60">
        <v>0</v>
      </c>
      <c r="DN216" s="60"/>
      <c r="DO216" s="60"/>
      <c r="DP216" s="60">
        <v>0</v>
      </c>
      <c r="DQ216" s="60"/>
      <c r="DR216" s="60"/>
      <c r="DS216" s="60">
        <v>0</v>
      </c>
      <c r="DT216" s="60"/>
      <c r="DU216" s="60"/>
      <c r="DV216" s="60">
        <v>0</v>
      </c>
      <c r="DW216" s="60"/>
      <c r="DX216" s="60"/>
      <c r="DY216" s="60">
        <v>0</v>
      </c>
      <c r="DZ216" s="60"/>
      <c r="EA216" s="60"/>
      <c r="EB216" s="60">
        <v>0</v>
      </c>
      <c r="EC216" s="60"/>
      <c r="ED216" s="60"/>
      <c r="EE216" s="60">
        <v>0</v>
      </c>
      <c r="EF216" s="60"/>
      <c r="EG216" s="60"/>
      <c r="EH216" s="60">
        <v>0</v>
      </c>
      <c r="EI216" s="60"/>
      <c r="EJ216" s="60"/>
      <c r="EK216" s="60"/>
      <c r="EL216" s="60"/>
      <c r="EM216" s="60"/>
      <c r="EN216" s="60"/>
      <c r="EO216" s="60"/>
      <c r="EP216" s="60"/>
      <c r="EQ216" s="60"/>
      <c r="ER216" s="60"/>
      <c r="ES216" s="70"/>
      <c r="ET216" s="65"/>
      <c r="EU216" s="60"/>
      <c r="EV216" s="60"/>
      <c r="EW216" s="60"/>
      <c r="EX216" s="60"/>
      <c r="EY216" s="60"/>
      <c r="EZ216" s="60"/>
      <c r="FA216" s="60"/>
      <c r="FB216" s="60"/>
      <c r="FC216" s="60"/>
      <c r="FD216" s="60"/>
      <c r="FE216" s="60"/>
      <c r="FF216" s="60"/>
      <c r="FG216" s="60"/>
      <c r="FH216" s="60"/>
      <c r="FI216" s="60"/>
      <c r="FJ216" s="60"/>
      <c r="FK216" s="60"/>
      <c r="FL216" s="60"/>
      <c r="FM216" s="60"/>
      <c r="FN216" s="60"/>
      <c r="FO216" s="60"/>
      <c r="FP216" s="60"/>
      <c r="FQ216" s="60"/>
      <c r="FR216" s="60"/>
      <c r="FS216" s="60"/>
      <c r="FT216" s="60"/>
      <c r="FU216" s="60"/>
      <c r="FV216" s="60"/>
      <c r="FW216" s="60"/>
      <c r="FX216" s="60"/>
      <c r="FY216" s="60"/>
      <c r="FZ216" s="60"/>
      <c r="GA216" s="60"/>
      <c r="GB216" s="60"/>
      <c r="GC216" s="70"/>
      <c r="GD216" s="65"/>
      <c r="GE216" s="60"/>
      <c r="GF216" s="60"/>
      <c r="GG216" s="60"/>
      <c r="GH216" s="60"/>
      <c r="GI216" s="60"/>
      <c r="GJ216" s="60"/>
      <c r="GK216" s="60"/>
      <c r="GL216" s="60"/>
      <c r="GM216" s="60"/>
      <c r="GN216" s="60"/>
      <c r="GO216" s="60"/>
      <c r="GP216" s="60"/>
      <c r="GQ216" s="60"/>
      <c r="GR216" s="60"/>
      <c r="GS216" s="60"/>
      <c r="GT216" s="60"/>
      <c r="GU216" s="60"/>
      <c r="GV216" s="60"/>
      <c r="GW216" s="60"/>
      <c r="GX216" s="60"/>
      <c r="GY216" s="60"/>
      <c r="GZ216" s="60"/>
      <c r="HA216" s="60"/>
      <c r="HB216" s="60"/>
      <c r="HC216" s="60"/>
      <c r="HD216" s="60"/>
      <c r="HE216" s="60"/>
      <c r="HF216" s="60"/>
      <c r="HG216" s="60"/>
      <c r="HH216" s="60"/>
      <c r="HI216" s="60"/>
      <c r="HJ216" s="60"/>
      <c r="HK216" s="60"/>
      <c r="HL216" s="60"/>
      <c r="HM216" s="70"/>
    </row>
    <row r="217" spans="2:221" ht="18" customHeight="1" x14ac:dyDescent="0.2">
      <c r="B217" s="78" t="s">
        <v>784</v>
      </c>
      <c r="C217" s="79"/>
      <c r="D217" s="79"/>
      <c r="E217" s="79"/>
      <c r="F217" s="79"/>
      <c r="G217" s="79"/>
      <c r="H217" s="79"/>
      <c r="I217" s="79"/>
      <c r="J217" s="79"/>
      <c r="K217" s="79"/>
      <c r="L217" s="79"/>
      <c r="M217" s="79"/>
      <c r="N217" s="79"/>
      <c r="O217" s="79"/>
      <c r="P217" s="79"/>
      <c r="Q217" s="79"/>
      <c r="R217" s="79"/>
      <c r="S217" s="79"/>
      <c r="T217" s="79"/>
      <c r="U217" s="80"/>
      <c r="V217" s="84" t="s">
        <v>794</v>
      </c>
      <c r="W217" s="85"/>
      <c r="X217" s="85"/>
      <c r="Y217" s="85"/>
      <c r="Z217" s="85"/>
      <c r="AA217" s="86"/>
      <c r="AB217" s="90">
        <v>7.7000000000000002E-3</v>
      </c>
      <c r="AC217" s="91"/>
      <c r="AD217" s="91"/>
      <c r="AE217" s="91"/>
      <c r="AF217" s="92"/>
      <c r="AG217" s="96" t="s">
        <v>23</v>
      </c>
      <c r="AH217" s="97"/>
      <c r="AI217" s="97"/>
      <c r="AJ217" s="97"/>
      <c r="AK217" s="97"/>
      <c r="AL217" s="98">
        <f t="shared" si="9"/>
        <v>7</v>
      </c>
      <c r="AM217" s="99"/>
      <c r="AN217" s="99"/>
      <c r="AO217" s="100"/>
      <c r="AP217" s="101"/>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64"/>
      <c r="BZ217" s="63">
        <v>0</v>
      </c>
      <c r="CA217" s="59"/>
      <c r="CB217" s="59"/>
      <c r="CC217" s="59">
        <v>0</v>
      </c>
      <c r="CD217" s="59"/>
      <c r="CE217" s="59"/>
      <c r="CF217" s="59">
        <v>1</v>
      </c>
      <c r="CG217" s="59"/>
      <c r="CH217" s="59"/>
      <c r="CI217" s="59">
        <v>0</v>
      </c>
      <c r="CJ217" s="59"/>
      <c r="CK217" s="59"/>
      <c r="CL217" s="59">
        <v>0</v>
      </c>
      <c r="CM217" s="59"/>
      <c r="CN217" s="59"/>
      <c r="CO217" s="59">
        <v>1</v>
      </c>
      <c r="CP217" s="59"/>
      <c r="CQ217" s="59"/>
      <c r="CR217" s="59">
        <v>0</v>
      </c>
      <c r="CS217" s="59"/>
      <c r="CT217" s="59"/>
      <c r="CU217" s="59">
        <v>0</v>
      </c>
      <c r="CV217" s="59"/>
      <c r="CW217" s="59"/>
      <c r="CX217" s="59">
        <v>1</v>
      </c>
      <c r="CY217" s="59"/>
      <c r="CZ217" s="59"/>
      <c r="DA217" s="59">
        <v>0</v>
      </c>
      <c r="DB217" s="59"/>
      <c r="DC217" s="59"/>
      <c r="DD217" s="59">
        <v>0</v>
      </c>
      <c r="DE217" s="59"/>
      <c r="DF217" s="59"/>
      <c r="DG217" s="59">
        <v>1</v>
      </c>
      <c r="DH217" s="59"/>
      <c r="DI217" s="64"/>
      <c r="DJ217" s="63">
        <v>0</v>
      </c>
      <c r="DK217" s="59"/>
      <c r="DL217" s="59"/>
      <c r="DM217" s="59">
        <v>0</v>
      </c>
      <c r="DN217" s="59"/>
      <c r="DO217" s="59"/>
      <c r="DP217" s="59">
        <v>1</v>
      </c>
      <c r="DQ217" s="59"/>
      <c r="DR217" s="59"/>
      <c r="DS217" s="59">
        <v>0</v>
      </c>
      <c r="DT217" s="59"/>
      <c r="DU217" s="59"/>
      <c r="DV217" s="59">
        <v>0</v>
      </c>
      <c r="DW217" s="59"/>
      <c r="DX217" s="59"/>
      <c r="DY217" s="59">
        <v>1</v>
      </c>
      <c r="DZ217" s="59"/>
      <c r="EA217" s="59"/>
      <c r="EB217" s="59">
        <v>0</v>
      </c>
      <c r="EC217" s="59"/>
      <c r="ED217" s="59"/>
      <c r="EE217" s="59">
        <v>0</v>
      </c>
      <c r="EF217" s="59"/>
      <c r="EG217" s="59"/>
      <c r="EH217" s="59">
        <v>1</v>
      </c>
      <c r="EI217" s="59"/>
      <c r="EJ217" s="59"/>
      <c r="EK217" s="59"/>
      <c r="EL217" s="59"/>
      <c r="EM217" s="59"/>
      <c r="EN217" s="59"/>
      <c r="EO217" s="59"/>
      <c r="EP217" s="59"/>
      <c r="EQ217" s="59"/>
      <c r="ER217" s="59"/>
      <c r="ES217" s="64"/>
      <c r="ET217" s="63"/>
      <c r="EU217" s="59"/>
      <c r="EV217" s="59"/>
      <c r="EW217" s="59"/>
      <c r="EX217" s="59"/>
      <c r="EY217" s="59"/>
      <c r="EZ217" s="59"/>
      <c r="FA217" s="59"/>
      <c r="FB217" s="59"/>
      <c r="FC217" s="59"/>
      <c r="FD217" s="59"/>
      <c r="FE217" s="59"/>
      <c r="FF217" s="59"/>
      <c r="FG217" s="59"/>
      <c r="FH217" s="59"/>
      <c r="FI217" s="59"/>
      <c r="FJ217" s="59"/>
      <c r="FK217" s="59"/>
      <c r="FL217" s="59"/>
      <c r="FM217" s="59"/>
      <c r="FN217" s="59"/>
      <c r="FO217" s="59"/>
      <c r="FP217" s="59"/>
      <c r="FQ217" s="59"/>
      <c r="FR217" s="59"/>
      <c r="FS217" s="59"/>
      <c r="FT217" s="59"/>
      <c r="FU217" s="59"/>
      <c r="FV217" s="59"/>
      <c r="FW217" s="59"/>
      <c r="FX217" s="59"/>
      <c r="FY217" s="59"/>
      <c r="FZ217" s="59"/>
      <c r="GA217" s="59"/>
      <c r="GB217" s="59"/>
      <c r="GC217" s="64"/>
      <c r="GD217" s="63"/>
      <c r="GE217" s="59"/>
      <c r="GF217" s="59"/>
      <c r="GG217" s="59"/>
      <c r="GH217" s="59"/>
      <c r="GI217" s="59"/>
      <c r="GJ217" s="59"/>
      <c r="GK217" s="59"/>
      <c r="GL217" s="59"/>
      <c r="GM217" s="59"/>
      <c r="GN217" s="59"/>
      <c r="GO217" s="59"/>
      <c r="GP217" s="59"/>
      <c r="GQ217" s="59"/>
      <c r="GR217" s="59"/>
      <c r="GS217" s="59"/>
      <c r="GT217" s="59"/>
      <c r="GU217" s="59"/>
      <c r="GV217" s="59"/>
      <c r="GW217" s="59"/>
      <c r="GX217" s="59"/>
      <c r="GY217" s="59"/>
      <c r="GZ217" s="59"/>
      <c r="HA217" s="59"/>
      <c r="HB217" s="59"/>
      <c r="HC217" s="59"/>
      <c r="HD217" s="59"/>
      <c r="HE217" s="59"/>
      <c r="HF217" s="59"/>
      <c r="HG217" s="59"/>
      <c r="HH217" s="59"/>
      <c r="HI217" s="59"/>
      <c r="HJ217" s="59"/>
      <c r="HK217" s="59"/>
      <c r="HL217" s="59"/>
      <c r="HM217" s="64"/>
    </row>
    <row r="218" spans="2:221" ht="18" customHeight="1" x14ac:dyDescent="0.2">
      <c r="B218" s="133"/>
      <c r="C218" s="134"/>
      <c r="D218" s="134"/>
      <c r="E218" s="134"/>
      <c r="F218" s="134"/>
      <c r="G218" s="134"/>
      <c r="H218" s="134"/>
      <c r="I218" s="134"/>
      <c r="J218" s="134"/>
      <c r="K218" s="134"/>
      <c r="L218" s="134"/>
      <c r="M218" s="134"/>
      <c r="N218" s="134"/>
      <c r="O218" s="134"/>
      <c r="P218" s="134"/>
      <c r="Q218" s="134"/>
      <c r="R218" s="134"/>
      <c r="S218" s="134"/>
      <c r="T218" s="134"/>
      <c r="U218" s="135"/>
      <c r="V218" s="136"/>
      <c r="W218" s="137"/>
      <c r="X218" s="137"/>
      <c r="Y218" s="137"/>
      <c r="Z218" s="137"/>
      <c r="AA218" s="138"/>
      <c r="AB218" s="139"/>
      <c r="AC218" s="140"/>
      <c r="AD218" s="140"/>
      <c r="AE218" s="140"/>
      <c r="AF218" s="141"/>
      <c r="AG218" s="96" t="s">
        <v>24</v>
      </c>
      <c r="AH218" s="97"/>
      <c r="AI218" s="97"/>
      <c r="AJ218" s="97"/>
      <c r="AK218" s="97"/>
      <c r="AL218" s="98">
        <f t="shared" si="9"/>
        <v>3</v>
      </c>
      <c r="AM218" s="99"/>
      <c r="AN218" s="99"/>
      <c r="AO218" s="100"/>
      <c r="AP218" s="142"/>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64"/>
      <c r="BZ218" s="63">
        <v>0</v>
      </c>
      <c r="CA218" s="59"/>
      <c r="CB218" s="59"/>
      <c r="CC218" s="59">
        <v>0</v>
      </c>
      <c r="CD218" s="59"/>
      <c r="CE218" s="59"/>
      <c r="CF218" s="59">
        <v>0</v>
      </c>
      <c r="CG218" s="59"/>
      <c r="CH218" s="59"/>
      <c r="CI218" s="59">
        <v>1</v>
      </c>
      <c r="CJ218" s="59"/>
      <c r="CK218" s="59"/>
      <c r="CL218" s="59">
        <v>1</v>
      </c>
      <c r="CM218" s="59"/>
      <c r="CN218" s="59"/>
      <c r="CO218" s="59">
        <v>0</v>
      </c>
      <c r="CP218" s="59"/>
      <c r="CQ218" s="59"/>
      <c r="CR218" s="59">
        <v>0</v>
      </c>
      <c r="CS218" s="59"/>
      <c r="CT218" s="59"/>
      <c r="CU218" s="59">
        <v>0</v>
      </c>
      <c r="CV218" s="59"/>
      <c r="CW218" s="59"/>
      <c r="CX218" s="59">
        <v>1</v>
      </c>
      <c r="CY218" s="59"/>
      <c r="CZ218" s="59"/>
      <c r="DA218" s="59">
        <v>0</v>
      </c>
      <c r="DB218" s="59"/>
      <c r="DC218" s="59"/>
      <c r="DD218" s="59">
        <v>0</v>
      </c>
      <c r="DE218" s="59"/>
      <c r="DF218" s="59"/>
      <c r="DG218" s="59">
        <v>0</v>
      </c>
      <c r="DH218" s="59"/>
      <c r="DI218" s="64"/>
      <c r="DJ218" s="63">
        <v>0</v>
      </c>
      <c r="DK218" s="59"/>
      <c r="DL218" s="59"/>
      <c r="DM218" s="59">
        <v>0</v>
      </c>
      <c r="DN218" s="59"/>
      <c r="DO218" s="59"/>
      <c r="DP218" s="59">
        <v>0</v>
      </c>
      <c r="DQ218" s="59"/>
      <c r="DR218" s="59"/>
      <c r="DS218" s="59">
        <v>0</v>
      </c>
      <c r="DT218" s="59"/>
      <c r="DU218" s="59"/>
      <c r="DV218" s="59">
        <v>0</v>
      </c>
      <c r="DW218" s="59"/>
      <c r="DX218" s="59"/>
      <c r="DY218" s="59">
        <v>0</v>
      </c>
      <c r="DZ218" s="59"/>
      <c r="EA218" s="59"/>
      <c r="EB218" s="59">
        <v>0</v>
      </c>
      <c r="EC218" s="59"/>
      <c r="ED218" s="59"/>
      <c r="EE218" s="59">
        <v>0</v>
      </c>
      <c r="EF218" s="59"/>
      <c r="EG218" s="59"/>
      <c r="EH218" s="59">
        <v>0</v>
      </c>
      <c r="EI218" s="59"/>
      <c r="EJ218" s="59"/>
      <c r="EK218" s="59"/>
      <c r="EL218" s="59"/>
      <c r="EM218" s="59"/>
      <c r="EN218" s="59"/>
      <c r="EO218" s="59"/>
      <c r="EP218" s="59"/>
      <c r="EQ218" s="59"/>
      <c r="ER218" s="59"/>
      <c r="ES218" s="64"/>
      <c r="ET218" s="63"/>
      <c r="EU218" s="59"/>
      <c r="EV218" s="59"/>
      <c r="EW218" s="59"/>
      <c r="EX218" s="59"/>
      <c r="EY218" s="59"/>
      <c r="EZ218" s="59"/>
      <c r="FA218" s="59"/>
      <c r="FB218" s="59"/>
      <c r="FC218" s="59"/>
      <c r="FD218" s="59"/>
      <c r="FE218" s="59"/>
      <c r="FF218" s="59"/>
      <c r="FG218" s="59"/>
      <c r="FH218" s="59"/>
      <c r="FI218" s="59"/>
      <c r="FJ218" s="59"/>
      <c r="FK218" s="59"/>
      <c r="FL218" s="59"/>
      <c r="FM218" s="59"/>
      <c r="FN218" s="59"/>
      <c r="FO218" s="59"/>
      <c r="FP218" s="59"/>
      <c r="FQ218" s="59"/>
      <c r="FR218" s="59"/>
      <c r="FS218" s="59"/>
      <c r="FT218" s="59"/>
      <c r="FU218" s="59"/>
      <c r="FV218" s="59"/>
      <c r="FW218" s="59"/>
      <c r="FX218" s="59"/>
      <c r="FY218" s="59"/>
      <c r="FZ218" s="59"/>
      <c r="GA218" s="59"/>
      <c r="GB218" s="59"/>
      <c r="GC218" s="64"/>
      <c r="GD218" s="63"/>
      <c r="GE218" s="59"/>
      <c r="GF218" s="59"/>
      <c r="GG218" s="59"/>
      <c r="GH218" s="59"/>
      <c r="GI218" s="59"/>
      <c r="GJ218" s="59"/>
      <c r="GK218" s="59"/>
      <c r="GL218" s="59"/>
      <c r="GM218" s="59"/>
      <c r="GN218" s="59"/>
      <c r="GO218" s="59"/>
      <c r="GP218" s="59"/>
      <c r="GQ218" s="59"/>
      <c r="GR218" s="59"/>
      <c r="GS218" s="59"/>
      <c r="GT218" s="59"/>
      <c r="GU218" s="59"/>
      <c r="GV218" s="59"/>
      <c r="GW218" s="59"/>
      <c r="GX218" s="59"/>
      <c r="GY218" s="59"/>
      <c r="GZ218" s="59"/>
      <c r="HA218" s="59"/>
      <c r="HB218" s="59"/>
      <c r="HC218" s="59"/>
      <c r="HD218" s="59"/>
      <c r="HE218" s="59"/>
      <c r="HF218" s="59"/>
      <c r="HG218" s="59"/>
      <c r="HH218" s="59"/>
      <c r="HI218" s="59"/>
      <c r="HJ218" s="59"/>
      <c r="HK218" s="59"/>
      <c r="HL218" s="59"/>
      <c r="HM218" s="64"/>
    </row>
    <row r="219" spans="2:221" ht="18" customHeight="1" x14ac:dyDescent="0.2">
      <c r="B219" s="114" t="s">
        <v>785</v>
      </c>
      <c r="C219" s="115"/>
      <c r="D219" s="115"/>
      <c r="E219" s="115"/>
      <c r="F219" s="115"/>
      <c r="G219" s="115"/>
      <c r="H219" s="115"/>
      <c r="I219" s="115"/>
      <c r="J219" s="115"/>
      <c r="K219" s="115"/>
      <c r="L219" s="115"/>
      <c r="M219" s="115"/>
      <c r="N219" s="115"/>
      <c r="O219" s="115"/>
      <c r="P219" s="115"/>
      <c r="Q219" s="115"/>
      <c r="R219" s="115"/>
      <c r="S219" s="115"/>
      <c r="T219" s="115"/>
      <c r="U219" s="116"/>
      <c r="V219" s="120" t="s">
        <v>795</v>
      </c>
      <c r="W219" s="121"/>
      <c r="X219" s="121"/>
      <c r="Y219" s="121"/>
      <c r="Z219" s="121"/>
      <c r="AA219" s="122"/>
      <c r="AB219" s="126">
        <v>2.5899999999999999E-2</v>
      </c>
      <c r="AC219" s="127"/>
      <c r="AD219" s="127"/>
      <c r="AE219" s="127"/>
      <c r="AF219" s="128"/>
      <c r="AG219" s="108" t="s">
        <v>23</v>
      </c>
      <c r="AH219" s="109"/>
      <c r="AI219" s="109"/>
      <c r="AJ219" s="109"/>
      <c r="AK219" s="109"/>
      <c r="AL219" s="75">
        <f t="shared" si="9"/>
        <v>2</v>
      </c>
      <c r="AM219" s="76"/>
      <c r="AN219" s="76"/>
      <c r="AO219" s="77"/>
      <c r="AP219" s="132"/>
      <c r="AQ219" s="60"/>
      <c r="AR219" s="60"/>
      <c r="AS219" s="60"/>
      <c r="AT219" s="60"/>
      <c r="AU219" s="60"/>
      <c r="AV219" s="60"/>
      <c r="AW219" s="60"/>
      <c r="AX219" s="60"/>
      <c r="AY219" s="60"/>
      <c r="AZ219" s="60"/>
      <c r="BA219" s="60"/>
      <c r="BB219" s="60"/>
      <c r="BC219" s="60"/>
      <c r="BD219" s="60"/>
      <c r="BE219" s="60"/>
      <c r="BF219" s="60"/>
      <c r="BG219" s="60"/>
      <c r="BH219" s="60"/>
      <c r="BI219" s="60"/>
      <c r="BJ219" s="60"/>
      <c r="BK219" s="60"/>
      <c r="BL219" s="60"/>
      <c r="BM219" s="60"/>
      <c r="BN219" s="60"/>
      <c r="BO219" s="60"/>
      <c r="BP219" s="60"/>
      <c r="BQ219" s="60"/>
      <c r="BR219" s="60"/>
      <c r="BS219" s="60"/>
      <c r="BT219" s="60"/>
      <c r="BU219" s="60"/>
      <c r="BV219" s="60"/>
      <c r="BW219" s="60"/>
      <c r="BX219" s="60"/>
      <c r="BY219" s="70"/>
      <c r="BZ219" s="385">
        <v>1</v>
      </c>
      <c r="CA219" s="386"/>
      <c r="CB219" s="386"/>
      <c r="CC219" s="386"/>
      <c r="CD219" s="386"/>
      <c r="CE219" s="386"/>
      <c r="CF219" s="386"/>
      <c r="CG219" s="386"/>
      <c r="CH219" s="386"/>
      <c r="CI219" s="386"/>
      <c r="CJ219" s="386"/>
      <c r="CK219" s="386"/>
      <c r="CL219" s="386"/>
      <c r="CM219" s="386"/>
      <c r="CN219" s="386"/>
      <c r="CO219" s="386"/>
      <c r="CP219" s="386"/>
      <c r="CQ219" s="386"/>
      <c r="CR219" s="386"/>
      <c r="CS219" s="386"/>
      <c r="CT219" s="386"/>
      <c r="CU219" s="386"/>
      <c r="CV219" s="386"/>
      <c r="CW219" s="386"/>
      <c r="CX219" s="386"/>
      <c r="CY219" s="386"/>
      <c r="CZ219" s="386"/>
      <c r="DA219" s="386"/>
      <c r="DB219" s="386"/>
      <c r="DC219" s="386"/>
      <c r="DD219" s="386"/>
      <c r="DE219" s="386"/>
      <c r="DF219" s="386"/>
      <c r="DG219" s="386"/>
      <c r="DH219" s="386"/>
      <c r="DI219" s="387"/>
      <c r="DJ219" s="385">
        <v>1</v>
      </c>
      <c r="DK219" s="386"/>
      <c r="DL219" s="386"/>
      <c r="DM219" s="386"/>
      <c r="DN219" s="386"/>
      <c r="DO219" s="386"/>
      <c r="DP219" s="386"/>
      <c r="DQ219" s="386"/>
      <c r="DR219" s="386"/>
      <c r="DS219" s="386"/>
      <c r="DT219" s="386"/>
      <c r="DU219" s="386"/>
      <c r="DV219" s="386"/>
      <c r="DW219" s="386"/>
      <c r="DX219" s="386"/>
      <c r="DY219" s="386"/>
      <c r="DZ219" s="386"/>
      <c r="EA219" s="386"/>
      <c r="EB219" s="386"/>
      <c r="EC219" s="386"/>
      <c r="ED219" s="386"/>
      <c r="EE219" s="386"/>
      <c r="EF219" s="386"/>
      <c r="EG219" s="386"/>
      <c r="EH219" s="386"/>
      <c r="EI219" s="386"/>
      <c r="EJ219" s="391"/>
      <c r="EK219" s="60"/>
      <c r="EL219" s="60"/>
      <c r="EM219" s="60"/>
      <c r="EN219" s="60"/>
      <c r="EO219" s="60"/>
      <c r="EP219" s="60"/>
      <c r="EQ219" s="60"/>
      <c r="ER219" s="60"/>
      <c r="ES219" s="70"/>
      <c r="ET219" s="65"/>
      <c r="EU219" s="60"/>
      <c r="EV219" s="60"/>
      <c r="EW219" s="60"/>
      <c r="EX219" s="60"/>
      <c r="EY219" s="60"/>
      <c r="EZ219" s="60"/>
      <c r="FA219" s="60"/>
      <c r="FB219" s="60"/>
      <c r="FC219" s="60"/>
      <c r="FD219" s="60"/>
      <c r="FE219" s="60"/>
      <c r="FF219" s="60"/>
      <c r="FG219" s="60"/>
      <c r="FH219" s="60"/>
      <c r="FI219" s="60"/>
      <c r="FJ219" s="60"/>
      <c r="FK219" s="60"/>
      <c r="FL219" s="60"/>
      <c r="FM219" s="60"/>
      <c r="FN219" s="60"/>
      <c r="FO219" s="60"/>
      <c r="FP219" s="60"/>
      <c r="FQ219" s="60"/>
      <c r="FR219" s="60"/>
      <c r="FS219" s="60"/>
      <c r="FT219" s="60"/>
      <c r="FU219" s="60"/>
      <c r="FV219" s="60"/>
      <c r="FW219" s="60"/>
      <c r="FX219" s="60"/>
      <c r="FY219" s="60"/>
      <c r="FZ219" s="60"/>
      <c r="GA219" s="60"/>
      <c r="GB219" s="60"/>
      <c r="GC219" s="70"/>
      <c r="GD219" s="65"/>
      <c r="GE219" s="60"/>
      <c r="GF219" s="60"/>
      <c r="GG219" s="60"/>
      <c r="GH219" s="60"/>
      <c r="GI219" s="60"/>
      <c r="GJ219" s="60"/>
      <c r="GK219" s="60"/>
      <c r="GL219" s="60"/>
      <c r="GM219" s="60"/>
      <c r="GN219" s="60"/>
      <c r="GO219" s="60"/>
      <c r="GP219" s="60"/>
      <c r="GQ219" s="60"/>
      <c r="GR219" s="60"/>
      <c r="GS219" s="60"/>
      <c r="GT219" s="60"/>
      <c r="GU219" s="60"/>
      <c r="GV219" s="60"/>
      <c r="GW219" s="60"/>
      <c r="GX219" s="60"/>
      <c r="GY219" s="60"/>
      <c r="GZ219" s="60"/>
      <c r="HA219" s="60"/>
      <c r="HB219" s="60"/>
      <c r="HC219" s="60"/>
      <c r="HD219" s="60"/>
      <c r="HE219" s="60"/>
      <c r="HF219" s="60"/>
      <c r="HG219" s="60"/>
      <c r="HH219" s="60"/>
      <c r="HI219" s="60"/>
      <c r="HJ219" s="60"/>
      <c r="HK219" s="60"/>
      <c r="HL219" s="60"/>
      <c r="HM219" s="70"/>
    </row>
    <row r="220" spans="2:221" ht="18" customHeight="1" x14ac:dyDescent="0.2">
      <c r="B220" s="117"/>
      <c r="C220" s="118"/>
      <c r="D220" s="118"/>
      <c r="E220" s="118"/>
      <c r="F220" s="118"/>
      <c r="G220" s="118"/>
      <c r="H220" s="118"/>
      <c r="I220" s="118"/>
      <c r="J220" s="118"/>
      <c r="K220" s="118"/>
      <c r="L220" s="118"/>
      <c r="M220" s="118"/>
      <c r="N220" s="118"/>
      <c r="O220" s="118"/>
      <c r="P220" s="118"/>
      <c r="Q220" s="118"/>
      <c r="R220" s="118"/>
      <c r="S220" s="118"/>
      <c r="T220" s="118"/>
      <c r="U220" s="119"/>
      <c r="V220" s="123"/>
      <c r="W220" s="124"/>
      <c r="X220" s="124"/>
      <c r="Y220" s="124"/>
      <c r="Z220" s="124"/>
      <c r="AA220" s="125"/>
      <c r="AB220" s="129"/>
      <c r="AC220" s="130"/>
      <c r="AD220" s="130"/>
      <c r="AE220" s="130"/>
      <c r="AF220" s="131"/>
      <c r="AG220" s="108" t="s">
        <v>24</v>
      </c>
      <c r="AH220" s="109"/>
      <c r="AI220" s="109"/>
      <c r="AJ220" s="109"/>
      <c r="AK220" s="109"/>
      <c r="AL220" s="75">
        <f t="shared" si="9"/>
        <v>0.67</v>
      </c>
      <c r="AM220" s="76"/>
      <c r="AN220" s="76"/>
      <c r="AO220" s="77"/>
      <c r="AP220" s="72"/>
      <c r="AQ220" s="60"/>
      <c r="AR220" s="60"/>
      <c r="AS220" s="60"/>
      <c r="AT220" s="60"/>
      <c r="AU220" s="60"/>
      <c r="AV220" s="60"/>
      <c r="AW220" s="60"/>
      <c r="AX220" s="60"/>
      <c r="AY220" s="60"/>
      <c r="AZ220" s="60"/>
      <c r="BA220" s="60"/>
      <c r="BB220" s="60"/>
      <c r="BC220" s="60"/>
      <c r="BD220" s="60"/>
      <c r="BE220" s="60"/>
      <c r="BF220" s="60"/>
      <c r="BG220" s="60"/>
      <c r="BH220" s="60"/>
      <c r="BI220" s="60"/>
      <c r="BJ220" s="60"/>
      <c r="BK220" s="60"/>
      <c r="BL220" s="60"/>
      <c r="BM220" s="60"/>
      <c r="BN220" s="60"/>
      <c r="BO220" s="60"/>
      <c r="BP220" s="60"/>
      <c r="BQ220" s="60"/>
      <c r="BR220" s="60"/>
      <c r="BS220" s="60"/>
      <c r="BT220" s="60"/>
      <c r="BU220" s="60"/>
      <c r="BV220" s="60"/>
      <c r="BW220" s="60"/>
      <c r="BX220" s="60"/>
      <c r="BY220" s="70"/>
      <c r="BZ220" s="149">
        <v>0.67</v>
      </c>
      <c r="CA220" s="150"/>
      <c r="CB220" s="150"/>
      <c r="CC220" s="150"/>
      <c r="CD220" s="150"/>
      <c r="CE220" s="150"/>
      <c r="CF220" s="150"/>
      <c r="CG220" s="150"/>
      <c r="CH220" s="150"/>
      <c r="CI220" s="150"/>
      <c r="CJ220" s="150"/>
      <c r="CK220" s="150"/>
      <c r="CL220" s="150"/>
      <c r="CM220" s="150"/>
      <c r="CN220" s="150"/>
      <c r="CO220" s="150"/>
      <c r="CP220" s="150"/>
      <c r="CQ220" s="150"/>
      <c r="CR220" s="150"/>
      <c r="CS220" s="150"/>
      <c r="CT220" s="150"/>
      <c r="CU220" s="150"/>
      <c r="CV220" s="150"/>
      <c r="CW220" s="150"/>
      <c r="CX220" s="150"/>
      <c r="CY220" s="150"/>
      <c r="CZ220" s="150"/>
      <c r="DA220" s="150"/>
      <c r="DB220" s="150"/>
      <c r="DC220" s="150"/>
      <c r="DD220" s="150"/>
      <c r="DE220" s="150"/>
      <c r="DF220" s="150"/>
      <c r="DG220" s="150"/>
      <c r="DH220" s="150"/>
      <c r="DI220" s="151"/>
      <c r="DJ220" s="385">
        <v>0</v>
      </c>
      <c r="DK220" s="386"/>
      <c r="DL220" s="386"/>
      <c r="DM220" s="386"/>
      <c r="DN220" s="386"/>
      <c r="DO220" s="386"/>
      <c r="DP220" s="386"/>
      <c r="DQ220" s="386"/>
      <c r="DR220" s="386"/>
      <c r="DS220" s="386"/>
      <c r="DT220" s="386"/>
      <c r="DU220" s="386"/>
      <c r="DV220" s="386"/>
      <c r="DW220" s="386"/>
      <c r="DX220" s="386"/>
      <c r="DY220" s="386"/>
      <c r="DZ220" s="386"/>
      <c r="EA220" s="386"/>
      <c r="EB220" s="386"/>
      <c r="EC220" s="386"/>
      <c r="ED220" s="386"/>
      <c r="EE220" s="386"/>
      <c r="EF220" s="386"/>
      <c r="EG220" s="386"/>
      <c r="EH220" s="386"/>
      <c r="EI220" s="386"/>
      <c r="EJ220" s="391"/>
      <c r="EK220" s="60"/>
      <c r="EL220" s="60"/>
      <c r="EM220" s="60"/>
      <c r="EN220" s="60"/>
      <c r="EO220" s="60"/>
      <c r="EP220" s="60"/>
      <c r="EQ220" s="60"/>
      <c r="ER220" s="60"/>
      <c r="ES220" s="70"/>
      <c r="ET220" s="65"/>
      <c r="EU220" s="60"/>
      <c r="EV220" s="60"/>
      <c r="EW220" s="60"/>
      <c r="EX220" s="60"/>
      <c r="EY220" s="60"/>
      <c r="EZ220" s="60"/>
      <c r="FA220" s="60"/>
      <c r="FB220" s="60"/>
      <c r="FC220" s="60"/>
      <c r="FD220" s="60"/>
      <c r="FE220" s="60"/>
      <c r="FF220" s="60"/>
      <c r="FG220" s="60"/>
      <c r="FH220" s="60"/>
      <c r="FI220" s="60"/>
      <c r="FJ220" s="60"/>
      <c r="FK220" s="60"/>
      <c r="FL220" s="60"/>
      <c r="FM220" s="60"/>
      <c r="FN220" s="60"/>
      <c r="FO220" s="60"/>
      <c r="FP220" s="60"/>
      <c r="FQ220" s="60"/>
      <c r="FR220" s="60"/>
      <c r="FS220" s="60"/>
      <c r="FT220" s="60"/>
      <c r="FU220" s="60"/>
      <c r="FV220" s="60"/>
      <c r="FW220" s="60"/>
      <c r="FX220" s="60"/>
      <c r="FY220" s="60"/>
      <c r="FZ220" s="60"/>
      <c r="GA220" s="60"/>
      <c r="GB220" s="60"/>
      <c r="GC220" s="70"/>
      <c r="GD220" s="65"/>
      <c r="GE220" s="60"/>
      <c r="GF220" s="60"/>
      <c r="GG220" s="60"/>
      <c r="GH220" s="60"/>
      <c r="GI220" s="60"/>
      <c r="GJ220" s="60"/>
      <c r="GK220" s="60"/>
      <c r="GL220" s="60"/>
      <c r="GM220" s="60"/>
      <c r="GN220" s="60"/>
      <c r="GO220" s="60"/>
      <c r="GP220" s="60"/>
      <c r="GQ220" s="60"/>
      <c r="GR220" s="60"/>
      <c r="GS220" s="60"/>
      <c r="GT220" s="60"/>
      <c r="GU220" s="60"/>
      <c r="GV220" s="60"/>
      <c r="GW220" s="60"/>
      <c r="GX220" s="60"/>
      <c r="GY220" s="60"/>
      <c r="GZ220" s="60"/>
      <c r="HA220" s="60"/>
      <c r="HB220" s="60"/>
      <c r="HC220" s="60"/>
      <c r="HD220" s="60"/>
      <c r="HE220" s="60"/>
      <c r="HF220" s="60"/>
      <c r="HG220" s="60"/>
      <c r="HH220" s="60"/>
      <c r="HI220" s="60"/>
      <c r="HJ220" s="60"/>
      <c r="HK220" s="60"/>
      <c r="HL220" s="60"/>
      <c r="HM220" s="70"/>
    </row>
    <row r="221" spans="2:221" ht="18" customHeight="1" x14ac:dyDescent="0.2">
      <c r="B221" s="78" t="s">
        <v>63</v>
      </c>
      <c r="C221" s="79"/>
      <c r="D221" s="79"/>
      <c r="E221" s="79"/>
      <c r="F221" s="79"/>
      <c r="G221" s="79"/>
      <c r="H221" s="79"/>
      <c r="I221" s="79"/>
      <c r="J221" s="79"/>
      <c r="K221" s="79"/>
      <c r="L221" s="79"/>
      <c r="M221" s="79"/>
      <c r="N221" s="79"/>
      <c r="O221" s="79"/>
      <c r="P221" s="79"/>
      <c r="Q221" s="79"/>
      <c r="R221" s="79"/>
      <c r="S221" s="79"/>
      <c r="T221" s="79"/>
      <c r="U221" s="80"/>
      <c r="V221" s="84" t="s">
        <v>796</v>
      </c>
      <c r="W221" s="85"/>
      <c r="X221" s="85"/>
      <c r="Y221" s="85"/>
      <c r="Z221" s="85"/>
      <c r="AA221" s="86"/>
      <c r="AB221" s="90">
        <v>3.8999999999999998E-3</v>
      </c>
      <c r="AC221" s="91"/>
      <c r="AD221" s="91"/>
      <c r="AE221" s="91"/>
      <c r="AF221" s="92"/>
      <c r="AG221" s="96" t="s">
        <v>23</v>
      </c>
      <c r="AH221" s="97"/>
      <c r="AI221" s="97"/>
      <c r="AJ221" s="97"/>
      <c r="AK221" s="97"/>
      <c r="AL221" s="98">
        <f t="shared" si="9"/>
        <v>6</v>
      </c>
      <c r="AM221" s="99"/>
      <c r="AN221" s="99"/>
      <c r="AO221" s="100"/>
      <c r="AP221" s="101"/>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c r="BM221" s="59"/>
      <c r="BN221" s="59"/>
      <c r="BO221" s="59"/>
      <c r="BP221" s="59"/>
      <c r="BQ221" s="59"/>
      <c r="BR221" s="59"/>
      <c r="BS221" s="59"/>
      <c r="BT221" s="59"/>
      <c r="BU221" s="59"/>
      <c r="BV221" s="59"/>
      <c r="BW221" s="59"/>
      <c r="BX221" s="59"/>
      <c r="BY221" s="64"/>
      <c r="BZ221" s="63">
        <v>0</v>
      </c>
      <c r="CA221" s="59"/>
      <c r="CB221" s="59"/>
      <c r="CC221" s="59">
        <v>0</v>
      </c>
      <c r="CD221" s="59"/>
      <c r="CE221" s="59"/>
      <c r="CF221" s="59">
        <v>1</v>
      </c>
      <c r="CG221" s="59"/>
      <c r="CH221" s="59"/>
      <c r="CI221" s="59">
        <v>0</v>
      </c>
      <c r="CJ221" s="59"/>
      <c r="CK221" s="59"/>
      <c r="CL221" s="59">
        <v>0</v>
      </c>
      <c r="CM221" s="59"/>
      <c r="CN221" s="59"/>
      <c r="CO221" s="59">
        <v>1</v>
      </c>
      <c r="CP221" s="59"/>
      <c r="CQ221" s="59"/>
      <c r="CR221" s="59">
        <v>0</v>
      </c>
      <c r="CS221" s="59"/>
      <c r="CT221" s="59"/>
      <c r="CU221" s="59">
        <v>0</v>
      </c>
      <c r="CV221" s="59"/>
      <c r="CW221" s="59"/>
      <c r="CX221" s="59">
        <v>1</v>
      </c>
      <c r="CY221" s="59"/>
      <c r="CZ221" s="59"/>
      <c r="DA221" s="59">
        <v>0</v>
      </c>
      <c r="DB221" s="59"/>
      <c r="DC221" s="59"/>
      <c r="DD221" s="59">
        <v>0</v>
      </c>
      <c r="DE221" s="59"/>
      <c r="DF221" s="59"/>
      <c r="DG221" s="59">
        <v>1</v>
      </c>
      <c r="DH221" s="59"/>
      <c r="DI221" s="64"/>
      <c r="DJ221" s="63">
        <v>0</v>
      </c>
      <c r="DK221" s="59"/>
      <c r="DL221" s="59"/>
      <c r="DM221" s="59">
        <v>0</v>
      </c>
      <c r="DN221" s="59"/>
      <c r="DO221" s="59"/>
      <c r="DP221" s="59">
        <v>0</v>
      </c>
      <c r="DQ221" s="59"/>
      <c r="DR221" s="59"/>
      <c r="DS221" s="59">
        <v>0</v>
      </c>
      <c r="DT221" s="59"/>
      <c r="DU221" s="59"/>
      <c r="DV221" s="59">
        <v>0</v>
      </c>
      <c r="DW221" s="59"/>
      <c r="DX221" s="59"/>
      <c r="DY221" s="59">
        <v>1</v>
      </c>
      <c r="DZ221" s="59"/>
      <c r="EA221" s="59"/>
      <c r="EB221" s="59">
        <v>0</v>
      </c>
      <c r="EC221" s="59"/>
      <c r="ED221" s="59"/>
      <c r="EE221" s="59">
        <v>0</v>
      </c>
      <c r="EF221" s="59"/>
      <c r="EG221" s="59"/>
      <c r="EH221" s="59">
        <v>1</v>
      </c>
      <c r="EI221" s="59"/>
      <c r="EJ221" s="59"/>
      <c r="EK221" s="59"/>
      <c r="EL221" s="59"/>
      <c r="EM221" s="59"/>
      <c r="EN221" s="59"/>
      <c r="EO221" s="59"/>
      <c r="EP221" s="59"/>
      <c r="EQ221" s="59"/>
      <c r="ER221" s="59"/>
      <c r="ES221" s="64"/>
      <c r="ET221" s="63"/>
      <c r="EU221" s="59"/>
      <c r="EV221" s="59"/>
      <c r="EW221" s="59"/>
      <c r="EX221" s="59"/>
      <c r="EY221" s="59"/>
      <c r="EZ221" s="59"/>
      <c r="FA221" s="59"/>
      <c r="FB221" s="59"/>
      <c r="FC221" s="59"/>
      <c r="FD221" s="59"/>
      <c r="FE221" s="59"/>
      <c r="FF221" s="59"/>
      <c r="FG221" s="59"/>
      <c r="FH221" s="59"/>
      <c r="FI221" s="59"/>
      <c r="FJ221" s="59"/>
      <c r="FK221" s="59"/>
      <c r="FL221" s="59"/>
      <c r="FM221" s="59"/>
      <c r="FN221" s="59"/>
      <c r="FO221" s="59"/>
      <c r="FP221" s="59"/>
      <c r="FQ221" s="59"/>
      <c r="FR221" s="59"/>
      <c r="FS221" s="59"/>
      <c r="FT221" s="59"/>
      <c r="FU221" s="59"/>
      <c r="FV221" s="59"/>
      <c r="FW221" s="59"/>
      <c r="FX221" s="59"/>
      <c r="FY221" s="59"/>
      <c r="FZ221" s="59"/>
      <c r="GA221" s="59"/>
      <c r="GB221" s="59"/>
      <c r="GC221" s="64"/>
      <c r="GD221" s="63"/>
      <c r="GE221" s="59"/>
      <c r="GF221" s="59"/>
      <c r="GG221" s="59"/>
      <c r="GH221" s="59"/>
      <c r="GI221" s="59"/>
      <c r="GJ221" s="59"/>
      <c r="GK221" s="59"/>
      <c r="GL221" s="59"/>
      <c r="GM221" s="59"/>
      <c r="GN221" s="59"/>
      <c r="GO221" s="59"/>
      <c r="GP221" s="59"/>
      <c r="GQ221" s="59"/>
      <c r="GR221" s="59"/>
      <c r="GS221" s="59"/>
      <c r="GT221" s="59"/>
      <c r="GU221" s="59"/>
      <c r="GV221" s="59"/>
      <c r="GW221" s="59"/>
      <c r="GX221" s="59"/>
      <c r="GY221" s="59"/>
      <c r="GZ221" s="59"/>
      <c r="HA221" s="59"/>
      <c r="HB221" s="59"/>
      <c r="HC221" s="59"/>
      <c r="HD221" s="59"/>
      <c r="HE221" s="59"/>
      <c r="HF221" s="59"/>
      <c r="HG221" s="59"/>
      <c r="HH221" s="59"/>
      <c r="HI221" s="59"/>
      <c r="HJ221" s="59"/>
      <c r="HK221" s="59"/>
      <c r="HL221" s="59"/>
      <c r="HM221" s="64"/>
    </row>
    <row r="222" spans="2:221" ht="18" customHeight="1" x14ac:dyDescent="0.2">
      <c r="B222" s="133"/>
      <c r="C222" s="134"/>
      <c r="D222" s="134"/>
      <c r="E222" s="134"/>
      <c r="F222" s="134"/>
      <c r="G222" s="134"/>
      <c r="H222" s="134"/>
      <c r="I222" s="134"/>
      <c r="J222" s="134"/>
      <c r="K222" s="134"/>
      <c r="L222" s="134"/>
      <c r="M222" s="134"/>
      <c r="N222" s="134"/>
      <c r="O222" s="134"/>
      <c r="P222" s="134"/>
      <c r="Q222" s="134"/>
      <c r="R222" s="134"/>
      <c r="S222" s="134"/>
      <c r="T222" s="134"/>
      <c r="U222" s="135"/>
      <c r="V222" s="136"/>
      <c r="W222" s="137"/>
      <c r="X222" s="137"/>
      <c r="Y222" s="137"/>
      <c r="Z222" s="137"/>
      <c r="AA222" s="138"/>
      <c r="AB222" s="139"/>
      <c r="AC222" s="140"/>
      <c r="AD222" s="140"/>
      <c r="AE222" s="140"/>
      <c r="AF222" s="141"/>
      <c r="AG222" s="96" t="s">
        <v>24</v>
      </c>
      <c r="AH222" s="97"/>
      <c r="AI222" s="97"/>
      <c r="AJ222" s="97"/>
      <c r="AK222" s="97"/>
      <c r="AL222" s="98">
        <f t="shared" si="9"/>
        <v>3</v>
      </c>
      <c r="AM222" s="99"/>
      <c r="AN222" s="99"/>
      <c r="AO222" s="100"/>
      <c r="AP222" s="142"/>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c r="BM222" s="59"/>
      <c r="BN222" s="59"/>
      <c r="BO222" s="59"/>
      <c r="BP222" s="59"/>
      <c r="BQ222" s="59"/>
      <c r="BR222" s="59"/>
      <c r="BS222" s="59"/>
      <c r="BT222" s="59"/>
      <c r="BU222" s="59"/>
      <c r="BV222" s="59"/>
      <c r="BW222" s="59"/>
      <c r="BX222" s="59"/>
      <c r="BY222" s="64"/>
      <c r="BZ222" s="63">
        <v>0</v>
      </c>
      <c r="CA222" s="59"/>
      <c r="CB222" s="59"/>
      <c r="CC222" s="59">
        <v>0</v>
      </c>
      <c r="CD222" s="59"/>
      <c r="CE222" s="59"/>
      <c r="CF222" s="59">
        <v>1</v>
      </c>
      <c r="CG222" s="59"/>
      <c r="CH222" s="59"/>
      <c r="CI222" s="59">
        <v>0</v>
      </c>
      <c r="CJ222" s="59"/>
      <c r="CK222" s="59"/>
      <c r="CL222" s="59">
        <v>0</v>
      </c>
      <c r="CM222" s="59"/>
      <c r="CN222" s="59"/>
      <c r="CO222" s="59">
        <v>1</v>
      </c>
      <c r="CP222" s="59"/>
      <c r="CQ222" s="59"/>
      <c r="CR222" s="59">
        <v>0</v>
      </c>
      <c r="CS222" s="59"/>
      <c r="CT222" s="59"/>
      <c r="CU222" s="59">
        <v>0</v>
      </c>
      <c r="CV222" s="59"/>
      <c r="CW222" s="59"/>
      <c r="CX222" s="59">
        <v>0</v>
      </c>
      <c r="CY222" s="59"/>
      <c r="CZ222" s="59"/>
      <c r="DA222" s="59">
        <v>0</v>
      </c>
      <c r="DB222" s="59"/>
      <c r="DC222" s="59"/>
      <c r="DD222" s="59">
        <v>0</v>
      </c>
      <c r="DE222" s="59"/>
      <c r="DF222" s="59"/>
      <c r="DG222" s="59">
        <v>1</v>
      </c>
      <c r="DH222" s="59"/>
      <c r="DI222" s="64"/>
      <c r="DJ222" s="63">
        <v>0</v>
      </c>
      <c r="DK222" s="59"/>
      <c r="DL222" s="59"/>
      <c r="DM222" s="59">
        <v>0</v>
      </c>
      <c r="DN222" s="59"/>
      <c r="DO222" s="59"/>
      <c r="DP222" s="59">
        <v>0</v>
      </c>
      <c r="DQ222" s="59"/>
      <c r="DR222" s="59"/>
      <c r="DS222" s="59">
        <v>0</v>
      </c>
      <c r="DT222" s="59"/>
      <c r="DU222" s="59"/>
      <c r="DV222" s="59">
        <v>0</v>
      </c>
      <c r="DW222" s="59"/>
      <c r="DX222" s="59"/>
      <c r="DY222" s="59">
        <v>0</v>
      </c>
      <c r="DZ222" s="59"/>
      <c r="EA222" s="59"/>
      <c r="EB222" s="59">
        <v>0</v>
      </c>
      <c r="EC222" s="59"/>
      <c r="ED222" s="59"/>
      <c r="EE222" s="59">
        <v>0</v>
      </c>
      <c r="EF222" s="59"/>
      <c r="EG222" s="59"/>
      <c r="EH222" s="59">
        <v>0</v>
      </c>
      <c r="EI222" s="59"/>
      <c r="EJ222" s="59"/>
      <c r="EK222" s="59"/>
      <c r="EL222" s="59"/>
      <c r="EM222" s="59"/>
      <c r="EN222" s="59"/>
      <c r="EO222" s="59"/>
      <c r="EP222" s="59"/>
      <c r="EQ222" s="59"/>
      <c r="ER222" s="59"/>
      <c r="ES222" s="64"/>
      <c r="ET222" s="63"/>
      <c r="EU222" s="59"/>
      <c r="EV222" s="59"/>
      <c r="EW222" s="59"/>
      <c r="EX222" s="59"/>
      <c r="EY222" s="59"/>
      <c r="EZ222" s="59"/>
      <c r="FA222" s="59"/>
      <c r="FB222" s="59"/>
      <c r="FC222" s="59"/>
      <c r="FD222" s="59"/>
      <c r="FE222" s="59"/>
      <c r="FF222" s="59"/>
      <c r="FG222" s="59"/>
      <c r="FH222" s="59"/>
      <c r="FI222" s="59"/>
      <c r="FJ222" s="59"/>
      <c r="FK222" s="59"/>
      <c r="FL222" s="59"/>
      <c r="FM222" s="59"/>
      <c r="FN222" s="59"/>
      <c r="FO222" s="59"/>
      <c r="FP222" s="59"/>
      <c r="FQ222" s="59"/>
      <c r="FR222" s="59"/>
      <c r="FS222" s="59"/>
      <c r="FT222" s="59"/>
      <c r="FU222" s="59"/>
      <c r="FV222" s="59"/>
      <c r="FW222" s="59"/>
      <c r="FX222" s="59"/>
      <c r="FY222" s="59"/>
      <c r="FZ222" s="59"/>
      <c r="GA222" s="59"/>
      <c r="GB222" s="59"/>
      <c r="GC222" s="64"/>
      <c r="GD222" s="63"/>
      <c r="GE222" s="59"/>
      <c r="GF222" s="59"/>
      <c r="GG222" s="59"/>
      <c r="GH222" s="59"/>
      <c r="GI222" s="59"/>
      <c r="GJ222" s="59"/>
      <c r="GK222" s="59"/>
      <c r="GL222" s="59"/>
      <c r="GM222" s="59"/>
      <c r="GN222" s="59"/>
      <c r="GO222" s="59"/>
      <c r="GP222" s="59"/>
      <c r="GQ222" s="59"/>
      <c r="GR222" s="59"/>
      <c r="GS222" s="59"/>
      <c r="GT222" s="59"/>
      <c r="GU222" s="59"/>
      <c r="GV222" s="59"/>
      <c r="GW222" s="59"/>
      <c r="GX222" s="59"/>
      <c r="GY222" s="59"/>
      <c r="GZ222" s="59"/>
      <c r="HA222" s="59"/>
      <c r="HB222" s="59"/>
      <c r="HC222" s="59"/>
      <c r="HD222" s="59"/>
      <c r="HE222" s="59"/>
      <c r="HF222" s="59"/>
      <c r="HG222" s="59"/>
      <c r="HH222" s="59"/>
      <c r="HI222" s="59"/>
      <c r="HJ222" s="59"/>
      <c r="HK222" s="59"/>
      <c r="HL222" s="59"/>
      <c r="HM222" s="64"/>
    </row>
    <row r="223" spans="2:221" ht="23.25" customHeight="1" x14ac:dyDescent="0.2">
      <c r="B223" s="114" t="s">
        <v>786</v>
      </c>
      <c r="C223" s="115"/>
      <c r="D223" s="115"/>
      <c r="E223" s="115"/>
      <c r="F223" s="115"/>
      <c r="G223" s="115"/>
      <c r="H223" s="115"/>
      <c r="I223" s="115"/>
      <c r="J223" s="115"/>
      <c r="K223" s="115"/>
      <c r="L223" s="115"/>
      <c r="M223" s="115"/>
      <c r="N223" s="115"/>
      <c r="O223" s="115"/>
      <c r="P223" s="115"/>
      <c r="Q223" s="115"/>
      <c r="R223" s="115"/>
      <c r="S223" s="115"/>
      <c r="T223" s="115"/>
      <c r="U223" s="116"/>
      <c r="V223" s="120" t="s">
        <v>797</v>
      </c>
      <c r="W223" s="121"/>
      <c r="X223" s="121"/>
      <c r="Y223" s="121"/>
      <c r="Z223" s="121"/>
      <c r="AA223" s="122"/>
      <c r="AB223" s="126">
        <v>0.26290000000000002</v>
      </c>
      <c r="AC223" s="127"/>
      <c r="AD223" s="127"/>
      <c r="AE223" s="127"/>
      <c r="AF223" s="128"/>
      <c r="AG223" s="108" t="s">
        <v>23</v>
      </c>
      <c r="AH223" s="109"/>
      <c r="AI223" s="109"/>
      <c r="AJ223" s="109"/>
      <c r="AK223" s="109"/>
      <c r="AL223" s="75">
        <f t="shared" si="9"/>
        <v>33</v>
      </c>
      <c r="AM223" s="76"/>
      <c r="AN223" s="76"/>
      <c r="AO223" s="77"/>
      <c r="AP223" s="132">
        <v>1</v>
      </c>
      <c r="AQ223" s="60"/>
      <c r="AR223" s="60"/>
      <c r="AS223" s="60">
        <v>1</v>
      </c>
      <c r="AT223" s="60"/>
      <c r="AU223" s="60"/>
      <c r="AV223" s="60">
        <v>1</v>
      </c>
      <c r="AW223" s="60"/>
      <c r="AX223" s="60"/>
      <c r="AY223" s="60">
        <v>1</v>
      </c>
      <c r="AZ223" s="60"/>
      <c r="BA223" s="60"/>
      <c r="BB223" s="60">
        <v>1</v>
      </c>
      <c r="BC223" s="60"/>
      <c r="BD223" s="60"/>
      <c r="BE223" s="60">
        <v>1</v>
      </c>
      <c r="BF223" s="60"/>
      <c r="BG223" s="60"/>
      <c r="BH223" s="60">
        <v>1</v>
      </c>
      <c r="BI223" s="60"/>
      <c r="BJ223" s="60"/>
      <c r="BK223" s="60">
        <v>1</v>
      </c>
      <c r="BL223" s="60"/>
      <c r="BM223" s="60"/>
      <c r="BN223" s="60">
        <v>1</v>
      </c>
      <c r="BO223" s="60"/>
      <c r="BP223" s="60"/>
      <c r="BQ223" s="60">
        <v>1</v>
      </c>
      <c r="BR223" s="60"/>
      <c r="BS223" s="60"/>
      <c r="BT223" s="60">
        <v>1</v>
      </c>
      <c r="BU223" s="60"/>
      <c r="BV223" s="60"/>
      <c r="BW223" s="60">
        <v>1</v>
      </c>
      <c r="BX223" s="60"/>
      <c r="BY223" s="70"/>
      <c r="BZ223" s="65">
        <v>1</v>
      </c>
      <c r="CA223" s="60"/>
      <c r="CB223" s="60"/>
      <c r="CC223" s="60">
        <v>1</v>
      </c>
      <c r="CD223" s="60"/>
      <c r="CE223" s="60"/>
      <c r="CF223" s="60">
        <v>1</v>
      </c>
      <c r="CG223" s="60"/>
      <c r="CH223" s="60"/>
      <c r="CI223" s="60">
        <v>1</v>
      </c>
      <c r="CJ223" s="60"/>
      <c r="CK223" s="60"/>
      <c r="CL223" s="60">
        <v>1</v>
      </c>
      <c r="CM223" s="60"/>
      <c r="CN223" s="60"/>
      <c r="CO223" s="60">
        <v>1</v>
      </c>
      <c r="CP223" s="60"/>
      <c r="CQ223" s="60"/>
      <c r="CR223" s="60">
        <v>1</v>
      </c>
      <c r="CS223" s="60"/>
      <c r="CT223" s="60"/>
      <c r="CU223" s="60">
        <v>1</v>
      </c>
      <c r="CV223" s="60"/>
      <c r="CW223" s="60"/>
      <c r="CX223" s="60">
        <v>1</v>
      </c>
      <c r="CY223" s="60"/>
      <c r="CZ223" s="60"/>
      <c r="DA223" s="60">
        <v>1</v>
      </c>
      <c r="DB223" s="60"/>
      <c r="DC223" s="60"/>
      <c r="DD223" s="60">
        <v>1</v>
      </c>
      <c r="DE223" s="60"/>
      <c r="DF223" s="60"/>
      <c r="DG223" s="60">
        <v>1</v>
      </c>
      <c r="DH223" s="60"/>
      <c r="DI223" s="60"/>
      <c r="DJ223" s="65">
        <v>1</v>
      </c>
      <c r="DK223" s="60"/>
      <c r="DL223" s="60"/>
      <c r="DM223" s="60">
        <v>1</v>
      </c>
      <c r="DN223" s="60"/>
      <c r="DO223" s="60"/>
      <c r="DP223" s="60">
        <v>1</v>
      </c>
      <c r="DQ223" s="60"/>
      <c r="DR223" s="60"/>
      <c r="DS223" s="60">
        <v>1</v>
      </c>
      <c r="DT223" s="60"/>
      <c r="DU223" s="60"/>
      <c r="DV223" s="60">
        <v>1</v>
      </c>
      <c r="DW223" s="60"/>
      <c r="DX223" s="60"/>
      <c r="DY223" s="60">
        <v>1</v>
      </c>
      <c r="DZ223" s="60"/>
      <c r="EA223" s="60"/>
      <c r="EB223" s="60">
        <v>1</v>
      </c>
      <c r="EC223" s="60"/>
      <c r="ED223" s="60"/>
      <c r="EE223" s="60">
        <v>1</v>
      </c>
      <c r="EF223" s="60"/>
      <c r="EG223" s="60"/>
      <c r="EH223" s="60">
        <v>1</v>
      </c>
      <c r="EI223" s="60"/>
      <c r="EJ223" s="60"/>
      <c r="EK223" s="60"/>
      <c r="EL223" s="60"/>
      <c r="EM223" s="60"/>
      <c r="EN223" s="60"/>
      <c r="EO223" s="60"/>
      <c r="EP223" s="60"/>
      <c r="EQ223" s="60"/>
      <c r="ER223" s="60"/>
      <c r="ES223" s="70"/>
      <c r="ET223" s="65"/>
      <c r="EU223" s="60"/>
      <c r="EV223" s="60"/>
      <c r="EW223" s="60"/>
      <c r="EX223" s="60"/>
      <c r="EY223" s="60"/>
      <c r="EZ223" s="60"/>
      <c r="FA223" s="60"/>
      <c r="FB223" s="60"/>
      <c r="FC223" s="60"/>
      <c r="FD223" s="60"/>
      <c r="FE223" s="60"/>
      <c r="FF223" s="60"/>
      <c r="FG223" s="60"/>
      <c r="FH223" s="60"/>
      <c r="FI223" s="60"/>
      <c r="FJ223" s="60"/>
      <c r="FK223" s="60"/>
      <c r="FL223" s="60"/>
      <c r="FM223" s="60"/>
      <c r="FN223" s="60"/>
      <c r="FO223" s="60"/>
      <c r="FP223" s="60"/>
      <c r="FQ223" s="60"/>
      <c r="FR223" s="60"/>
      <c r="FS223" s="60"/>
      <c r="FT223" s="60"/>
      <c r="FU223" s="60"/>
      <c r="FV223" s="60"/>
      <c r="FW223" s="60"/>
      <c r="FX223" s="60"/>
      <c r="FY223" s="60"/>
      <c r="FZ223" s="60"/>
      <c r="GA223" s="60"/>
      <c r="GB223" s="60"/>
      <c r="GC223" s="70"/>
      <c r="GD223" s="65"/>
      <c r="GE223" s="60"/>
      <c r="GF223" s="60"/>
      <c r="GG223" s="60"/>
      <c r="GH223" s="60"/>
      <c r="GI223" s="60"/>
      <c r="GJ223" s="60"/>
      <c r="GK223" s="60"/>
      <c r="GL223" s="60"/>
      <c r="GM223" s="60"/>
      <c r="GN223" s="60"/>
      <c r="GO223" s="60"/>
      <c r="GP223" s="60"/>
      <c r="GQ223" s="60"/>
      <c r="GR223" s="60"/>
      <c r="GS223" s="60"/>
      <c r="GT223" s="60"/>
      <c r="GU223" s="60"/>
      <c r="GV223" s="60"/>
      <c r="GW223" s="60"/>
      <c r="GX223" s="60"/>
      <c r="GY223" s="60"/>
      <c r="GZ223" s="60"/>
      <c r="HA223" s="60"/>
      <c r="HB223" s="60"/>
      <c r="HC223" s="60"/>
      <c r="HD223" s="60"/>
      <c r="HE223" s="60"/>
      <c r="HF223" s="60"/>
      <c r="HG223" s="60"/>
      <c r="HH223" s="60"/>
      <c r="HI223" s="60"/>
      <c r="HJ223" s="60"/>
      <c r="HK223" s="60"/>
      <c r="HL223" s="60"/>
      <c r="HM223" s="70"/>
    </row>
    <row r="224" spans="2:221" ht="23.25" customHeight="1" x14ac:dyDescent="0.2">
      <c r="B224" s="117"/>
      <c r="C224" s="118"/>
      <c r="D224" s="118"/>
      <c r="E224" s="118"/>
      <c r="F224" s="118"/>
      <c r="G224" s="118"/>
      <c r="H224" s="118"/>
      <c r="I224" s="118"/>
      <c r="J224" s="118"/>
      <c r="K224" s="118"/>
      <c r="L224" s="118"/>
      <c r="M224" s="118"/>
      <c r="N224" s="118"/>
      <c r="O224" s="118"/>
      <c r="P224" s="118"/>
      <c r="Q224" s="118"/>
      <c r="R224" s="118"/>
      <c r="S224" s="118"/>
      <c r="T224" s="118"/>
      <c r="U224" s="119"/>
      <c r="V224" s="123"/>
      <c r="W224" s="124"/>
      <c r="X224" s="124"/>
      <c r="Y224" s="124"/>
      <c r="Z224" s="124"/>
      <c r="AA224" s="125"/>
      <c r="AB224" s="129"/>
      <c r="AC224" s="130"/>
      <c r="AD224" s="130"/>
      <c r="AE224" s="130"/>
      <c r="AF224" s="131"/>
      <c r="AG224" s="108" t="s">
        <v>24</v>
      </c>
      <c r="AH224" s="109"/>
      <c r="AI224" s="109"/>
      <c r="AJ224" s="109"/>
      <c r="AK224" s="109"/>
      <c r="AL224" s="75">
        <f t="shared" si="9"/>
        <v>33</v>
      </c>
      <c r="AM224" s="76"/>
      <c r="AN224" s="76"/>
      <c r="AO224" s="77"/>
      <c r="AP224" s="72">
        <v>1</v>
      </c>
      <c r="AQ224" s="60"/>
      <c r="AR224" s="60"/>
      <c r="AS224" s="60">
        <v>1</v>
      </c>
      <c r="AT224" s="60"/>
      <c r="AU224" s="60"/>
      <c r="AV224" s="60">
        <v>1</v>
      </c>
      <c r="AW224" s="60"/>
      <c r="AX224" s="60"/>
      <c r="AY224" s="60">
        <v>1</v>
      </c>
      <c r="AZ224" s="60"/>
      <c r="BA224" s="60"/>
      <c r="BB224" s="60">
        <v>1</v>
      </c>
      <c r="BC224" s="60"/>
      <c r="BD224" s="60"/>
      <c r="BE224" s="60">
        <v>1</v>
      </c>
      <c r="BF224" s="60"/>
      <c r="BG224" s="60"/>
      <c r="BH224" s="60">
        <v>1</v>
      </c>
      <c r="BI224" s="60"/>
      <c r="BJ224" s="60"/>
      <c r="BK224" s="60">
        <v>1</v>
      </c>
      <c r="BL224" s="60"/>
      <c r="BM224" s="60"/>
      <c r="BN224" s="60">
        <v>1</v>
      </c>
      <c r="BO224" s="60"/>
      <c r="BP224" s="60"/>
      <c r="BQ224" s="60">
        <v>1</v>
      </c>
      <c r="BR224" s="60"/>
      <c r="BS224" s="60"/>
      <c r="BT224" s="60">
        <v>1</v>
      </c>
      <c r="BU224" s="60"/>
      <c r="BV224" s="60"/>
      <c r="BW224" s="60">
        <v>1</v>
      </c>
      <c r="BX224" s="60"/>
      <c r="BY224" s="70"/>
      <c r="BZ224" s="65">
        <v>1</v>
      </c>
      <c r="CA224" s="60"/>
      <c r="CB224" s="60"/>
      <c r="CC224" s="60">
        <v>1</v>
      </c>
      <c r="CD224" s="60"/>
      <c r="CE224" s="60"/>
      <c r="CF224" s="60">
        <v>1</v>
      </c>
      <c r="CG224" s="60"/>
      <c r="CH224" s="60"/>
      <c r="CI224" s="60">
        <v>1</v>
      </c>
      <c r="CJ224" s="60"/>
      <c r="CK224" s="60"/>
      <c r="CL224" s="60">
        <v>1</v>
      </c>
      <c r="CM224" s="60"/>
      <c r="CN224" s="60"/>
      <c r="CO224" s="60">
        <v>1</v>
      </c>
      <c r="CP224" s="60"/>
      <c r="CQ224" s="60"/>
      <c r="CR224" s="60">
        <v>1</v>
      </c>
      <c r="CS224" s="60"/>
      <c r="CT224" s="60"/>
      <c r="CU224" s="60">
        <v>1</v>
      </c>
      <c r="CV224" s="60"/>
      <c r="CW224" s="60"/>
      <c r="CX224" s="60">
        <v>1</v>
      </c>
      <c r="CY224" s="60"/>
      <c r="CZ224" s="60"/>
      <c r="DA224" s="60">
        <v>1</v>
      </c>
      <c r="DB224" s="60"/>
      <c r="DC224" s="60"/>
      <c r="DD224" s="60">
        <v>1</v>
      </c>
      <c r="DE224" s="60"/>
      <c r="DF224" s="60"/>
      <c r="DG224" s="60">
        <v>1</v>
      </c>
      <c r="DH224" s="60"/>
      <c r="DI224" s="70"/>
      <c r="DJ224" s="65">
        <v>1</v>
      </c>
      <c r="DK224" s="60"/>
      <c r="DL224" s="60"/>
      <c r="DM224" s="60">
        <v>1</v>
      </c>
      <c r="DN224" s="60"/>
      <c r="DO224" s="60"/>
      <c r="DP224" s="60">
        <v>1</v>
      </c>
      <c r="DQ224" s="60"/>
      <c r="DR224" s="60"/>
      <c r="DS224" s="60">
        <v>1</v>
      </c>
      <c r="DT224" s="60"/>
      <c r="DU224" s="60"/>
      <c r="DV224" s="60">
        <v>1</v>
      </c>
      <c r="DW224" s="60"/>
      <c r="DX224" s="60"/>
      <c r="DY224" s="60">
        <v>1</v>
      </c>
      <c r="DZ224" s="60"/>
      <c r="EA224" s="60"/>
      <c r="EB224" s="60">
        <v>1</v>
      </c>
      <c r="EC224" s="60"/>
      <c r="ED224" s="60"/>
      <c r="EE224" s="60">
        <v>1</v>
      </c>
      <c r="EF224" s="60"/>
      <c r="EG224" s="60"/>
      <c r="EH224" s="60">
        <v>1</v>
      </c>
      <c r="EI224" s="60"/>
      <c r="EJ224" s="60"/>
      <c r="EK224" s="60"/>
      <c r="EL224" s="60"/>
      <c r="EM224" s="60"/>
      <c r="EN224" s="60"/>
      <c r="EO224" s="60"/>
      <c r="EP224" s="60"/>
      <c r="EQ224" s="60"/>
      <c r="ER224" s="60"/>
      <c r="ES224" s="70"/>
      <c r="ET224" s="65"/>
      <c r="EU224" s="60"/>
      <c r="EV224" s="60"/>
      <c r="EW224" s="60"/>
      <c r="EX224" s="60"/>
      <c r="EY224" s="60"/>
      <c r="EZ224" s="60"/>
      <c r="FA224" s="60"/>
      <c r="FB224" s="60"/>
      <c r="FC224" s="60"/>
      <c r="FD224" s="60"/>
      <c r="FE224" s="60"/>
      <c r="FF224" s="60"/>
      <c r="FG224" s="60"/>
      <c r="FH224" s="60"/>
      <c r="FI224" s="60"/>
      <c r="FJ224" s="60"/>
      <c r="FK224" s="60"/>
      <c r="FL224" s="60"/>
      <c r="FM224" s="60"/>
      <c r="FN224" s="60"/>
      <c r="FO224" s="60"/>
      <c r="FP224" s="60"/>
      <c r="FQ224" s="60"/>
      <c r="FR224" s="60"/>
      <c r="FS224" s="60"/>
      <c r="FT224" s="60"/>
      <c r="FU224" s="60"/>
      <c r="FV224" s="60"/>
      <c r="FW224" s="60"/>
      <c r="FX224" s="60"/>
      <c r="FY224" s="60"/>
      <c r="FZ224" s="60"/>
      <c r="GA224" s="60"/>
      <c r="GB224" s="60"/>
      <c r="GC224" s="70"/>
      <c r="GD224" s="65"/>
      <c r="GE224" s="60"/>
      <c r="GF224" s="60"/>
      <c r="GG224" s="60"/>
      <c r="GH224" s="60"/>
      <c r="GI224" s="60"/>
      <c r="GJ224" s="60"/>
      <c r="GK224" s="60"/>
      <c r="GL224" s="60"/>
      <c r="GM224" s="60"/>
      <c r="GN224" s="60"/>
      <c r="GO224" s="60"/>
      <c r="GP224" s="60"/>
      <c r="GQ224" s="60"/>
      <c r="GR224" s="60"/>
      <c r="GS224" s="60"/>
      <c r="GT224" s="60"/>
      <c r="GU224" s="60"/>
      <c r="GV224" s="60"/>
      <c r="GW224" s="60"/>
      <c r="GX224" s="60"/>
      <c r="GY224" s="60"/>
      <c r="GZ224" s="60"/>
      <c r="HA224" s="60"/>
      <c r="HB224" s="60"/>
      <c r="HC224" s="60"/>
      <c r="HD224" s="60"/>
      <c r="HE224" s="60"/>
      <c r="HF224" s="60"/>
      <c r="HG224" s="60"/>
      <c r="HH224" s="60"/>
      <c r="HI224" s="60"/>
      <c r="HJ224" s="60"/>
      <c r="HK224" s="60"/>
      <c r="HL224" s="60"/>
      <c r="HM224" s="70"/>
    </row>
    <row r="225" spans="2:221" ht="18" customHeight="1" x14ac:dyDescent="0.2">
      <c r="B225" s="78" t="s">
        <v>787</v>
      </c>
      <c r="C225" s="79"/>
      <c r="D225" s="79"/>
      <c r="E225" s="79"/>
      <c r="F225" s="79"/>
      <c r="G225" s="79"/>
      <c r="H225" s="79"/>
      <c r="I225" s="79"/>
      <c r="J225" s="79"/>
      <c r="K225" s="79"/>
      <c r="L225" s="79"/>
      <c r="M225" s="79"/>
      <c r="N225" s="79"/>
      <c r="O225" s="79"/>
      <c r="P225" s="79"/>
      <c r="Q225" s="79"/>
      <c r="R225" s="79"/>
      <c r="S225" s="79"/>
      <c r="T225" s="79"/>
      <c r="U225" s="80"/>
      <c r="V225" s="84" t="s">
        <v>798</v>
      </c>
      <c r="W225" s="85"/>
      <c r="X225" s="85"/>
      <c r="Y225" s="85"/>
      <c r="Z225" s="85"/>
      <c r="AA225" s="86"/>
      <c r="AB225" s="90">
        <v>6.3E-3</v>
      </c>
      <c r="AC225" s="91"/>
      <c r="AD225" s="91"/>
      <c r="AE225" s="91"/>
      <c r="AF225" s="92"/>
      <c r="AG225" s="96" t="s">
        <v>23</v>
      </c>
      <c r="AH225" s="97"/>
      <c r="AI225" s="97"/>
      <c r="AJ225" s="97"/>
      <c r="AK225" s="97"/>
      <c r="AL225" s="98">
        <f t="shared" si="9"/>
        <v>33</v>
      </c>
      <c r="AM225" s="99"/>
      <c r="AN225" s="99"/>
      <c r="AO225" s="100"/>
      <c r="AP225" s="101">
        <v>1</v>
      </c>
      <c r="AQ225" s="59"/>
      <c r="AR225" s="59"/>
      <c r="AS225" s="59">
        <v>1</v>
      </c>
      <c r="AT225" s="59"/>
      <c r="AU225" s="59"/>
      <c r="AV225" s="59">
        <v>1</v>
      </c>
      <c r="AW225" s="59"/>
      <c r="AX225" s="59"/>
      <c r="AY225" s="59">
        <v>1</v>
      </c>
      <c r="AZ225" s="59"/>
      <c r="BA225" s="59"/>
      <c r="BB225" s="59">
        <v>1</v>
      </c>
      <c r="BC225" s="59"/>
      <c r="BD225" s="59"/>
      <c r="BE225" s="59">
        <v>1</v>
      </c>
      <c r="BF225" s="59"/>
      <c r="BG225" s="59"/>
      <c r="BH225" s="59">
        <v>1</v>
      </c>
      <c r="BI225" s="59"/>
      <c r="BJ225" s="59"/>
      <c r="BK225" s="59">
        <v>1</v>
      </c>
      <c r="BL225" s="59"/>
      <c r="BM225" s="59"/>
      <c r="BN225" s="59">
        <v>1</v>
      </c>
      <c r="BO225" s="59"/>
      <c r="BP225" s="59"/>
      <c r="BQ225" s="59">
        <v>1</v>
      </c>
      <c r="BR225" s="59"/>
      <c r="BS225" s="59"/>
      <c r="BT225" s="59">
        <v>1</v>
      </c>
      <c r="BU225" s="59"/>
      <c r="BV225" s="59"/>
      <c r="BW225" s="59">
        <v>1</v>
      </c>
      <c r="BX225" s="59"/>
      <c r="BY225" s="64"/>
      <c r="BZ225" s="63">
        <v>1</v>
      </c>
      <c r="CA225" s="59"/>
      <c r="CB225" s="59"/>
      <c r="CC225" s="59">
        <v>1</v>
      </c>
      <c r="CD225" s="59"/>
      <c r="CE225" s="59"/>
      <c r="CF225" s="59">
        <v>1</v>
      </c>
      <c r="CG225" s="59"/>
      <c r="CH225" s="59"/>
      <c r="CI225" s="59">
        <v>1</v>
      </c>
      <c r="CJ225" s="59"/>
      <c r="CK225" s="59"/>
      <c r="CL225" s="59">
        <v>1</v>
      </c>
      <c r="CM225" s="59"/>
      <c r="CN225" s="59"/>
      <c r="CO225" s="59">
        <v>1</v>
      </c>
      <c r="CP225" s="59"/>
      <c r="CQ225" s="59"/>
      <c r="CR225" s="59">
        <v>1</v>
      </c>
      <c r="CS225" s="59"/>
      <c r="CT225" s="59"/>
      <c r="CU225" s="59">
        <v>1</v>
      </c>
      <c r="CV225" s="59"/>
      <c r="CW225" s="59"/>
      <c r="CX225" s="59">
        <v>1</v>
      </c>
      <c r="CY225" s="59"/>
      <c r="CZ225" s="59"/>
      <c r="DA225" s="59">
        <v>1</v>
      </c>
      <c r="DB225" s="59"/>
      <c r="DC225" s="59"/>
      <c r="DD225" s="59">
        <v>1</v>
      </c>
      <c r="DE225" s="59"/>
      <c r="DF225" s="59"/>
      <c r="DG225" s="59">
        <v>1</v>
      </c>
      <c r="DH225" s="59"/>
      <c r="DI225" s="59"/>
      <c r="DJ225" s="63">
        <v>1</v>
      </c>
      <c r="DK225" s="59"/>
      <c r="DL225" s="59"/>
      <c r="DM225" s="59">
        <v>1</v>
      </c>
      <c r="DN225" s="59"/>
      <c r="DO225" s="59"/>
      <c r="DP225" s="59">
        <v>1</v>
      </c>
      <c r="DQ225" s="59"/>
      <c r="DR225" s="59"/>
      <c r="DS225" s="59">
        <v>1</v>
      </c>
      <c r="DT225" s="59"/>
      <c r="DU225" s="59"/>
      <c r="DV225" s="59">
        <v>1</v>
      </c>
      <c r="DW225" s="59"/>
      <c r="DX225" s="59"/>
      <c r="DY225" s="59">
        <v>1</v>
      </c>
      <c r="DZ225" s="59"/>
      <c r="EA225" s="59"/>
      <c r="EB225" s="59">
        <v>1</v>
      </c>
      <c r="EC225" s="59"/>
      <c r="ED225" s="59"/>
      <c r="EE225" s="59">
        <v>1</v>
      </c>
      <c r="EF225" s="59"/>
      <c r="EG225" s="59"/>
      <c r="EH225" s="59">
        <v>1</v>
      </c>
      <c r="EI225" s="59"/>
      <c r="EJ225" s="59"/>
      <c r="EK225" s="59"/>
      <c r="EL225" s="59"/>
      <c r="EM225" s="59"/>
      <c r="EN225" s="59"/>
      <c r="EO225" s="59"/>
      <c r="EP225" s="59"/>
      <c r="EQ225" s="59"/>
      <c r="ER225" s="59"/>
      <c r="ES225" s="64"/>
      <c r="ET225" s="63"/>
      <c r="EU225" s="59"/>
      <c r="EV225" s="59"/>
      <c r="EW225" s="59"/>
      <c r="EX225" s="59"/>
      <c r="EY225" s="59"/>
      <c r="EZ225" s="59"/>
      <c r="FA225" s="59"/>
      <c r="FB225" s="59"/>
      <c r="FC225" s="59"/>
      <c r="FD225" s="59"/>
      <c r="FE225" s="59"/>
      <c r="FF225" s="59"/>
      <c r="FG225" s="59"/>
      <c r="FH225" s="59"/>
      <c r="FI225" s="59"/>
      <c r="FJ225" s="59"/>
      <c r="FK225" s="59"/>
      <c r="FL225" s="59"/>
      <c r="FM225" s="59"/>
      <c r="FN225" s="59"/>
      <c r="FO225" s="59"/>
      <c r="FP225" s="59"/>
      <c r="FQ225" s="59"/>
      <c r="FR225" s="59"/>
      <c r="FS225" s="59"/>
      <c r="FT225" s="59"/>
      <c r="FU225" s="59"/>
      <c r="FV225" s="59"/>
      <c r="FW225" s="59"/>
      <c r="FX225" s="59"/>
      <c r="FY225" s="59"/>
      <c r="FZ225" s="59"/>
      <c r="GA225" s="59"/>
      <c r="GB225" s="59"/>
      <c r="GC225" s="64"/>
      <c r="GD225" s="63"/>
      <c r="GE225" s="59"/>
      <c r="GF225" s="59"/>
      <c r="GG225" s="59"/>
      <c r="GH225" s="59"/>
      <c r="GI225" s="59"/>
      <c r="GJ225" s="59"/>
      <c r="GK225" s="59"/>
      <c r="GL225" s="59"/>
      <c r="GM225" s="59"/>
      <c r="GN225" s="59"/>
      <c r="GO225" s="59"/>
      <c r="GP225" s="59"/>
      <c r="GQ225" s="59"/>
      <c r="GR225" s="59"/>
      <c r="GS225" s="59"/>
      <c r="GT225" s="59"/>
      <c r="GU225" s="59"/>
      <c r="GV225" s="59"/>
      <c r="GW225" s="59"/>
      <c r="GX225" s="59"/>
      <c r="GY225" s="59"/>
      <c r="GZ225" s="59"/>
      <c r="HA225" s="59"/>
      <c r="HB225" s="59"/>
      <c r="HC225" s="59"/>
      <c r="HD225" s="59"/>
      <c r="HE225" s="59"/>
      <c r="HF225" s="59"/>
      <c r="HG225" s="59"/>
      <c r="HH225" s="59"/>
      <c r="HI225" s="59"/>
      <c r="HJ225" s="59"/>
      <c r="HK225" s="59"/>
      <c r="HL225" s="59"/>
      <c r="HM225" s="64"/>
    </row>
    <row r="226" spans="2:221" ht="18" customHeight="1" x14ac:dyDescent="0.2">
      <c r="B226" s="133"/>
      <c r="C226" s="134"/>
      <c r="D226" s="134"/>
      <c r="E226" s="134"/>
      <c r="F226" s="134"/>
      <c r="G226" s="134"/>
      <c r="H226" s="134"/>
      <c r="I226" s="134"/>
      <c r="J226" s="134"/>
      <c r="K226" s="134"/>
      <c r="L226" s="134"/>
      <c r="M226" s="134"/>
      <c r="N226" s="134"/>
      <c r="O226" s="134"/>
      <c r="P226" s="134"/>
      <c r="Q226" s="134"/>
      <c r="R226" s="134"/>
      <c r="S226" s="134"/>
      <c r="T226" s="134"/>
      <c r="U226" s="135"/>
      <c r="V226" s="136"/>
      <c r="W226" s="137"/>
      <c r="X226" s="137"/>
      <c r="Y226" s="137"/>
      <c r="Z226" s="137"/>
      <c r="AA226" s="138"/>
      <c r="AB226" s="139"/>
      <c r="AC226" s="140"/>
      <c r="AD226" s="140"/>
      <c r="AE226" s="140"/>
      <c r="AF226" s="141"/>
      <c r="AG226" s="96" t="s">
        <v>24</v>
      </c>
      <c r="AH226" s="97"/>
      <c r="AI226" s="97"/>
      <c r="AJ226" s="97"/>
      <c r="AK226" s="97"/>
      <c r="AL226" s="98">
        <f t="shared" si="9"/>
        <v>33</v>
      </c>
      <c r="AM226" s="99"/>
      <c r="AN226" s="99"/>
      <c r="AO226" s="100"/>
      <c r="AP226" s="101">
        <v>1</v>
      </c>
      <c r="AQ226" s="59"/>
      <c r="AR226" s="59"/>
      <c r="AS226" s="59">
        <v>1</v>
      </c>
      <c r="AT226" s="59"/>
      <c r="AU226" s="59"/>
      <c r="AV226" s="59">
        <v>1</v>
      </c>
      <c r="AW226" s="59"/>
      <c r="AX226" s="59"/>
      <c r="AY226" s="59">
        <v>1</v>
      </c>
      <c r="AZ226" s="59"/>
      <c r="BA226" s="59"/>
      <c r="BB226" s="59">
        <v>1</v>
      </c>
      <c r="BC226" s="59"/>
      <c r="BD226" s="59"/>
      <c r="BE226" s="59">
        <v>1</v>
      </c>
      <c r="BF226" s="59"/>
      <c r="BG226" s="59"/>
      <c r="BH226" s="59">
        <v>1</v>
      </c>
      <c r="BI226" s="59"/>
      <c r="BJ226" s="59"/>
      <c r="BK226" s="59">
        <v>1</v>
      </c>
      <c r="BL226" s="59"/>
      <c r="BM226" s="59"/>
      <c r="BN226" s="59">
        <v>1</v>
      </c>
      <c r="BO226" s="59"/>
      <c r="BP226" s="59"/>
      <c r="BQ226" s="59">
        <v>1</v>
      </c>
      <c r="BR226" s="59"/>
      <c r="BS226" s="59"/>
      <c r="BT226" s="59">
        <v>1</v>
      </c>
      <c r="BU226" s="59"/>
      <c r="BV226" s="59"/>
      <c r="BW226" s="59">
        <v>1</v>
      </c>
      <c r="BX226" s="59"/>
      <c r="BY226" s="64"/>
      <c r="BZ226" s="63">
        <v>1</v>
      </c>
      <c r="CA226" s="59"/>
      <c r="CB226" s="59"/>
      <c r="CC226" s="59">
        <v>1</v>
      </c>
      <c r="CD226" s="59"/>
      <c r="CE226" s="59"/>
      <c r="CF226" s="59">
        <v>1</v>
      </c>
      <c r="CG226" s="59"/>
      <c r="CH226" s="59"/>
      <c r="CI226" s="59">
        <v>1</v>
      </c>
      <c r="CJ226" s="59"/>
      <c r="CK226" s="59"/>
      <c r="CL226" s="59">
        <v>1</v>
      </c>
      <c r="CM226" s="59"/>
      <c r="CN226" s="59"/>
      <c r="CO226" s="59">
        <v>1</v>
      </c>
      <c r="CP226" s="59"/>
      <c r="CQ226" s="59"/>
      <c r="CR226" s="59">
        <v>1</v>
      </c>
      <c r="CS226" s="59"/>
      <c r="CT226" s="59"/>
      <c r="CU226" s="59">
        <v>1</v>
      </c>
      <c r="CV226" s="59"/>
      <c r="CW226" s="59"/>
      <c r="CX226" s="59">
        <v>1</v>
      </c>
      <c r="CY226" s="59"/>
      <c r="CZ226" s="59"/>
      <c r="DA226" s="59">
        <v>1</v>
      </c>
      <c r="DB226" s="59"/>
      <c r="DC226" s="59"/>
      <c r="DD226" s="59">
        <v>1</v>
      </c>
      <c r="DE226" s="59"/>
      <c r="DF226" s="59"/>
      <c r="DG226" s="59">
        <v>1</v>
      </c>
      <c r="DH226" s="59"/>
      <c r="DI226" s="64"/>
      <c r="DJ226" s="63">
        <v>1</v>
      </c>
      <c r="DK226" s="59"/>
      <c r="DL226" s="59"/>
      <c r="DM226" s="59">
        <v>1</v>
      </c>
      <c r="DN226" s="59"/>
      <c r="DO226" s="59"/>
      <c r="DP226" s="59">
        <v>1</v>
      </c>
      <c r="DQ226" s="59"/>
      <c r="DR226" s="59"/>
      <c r="DS226" s="59">
        <v>1</v>
      </c>
      <c r="DT226" s="59"/>
      <c r="DU226" s="59"/>
      <c r="DV226" s="59">
        <v>1</v>
      </c>
      <c r="DW226" s="59"/>
      <c r="DX226" s="59"/>
      <c r="DY226" s="59">
        <v>1</v>
      </c>
      <c r="DZ226" s="59"/>
      <c r="EA226" s="59"/>
      <c r="EB226" s="59">
        <v>1</v>
      </c>
      <c r="EC226" s="59"/>
      <c r="ED226" s="59"/>
      <c r="EE226" s="59">
        <v>1</v>
      </c>
      <c r="EF226" s="59"/>
      <c r="EG226" s="59"/>
      <c r="EH226" s="59">
        <v>1</v>
      </c>
      <c r="EI226" s="59"/>
      <c r="EJ226" s="59"/>
      <c r="EK226" s="59"/>
      <c r="EL226" s="59"/>
      <c r="EM226" s="59"/>
      <c r="EN226" s="59"/>
      <c r="EO226" s="59"/>
      <c r="EP226" s="59"/>
      <c r="EQ226" s="59"/>
      <c r="ER226" s="59"/>
      <c r="ES226" s="64"/>
      <c r="ET226" s="63"/>
      <c r="EU226" s="59"/>
      <c r="EV226" s="59"/>
      <c r="EW226" s="59"/>
      <c r="EX226" s="59"/>
      <c r="EY226" s="59"/>
      <c r="EZ226" s="59"/>
      <c r="FA226" s="59"/>
      <c r="FB226" s="59"/>
      <c r="FC226" s="59"/>
      <c r="FD226" s="59"/>
      <c r="FE226" s="59"/>
      <c r="FF226" s="59"/>
      <c r="FG226" s="59"/>
      <c r="FH226" s="59"/>
      <c r="FI226" s="59"/>
      <c r="FJ226" s="59"/>
      <c r="FK226" s="59"/>
      <c r="FL226" s="59"/>
      <c r="FM226" s="59"/>
      <c r="FN226" s="59"/>
      <c r="FO226" s="59"/>
      <c r="FP226" s="59"/>
      <c r="FQ226" s="59"/>
      <c r="FR226" s="59"/>
      <c r="FS226" s="59"/>
      <c r="FT226" s="59"/>
      <c r="FU226" s="59"/>
      <c r="FV226" s="59"/>
      <c r="FW226" s="59"/>
      <c r="FX226" s="59"/>
      <c r="FY226" s="59"/>
      <c r="FZ226" s="59"/>
      <c r="GA226" s="59"/>
      <c r="GB226" s="59"/>
      <c r="GC226" s="64"/>
      <c r="GD226" s="63"/>
      <c r="GE226" s="59"/>
      <c r="GF226" s="59"/>
      <c r="GG226" s="59"/>
      <c r="GH226" s="59"/>
      <c r="GI226" s="59"/>
      <c r="GJ226" s="59"/>
      <c r="GK226" s="59"/>
      <c r="GL226" s="59"/>
      <c r="GM226" s="59"/>
      <c r="GN226" s="59"/>
      <c r="GO226" s="59"/>
      <c r="GP226" s="59"/>
      <c r="GQ226" s="59"/>
      <c r="GR226" s="59"/>
      <c r="GS226" s="59"/>
      <c r="GT226" s="59"/>
      <c r="GU226" s="59"/>
      <c r="GV226" s="59"/>
      <c r="GW226" s="59"/>
      <c r="GX226" s="59"/>
      <c r="GY226" s="59"/>
      <c r="GZ226" s="59"/>
      <c r="HA226" s="59"/>
      <c r="HB226" s="59"/>
      <c r="HC226" s="59"/>
      <c r="HD226" s="59"/>
      <c r="HE226" s="59"/>
      <c r="HF226" s="59"/>
      <c r="HG226" s="59"/>
      <c r="HH226" s="59"/>
      <c r="HI226" s="59"/>
      <c r="HJ226" s="59"/>
      <c r="HK226" s="59"/>
      <c r="HL226" s="59"/>
      <c r="HM226" s="64"/>
    </row>
    <row r="227" spans="2:221" ht="23.25" customHeight="1" x14ac:dyDescent="0.2">
      <c r="B227" s="114" t="s">
        <v>788</v>
      </c>
      <c r="C227" s="115"/>
      <c r="D227" s="115"/>
      <c r="E227" s="115"/>
      <c r="F227" s="115"/>
      <c r="G227" s="115"/>
      <c r="H227" s="115"/>
      <c r="I227" s="115"/>
      <c r="J227" s="115"/>
      <c r="K227" s="115"/>
      <c r="L227" s="115"/>
      <c r="M227" s="115"/>
      <c r="N227" s="115"/>
      <c r="O227" s="115"/>
      <c r="P227" s="115"/>
      <c r="Q227" s="115"/>
      <c r="R227" s="115"/>
      <c r="S227" s="115"/>
      <c r="T227" s="115"/>
      <c r="U227" s="116"/>
      <c r="V227" s="120" t="s">
        <v>799</v>
      </c>
      <c r="W227" s="121"/>
      <c r="X227" s="121"/>
      <c r="Y227" s="121"/>
      <c r="Z227" s="121"/>
      <c r="AA227" s="122"/>
      <c r="AB227" s="126">
        <v>0.63129999999999997</v>
      </c>
      <c r="AC227" s="127"/>
      <c r="AD227" s="127"/>
      <c r="AE227" s="127"/>
      <c r="AF227" s="128"/>
      <c r="AG227" s="108" t="s">
        <v>23</v>
      </c>
      <c r="AH227" s="109"/>
      <c r="AI227" s="109"/>
      <c r="AJ227" s="109"/>
      <c r="AK227" s="109"/>
      <c r="AL227" s="75">
        <f t="shared" si="9"/>
        <v>33</v>
      </c>
      <c r="AM227" s="76"/>
      <c r="AN227" s="76"/>
      <c r="AO227" s="77"/>
      <c r="AP227" s="132">
        <v>1</v>
      </c>
      <c r="AQ227" s="60"/>
      <c r="AR227" s="60"/>
      <c r="AS227" s="60">
        <v>1</v>
      </c>
      <c r="AT227" s="60"/>
      <c r="AU227" s="60"/>
      <c r="AV227" s="60">
        <v>1</v>
      </c>
      <c r="AW227" s="60"/>
      <c r="AX227" s="60"/>
      <c r="AY227" s="60">
        <v>1</v>
      </c>
      <c r="AZ227" s="60"/>
      <c r="BA227" s="60"/>
      <c r="BB227" s="60">
        <v>1</v>
      </c>
      <c r="BC227" s="60"/>
      <c r="BD227" s="60"/>
      <c r="BE227" s="60">
        <v>1</v>
      </c>
      <c r="BF227" s="60"/>
      <c r="BG227" s="60"/>
      <c r="BH227" s="60">
        <v>1</v>
      </c>
      <c r="BI227" s="60"/>
      <c r="BJ227" s="60"/>
      <c r="BK227" s="60">
        <v>1</v>
      </c>
      <c r="BL227" s="60"/>
      <c r="BM227" s="60"/>
      <c r="BN227" s="60">
        <v>1</v>
      </c>
      <c r="BO227" s="60"/>
      <c r="BP227" s="60"/>
      <c r="BQ227" s="60">
        <v>1</v>
      </c>
      <c r="BR227" s="60"/>
      <c r="BS227" s="60"/>
      <c r="BT227" s="60">
        <v>1</v>
      </c>
      <c r="BU227" s="60"/>
      <c r="BV227" s="60"/>
      <c r="BW227" s="60">
        <v>1</v>
      </c>
      <c r="BX227" s="60"/>
      <c r="BY227" s="70"/>
      <c r="BZ227" s="65">
        <v>1</v>
      </c>
      <c r="CA227" s="60"/>
      <c r="CB227" s="60"/>
      <c r="CC227" s="60">
        <v>1</v>
      </c>
      <c r="CD227" s="60"/>
      <c r="CE227" s="60"/>
      <c r="CF227" s="60">
        <v>1</v>
      </c>
      <c r="CG227" s="60"/>
      <c r="CH227" s="60"/>
      <c r="CI227" s="60">
        <v>1</v>
      </c>
      <c r="CJ227" s="60"/>
      <c r="CK227" s="60"/>
      <c r="CL227" s="60">
        <v>1</v>
      </c>
      <c r="CM227" s="60"/>
      <c r="CN227" s="60"/>
      <c r="CO227" s="60">
        <v>1</v>
      </c>
      <c r="CP227" s="60"/>
      <c r="CQ227" s="60"/>
      <c r="CR227" s="60">
        <v>1</v>
      </c>
      <c r="CS227" s="60"/>
      <c r="CT227" s="60"/>
      <c r="CU227" s="60">
        <v>1</v>
      </c>
      <c r="CV227" s="60"/>
      <c r="CW227" s="60"/>
      <c r="CX227" s="60">
        <v>1</v>
      </c>
      <c r="CY227" s="60"/>
      <c r="CZ227" s="60"/>
      <c r="DA227" s="60">
        <v>1</v>
      </c>
      <c r="DB227" s="60"/>
      <c r="DC227" s="60"/>
      <c r="DD227" s="60">
        <v>1</v>
      </c>
      <c r="DE227" s="60"/>
      <c r="DF227" s="60"/>
      <c r="DG227" s="60">
        <v>1</v>
      </c>
      <c r="DH227" s="60"/>
      <c r="DI227" s="60"/>
      <c r="DJ227" s="65">
        <v>1</v>
      </c>
      <c r="DK227" s="60"/>
      <c r="DL227" s="60"/>
      <c r="DM227" s="60">
        <v>1</v>
      </c>
      <c r="DN227" s="60"/>
      <c r="DO227" s="60"/>
      <c r="DP227" s="60">
        <v>1</v>
      </c>
      <c r="DQ227" s="60"/>
      <c r="DR227" s="60"/>
      <c r="DS227" s="60">
        <v>1</v>
      </c>
      <c r="DT227" s="60"/>
      <c r="DU227" s="60"/>
      <c r="DV227" s="60">
        <v>1</v>
      </c>
      <c r="DW227" s="60"/>
      <c r="DX227" s="60"/>
      <c r="DY227" s="60">
        <v>1</v>
      </c>
      <c r="DZ227" s="60"/>
      <c r="EA227" s="60"/>
      <c r="EB227" s="60">
        <v>1</v>
      </c>
      <c r="EC227" s="60"/>
      <c r="ED227" s="60"/>
      <c r="EE227" s="60">
        <v>1</v>
      </c>
      <c r="EF227" s="60"/>
      <c r="EG227" s="60"/>
      <c r="EH227" s="60">
        <v>1</v>
      </c>
      <c r="EI227" s="60"/>
      <c r="EJ227" s="60"/>
      <c r="EK227" s="60"/>
      <c r="EL227" s="60"/>
      <c r="EM227" s="60"/>
      <c r="EN227" s="60"/>
      <c r="EO227" s="60"/>
      <c r="EP227" s="60"/>
      <c r="EQ227" s="60"/>
      <c r="ER227" s="60"/>
      <c r="ES227" s="70"/>
      <c r="ET227" s="65"/>
      <c r="EU227" s="60"/>
      <c r="EV227" s="60"/>
      <c r="EW227" s="60"/>
      <c r="EX227" s="60"/>
      <c r="EY227" s="60"/>
      <c r="EZ227" s="60"/>
      <c r="FA227" s="60"/>
      <c r="FB227" s="60"/>
      <c r="FC227" s="60"/>
      <c r="FD227" s="60"/>
      <c r="FE227" s="60"/>
      <c r="FF227" s="60"/>
      <c r="FG227" s="60"/>
      <c r="FH227" s="60"/>
      <c r="FI227" s="60"/>
      <c r="FJ227" s="60"/>
      <c r="FK227" s="60"/>
      <c r="FL227" s="60"/>
      <c r="FM227" s="60"/>
      <c r="FN227" s="60"/>
      <c r="FO227" s="60"/>
      <c r="FP227" s="60"/>
      <c r="FQ227" s="60"/>
      <c r="FR227" s="60"/>
      <c r="FS227" s="60"/>
      <c r="FT227" s="60"/>
      <c r="FU227" s="60"/>
      <c r="FV227" s="60"/>
      <c r="FW227" s="60"/>
      <c r="FX227" s="60"/>
      <c r="FY227" s="60"/>
      <c r="FZ227" s="60"/>
      <c r="GA227" s="60"/>
      <c r="GB227" s="60"/>
      <c r="GC227" s="70"/>
      <c r="GD227" s="65"/>
      <c r="GE227" s="60"/>
      <c r="GF227" s="60"/>
      <c r="GG227" s="60"/>
      <c r="GH227" s="60"/>
      <c r="GI227" s="60"/>
      <c r="GJ227" s="60"/>
      <c r="GK227" s="60"/>
      <c r="GL227" s="60"/>
      <c r="GM227" s="60"/>
      <c r="GN227" s="60"/>
      <c r="GO227" s="60"/>
      <c r="GP227" s="60"/>
      <c r="GQ227" s="60"/>
      <c r="GR227" s="60"/>
      <c r="GS227" s="60"/>
      <c r="GT227" s="60"/>
      <c r="GU227" s="60"/>
      <c r="GV227" s="60"/>
      <c r="GW227" s="60"/>
      <c r="GX227" s="60"/>
      <c r="GY227" s="60"/>
      <c r="GZ227" s="60"/>
      <c r="HA227" s="60"/>
      <c r="HB227" s="60"/>
      <c r="HC227" s="60"/>
      <c r="HD227" s="60"/>
      <c r="HE227" s="60"/>
      <c r="HF227" s="60"/>
      <c r="HG227" s="60"/>
      <c r="HH227" s="60"/>
      <c r="HI227" s="60"/>
      <c r="HJ227" s="60"/>
      <c r="HK227" s="60"/>
      <c r="HL227" s="60"/>
      <c r="HM227" s="70"/>
    </row>
    <row r="228" spans="2:221" ht="23.25" customHeight="1" x14ac:dyDescent="0.2">
      <c r="B228" s="117"/>
      <c r="C228" s="118"/>
      <c r="D228" s="118"/>
      <c r="E228" s="118"/>
      <c r="F228" s="118"/>
      <c r="G228" s="118"/>
      <c r="H228" s="118"/>
      <c r="I228" s="118"/>
      <c r="J228" s="118"/>
      <c r="K228" s="118"/>
      <c r="L228" s="118"/>
      <c r="M228" s="118"/>
      <c r="N228" s="118"/>
      <c r="O228" s="118"/>
      <c r="P228" s="118"/>
      <c r="Q228" s="118"/>
      <c r="R228" s="118"/>
      <c r="S228" s="118"/>
      <c r="T228" s="118"/>
      <c r="U228" s="119"/>
      <c r="V228" s="123"/>
      <c r="W228" s="124"/>
      <c r="X228" s="124"/>
      <c r="Y228" s="124"/>
      <c r="Z228" s="124"/>
      <c r="AA228" s="125"/>
      <c r="AB228" s="129"/>
      <c r="AC228" s="130"/>
      <c r="AD228" s="130"/>
      <c r="AE228" s="130"/>
      <c r="AF228" s="131"/>
      <c r="AG228" s="108" t="s">
        <v>24</v>
      </c>
      <c r="AH228" s="109"/>
      <c r="AI228" s="109"/>
      <c r="AJ228" s="109"/>
      <c r="AK228" s="109"/>
      <c r="AL228" s="75">
        <f t="shared" si="9"/>
        <v>33</v>
      </c>
      <c r="AM228" s="76"/>
      <c r="AN228" s="76"/>
      <c r="AO228" s="77"/>
      <c r="AP228" s="72">
        <v>1</v>
      </c>
      <c r="AQ228" s="60"/>
      <c r="AR228" s="60"/>
      <c r="AS228" s="60">
        <v>1</v>
      </c>
      <c r="AT228" s="60"/>
      <c r="AU228" s="60"/>
      <c r="AV228" s="60">
        <v>1</v>
      </c>
      <c r="AW228" s="60"/>
      <c r="AX228" s="60"/>
      <c r="AY228" s="60">
        <v>1</v>
      </c>
      <c r="AZ228" s="60"/>
      <c r="BA228" s="60"/>
      <c r="BB228" s="60">
        <v>1</v>
      </c>
      <c r="BC228" s="60"/>
      <c r="BD228" s="60"/>
      <c r="BE228" s="60">
        <v>1</v>
      </c>
      <c r="BF228" s="60"/>
      <c r="BG228" s="60"/>
      <c r="BH228" s="60">
        <v>1</v>
      </c>
      <c r="BI228" s="60"/>
      <c r="BJ228" s="60"/>
      <c r="BK228" s="60">
        <v>1</v>
      </c>
      <c r="BL228" s="60"/>
      <c r="BM228" s="60"/>
      <c r="BN228" s="60">
        <v>1</v>
      </c>
      <c r="BO228" s="60"/>
      <c r="BP228" s="60"/>
      <c r="BQ228" s="60">
        <v>1</v>
      </c>
      <c r="BR228" s="60"/>
      <c r="BS228" s="60"/>
      <c r="BT228" s="60">
        <v>1</v>
      </c>
      <c r="BU228" s="60"/>
      <c r="BV228" s="60"/>
      <c r="BW228" s="60">
        <v>1</v>
      </c>
      <c r="BX228" s="60"/>
      <c r="BY228" s="70"/>
      <c r="BZ228" s="65">
        <v>1</v>
      </c>
      <c r="CA228" s="60"/>
      <c r="CB228" s="60"/>
      <c r="CC228" s="60">
        <v>1</v>
      </c>
      <c r="CD228" s="60"/>
      <c r="CE228" s="60"/>
      <c r="CF228" s="60">
        <v>1</v>
      </c>
      <c r="CG228" s="60"/>
      <c r="CH228" s="60"/>
      <c r="CI228" s="60">
        <v>1</v>
      </c>
      <c r="CJ228" s="60"/>
      <c r="CK228" s="60"/>
      <c r="CL228" s="60">
        <v>1</v>
      </c>
      <c r="CM228" s="60"/>
      <c r="CN228" s="60"/>
      <c r="CO228" s="60">
        <v>1</v>
      </c>
      <c r="CP228" s="60"/>
      <c r="CQ228" s="60"/>
      <c r="CR228" s="60">
        <v>1</v>
      </c>
      <c r="CS228" s="60"/>
      <c r="CT228" s="60"/>
      <c r="CU228" s="60">
        <v>1</v>
      </c>
      <c r="CV228" s="60"/>
      <c r="CW228" s="60"/>
      <c r="CX228" s="60">
        <v>1</v>
      </c>
      <c r="CY228" s="60"/>
      <c r="CZ228" s="60"/>
      <c r="DA228" s="60">
        <v>1</v>
      </c>
      <c r="DB228" s="60"/>
      <c r="DC228" s="60"/>
      <c r="DD228" s="60">
        <v>1</v>
      </c>
      <c r="DE228" s="60"/>
      <c r="DF228" s="60"/>
      <c r="DG228" s="60">
        <v>1</v>
      </c>
      <c r="DH228" s="60"/>
      <c r="DI228" s="70"/>
      <c r="DJ228" s="65">
        <v>1</v>
      </c>
      <c r="DK228" s="60"/>
      <c r="DL228" s="60"/>
      <c r="DM228" s="60">
        <v>1</v>
      </c>
      <c r="DN228" s="60"/>
      <c r="DO228" s="60"/>
      <c r="DP228" s="60">
        <v>1</v>
      </c>
      <c r="DQ228" s="60"/>
      <c r="DR228" s="60"/>
      <c r="DS228" s="60">
        <v>1</v>
      </c>
      <c r="DT228" s="60"/>
      <c r="DU228" s="60"/>
      <c r="DV228" s="60">
        <v>1</v>
      </c>
      <c r="DW228" s="60"/>
      <c r="DX228" s="60"/>
      <c r="DY228" s="60">
        <v>1</v>
      </c>
      <c r="DZ228" s="60"/>
      <c r="EA228" s="60"/>
      <c r="EB228" s="60">
        <v>1</v>
      </c>
      <c r="EC228" s="60"/>
      <c r="ED228" s="60"/>
      <c r="EE228" s="60">
        <v>1</v>
      </c>
      <c r="EF228" s="60"/>
      <c r="EG228" s="60"/>
      <c r="EH228" s="60">
        <v>1</v>
      </c>
      <c r="EI228" s="60"/>
      <c r="EJ228" s="60"/>
      <c r="EK228" s="60"/>
      <c r="EL228" s="60"/>
      <c r="EM228" s="60"/>
      <c r="EN228" s="60"/>
      <c r="EO228" s="60"/>
      <c r="EP228" s="60"/>
      <c r="EQ228" s="60"/>
      <c r="ER228" s="60"/>
      <c r="ES228" s="70"/>
      <c r="ET228" s="65"/>
      <c r="EU228" s="60"/>
      <c r="EV228" s="60"/>
      <c r="EW228" s="60"/>
      <c r="EX228" s="60"/>
      <c r="EY228" s="60"/>
      <c r="EZ228" s="60"/>
      <c r="FA228" s="60"/>
      <c r="FB228" s="60"/>
      <c r="FC228" s="60"/>
      <c r="FD228" s="60"/>
      <c r="FE228" s="60"/>
      <c r="FF228" s="60"/>
      <c r="FG228" s="60"/>
      <c r="FH228" s="60"/>
      <c r="FI228" s="60"/>
      <c r="FJ228" s="60"/>
      <c r="FK228" s="60"/>
      <c r="FL228" s="60"/>
      <c r="FM228" s="60"/>
      <c r="FN228" s="60"/>
      <c r="FO228" s="60"/>
      <c r="FP228" s="60"/>
      <c r="FQ228" s="60"/>
      <c r="FR228" s="60"/>
      <c r="FS228" s="60"/>
      <c r="FT228" s="60"/>
      <c r="FU228" s="60"/>
      <c r="FV228" s="60"/>
      <c r="FW228" s="60"/>
      <c r="FX228" s="60"/>
      <c r="FY228" s="60"/>
      <c r="FZ228" s="60"/>
      <c r="GA228" s="60"/>
      <c r="GB228" s="60"/>
      <c r="GC228" s="70"/>
      <c r="GD228" s="65"/>
      <c r="GE228" s="60"/>
      <c r="GF228" s="60"/>
      <c r="GG228" s="60"/>
      <c r="GH228" s="60"/>
      <c r="GI228" s="60"/>
      <c r="GJ228" s="60"/>
      <c r="GK228" s="60"/>
      <c r="GL228" s="60"/>
      <c r="GM228" s="60"/>
      <c r="GN228" s="60"/>
      <c r="GO228" s="60"/>
      <c r="GP228" s="60"/>
      <c r="GQ228" s="60"/>
      <c r="GR228" s="60"/>
      <c r="GS228" s="60"/>
      <c r="GT228" s="60"/>
      <c r="GU228" s="60"/>
      <c r="GV228" s="60"/>
      <c r="GW228" s="60"/>
      <c r="GX228" s="60"/>
      <c r="GY228" s="60"/>
      <c r="GZ228" s="60"/>
      <c r="HA228" s="60"/>
      <c r="HB228" s="60"/>
      <c r="HC228" s="60"/>
      <c r="HD228" s="60"/>
      <c r="HE228" s="60"/>
      <c r="HF228" s="60"/>
      <c r="HG228" s="60"/>
      <c r="HH228" s="60"/>
      <c r="HI228" s="60"/>
      <c r="HJ228" s="60"/>
      <c r="HK228" s="60"/>
      <c r="HL228" s="60"/>
      <c r="HM228" s="70"/>
    </row>
    <row r="229" spans="2:221" ht="23.25" customHeight="1" x14ac:dyDescent="0.2">
      <c r="B229" s="78" t="s">
        <v>789</v>
      </c>
      <c r="C229" s="79"/>
      <c r="D229" s="79"/>
      <c r="E229" s="79"/>
      <c r="F229" s="79"/>
      <c r="G229" s="79"/>
      <c r="H229" s="79"/>
      <c r="I229" s="79"/>
      <c r="J229" s="79"/>
      <c r="K229" s="79"/>
      <c r="L229" s="79"/>
      <c r="M229" s="79"/>
      <c r="N229" s="79"/>
      <c r="O229" s="79"/>
      <c r="P229" s="79"/>
      <c r="Q229" s="79"/>
      <c r="R229" s="79"/>
      <c r="S229" s="79"/>
      <c r="T229" s="79"/>
      <c r="U229" s="80"/>
      <c r="V229" s="84" t="s">
        <v>800</v>
      </c>
      <c r="W229" s="85"/>
      <c r="X229" s="85"/>
      <c r="Y229" s="85"/>
      <c r="Z229" s="85"/>
      <c r="AA229" s="86"/>
      <c r="AB229" s="90">
        <v>6.3E-3</v>
      </c>
      <c r="AC229" s="91"/>
      <c r="AD229" s="91"/>
      <c r="AE229" s="91"/>
      <c r="AF229" s="92"/>
      <c r="AG229" s="96" t="s">
        <v>23</v>
      </c>
      <c r="AH229" s="97"/>
      <c r="AI229" s="97"/>
      <c r="AJ229" s="97"/>
      <c r="AK229" s="97"/>
      <c r="AL229" s="98">
        <f t="shared" si="9"/>
        <v>33</v>
      </c>
      <c r="AM229" s="99"/>
      <c r="AN229" s="99"/>
      <c r="AO229" s="100"/>
      <c r="AP229" s="101">
        <v>1</v>
      </c>
      <c r="AQ229" s="59"/>
      <c r="AR229" s="59"/>
      <c r="AS229" s="59">
        <v>1</v>
      </c>
      <c r="AT229" s="59"/>
      <c r="AU229" s="59"/>
      <c r="AV229" s="59">
        <v>1</v>
      </c>
      <c r="AW229" s="59"/>
      <c r="AX229" s="59"/>
      <c r="AY229" s="59">
        <v>1</v>
      </c>
      <c r="AZ229" s="59"/>
      <c r="BA229" s="59"/>
      <c r="BB229" s="59">
        <v>1</v>
      </c>
      <c r="BC229" s="59"/>
      <c r="BD229" s="59"/>
      <c r="BE229" s="59">
        <v>1</v>
      </c>
      <c r="BF229" s="59"/>
      <c r="BG229" s="59"/>
      <c r="BH229" s="59">
        <v>1</v>
      </c>
      <c r="BI229" s="59"/>
      <c r="BJ229" s="59"/>
      <c r="BK229" s="59">
        <v>1</v>
      </c>
      <c r="BL229" s="59"/>
      <c r="BM229" s="59"/>
      <c r="BN229" s="59">
        <v>1</v>
      </c>
      <c r="BO229" s="59"/>
      <c r="BP229" s="59"/>
      <c r="BQ229" s="59">
        <v>1</v>
      </c>
      <c r="BR229" s="59"/>
      <c r="BS229" s="59"/>
      <c r="BT229" s="59">
        <v>1</v>
      </c>
      <c r="BU229" s="59"/>
      <c r="BV229" s="59"/>
      <c r="BW229" s="59">
        <v>1</v>
      </c>
      <c r="BX229" s="59"/>
      <c r="BY229" s="64"/>
      <c r="BZ229" s="63">
        <v>1</v>
      </c>
      <c r="CA229" s="59"/>
      <c r="CB229" s="59"/>
      <c r="CC229" s="59">
        <v>1</v>
      </c>
      <c r="CD229" s="59"/>
      <c r="CE229" s="59"/>
      <c r="CF229" s="59">
        <v>1</v>
      </c>
      <c r="CG229" s="59"/>
      <c r="CH229" s="59"/>
      <c r="CI229" s="59">
        <v>1</v>
      </c>
      <c r="CJ229" s="59"/>
      <c r="CK229" s="59"/>
      <c r="CL229" s="59">
        <v>1</v>
      </c>
      <c r="CM229" s="59"/>
      <c r="CN229" s="59"/>
      <c r="CO229" s="59">
        <v>1</v>
      </c>
      <c r="CP229" s="59"/>
      <c r="CQ229" s="59"/>
      <c r="CR229" s="59">
        <v>1</v>
      </c>
      <c r="CS229" s="59"/>
      <c r="CT229" s="59"/>
      <c r="CU229" s="59">
        <v>1</v>
      </c>
      <c r="CV229" s="59"/>
      <c r="CW229" s="59"/>
      <c r="CX229" s="59">
        <v>1</v>
      </c>
      <c r="CY229" s="59"/>
      <c r="CZ229" s="59"/>
      <c r="DA229" s="59">
        <v>1</v>
      </c>
      <c r="DB229" s="59"/>
      <c r="DC229" s="59"/>
      <c r="DD229" s="59">
        <v>1</v>
      </c>
      <c r="DE229" s="59"/>
      <c r="DF229" s="59"/>
      <c r="DG229" s="59">
        <v>1</v>
      </c>
      <c r="DH229" s="59"/>
      <c r="DI229" s="59"/>
      <c r="DJ229" s="63">
        <v>1</v>
      </c>
      <c r="DK229" s="59"/>
      <c r="DL229" s="59"/>
      <c r="DM229" s="59">
        <v>1</v>
      </c>
      <c r="DN229" s="59"/>
      <c r="DO229" s="59"/>
      <c r="DP229" s="59">
        <v>1</v>
      </c>
      <c r="DQ229" s="59"/>
      <c r="DR229" s="59"/>
      <c r="DS229" s="59">
        <v>1</v>
      </c>
      <c r="DT229" s="59"/>
      <c r="DU229" s="59"/>
      <c r="DV229" s="59">
        <v>1</v>
      </c>
      <c r="DW229" s="59"/>
      <c r="DX229" s="59"/>
      <c r="DY229" s="59">
        <v>1</v>
      </c>
      <c r="DZ229" s="59"/>
      <c r="EA229" s="59"/>
      <c r="EB229" s="59">
        <v>1</v>
      </c>
      <c r="EC229" s="59"/>
      <c r="ED229" s="59"/>
      <c r="EE229" s="59">
        <v>1</v>
      </c>
      <c r="EF229" s="59"/>
      <c r="EG229" s="59"/>
      <c r="EH229" s="59">
        <v>1</v>
      </c>
      <c r="EI229" s="59"/>
      <c r="EJ229" s="59"/>
      <c r="EK229" s="59"/>
      <c r="EL229" s="59"/>
      <c r="EM229" s="59"/>
      <c r="EN229" s="59"/>
      <c r="EO229" s="59"/>
      <c r="EP229" s="59"/>
      <c r="EQ229" s="59"/>
      <c r="ER229" s="59"/>
      <c r="ES229" s="64"/>
      <c r="ET229" s="63"/>
      <c r="EU229" s="59"/>
      <c r="EV229" s="59"/>
      <c r="EW229" s="59"/>
      <c r="EX229" s="59"/>
      <c r="EY229" s="59"/>
      <c r="EZ229" s="59"/>
      <c r="FA229" s="59"/>
      <c r="FB229" s="59"/>
      <c r="FC229" s="59"/>
      <c r="FD229" s="59"/>
      <c r="FE229" s="59"/>
      <c r="FF229" s="59"/>
      <c r="FG229" s="59"/>
      <c r="FH229" s="59"/>
      <c r="FI229" s="59"/>
      <c r="FJ229" s="59"/>
      <c r="FK229" s="59"/>
      <c r="FL229" s="59"/>
      <c r="FM229" s="59"/>
      <c r="FN229" s="59"/>
      <c r="FO229" s="59"/>
      <c r="FP229" s="59"/>
      <c r="FQ229" s="59"/>
      <c r="FR229" s="59"/>
      <c r="FS229" s="59"/>
      <c r="FT229" s="59"/>
      <c r="FU229" s="59"/>
      <c r="FV229" s="59"/>
      <c r="FW229" s="59"/>
      <c r="FX229" s="59"/>
      <c r="FY229" s="59"/>
      <c r="FZ229" s="59"/>
      <c r="GA229" s="59"/>
      <c r="GB229" s="59"/>
      <c r="GC229" s="64"/>
      <c r="GD229" s="63"/>
      <c r="GE229" s="59"/>
      <c r="GF229" s="59"/>
      <c r="GG229" s="59"/>
      <c r="GH229" s="59"/>
      <c r="GI229" s="59"/>
      <c r="GJ229" s="59"/>
      <c r="GK229" s="59"/>
      <c r="GL229" s="59"/>
      <c r="GM229" s="59"/>
      <c r="GN229" s="59"/>
      <c r="GO229" s="59"/>
      <c r="GP229" s="59"/>
      <c r="GQ229" s="59"/>
      <c r="GR229" s="59"/>
      <c r="GS229" s="59"/>
      <c r="GT229" s="59"/>
      <c r="GU229" s="59"/>
      <c r="GV229" s="59"/>
      <c r="GW229" s="59"/>
      <c r="GX229" s="59"/>
      <c r="GY229" s="59"/>
      <c r="GZ229" s="59"/>
      <c r="HA229" s="59"/>
      <c r="HB229" s="59"/>
      <c r="HC229" s="59"/>
      <c r="HD229" s="59"/>
      <c r="HE229" s="59"/>
      <c r="HF229" s="59"/>
      <c r="HG229" s="59"/>
      <c r="HH229" s="59"/>
      <c r="HI229" s="59"/>
      <c r="HJ229" s="59"/>
      <c r="HK229" s="59"/>
      <c r="HL229" s="59"/>
      <c r="HM229" s="64"/>
    </row>
    <row r="230" spans="2:221" ht="23.25" customHeight="1" x14ac:dyDescent="0.2">
      <c r="B230" s="133"/>
      <c r="C230" s="134"/>
      <c r="D230" s="134"/>
      <c r="E230" s="134"/>
      <c r="F230" s="134"/>
      <c r="G230" s="134"/>
      <c r="H230" s="134"/>
      <c r="I230" s="134"/>
      <c r="J230" s="134"/>
      <c r="K230" s="134"/>
      <c r="L230" s="134"/>
      <c r="M230" s="134"/>
      <c r="N230" s="134"/>
      <c r="O230" s="134"/>
      <c r="P230" s="134"/>
      <c r="Q230" s="134"/>
      <c r="R230" s="134"/>
      <c r="S230" s="134"/>
      <c r="T230" s="134"/>
      <c r="U230" s="135"/>
      <c r="V230" s="136"/>
      <c r="W230" s="137"/>
      <c r="X230" s="137"/>
      <c r="Y230" s="137"/>
      <c r="Z230" s="137"/>
      <c r="AA230" s="138"/>
      <c r="AB230" s="139"/>
      <c r="AC230" s="140"/>
      <c r="AD230" s="140"/>
      <c r="AE230" s="140"/>
      <c r="AF230" s="141"/>
      <c r="AG230" s="96" t="s">
        <v>24</v>
      </c>
      <c r="AH230" s="97"/>
      <c r="AI230" s="97"/>
      <c r="AJ230" s="97"/>
      <c r="AK230" s="97"/>
      <c r="AL230" s="98">
        <f t="shared" si="9"/>
        <v>33</v>
      </c>
      <c r="AM230" s="99"/>
      <c r="AN230" s="99"/>
      <c r="AO230" s="100"/>
      <c r="AP230" s="142">
        <v>1</v>
      </c>
      <c r="AQ230" s="59"/>
      <c r="AR230" s="59"/>
      <c r="AS230" s="59">
        <v>1</v>
      </c>
      <c r="AT230" s="59"/>
      <c r="AU230" s="59"/>
      <c r="AV230" s="59">
        <v>1</v>
      </c>
      <c r="AW230" s="59"/>
      <c r="AX230" s="59"/>
      <c r="AY230" s="59">
        <v>1</v>
      </c>
      <c r="AZ230" s="59"/>
      <c r="BA230" s="59"/>
      <c r="BB230" s="59">
        <v>1</v>
      </c>
      <c r="BC230" s="59"/>
      <c r="BD230" s="59"/>
      <c r="BE230" s="59">
        <v>1</v>
      </c>
      <c r="BF230" s="59"/>
      <c r="BG230" s="59"/>
      <c r="BH230" s="59">
        <v>1</v>
      </c>
      <c r="BI230" s="59"/>
      <c r="BJ230" s="59"/>
      <c r="BK230" s="59">
        <v>1</v>
      </c>
      <c r="BL230" s="59"/>
      <c r="BM230" s="59"/>
      <c r="BN230" s="59">
        <v>1</v>
      </c>
      <c r="BO230" s="59"/>
      <c r="BP230" s="59"/>
      <c r="BQ230" s="59">
        <v>1</v>
      </c>
      <c r="BR230" s="59"/>
      <c r="BS230" s="59"/>
      <c r="BT230" s="59">
        <v>1</v>
      </c>
      <c r="BU230" s="59"/>
      <c r="BV230" s="59"/>
      <c r="BW230" s="59">
        <v>1</v>
      </c>
      <c r="BX230" s="59"/>
      <c r="BY230" s="64"/>
      <c r="BZ230" s="63">
        <v>1</v>
      </c>
      <c r="CA230" s="59"/>
      <c r="CB230" s="59"/>
      <c r="CC230" s="59">
        <v>1</v>
      </c>
      <c r="CD230" s="59"/>
      <c r="CE230" s="59"/>
      <c r="CF230" s="59">
        <v>1</v>
      </c>
      <c r="CG230" s="59"/>
      <c r="CH230" s="59"/>
      <c r="CI230" s="59">
        <v>1</v>
      </c>
      <c r="CJ230" s="59"/>
      <c r="CK230" s="59"/>
      <c r="CL230" s="59">
        <v>1</v>
      </c>
      <c r="CM230" s="59"/>
      <c r="CN230" s="59"/>
      <c r="CO230" s="59">
        <v>1</v>
      </c>
      <c r="CP230" s="59"/>
      <c r="CQ230" s="59"/>
      <c r="CR230" s="59">
        <v>1</v>
      </c>
      <c r="CS230" s="59"/>
      <c r="CT230" s="59"/>
      <c r="CU230" s="59">
        <v>1</v>
      </c>
      <c r="CV230" s="59"/>
      <c r="CW230" s="59"/>
      <c r="CX230" s="59">
        <v>1</v>
      </c>
      <c r="CY230" s="59"/>
      <c r="CZ230" s="59"/>
      <c r="DA230" s="59">
        <v>1</v>
      </c>
      <c r="DB230" s="59"/>
      <c r="DC230" s="59"/>
      <c r="DD230" s="59">
        <v>1</v>
      </c>
      <c r="DE230" s="59"/>
      <c r="DF230" s="59"/>
      <c r="DG230" s="59">
        <v>1</v>
      </c>
      <c r="DH230" s="59"/>
      <c r="DI230" s="64"/>
      <c r="DJ230" s="63">
        <v>1</v>
      </c>
      <c r="DK230" s="59"/>
      <c r="DL230" s="59"/>
      <c r="DM230" s="59">
        <v>1</v>
      </c>
      <c r="DN230" s="59"/>
      <c r="DO230" s="59"/>
      <c r="DP230" s="59">
        <v>1</v>
      </c>
      <c r="DQ230" s="59"/>
      <c r="DR230" s="59"/>
      <c r="DS230" s="59">
        <v>1</v>
      </c>
      <c r="DT230" s="59"/>
      <c r="DU230" s="59"/>
      <c r="DV230" s="59">
        <v>1</v>
      </c>
      <c r="DW230" s="59"/>
      <c r="DX230" s="59"/>
      <c r="DY230" s="59">
        <v>1</v>
      </c>
      <c r="DZ230" s="59"/>
      <c r="EA230" s="59"/>
      <c r="EB230" s="59">
        <v>1</v>
      </c>
      <c r="EC230" s="59"/>
      <c r="ED230" s="59"/>
      <c r="EE230" s="59">
        <v>1</v>
      </c>
      <c r="EF230" s="59"/>
      <c r="EG230" s="59"/>
      <c r="EH230" s="59">
        <v>1</v>
      </c>
      <c r="EI230" s="59"/>
      <c r="EJ230" s="59"/>
      <c r="EK230" s="59"/>
      <c r="EL230" s="59"/>
      <c r="EM230" s="59"/>
      <c r="EN230" s="59"/>
      <c r="EO230" s="59"/>
      <c r="EP230" s="59"/>
      <c r="EQ230" s="59"/>
      <c r="ER230" s="59"/>
      <c r="ES230" s="64"/>
      <c r="ET230" s="63"/>
      <c r="EU230" s="59"/>
      <c r="EV230" s="59"/>
      <c r="EW230" s="59"/>
      <c r="EX230" s="59"/>
      <c r="EY230" s="59"/>
      <c r="EZ230" s="59"/>
      <c r="FA230" s="59"/>
      <c r="FB230" s="59"/>
      <c r="FC230" s="59"/>
      <c r="FD230" s="59"/>
      <c r="FE230" s="59"/>
      <c r="FF230" s="59"/>
      <c r="FG230" s="59"/>
      <c r="FH230" s="59"/>
      <c r="FI230" s="59"/>
      <c r="FJ230" s="59"/>
      <c r="FK230" s="59"/>
      <c r="FL230" s="59"/>
      <c r="FM230" s="59"/>
      <c r="FN230" s="59"/>
      <c r="FO230" s="59"/>
      <c r="FP230" s="59"/>
      <c r="FQ230" s="59"/>
      <c r="FR230" s="59"/>
      <c r="FS230" s="59"/>
      <c r="FT230" s="59"/>
      <c r="FU230" s="59"/>
      <c r="FV230" s="59"/>
      <c r="FW230" s="59"/>
      <c r="FX230" s="59"/>
      <c r="FY230" s="59"/>
      <c r="FZ230" s="59"/>
      <c r="GA230" s="59"/>
      <c r="GB230" s="59"/>
      <c r="GC230" s="64"/>
      <c r="GD230" s="63"/>
      <c r="GE230" s="59"/>
      <c r="GF230" s="59"/>
      <c r="GG230" s="59"/>
      <c r="GH230" s="59"/>
      <c r="GI230" s="59"/>
      <c r="GJ230" s="59"/>
      <c r="GK230" s="59"/>
      <c r="GL230" s="59"/>
      <c r="GM230" s="59"/>
      <c r="GN230" s="59"/>
      <c r="GO230" s="59"/>
      <c r="GP230" s="59"/>
      <c r="GQ230" s="59"/>
      <c r="GR230" s="59"/>
      <c r="GS230" s="59"/>
      <c r="GT230" s="59"/>
      <c r="GU230" s="59"/>
      <c r="GV230" s="59"/>
      <c r="GW230" s="59"/>
      <c r="GX230" s="59"/>
      <c r="GY230" s="59"/>
      <c r="GZ230" s="59"/>
      <c r="HA230" s="59"/>
      <c r="HB230" s="59"/>
      <c r="HC230" s="59"/>
      <c r="HD230" s="59"/>
      <c r="HE230" s="59"/>
      <c r="HF230" s="59"/>
      <c r="HG230" s="59"/>
      <c r="HH230" s="59"/>
      <c r="HI230" s="59"/>
      <c r="HJ230" s="59"/>
      <c r="HK230" s="59"/>
      <c r="HL230" s="59"/>
      <c r="HM230" s="64"/>
    </row>
    <row r="231" spans="2:221" ht="23.25" customHeight="1" x14ac:dyDescent="0.2">
      <c r="B231" s="114" t="s">
        <v>790</v>
      </c>
      <c r="C231" s="115"/>
      <c r="D231" s="115"/>
      <c r="E231" s="115"/>
      <c r="F231" s="115"/>
      <c r="G231" s="115"/>
      <c r="H231" s="115"/>
      <c r="I231" s="115"/>
      <c r="J231" s="115"/>
      <c r="K231" s="115"/>
      <c r="L231" s="115"/>
      <c r="M231" s="115"/>
      <c r="N231" s="115"/>
      <c r="O231" s="115"/>
      <c r="P231" s="115"/>
      <c r="Q231" s="115"/>
      <c r="R231" s="115"/>
      <c r="S231" s="115"/>
      <c r="T231" s="115"/>
      <c r="U231" s="116"/>
      <c r="V231" s="120" t="s">
        <v>801</v>
      </c>
      <c r="W231" s="121"/>
      <c r="X231" s="121"/>
      <c r="Y231" s="121"/>
      <c r="Z231" s="121"/>
      <c r="AA231" s="122"/>
      <c r="AB231" s="126">
        <v>4.4000000000000003E-3</v>
      </c>
      <c r="AC231" s="127"/>
      <c r="AD231" s="127"/>
      <c r="AE231" s="127"/>
      <c r="AF231" s="128"/>
      <c r="AG231" s="108" t="s">
        <v>23</v>
      </c>
      <c r="AH231" s="109"/>
      <c r="AI231" s="109"/>
      <c r="AJ231" s="109"/>
      <c r="AK231" s="109"/>
      <c r="AL231" s="75">
        <f t="shared" si="9"/>
        <v>6</v>
      </c>
      <c r="AM231" s="76"/>
      <c r="AN231" s="76"/>
      <c r="AO231" s="77"/>
      <c r="AP231" s="132">
        <v>1</v>
      </c>
      <c r="AQ231" s="60"/>
      <c r="AR231" s="60"/>
      <c r="AS231" s="60"/>
      <c r="AT231" s="60"/>
      <c r="AU231" s="60"/>
      <c r="AV231" s="60"/>
      <c r="AW231" s="60"/>
      <c r="AX231" s="60"/>
      <c r="AY231" s="60"/>
      <c r="AZ231" s="60"/>
      <c r="BA231" s="60"/>
      <c r="BB231" s="60"/>
      <c r="BC231" s="60"/>
      <c r="BD231" s="60"/>
      <c r="BE231" s="60"/>
      <c r="BF231" s="60"/>
      <c r="BG231" s="60"/>
      <c r="BH231" s="60">
        <v>1</v>
      </c>
      <c r="BI231" s="60"/>
      <c r="BJ231" s="60"/>
      <c r="BK231" s="60"/>
      <c r="BL231" s="60"/>
      <c r="BM231" s="60"/>
      <c r="BN231" s="60"/>
      <c r="BO231" s="60"/>
      <c r="BP231" s="60"/>
      <c r="BQ231" s="60"/>
      <c r="BR231" s="60"/>
      <c r="BS231" s="60"/>
      <c r="BT231" s="60"/>
      <c r="BU231" s="60"/>
      <c r="BV231" s="60"/>
      <c r="BW231" s="60"/>
      <c r="BX231" s="60"/>
      <c r="BY231" s="70"/>
      <c r="BZ231" s="65">
        <v>1</v>
      </c>
      <c r="CA231" s="60"/>
      <c r="CB231" s="60"/>
      <c r="CC231" s="60">
        <v>0</v>
      </c>
      <c r="CD231" s="60"/>
      <c r="CE231" s="60"/>
      <c r="CF231" s="60">
        <v>0</v>
      </c>
      <c r="CG231" s="60"/>
      <c r="CH231" s="60"/>
      <c r="CI231" s="60">
        <v>0</v>
      </c>
      <c r="CJ231" s="60"/>
      <c r="CK231" s="60"/>
      <c r="CL231" s="60">
        <v>0</v>
      </c>
      <c r="CM231" s="60"/>
      <c r="CN231" s="60"/>
      <c r="CO231" s="60">
        <v>0</v>
      </c>
      <c r="CP231" s="60"/>
      <c r="CQ231" s="60"/>
      <c r="CR231" s="60">
        <v>1</v>
      </c>
      <c r="CS231" s="60"/>
      <c r="CT231" s="60"/>
      <c r="CU231" s="60">
        <v>0</v>
      </c>
      <c r="CV231" s="60"/>
      <c r="CW231" s="60"/>
      <c r="CX231" s="60">
        <v>0</v>
      </c>
      <c r="CY231" s="60"/>
      <c r="CZ231" s="60"/>
      <c r="DA231" s="60">
        <v>0</v>
      </c>
      <c r="DB231" s="60"/>
      <c r="DC231" s="60"/>
      <c r="DD231" s="60">
        <v>0</v>
      </c>
      <c r="DE231" s="60"/>
      <c r="DF231" s="60"/>
      <c r="DG231" s="60">
        <v>0</v>
      </c>
      <c r="DH231" s="60"/>
      <c r="DI231" s="70"/>
      <c r="DJ231" s="65">
        <v>1</v>
      </c>
      <c r="DK231" s="60"/>
      <c r="DL231" s="60"/>
      <c r="DM231" s="60">
        <v>0</v>
      </c>
      <c r="DN231" s="60"/>
      <c r="DO231" s="60"/>
      <c r="DP231" s="60">
        <v>0</v>
      </c>
      <c r="DQ231" s="60"/>
      <c r="DR231" s="60"/>
      <c r="DS231" s="60">
        <v>0</v>
      </c>
      <c r="DT231" s="60"/>
      <c r="DU231" s="60"/>
      <c r="DV231" s="60">
        <v>0</v>
      </c>
      <c r="DW231" s="60"/>
      <c r="DX231" s="60"/>
      <c r="DY231" s="60">
        <v>0</v>
      </c>
      <c r="DZ231" s="60"/>
      <c r="EA231" s="60"/>
      <c r="EB231" s="60">
        <v>1</v>
      </c>
      <c r="EC231" s="60"/>
      <c r="ED231" s="60"/>
      <c r="EE231" s="60">
        <v>0</v>
      </c>
      <c r="EF231" s="60"/>
      <c r="EG231" s="60"/>
      <c r="EH231" s="60">
        <v>0</v>
      </c>
      <c r="EI231" s="60"/>
      <c r="EJ231" s="60"/>
      <c r="EK231" s="60"/>
      <c r="EL231" s="60"/>
      <c r="EM231" s="60"/>
      <c r="EN231" s="60"/>
      <c r="EO231" s="60"/>
      <c r="EP231" s="60"/>
      <c r="EQ231" s="60"/>
      <c r="ER231" s="60"/>
      <c r="ES231" s="70"/>
      <c r="ET231" s="65"/>
      <c r="EU231" s="60"/>
      <c r="EV231" s="60"/>
      <c r="EW231" s="60"/>
      <c r="EX231" s="60"/>
      <c r="EY231" s="60"/>
      <c r="EZ231" s="60"/>
      <c r="FA231" s="60"/>
      <c r="FB231" s="60"/>
      <c r="FC231" s="60"/>
      <c r="FD231" s="60"/>
      <c r="FE231" s="60"/>
      <c r="FF231" s="60"/>
      <c r="FG231" s="60"/>
      <c r="FH231" s="60"/>
      <c r="FI231" s="60"/>
      <c r="FJ231" s="60"/>
      <c r="FK231" s="60"/>
      <c r="FL231" s="60"/>
      <c r="FM231" s="60"/>
      <c r="FN231" s="60"/>
      <c r="FO231" s="60"/>
      <c r="FP231" s="60"/>
      <c r="FQ231" s="60"/>
      <c r="FR231" s="60"/>
      <c r="FS231" s="60"/>
      <c r="FT231" s="60"/>
      <c r="FU231" s="60"/>
      <c r="FV231" s="60"/>
      <c r="FW231" s="60"/>
      <c r="FX231" s="60"/>
      <c r="FY231" s="60"/>
      <c r="FZ231" s="60"/>
      <c r="GA231" s="60"/>
      <c r="GB231" s="60"/>
      <c r="GC231" s="70"/>
      <c r="GD231" s="65"/>
      <c r="GE231" s="60"/>
      <c r="GF231" s="60"/>
      <c r="GG231" s="60"/>
      <c r="GH231" s="60"/>
      <c r="GI231" s="60"/>
      <c r="GJ231" s="60"/>
      <c r="GK231" s="60"/>
      <c r="GL231" s="60"/>
      <c r="GM231" s="60"/>
      <c r="GN231" s="60"/>
      <c r="GO231" s="60"/>
      <c r="GP231" s="60"/>
      <c r="GQ231" s="60"/>
      <c r="GR231" s="60"/>
      <c r="GS231" s="60"/>
      <c r="GT231" s="60"/>
      <c r="GU231" s="60"/>
      <c r="GV231" s="60"/>
      <c r="GW231" s="60"/>
      <c r="GX231" s="60"/>
      <c r="GY231" s="60"/>
      <c r="GZ231" s="60"/>
      <c r="HA231" s="60"/>
      <c r="HB231" s="60"/>
      <c r="HC231" s="60"/>
      <c r="HD231" s="60"/>
      <c r="HE231" s="60"/>
      <c r="HF231" s="60"/>
      <c r="HG231" s="60"/>
      <c r="HH231" s="60"/>
      <c r="HI231" s="60"/>
      <c r="HJ231" s="60"/>
      <c r="HK231" s="60"/>
      <c r="HL231" s="60"/>
      <c r="HM231" s="70"/>
    </row>
    <row r="232" spans="2:221" ht="23.25" customHeight="1" x14ac:dyDescent="0.2">
      <c r="B232" s="117"/>
      <c r="C232" s="118"/>
      <c r="D232" s="118"/>
      <c r="E232" s="118"/>
      <c r="F232" s="118"/>
      <c r="G232" s="118"/>
      <c r="H232" s="118"/>
      <c r="I232" s="118"/>
      <c r="J232" s="118"/>
      <c r="K232" s="118"/>
      <c r="L232" s="118"/>
      <c r="M232" s="118"/>
      <c r="N232" s="118"/>
      <c r="O232" s="118"/>
      <c r="P232" s="118"/>
      <c r="Q232" s="118"/>
      <c r="R232" s="118"/>
      <c r="S232" s="118"/>
      <c r="T232" s="118"/>
      <c r="U232" s="119"/>
      <c r="V232" s="123"/>
      <c r="W232" s="124"/>
      <c r="X232" s="124"/>
      <c r="Y232" s="124"/>
      <c r="Z232" s="124"/>
      <c r="AA232" s="125"/>
      <c r="AB232" s="129"/>
      <c r="AC232" s="130"/>
      <c r="AD232" s="130"/>
      <c r="AE232" s="130"/>
      <c r="AF232" s="131"/>
      <c r="AG232" s="108" t="s">
        <v>24</v>
      </c>
      <c r="AH232" s="109"/>
      <c r="AI232" s="109"/>
      <c r="AJ232" s="109"/>
      <c r="AK232" s="109"/>
      <c r="AL232" s="75">
        <f t="shared" si="9"/>
        <v>6</v>
      </c>
      <c r="AM232" s="76"/>
      <c r="AN232" s="76"/>
      <c r="AO232" s="77"/>
      <c r="AP232" s="72">
        <v>1</v>
      </c>
      <c r="AQ232" s="60"/>
      <c r="AR232" s="60"/>
      <c r="AS232" s="60"/>
      <c r="AT232" s="60"/>
      <c r="AU232" s="60"/>
      <c r="AV232" s="60"/>
      <c r="AW232" s="60"/>
      <c r="AX232" s="60"/>
      <c r="AY232" s="60"/>
      <c r="AZ232" s="60"/>
      <c r="BA232" s="60"/>
      <c r="BB232" s="60"/>
      <c r="BC232" s="60"/>
      <c r="BD232" s="60"/>
      <c r="BE232" s="60"/>
      <c r="BF232" s="60"/>
      <c r="BG232" s="60"/>
      <c r="BH232" s="60">
        <v>1</v>
      </c>
      <c r="BI232" s="60"/>
      <c r="BJ232" s="60"/>
      <c r="BK232" s="60"/>
      <c r="BL232" s="60"/>
      <c r="BM232" s="60"/>
      <c r="BN232" s="60"/>
      <c r="BO232" s="60"/>
      <c r="BP232" s="60"/>
      <c r="BQ232" s="60"/>
      <c r="BR232" s="60"/>
      <c r="BS232" s="60"/>
      <c r="BT232" s="60"/>
      <c r="BU232" s="60"/>
      <c r="BV232" s="60"/>
      <c r="BW232" s="60"/>
      <c r="BX232" s="60"/>
      <c r="BY232" s="70"/>
      <c r="BZ232" s="65">
        <v>0</v>
      </c>
      <c r="CA232" s="60"/>
      <c r="CB232" s="60"/>
      <c r="CC232" s="60">
        <v>0</v>
      </c>
      <c r="CD232" s="60"/>
      <c r="CE232" s="60"/>
      <c r="CF232" s="60">
        <v>1</v>
      </c>
      <c r="CG232" s="60"/>
      <c r="CH232" s="60"/>
      <c r="CI232" s="60">
        <v>0</v>
      </c>
      <c r="CJ232" s="60"/>
      <c r="CK232" s="60"/>
      <c r="CL232" s="60">
        <v>0</v>
      </c>
      <c r="CM232" s="60"/>
      <c r="CN232" s="60"/>
      <c r="CO232" s="60">
        <v>0</v>
      </c>
      <c r="CP232" s="60"/>
      <c r="CQ232" s="60"/>
      <c r="CR232" s="60">
        <v>1</v>
      </c>
      <c r="CS232" s="60"/>
      <c r="CT232" s="60"/>
      <c r="CU232" s="60">
        <v>0</v>
      </c>
      <c r="CV232" s="60"/>
      <c r="CW232" s="60"/>
      <c r="CX232" s="60">
        <v>0</v>
      </c>
      <c r="CY232" s="60"/>
      <c r="CZ232" s="60"/>
      <c r="DA232" s="60">
        <v>0</v>
      </c>
      <c r="DB232" s="60"/>
      <c r="DC232" s="60"/>
      <c r="DD232" s="60">
        <v>0</v>
      </c>
      <c r="DE232" s="60"/>
      <c r="DF232" s="60"/>
      <c r="DG232" s="60">
        <v>0</v>
      </c>
      <c r="DH232" s="60"/>
      <c r="DI232" s="70"/>
      <c r="DJ232" s="65">
        <v>0</v>
      </c>
      <c r="DK232" s="60"/>
      <c r="DL232" s="60"/>
      <c r="DM232" s="60">
        <v>1</v>
      </c>
      <c r="DN232" s="60"/>
      <c r="DO232" s="60"/>
      <c r="DP232" s="60">
        <v>0</v>
      </c>
      <c r="DQ232" s="60"/>
      <c r="DR232" s="60"/>
      <c r="DS232" s="60">
        <v>0</v>
      </c>
      <c r="DT232" s="60"/>
      <c r="DU232" s="60"/>
      <c r="DV232" s="60">
        <v>0</v>
      </c>
      <c r="DW232" s="60"/>
      <c r="DX232" s="60"/>
      <c r="DY232" s="60">
        <v>0</v>
      </c>
      <c r="DZ232" s="60"/>
      <c r="EA232" s="60"/>
      <c r="EB232" s="60">
        <v>1</v>
      </c>
      <c r="EC232" s="60"/>
      <c r="ED232" s="60"/>
      <c r="EE232" s="60">
        <v>0</v>
      </c>
      <c r="EF232" s="60"/>
      <c r="EG232" s="60"/>
      <c r="EH232" s="60">
        <v>0</v>
      </c>
      <c r="EI232" s="60"/>
      <c r="EJ232" s="60"/>
      <c r="EK232" s="60"/>
      <c r="EL232" s="60"/>
      <c r="EM232" s="60"/>
      <c r="EN232" s="60"/>
      <c r="EO232" s="60"/>
      <c r="EP232" s="60"/>
      <c r="EQ232" s="60"/>
      <c r="ER232" s="60"/>
      <c r="ES232" s="70"/>
      <c r="ET232" s="65"/>
      <c r="EU232" s="60"/>
      <c r="EV232" s="60"/>
      <c r="EW232" s="60"/>
      <c r="EX232" s="60"/>
      <c r="EY232" s="60"/>
      <c r="EZ232" s="60"/>
      <c r="FA232" s="60"/>
      <c r="FB232" s="60"/>
      <c r="FC232" s="60"/>
      <c r="FD232" s="60"/>
      <c r="FE232" s="60"/>
      <c r="FF232" s="60"/>
      <c r="FG232" s="60"/>
      <c r="FH232" s="60"/>
      <c r="FI232" s="60"/>
      <c r="FJ232" s="60"/>
      <c r="FK232" s="60"/>
      <c r="FL232" s="60"/>
      <c r="FM232" s="60"/>
      <c r="FN232" s="60"/>
      <c r="FO232" s="60"/>
      <c r="FP232" s="60"/>
      <c r="FQ232" s="60"/>
      <c r="FR232" s="60"/>
      <c r="FS232" s="60"/>
      <c r="FT232" s="60"/>
      <c r="FU232" s="60"/>
      <c r="FV232" s="60"/>
      <c r="FW232" s="60"/>
      <c r="FX232" s="60"/>
      <c r="FY232" s="60"/>
      <c r="FZ232" s="60"/>
      <c r="GA232" s="60"/>
      <c r="GB232" s="60"/>
      <c r="GC232" s="70"/>
      <c r="GD232" s="65"/>
      <c r="GE232" s="60"/>
      <c r="GF232" s="60"/>
      <c r="GG232" s="60"/>
      <c r="GH232" s="60"/>
      <c r="GI232" s="60"/>
      <c r="GJ232" s="60"/>
      <c r="GK232" s="60"/>
      <c r="GL232" s="60"/>
      <c r="GM232" s="60"/>
      <c r="GN232" s="60"/>
      <c r="GO232" s="60"/>
      <c r="GP232" s="60"/>
      <c r="GQ232" s="60"/>
      <c r="GR232" s="60"/>
      <c r="GS232" s="60"/>
      <c r="GT232" s="60"/>
      <c r="GU232" s="60"/>
      <c r="GV232" s="60"/>
      <c r="GW232" s="60"/>
      <c r="GX232" s="60"/>
      <c r="GY232" s="60"/>
      <c r="GZ232" s="60"/>
      <c r="HA232" s="60"/>
      <c r="HB232" s="60"/>
      <c r="HC232" s="60"/>
      <c r="HD232" s="60"/>
      <c r="HE232" s="60"/>
      <c r="HF232" s="60"/>
      <c r="HG232" s="60"/>
      <c r="HH232" s="60"/>
      <c r="HI232" s="60"/>
      <c r="HJ232" s="60"/>
      <c r="HK232" s="60"/>
      <c r="HL232" s="60"/>
      <c r="HM232" s="70"/>
    </row>
    <row r="233" spans="2:221" ht="18" customHeight="1" x14ac:dyDescent="0.2">
      <c r="B233" s="78" t="s">
        <v>791</v>
      </c>
      <c r="C233" s="79"/>
      <c r="D233" s="79"/>
      <c r="E233" s="79"/>
      <c r="F233" s="79"/>
      <c r="G233" s="79"/>
      <c r="H233" s="79"/>
      <c r="I233" s="79"/>
      <c r="J233" s="79"/>
      <c r="K233" s="79"/>
      <c r="L233" s="79"/>
      <c r="M233" s="79"/>
      <c r="N233" s="79"/>
      <c r="O233" s="79"/>
      <c r="P233" s="79"/>
      <c r="Q233" s="79"/>
      <c r="R233" s="79"/>
      <c r="S233" s="79"/>
      <c r="T233" s="79"/>
      <c r="U233" s="80"/>
      <c r="V233" s="84" t="s">
        <v>802</v>
      </c>
      <c r="W233" s="85"/>
      <c r="X233" s="85"/>
      <c r="Y233" s="85"/>
      <c r="Z233" s="85"/>
      <c r="AA233" s="86"/>
      <c r="AB233" s="90">
        <v>3.3999999999999998E-3</v>
      </c>
      <c r="AC233" s="91"/>
      <c r="AD233" s="91"/>
      <c r="AE233" s="91"/>
      <c r="AF233" s="92"/>
      <c r="AG233" s="96" t="s">
        <v>23</v>
      </c>
      <c r="AH233" s="97"/>
      <c r="AI233" s="97"/>
      <c r="AJ233" s="97"/>
      <c r="AK233" s="97"/>
      <c r="AL233" s="98">
        <f t="shared" si="9"/>
        <v>6</v>
      </c>
      <c r="AM233" s="99"/>
      <c r="AN233" s="99"/>
      <c r="AO233" s="100"/>
      <c r="AP233" s="101"/>
      <c r="AQ233" s="59"/>
      <c r="AR233" s="59"/>
      <c r="AS233" s="59">
        <v>1</v>
      </c>
      <c r="AT233" s="59"/>
      <c r="AU233" s="59"/>
      <c r="AV233" s="59"/>
      <c r="AW233" s="59"/>
      <c r="AX233" s="59"/>
      <c r="AY233" s="59"/>
      <c r="AZ233" s="59"/>
      <c r="BA233" s="59"/>
      <c r="BB233" s="59"/>
      <c r="BC233" s="59"/>
      <c r="BD233" s="59"/>
      <c r="BE233" s="59"/>
      <c r="BF233" s="59"/>
      <c r="BG233" s="59"/>
      <c r="BH233" s="59"/>
      <c r="BI233" s="59"/>
      <c r="BJ233" s="59"/>
      <c r="BK233" s="59">
        <v>1</v>
      </c>
      <c r="BL233" s="59"/>
      <c r="BM233" s="59"/>
      <c r="BN233" s="59"/>
      <c r="BO233" s="59"/>
      <c r="BP233" s="59"/>
      <c r="BQ233" s="59"/>
      <c r="BR233" s="59"/>
      <c r="BS233" s="59"/>
      <c r="BT233" s="59"/>
      <c r="BU233" s="59"/>
      <c r="BV233" s="59"/>
      <c r="BW233" s="59"/>
      <c r="BX233" s="59"/>
      <c r="BY233" s="64"/>
      <c r="BZ233" s="63">
        <v>0</v>
      </c>
      <c r="CA233" s="59"/>
      <c r="CB233" s="59"/>
      <c r="CC233" s="59">
        <v>1</v>
      </c>
      <c r="CD233" s="59"/>
      <c r="CE233" s="59"/>
      <c r="CF233" s="59">
        <v>0</v>
      </c>
      <c r="CG233" s="59"/>
      <c r="CH233" s="59"/>
      <c r="CI233" s="59">
        <v>0</v>
      </c>
      <c r="CJ233" s="59"/>
      <c r="CK233" s="59"/>
      <c r="CL233" s="59">
        <v>0</v>
      </c>
      <c r="CM233" s="59"/>
      <c r="CN233" s="59"/>
      <c r="CO233" s="59">
        <v>0</v>
      </c>
      <c r="CP233" s="59"/>
      <c r="CQ233" s="59"/>
      <c r="CR233" s="59">
        <v>0</v>
      </c>
      <c r="CS233" s="59"/>
      <c r="CT233" s="59"/>
      <c r="CU233" s="59">
        <v>1</v>
      </c>
      <c r="CV233" s="59"/>
      <c r="CW233" s="59"/>
      <c r="CX233" s="59">
        <v>0</v>
      </c>
      <c r="CY233" s="59"/>
      <c r="CZ233" s="59"/>
      <c r="DA233" s="59">
        <v>0</v>
      </c>
      <c r="DB233" s="59"/>
      <c r="DC233" s="59"/>
      <c r="DD233" s="59">
        <v>0</v>
      </c>
      <c r="DE233" s="59"/>
      <c r="DF233" s="59"/>
      <c r="DG233" s="59">
        <v>0</v>
      </c>
      <c r="DH233" s="59"/>
      <c r="DI233" s="64"/>
      <c r="DJ233" s="63">
        <v>0</v>
      </c>
      <c r="DK233" s="59"/>
      <c r="DL233" s="59"/>
      <c r="DM233" s="59">
        <v>1</v>
      </c>
      <c r="DN233" s="59"/>
      <c r="DO233" s="59"/>
      <c r="DP233" s="59">
        <v>0</v>
      </c>
      <c r="DQ233" s="59"/>
      <c r="DR233" s="59"/>
      <c r="DS233" s="59">
        <v>0</v>
      </c>
      <c r="DT233" s="59"/>
      <c r="DU233" s="59"/>
      <c r="DV233" s="59">
        <v>0</v>
      </c>
      <c r="DW233" s="59"/>
      <c r="DX233" s="59"/>
      <c r="DY233" s="59">
        <v>0</v>
      </c>
      <c r="DZ233" s="59"/>
      <c r="EA233" s="59"/>
      <c r="EB233" s="59">
        <v>0</v>
      </c>
      <c r="EC233" s="59"/>
      <c r="ED233" s="59"/>
      <c r="EE233" s="59">
        <v>1</v>
      </c>
      <c r="EF233" s="59"/>
      <c r="EG233" s="59"/>
      <c r="EH233" s="59">
        <v>0</v>
      </c>
      <c r="EI233" s="59"/>
      <c r="EJ233" s="59"/>
      <c r="EK233" s="59"/>
      <c r="EL233" s="59"/>
      <c r="EM233" s="59"/>
      <c r="EN233" s="59"/>
      <c r="EO233" s="59"/>
      <c r="EP233" s="59"/>
      <c r="EQ233" s="59"/>
      <c r="ER233" s="59"/>
      <c r="ES233" s="64"/>
      <c r="ET233" s="63"/>
      <c r="EU233" s="59"/>
      <c r="EV233" s="59"/>
      <c r="EW233" s="59"/>
      <c r="EX233" s="59"/>
      <c r="EY233" s="59"/>
      <c r="EZ233" s="59"/>
      <c r="FA233" s="59"/>
      <c r="FB233" s="59"/>
      <c r="FC233" s="59"/>
      <c r="FD233" s="59"/>
      <c r="FE233" s="59"/>
      <c r="FF233" s="59"/>
      <c r="FG233" s="59"/>
      <c r="FH233" s="59"/>
      <c r="FI233" s="59"/>
      <c r="FJ233" s="59"/>
      <c r="FK233" s="59"/>
      <c r="FL233" s="59"/>
      <c r="FM233" s="59"/>
      <c r="FN233" s="59"/>
      <c r="FO233" s="59"/>
      <c r="FP233" s="59"/>
      <c r="FQ233" s="59"/>
      <c r="FR233" s="59"/>
      <c r="FS233" s="59"/>
      <c r="FT233" s="59"/>
      <c r="FU233" s="59"/>
      <c r="FV233" s="59"/>
      <c r="FW233" s="59"/>
      <c r="FX233" s="59"/>
      <c r="FY233" s="59"/>
      <c r="FZ233" s="59"/>
      <c r="GA233" s="59"/>
      <c r="GB233" s="59"/>
      <c r="GC233" s="64"/>
      <c r="GD233" s="63"/>
      <c r="GE233" s="59"/>
      <c r="GF233" s="59"/>
      <c r="GG233" s="59"/>
      <c r="GH233" s="59"/>
      <c r="GI233" s="59"/>
      <c r="GJ233" s="59"/>
      <c r="GK233" s="59"/>
      <c r="GL233" s="59"/>
      <c r="GM233" s="59"/>
      <c r="GN233" s="59"/>
      <c r="GO233" s="59"/>
      <c r="GP233" s="59"/>
      <c r="GQ233" s="59"/>
      <c r="GR233" s="59"/>
      <c r="GS233" s="59"/>
      <c r="GT233" s="59"/>
      <c r="GU233" s="59"/>
      <c r="GV233" s="59"/>
      <c r="GW233" s="59"/>
      <c r="GX233" s="59"/>
      <c r="GY233" s="59"/>
      <c r="GZ233" s="59"/>
      <c r="HA233" s="59"/>
      <c r="HB233" s="59"/>
      <c r="HC233" s="59"/>
      <c r="HD233" s="59"/>
      <c r="HE233" s="59"/>
      <c r="HF233" s="59"/>
      <c r="HG233" s="59"/>
      <c r="HH233" s="59"/>
      <c r="HI233" s="59"/>
      <c r="HJ233" s="59"/>
      <c r="HK233" s="59"/>
      <c r="HL233" s="59"/>
      <c r="HM233" s="64"/>
    </row>
    <row r="234" spans="2:221" ht="18" customHeight="1" x14ac:dyDescent="0.2">
      <c r="B234" s="133"/>
      <c r="C234" s="134"/>
      <c r="D234" s="134"/>
      <c r="E234" s="134"/>
      <c r="F234" s="134"/>
      <c r="G234" s="134"/>
      <c r="H234" s="134"/>
      <c r="I234" s="134"/>
      <c r="J234" s="134"/>
      <c r="K234" s="134"/>
      <c r="L234" s="134"/>
      <c r="M234" s="134"/>
      <c r="N234" s="134"/>
      <c r="O234" s="134"/>
      <c r="P234" s="134"/>
      <c r="Q234" s="134"/>
      <c r="R234" s="134"/>
      <c r="S234" s="134"/>
      <c r="T234" s="134"/>
      <c r="U234" s="135"/>
      <c r="V234" s="136"/>
      <c r="W234" s="137"/>
      <c r="X234" s="137"/>
      <c r="Y234" s="137"/>
      <c r="Z234" s="137"/>
      <c r="AA234" s="138"/>
      <c r="AB234" s="139"/>
      <c r="AC234" s="140"/>
      <c r="AD234" s="140"/>
      <c r="AE234" s="140"/>
      <c r="AF234" s="141"/>
      <c r="AG234" s="96" t="s">
        <v>24</v>
      </c>
      <c r="AH234" s="97"/>
      <c r="AI234" s="97"/>
      <c r="AJ234" s="97"/>
      <c r="AK234" s="97"/>
      <c r="AL234" s="98">
        <f t="shared" si="9"/>
        <v>4</v>
      </c>
      <c r="AM234" s="99"/>
      <c r="AN234" s="99"/>
      <c r="AO234" s="100"/>
      <c r="AP234" s="142"/>
      <c r="AQ234" s="59"/>
      <c r="AR234" s="59"/>
      <c r="AS234" s="59">
        <v>0</v>
      </c>
      <c r="AT234" s="59"/>
      <c r="AU234" s="59"/>
      <c r="AV234" s="59"/>
      <c r="AW234" s="59"/>
      <c r="AX234" s="59"/>
      <c r="AY234" s="59"/>
      <c r="AZ234" s="59"/>
      <c r="BA234" s="59"/>
      <c r="BB234" s="59"/>
      <c r="BC234" s="59"/>
      <c r="BD234" s="59"/>
      <c r="BE234" s="59"/>
      <c r="BF234" s="59"/>
      <c r="BG234" s="59"/>
      <c r="BH234" s="59"/>
      <c r="BI234" s="59"/>
      <c r="BJ234" s="59"/>
      <c r="BK234" s="59">
        <v>0</v>
      </c>
      <c r="BL234" s="59"/>
      <c r="BM234" s="59"/>
      <c r="BN234" s="59"/>
      <c r="BO234" s="59"/>
      <c r="BP234" s="59"/>
      <c r="BQ234" s="59"/>
      <c r="BR234" s="59"/>
      <c r="BS234" s="59"/>
      <c r="BT234" s="59"/>
      <c r="BU234" s="59"/>
      <c r="BV234" s="59"/>
      <c r="BW234" s="59"/>
      <c r="BX234" s="59"/>
      <c r="BY234" s="64"/>
      <c r="BZ234" s="63">
        <v>0</v>
      </c>
      <c r="CA234" s="59"/>
      <c r="CB234" s="59"/>
      <c r="CC234" s="59">
        <v>1</v>
      </c>
      <c r="CD234" s="59"/>
      <c r="CE234" s="59"/>
      <c r="CF234" s="59">
        <v>0</v>
      </c>
      <c r="CG234" s="59"/>
      <c r="CH234" s="59"/>
      <c r="CI234" s="59">
        <v>0</v>
      </c>
      <c r="CJ234" s="59"/>
      <c r="CK234" s="59"/>
      <c r="CL234" s="59">
        <v>0</v>
      </c>
      <c r="CM234" s="59"/>
      <c r="CN234" s="59"/>
      <c r="CO234" s="59">
        <v>0</v>
      </c>
      <c r="CP234" s="59"/>
      <c r="CQ234" s="59"/>
      <c r="CR234" s="59">
        <v>0</v>
      </c>
      <c r="CS234" s="59"/>
      <c r="CT234" s="59"/>
      <c r="CU234" s="59">
        <v>1</v>
      </c>
      <c r="CV234" s="59"/>
      <c r="CW234" s="59"/>
      <c r="CX234" s="59">
        <v>0</v>
      </c>
      <c r="CY234" s="59"/>
      <c r="CZ234" s="59"/>
      <c r="DA234" s="59">
        <v>0</v>
      </c>
      <c r="DB234" s="59"/>
      <c r="DC234" s="59"/>
      <c r="DD234" s="59">
        <v>0</v>
      </c>
      <c r="DE234" s="59"/>
      <c r="DF234" s="59"/>
      <c r="DG234" s="59">
        <v>0</v>
      </c>
      <c r="DH234" s="59"/>
      <c r="DI234" s="64"/>
      <c r="DJ234" s="63">
        <v>0</v>
      </c>
      <c r="DK234" s="59"/>
      <c r="DL234" s="59"/>
      <c r="DM234" s="59">
        <v>1</v>
      </c>
      <c r="DN234" s="59"/>
      <c r="DO234" s="59"/>
      <c r="DP234" s="59">
        <v>0</v>
      </c>
      <c r="DQ234" s="59"/>
      <c r="DR234" s="59"/>
      <c r="DS234" s="59">
        <v>0</v>
      </c>
      <c r="DT234" s="59"/>
      <c r="DU234" s="59"/>
      <c r="DV234" s="59">
        <v>0</v>
      </c>
      <c r="DW234" s="59"/>
      <c r="DX234" s="59"/>
      <c r="DY234" s="59">
        <v>0</v>
      </c>
      <c r="DZ234" s="59"/>
      <c r="EA234" s="59"/>
      <c r="EB234" s="59">
        <v>0</v>
      </c>
      <c r="EC234" s="59"/>
      <c r="ED234" s="59"/>
      <c r="EE234" s="59">
        <v>1</v>
      </c>
      <c r="EF234" s="59"/>
      <c r="EG234" s="59"/>
      <c r="EH234" s="59">
        <v>0</v>
      </c>
      <c r="EI234" s="59"/>
      <c r="EJ234" s="59"/>
      <c r="EK234" s="59"/>
      <c r="EL234" s="59"/>
      <c r="EM234" s="59"/>
      <c r="EN234" s="59"/>
      <c r="EO234" s="59"/>
      <c r="EP234" s="59"/>
      <c r="EQ234" s="59"/>
      <c r="ER234" s="59"/>
      <c r="ES234" s="64"/>
      <c r="ET234" s="63"/>
      <c r="EU234" s="59"/>
      <c r="EV234" s="59"/>
      <c r="EW234" s="59"/>
      <c r="EX234" s="59"/>
      <c r="EY234" s="59"/>
      <c r="EZ234" s="59"/>
      <c r="FA234" s="59"/>
      <c r="FB234" s="59"/>
      <c r="FC234" s="59"/>
      <c r="FD234" s="59"/>
      <c r="FE234" s="59"/>
      <c r="FF234" s="59"/>
      <c r="FG234" s="59"/>
      <c r="FH234" s="59"/>
      <c r="FI234" s="59"/>
      <c r="FJ234" s="59"/>
      <c r="FK234" s="59"/>
      <c r="FL234" s="59"/>
      <c r="FM234" s="59"/>
      <c r="FN234" s="59"/>
      <c r="FO234" s="59"/>
      <c r="FP234" s="59"/>
      <c r="FQ234" s="59"/>
      <c r="FR234" s="59"/>
      <c r="FS234" s="59"/>
      <c r="FT234" s="59"/>
      <c r="FU234" s="59"/>
      <c r="FV234" s="59"/>
      <c r="FW234" s="59"/>
      <c r="FX234" s="59"/>
      <c r="FY234" s="59"/>
      <c r="FZ234" s="59"/>
      <c r="GA234" s="59"/>
      <c r="GB234" s="59"/>
      <c r="GC234" s="64"/>
      <c r="GD234" s="63"/>
      <c r="GE234" s="59"/>
      <c r="GF234" s="59"/>
      <c r="GG234" s="59"/>
      <c r="GH234" s="59"/>
      <c r="GI234" s="59"/>
      <c r="GJ234" s="59"/>
      <c r="GK234" s="59"/>
      <c r="GL234" s="59"/>
      <c r="GM234" s="59"/>
      <c r="GN234" s="59"/>
      <c r="GO234" s="59"/>
      <c r="GP234" s="59"/>
      <c r="GQ234" s="59"/>
      <c r="GR234" s="59"/>
      <c r="GS234" s="59"/>
      <c r="GT234" s="59"/>
      <c r="GU234" s="59"/>
      <c r="GV234" s="59"/>
      <c r="GW234" s="59"/>
      <c r="GX234" s="59"/>
      <c r="GY234" s="59"/>
      <c r="GZ234" s="59"/>
      <c r="HA234" s="59"/>
      <c r="HB234" s="59"/>
      <c r="HC234" s="59"/>
      <c r="HD234" s="59"/>
      <c r="HE234" s="59"/>
      <c r="HF234" s="59"/>
      <c r="HG234" s="59"/>
      <c r="HH234" s="59"/>
      <c r="HI234" s="59"/>
      <c r="HJ234" s="59"/>
      <c r="HK234" s="59"/>
      <c r="HL234" s="59"/>
      <c r="HM234" s="64"/>
    </row>
    <row r="235" spans="2:221" ht="23.25" customHeight="1" x14ac:dyDescent="0.2">
      <c r="B235" s="114" t="s">
        <v>792</v>
      </c>
      <c r="C235" s="115"/>
      <c r="D235" s="115"/>
      <c r="E235" s="115"/>
      <c r="F235" s="115"/>
      <c r="G235" s="115"/>
      <c r="H235" s="115"/>
      <c r="I235" s="115"/>
      <c r="J235" s="115"/>
      <c r="K235" s="115"/>
      <c r="L235" s="115"/>
      <c r="M235" s="115"/>
      <c r="N235" s="115"/>
      <c r="O235" s="115"/>
      <c r="P235" s="115"/>
      <c r="Q235" s="115"/>
      <c r="R235" s="115"/>
      <c r="S235" s="115"/>
      <c r="T235" s="115"/>
      <c r="U235" s="116"/>
      <c r="V235" s="120" t="s">
        <v>803</v>
      </c>
      <c r="W235" s="121"/>
      <c r="X235" s="121"/>
      <c r="Y235" s="121"/>
      <c r="Z235" s="121"/>
      <c r="AA235" s="122"/>
      <c r="AB235" s="126">
        <v>3.3099999999999997E-2</v>
      </c>
      <c r="AC235" s="127"/>
      <c r="AD235" s="127"/>
      <c r="AE235" s="127"/>
      <c r="AF235" s="128"/>
      <c r="AG235" s="108" t="s">
        <v>23</v>
      </c>
      <c r="AH235" s="109"/>
      <c r="AI235" s="109"/>
      <c r="AJ235" s="109"/>
      <c r="AK235" s="109"/>
      <c r="AL235" s="75">
        <f t="shared" si="9"/>
        <v>1</v>
      </c>
      <c r="AM235" s="76"/>
      <c r="AN235" s="76"/>
      <c r="AO235" s="77"/>
      <c r="AP235" s="132"/>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c r="BM235" s="60"/>
      <c r="BN235" s="60"/>
      <c r="BO235" s="60"/>
      <c r="BP235" s="60"/>
      <c r="BQ235" s="60"/>
      <c r="BR235" s="60"/>
      <c r="BS235" s="60"/>
      <c r="BT235" s="60"/>
      <c r="BU235" s="60"/>
      <c r="BV235" s="60"/>
      <c r="BW235" s="60"/>
      <c r="BX235" s="60"/>
      <c r="BY235" s="70"/>
      <c r="BZ235" s="65">
        <v>0</v>
      </c>
      <c r="CA235" s="60"/>
      <c r="CB235" s="60"/>
      <c r="CC235" s="60">
        <v>0</v>
      </c>
      <c r="CD235" s="60"/>
      <c r="CE235" s="60"/>
      <c r="CF235" s="60">
        <v>0</v>
      </c>
      <c r="CG235" s="60"/>
      <c r="CH235" s="60"/>
      <c r="CI235" s="60">
        <v>0</v>
      </c>
      <c r="CJ235" s="60"/>
      <c r="CK235" s="60"/>
      <c r="CL235" s="60">
        <v>0</v>
      </c>
      <c r="CM235" s="60"/>
      <c r="CN235" s="60"/>
      <c r="CO235" s="60">
        <v>1</v>
      </c>
      <c r="CP235" s="60"/>
      <c r="CQ235" s="60"/>
      <c r="CR235" s="60">
        <v>0</v>
      </c>
      <c r="CS235" s="60"/>
      <c r="CT235" s="60"/>
      <c r="CU235" s="60">
        <v>0</v>
      </c>
      <c r="CV235" s="60"/>
      <c r="CW235" s="60"/>
      <c r="CX235" s="60">
        <v>0</v>
      </c>
      <c r="CY235" s="60"/>
      <c r="CZ235" s="60"/>
      <c r="DA235" s="60">
        <v>0</v>
      </c>
      <c r="DB235" s="60"/>
      <c r="DC235" s="60"/>
      <c r="DD235" s="60">
        <v>0</v>
      </c>
      <c r="DE235" s="60"/>
      <c r="DF235" s="60"/>
      <c r="DG235" s="60">
        <v>0</v>
      </c>
      <c r="DH235" s="60"/>
      <c r="DI235" s="70"/>
      <c r="DJ235" s="65">
        <v>0</v>
      </c>
      <c r="DK235" s="60"/>
      <c r="DL235" s="60"/>
      <c r="DM235" s="60">
        <v>0</v>
      </c>
      <c r="DN235" s="60"/>
      <c r="DO235" s="60"/>
      <c r="DP235" s="60">
        <v>0</v>
      </c>
      <c r="DQ235" s="60"/>
      <c r="DR235" s="60"/>
      <c r="DS235" s="60">
        <v>0</v>
      </c>
      <c r="DT235" s="60"/>
      <c r="DU235" s="60"/>
      <c r="DV235" s="60">
        <v>0</v>
      </c>
      <c r="DW235" s="60"/>
      <c r="DX235" s="60"/>
      <c r="DY235" s="60">
        <v>0</v>
      </c>
      <c r="DZ235" s="60"/>
      <c r="EA235" s="60"/>
      <c r="EB235" s="60">
        <v>0</v>
      </c>
      <c r="EC235" s="60"/>
      <c r="ED235" s="60"/>
      <c r="EE235" s="60">
        <v>0</v>
      </c>
      <c r="EF235" s="60"/>
      <c r="EG235" s="60"/>
      <c r="EH235" s="60">
        <v>0</v>
      </c>
      <c r="EI235" s="60"/>
      <c r="EJ235" s="60"/>
      <c r="EK235" s="60"/>
      <c r="EL235" s="60"/>
      <c r="EM235" s="60"/>
      <c r="EN235" s="60"/>
      <c r="EO235" s="60"/>
      <c r="EP235" s="60"/>
      <c r="EQ235" s="60"/>
      <c r="ER235" s="60"/>
      <c r="ES235" s="70"/>
      <c r="ET235" s="65"/>
      <c r="EU235" s="60"/>
      <c r="EV235" s="60"/>
      <c r="EW235" s="60"/>
      <c r="EX235" s="60"/>
      <c r="EY235" s="60"/>
      <c r="EZ235" s="60"/>
      <c r="FA235" s="60"/>
      <c r="FB235" s="60"/>
      <c r="FC235" s="60"/>
      <c r="FD235" s="60"/>
      <c r="FE235" s="60"/>
      <c r="FF235" s="60"/>
      <c r="FG235" s="60"/>
      <c r="FH235" s="60"/>
      <c r="FI235" s="60"/>
      <c r="FJ235" s="60"/>
      <c r="FK235" s="60"/>
      <c r="FL235" s="60"/>
      <c r="FM235" s="60"/>
      <c r="FN235" s="60"/>
      <c r="FO235" s="60"/>
      <c r="FP235" s="60"/>
      <c r="FQ235" s="60"/>
      <c r="FR235" s="60"/>
      <c r="FS235" s="60"/>
      <c r="FT235" s="60"/>
      <c r="FU235" s="60"/>
      <c r="FV235" s="60"/>
      <c r="FW235" s="60"/>
      <c r="FX235" s="60"/>
      <c r="FY235" s="60"/>
      <c r="FZ235" s="60"/>
      <c r="GA235" s="60"/>
      <c r="GB235" s="60"/>
      <c r="GC235" s="70"/>
      <c r="GD235" s="65"/>
      <c r="GE235" s="60"/>
      <c r="GF235" s="60"/>
      <c r="GG235" s="60"/>
      <c r="GH235" s="60"/>
      <c r="GI235" s="60"/>
      <c r="GJ235" s="60"/>
      <c r="GK235" s="60"/>
      <c r="GL235" s="60"/>
      <c r="GM235" s="60"/>
      <c r="GN235" s="60"/>
      <c r="GO235" s="60"/>
      <c r="GP235" s="60"/>
      <c r="GQ235" s="60"/>
      <c r="GR235" s="60"/>
      <c r="GS235" s="60"/>
      <c r="GT235" s="60"/>
      <c r="GU235" s="60"/>
      <c r="GV235" s="60"/>
      <c r="GW235" s="60"/>
      <c r="GX235" s="60"/>
      <c r="GY235" s="60"/>
      <c r="GZ235" s="60"/>
      <c r="HA235" s="60"/>
      <c r="HB235" s="60"/>
      <c r="HC235" s="60"/>
      <c r="HD235" s="60"/>
      <c r="HE235" s="60"/>
      <c r="HF235" s="60"/>
      <c r="HG235" s="60"/>
      <c r="HH235" s="60"/>
      <c r="HI235" s="60"/>
      <c r="HJ235" s="60"/>
      <c r="HK235" s="60"/>
      <c r="HL235" s="60"/>
      <c r="HM235" s="70"/>
    </row>
    <row r="236" spans="2:221" ht="23.25" customHeight="1" thickBot="1" x14ac:dyDescent="0.25">
      <c r="B236" s="408"/>
      <c r="C236" s="409"/>
      <c r="D236" s="409"/>
      <c r="E236" s="409"/>
      <c r="F236" s="409"/>
      <c r="G236" s="409"/>
      <c r="H236" s="409"/>
      <c r="I236" s="409"/>
      <c r="J236" s="409"/>
      <c r="K236" s="409"/>
      <c r="L236" s="409"/>
      <c r="M236" s="409"/>
      <c r="N236" s="409"/>
      <c r="O236" s="409"/>
      <c r="P236" s="409"/>
      <c r="Q236" s="409"/>
      <c r="R236" s="409"/>
      <c r="S236" s="409"/>
      <c r="T236" s="409"/>
      <c r="U236" s="410"/>
      <c r="V236" s="411"/>
      <c r="W236" s="412"/>
      <c r="X236" s="412"/>
      <c r="Y236" s="412"/>
      <c r="Z236" s="412"/>
      <c r="AA236" s="413"/>
      <c r="AB236" s="414"/>
      <c r="AC236" s="415"/>
      <c r="AD236" s="415"/>
      <c r="AE236" s="415"/>
      <c r="AF236" s="416"/>
      <c r="AG236" s="401" t="s">
        <v>24</v>
      </c>
      <c r="AH236" s="402"/>
      <c r="AI236" s="402"/>
      <c r="AJ236" s="402"/>
      <c r="AK236" s="402"/>
      <c r="AL236" s="403">
        <f t="shared" si="9"/>
        <v>1</v>
      </c>
      <c r="AM236" s="404"/>
      <c r="AN236" s="404"/>
      <c r="AO236" s="405"/>
      <c r="AP236" s="509"/>
      <c r="AQ236" s="399"/>
      <c r="AR236" s="399"/>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400"/>
      <c r="BZ236" s="407">
        <v>0</v>
      </c>
      <c r="CA236" s="399"/>
      <c r="CB236" s="399"/>
      <c r="CC236" s="399">
        <v>0</v>
      </c>
      <c r="CD236" s="399"/>
      <c r="CE236" s="399"/>
      <c r="CF236" s="399">
        <v>0</v>
      </c>
      <c r="CG236" s="399"/>
      <c r="CH236" s="399"/>
      <c r="CI236" s="399">
        <v>0</v>
      </c>
      <c r="CJ236" s="399"/>
      <c r="CK236" s="399"/>
      <c r="CL236" s="399">
        <v>0</v>
      </c>
      <c r="CM236" s="399"/>
      <c r="CN236" s="399"/>
      <c r="CO236" s="399">
        <v>0</v>
      </c>
      <c r="CP236" s="399"/>
      <c r="CQ236" s="399"/>
      <c r="CR236" s="399">
        <v>0</v>
      </c>
      <c r="CS236" s="399"/>
      <c r="CT236" s="399"/>
      <c r="CU236" s="399">
        <v>0</v>
      </c>
      <c r="CV236" s="399"/>
      <c r="CW236" s="399"/>
      <c r="CX236" s="399">
        <v>0</v>
      </c>
      <c r="CY236" s="399"/>
      <c r="CZ236" s="399"/>
      <c r="DA236" s="399">
        <v>0</v>
      </c>
      <c r="DB236" s="399"/>
      <c r="DC236" s="399"/>
      <c r="DD236" s="399">
        <v>1</v>
      </c>
      <c r="DE236" s="399"/>
      <c r="DF236" s="399"/>
      <c r="DG236" s="399">
        <v>0</v>
      </c>
      <c r="DH236" s="399"/>
      <c r="DI236" s="400"/>
      <c r="DJ236" s="407">
        <v>0</v>
      </c>
      <c r="DK236" s="399"/>
      <c r="DL236" s="399"/>
      <c r="DM236" s="399">
        <v>0</v>
      </c>
      <c r="DN236" s="399"/>
      <c r="DO236" s="399"/>
      <c r="DP236" s="399">
        <v>0</v>
      </c>
      <c r="DQ236" s="399"/>
      <c r="DR236" s="399"/>
      <c r="DS236" s="399">
        <v>0</v>
      </c>
      <c r="DT236" s="399"/>
      <c r="DU236" s="399"/>
      <c r="DV236" s="399">
        <v>0</v>
      </c>
      <c r="DW236" s="399"/>
      <c r="DX236" s="399"/>
      <c r="DY236" s="399">
        <v>0</v>
      </c>
      <c r="DZ236" s="399"/>
      <c r="EA236" s="399"/>
      <c r="EB236" s="399">
        <v>0</v>
      </c>
      <c r="EC236" s="399"/>
      <c r="ED236" s="399"/>
      <c r="EE236" s="399">
        <v>0</v>
      </c>
      <c r="EF236" s="399"/>
      <c r="EG236" s="399"/>
      <c r="EH236" s="399">
        <v>0</v>
      </c>
      <c r="EI236" s="399"/>
      <c r="EJ236" s="399"/>
      <c r="EK236" s="399"/>
      <c r="EL236" s="399"/>
      <c r="EM236" s="399"/>
      <c r="EN236" s="399"/>
      <c r="EO236" s="399"/>
      <c r="EP236" s="399"/>
      <c r="EQ236" s="399"/>
      <c r="ER236" s="399"/>
      <c r="ES236" s="400"/>
      <c r="ET236" s="407"/>
      <c r="EU236" s="399"/>
      <c r="EV236" s="399"/>
      <c r="EW236" s="399"/>
      <c r="EX236" s="399"/>
      <c r="EY236" s="399"/>
      <c r="EZ236" s="399"/>
      <c r="FA236" s="399"/>
      <c r="FB236" s="399"/>
      <c r="FC236" s="399"/>
      <c r="FD236" s="399"/>
      <c r="FE236" s="399"/>
      <c r="FF236" s="399"/>
      <c r="FG236" s="399"/>
      <c r="FH236" s="399"/>
      <c r="FI236" s="399"/>
      <c r="FJ236" s="399"/>
      <c r="FK236" s="399"/>
      <c r="FL236" s="399"/>
      <c r="FM236" s="399"/>
      <c r="FN236" s="399"/>
      <c r="FO236" s="399"/>
      <c r="FP236" s="399"/>
      <c r="FQ236" s="399"/>
      <c r="FR236" s="399"/>
      <c r="FS236" s="399"/>
      <c r="FT236" s="399"/>
      <c r="FU236" s="399"/>
      <c r="FV236" s="399"/>
      <c r="FW236" s="399"/>
      <c r="FX236" s="399"/>
      <c r="FY236" s="399"/>
      <c r="FZ236" s="399"/>
      <c r="GA236" s="399"/>
      <c r="GB236" s="399"/>
      <c r="GC236" s="400"/>
      <c r="GD236" s="407"/>
      <c r="GE236" s="399"/>
      <c r="GF236" s="399"/>
      <c r="GG236" s="399"/>
      <c r="GH236" s="399"/>
      <c r="GI236" s="399"/>
      <c r="GJ236" s="399"/>
      <c r="GK236" s="399"/>
      <c r="GL236" s="399"/>
      <c r="GM236" s="399"/>
      <c r="GN236" s="399"/>
      <c r="GO236" s="399"/>
      <c r="GP236" s="399"/>
      <c r="GQ236" s="399"/>
      <c r="GR236" s="399"/>
      <c r="GS236" s="399"/>
      <c r="GT236" s="399"/>
      <c r="GU236" s="399"/>
      <c r="GV236" s="399"/>
      <c r="GW236" s="399"/>
      <c r="GX236" s="399"/>
      <c r="GY236" s="399"/>
      <c r="GZ236" s="399"/>
      <c r="HA236" s="399"/>
      <c r="HB236" s="399"/>
      <c r="HC236" s="399"/>
      <c r="HD236" s="399"/>
      <c r="HE236" s="399"/>
      <c r="HF236" s="399"/>
      <c r="HG236" s="399"/>
      <c r="HH236" s="399"/>
      <c r="HI236" s="399"/>
      <c r="HJ236" s="399"/>
      <c r="HK236" s="399"/>
      <c r="HL236" s="399"/>
      <c r="HM236" s="400"/>
    </row>
  </sheetData>
  <mergeCells count="8658">
    <mergeCell ref="DJ79:EJ79"/>
    <mergeCell ref="DJ83:EJ83"/>
    <mergeCell ref="C29:N29"/>
    <mergeCell ref="GG34:GI34"/>
    <mergeCell ref="GJ34:GL34"/>
    <mergeCell ref="GM34:GO34"/>
    <mergeCell ref="GP34:GR34"/>
    <mergeCell ref="FI34:FK34"/>
    <mergeCell ref="DJ50:EJ50"/>
    <mergeCell ref="DJ56:EJ56"/>
    <mergeCell ref="DJ58:EJ58"/>
    <mergeCell ref="DJ60:EJ60"/>
    <mergeCell ref="DJ62:EJ62"/>
    <mergeCell ref="DJ84:EJ84"/>
    <mergeCell ref="DJ106:EJ106"/>
    <mergeCell ref="DJ161:EJ161"/>
    <mergeCell ref="DJ179:EJ179"/>
    <mergeCell ref="FR34:FT34"/>
    <mergeCell ref="FU34:FW34"/>
    <mergeCell ref="FX34:FZ34"/>
    <mergeCell ref="FL34:FN34"/>
    <mergeCell ref="ET35:EV35"/>
    <mergeCell ref="EW35:EY35"/>
    <mergeCell ref="EZ35:FB35"/>
    <mergeCell ref="FC35:FE35"/>
    <mergeCell ref="DV35:DX35"/>
    <mergeCell ref="DY35:EA35"/>
    <mergeCell ref="EB35:ED35"/>
    <mergeCell ref="EE35:EG35"/>
    <mergeCell ref="EH35:EJ35"/>
    <mergeCell ref="EK35:EM35"/>
    <mergeCell ref="DD35:DF35"/>
    <mergeCell ref="DJ219:EJ219"/>
    <mergeCell ref="B9:BX9"/>
    <mergeCell ref="B10:BX10"/>
    <mergeCell ref="B11:BX11"/>
    <mergeCell ref="BQ34:BS34"/>
    <mergeCell ref="BZ34:CB34"/>
    <mergeCell ref="CC34:CE34"/>
    <mergeCell ref="CF34:CH34"/>
    <mergeCell ref="CI34:CK34"/>
    <mergeCell ref="CL34:CN34"/>
    <mergeCell ref="EE34:EG34"/>
    <mergeCell ref="EH34:EJ34"/>
    <mergeCell ref="DY92:EA92"/>
    <mergeCell ref="DJ49:EJ49"/>
    <mergeCell ref="DJ55:EJ55"/>
    <mergeCell ref="DJ57:EJ57"/>
    <mergeCell ref="DJ59:EJ59"/>
    <mergeCell ref="DJ61:EJ61"/>
    <mergeCell ref="AG33:AO34"/>
    <mergeCell ref="AP33:BY33"/>
    <mergeCell ref="B13:BX13"/>
    <mergeCell ref="C26:N26"/>
    <mergeCell ref="O26:Q26"/>
    <mergeCell ref="C27:N27"/>
    <mergeCell ref="O27:Q27"/>
    <mergeCell ref="C28:N28"/>
    <mergeCell ref="O28:BW28"/>
    <mergeCell ref="C19:I19"/>
    <mergeCell ref="J19:S19"/>
    <mergeCell ref="C21:I21"/>
    <mergeCell ref="J21:S21"/>
    <mergeCell ref="C25:N25"/>
    <mergeCell ref="GS34:GU34"/>
    <mergeCell ref="BB35:BD35"/>
    <mergeCell ref="O30:Q30"/>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BN34:BP34"/>
    <mergeCell ref="B8:BX8"/>
    <mergeCell ref="EK34:EM34"/>
    <mergeCell ref="EN34:EP34"/>
    <mergeCell ref="ET34:EV34"/>
    <mergeCell ref="B12:BX12"/>
    <mergeCell ref="GA34:GC34"/>
    <mergeCell ref="GD34:GF34"/>
    <mergeCell ref="O29:R29"/>
    <mergeCell ref="C30:N30"/>
    <mergeCell ref="AB33:AF34"/>
    <mergeCell ref="HK34:HM34"/>
    <mergeCell ref="B35:U36"/>
    <mergeCell ref="V35:AA36"/>
    <mergeCell ref="AB35:AF36"/>
    <mergeCell ref="AG35:AK35"/>
    <mergeCell ref="AL35:AO35"/>
    <mergeCell ref="HH35:HJ35"/>
    <mergeCell ref="FC34:FE34"/>
    <mergeCell ref="FF34:FH34"/>
    <mergeCell ref="DY34:EA34"/>
    <mergeCell ref="EB34:ED34"/>
    <mergeCell ref="CL35:CN35"/>
    <mergeCell ref="CO35:CQ35"/>
    <mergeCell ref="CR35:CT35"/>
    <mergeCell ref="CU35:CW35"/>
    <mergeCell ref="CX35:CZ35"/>
    <mergeCell ref="DA35:DC35"/>
    <mergeCell ref="BT35:BV35"/>
    <mergeCell ref="BW35:BY35"/>
    <mergeCell ref="BZ35:CB35"/>
    <mergeCell ref="GV34:GX34"/>
    <mergeCell ref="GY34:HA34"/>
    <mergeCell ref="HB34:HD34"/>
    <mergeCell ref="HE34:HG34"/>
    <mergeCell ref="HH34:HJ34"/>
    <mergeCell ref="FO34:FQ34"/>
    <mergeCell ref="AP35:AR35"/>
    <mergeCell ref="AS35:AU35"/>
    <mergeCell ref="AV35:AX35"/>
    <mergeCell ref="AY35:BA35"/>
    <mergeCell ref="BE35:BG35"/>
    <mergeCell ref="BQ35:BS35"/>
    <mergeCell ref="B14:BX14"/>
    <mergeCell ref="B15:BX15"/>
    <mergeCell ref="B16:BX16"/>
    <mergeCell ref="C17:S17"/>
    <mergeCell ref="BT17:BU17"/>
    <mergeCell ref="BV17:BW17"/>
    <mergeCell ref="O25:BW25"/>
    <mergeCell ref="BZ33:DI33"/>
    <mergeCell ref="BK34:BM34"/>
    <mergeCell ref="CU34:CW34"/>
    <mergeCell ref="EZ34:FB34"/>
    <mergeCell ref="DM34:DO34"/>
    <mergeCell ref="DP34:DR34"/>
    <mergeCell ref="DS34:DU34"/>
    <mergeCell ref="DV34:DX34"/>
    <mergeCell ref="CO34:CQ34"/>
    <mergeCell ref="CR34:CT34"/>
    <mergeCell ref="O31:BW31"/>
    <mergeCell ref="EW34:EY34"/>
    <mergeCell ref="EQ34:ES34"/>
    <mergeCell ref="BW34:BY34"/>
    <mergeCell ref="C31:N31"/>
    <mergeCell ref="BT34:BV34"/>
    <mergeCell ref="DG34:DI34"/>
    <mergeCell ref="DJ34:DL34"/>
    <mergeCell ref="DP35:DR35"/>
    <mergeCell ref="DS35:DU35"/>
    <mergeCell ref="CX34:CZ34"/>
    <mergeCell ref="DA34:DC34"/>
    <mergeCell ref="DD34:DF34"/>
    <mergeCell ref="BH36:BJ36"/>
    <mergeCell ref="BK36:BM36"/>
    <mergeCell ref="BN36:BP36"/>
    <mergeCell ref="BQ36:BS36"/>
    <mergeCell ref="BT36:BV36"/>
    <mergeCell ref="BW36:BY36"/>
    <mergeCell ref="CC35:CE35"/>
    <mergeCell ref="CF35:CH35"/>
    <mergeCell ref="CI35:CK35"/>
    <mergeCell ref="BH35:BJ35"/>
    <mergeCell ref="BK35:BM35"/>
    <mergeCell ref="BN35:BP35"/>
    <mergeCell ref="DJ36:DL36"/>
    <mergeCell ref="DM36:DO36"/>
    <mergeCell ref="DP36:DR36"/>
    <mergeCell ref="DS36:DU36"/>
    <mergeCell ref="HH37:HJ37"/>
    <mergeCell ref="BK37:BM37"/>
    <mergeCell ref="GM35:GO35"/>
    <mergeCell ref="FF35:FH35"/>
    <mergeCell ref="FI35:FK35"/>
    <mergeCell ref="FL35:FN35"/>
    <mergeCell ref="FO35:FQ35"/>
    <mergeCell ref="FR35:FT35"/>
    <mergeCell ref="FU35:FW35"/>
    <mergeCell ref="EN35:EP35"/>
    <mergeCell ref="EQ35:ES35"/>
    <mergeCell ref="HK37:HM37"/>
    <mergeCell ref="DA36:DC36"/>
    <mergeCell ref="DD36:DF36"/>
    <mergeCell ref="DG36:DI36"/>
    <mergeCell ref="BZ36:CB36"/>
    <mergeCell ref="CC36:CE36"/>
    <mergeCell ref="CF36:CH36"/>
    <mergeCell ref="CI36:CK36"/>
    <mergeCell ref="CL36:CN36"/>
    <mergeCell ref="CO36:CQ36"/>
    <mergeCell ref="CC37:CE37"/>
    <mergeCell ref="CF37:CH37"/>
    <mergeCell ref="CI37:CK37"/>
    <mergeCell ref="CL37:CN37"/>
    <mergeCell ref="CO37:CQ37"/>
    <mergeCell ref="CR37:CT37"/>
    <mergeCell ref="GM37:GO37"/>
    <mergeCell ref="GP37:GR37"/>
    <mergeCell ref="DG35:DI35"/>
    <mergeCell ref="DJ35:DL35"/>
    <mergeCell ref="DM35:DO35"/>
    <mergeCell ref="GJ37:GL37"/>
    <mergeCell ref="EH37:EJ37"/>
    <mergeCell ref="EK37:EM37"/>
    <mergeCell ref="EN37:EP37"/>
    <mergeCell ref="EQ37:ES37"/>
    <mergeCell ref="CX36:CZ36"/>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EN36:EP36"/>
    <mergeCell ref="EQ36:ES36"/>
    <mergeCell ref="GY37:HA37"/>
    <mergeCell ref="HB37:HD37"/>
    <mergeCell ref="HE37:HG37"/>
    <mergeCell ref="CU36:CW36"/>
    <mergeCell ref="BN38:BP38"/>
    <mergeCell ref="AB37:AF38"/>
    <mergeCell ref="AG37:AK37"/>
    <mergeCell ref="AL37:AO37"/>
    <mergeCell ref="AP37:AR37"/>
    <mergeCell ref="GV36:GX36"/>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EK36:EM36"/>
    <mergeCell ref="DJ37:DL37"/>
    <mergeCell ref="GG37:GI37"/>
    <mergeCell ref="FI36:FK36"/>
    <mergeCell ref="EB36:ED36"/>
    <mergeCell ref="EE36:EG36"/>
    <mergeCell ref="EH36:EJ36"/>
    <mergeCell ref="DG37:DI37"/>
    <mergeCell ref="BT38:BV38"/>
    <mergeCell ref="BW38:BY38"/>
    <mergeCell ref="BZ38:CB38"/>
    <mergeCell ref="CC38:CE38"/>
    <mergeCell ref="CF38:CH38"/>
    <mergeCell ref="BN37:BP37"/>
    <mergeCell ref="BQ37:BS37"/>
    <mergeCell ref="BT37:BV37"/>
    <mergeCell ref="BW37:BY37"/>
    <mergeCell ref="BZ37:CB37"/>
    <mergeCell ref="AS37:AU37"/>
    <mergeCell ref="AV37:AX37"/>
    <mergeCell ref="AY37:BA37"/>
    <mergeCell ref="BB37:BD37"/>
    <mergeCell ref="BE37:BG37"/>
    <mergeCell ref="BH37:BJ37"/>
    <mergeCell ref="EE37:EG37"/>
    <mergeCell ref="CU38:CW38"/>
    <mergeCell ref="CX38:CZ38"/>
    <mergeCell ref="AY38:BA38"/>
    <mergeCell ref="BB38:BD38"/>
    <mergeCell ref="BE38:BG38"/>
    <mergeCell ref="BH38:BJ38"/>
    <mergeCell ref="BK38:BM38"/>
    <mergeCell ref="DV36:DX36"/>
    <mergeCell ref="DY36:EA36"/>
    <mergeCell ref="CR36:CT36"/>
    <mergeCell ref="AL38:AO38"/>
    <mergeCell ref="AP38:AR38"/>
    <mergeCell ref="AS38:AU38"/>
    <mergeCell ref="AV38:AX38"/>
    <mergeCell ref="HH38:HJ38"/>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CO38:CQ38"/>
    <mergeCell ref="CR38:CT38"/>
    <mergeCell ref="ET37:EV37"/>
    <mergeCell ref="DM37:DO37"/>
    <mergeCell ref="DP37:DR37"/>
    <mergeCell ref="DS37:DU37"/>
    <mergeCell ref="DV37:DX37"/>
    <mergeCell ref="DY37:EA37"/>
    <mergeCell ref="EB37:ED37"/>
    <mergeCell ref="CU37:CW37"/>
    <mergeCell ref="CX37:CZ37"/>
    <mergeCell ref="DA37:DC37"/>
    <mergeCell ref="DD37:DF37"/>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CF39:CH39"/>
    <mergeCell ref="CI39:CK39"/>
    <mergeCell ref="CL39:CN39"/>
    <mergeCell ref="CO39:CQ39"/>
    <mergeCell ref="CR39:CT39"/>
    <mergeCell ref="CU39:CW39"/>
    <mergeCell ref="BN39:BP39"/>
    <mergeCell ref="BQ39:BS39"/>
    <mergeCell ref="BT39:BV39"/>
    <mergeCell ref="BW39:BY39"/>
    <mergeCell ref="BZ39:CB39"/>
    <mergeCell ref="CC39:CE39"/>
    <mergeCell ref="AV39:AX39"/>
    <mergeCell ref="AY39:BA39"/>
    <mergeCell ref="BB39:BD39"/>
    <mergeCell ref="BE39:BG39"/>
    <mergeCell ref="HE38:HG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I38:CK38"/>
    <mergeCell ref="CL38:CN38"/>
    <mergeCell ref="BQ38:BS38"/>
    <mergeCell ref="B37:U38"/>
    <mergeCell ref="V37:AA38"/>
    <mergeCell ref="HE39:HG39"/>
    <mergeCell ref="HH39:HJ39"/>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CL40:CN40"/>
    <mergeCell ref="CO40:CQ40"/>
    <mergeCell ref="CR40:CT40"/>
    <mergeCell ref="CU40:CW40"/>
    <mergeCell ref="CX40:CZ40"/>
    <mergeCell ref="DA40:DC40"/>
    <mergeCell ref="BT40:BV40"/>
    <mergeCell ref="BW40:BY40"/>
    <mergeCell ref="BZ40:CB40"/>
    <mergeCell ref="CC40:CE40"/>
    <mergeCell ref="CF40:CH40"/>
    <mergeCell ref="CI40:CK40"/>
    <mergeCell ref="BB40:BD40"/>
    <mergeCell ref="BE40:BG40"/>
    <mergeCell ref="BH40:BJ40"/>
    <mergeCell ref="BK40:BM40"/>
    <mergeCell ref="HB39:HD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AY41:BA41"/>
    <mergeCell ref="BB41:BD41"/>
    <mergeCell ref="BE41:BG41"/>
    <mergeCell ref="BH41:BJ41"/>
    <mergeCell ref="BH39:BJ39"/>
    <mergeCell ref="BK39:BM39"/>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DJ41:DL41"/>
    <mergeCell ref="DM41:DO41"/>
    <mergeCell ref="DP41:DR41"/>
    <mergeCell ref="CI41:CK41"/>
    <mergeCell ref="CL41:CN41"/>
    <mergeCell ref="CO41:CQ41"/>
    <mergeCell ref="CR41:CT41"/>
    <mergeCell ref="CU41:CW41"/>
    <mergeCell ref="CX41:CZ41"/>
    <mergeCell ref="BN40:BP40"/>
    <mergeCell ref="BQ40:BS40"/>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CF41:CH41"/>
    <mergeCell ref="HK42:HM42"/>
    <mergeCell ref="B43:U44"/>
    <mergeCell ref="V43:AA44"/>
    <mergeCell ref="AB43:AF44"/>
    <mergeCell ref="AG43:AK43"/>
    <mergeCell ref="AL43:AO43"/>
    <mergeCell ref="AP43:AR43"/>
    <mergeCell ref="AS43:AU43"/>
    <mergeCell ref="AV43:AX43"/>
    <mergeCell ref="AY43:BA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FU43:FW43"/>
    <mergeCell ref="EN43:EP43"/>
    <mergeCell ref="EQ43:ES43"/>
    <mergeCell ref="ET43:EV43"/>
    <mergeCell ref="EW43:EY43"/>
    <mergeCell ref="EZ43:FB43"/>
    <mergeCell ref="BW43:BY43"/>
    <mergeCell ref="BZ43:CB43"/>
    <mergeCell ref="CC43:CE43"/>
    <mergeCell ref="CF43:CH43"/>
    <mergeCell ref="CI43:CK43"/>
    <mergeCell ref="BB43:BD43"/>
    <mergeCell ref="BE43:BG43"/>
    <mergeCell ref="BH43:BJ43"/>
    <mergeCell ref="BK43:BM43"/>
    <mergeCell ref="BK41:BM41"/>
    <mergeCell ref="BN41:BP41"/>
    <mergeCell ref="BW42:BY42"/>
    <mergeCell ref="BZ42:CB42"/>
    <mergeCell ref="CC42:CE42"/>
    <mergeCell ref="CF42:CH42"/>
    <mergeCell ref="CI42:CK42"/>
    <mergeCell ref="CL42:CN42"/>
    <mergeCell ref="BE42:BG42"/>
    <mergeCell ref="BH42:BJ42"/>
    <mergeCell ref="BK42:BM42"/>
    <mergeCell ref="BN42:BP42"/>
    <mergeCell ref="BQ41:BS41"/>
    <mergeCell ref="BT41:BV41"/>
    <mergeCell ref="BW41:BY41"/>
    <mergeCell ref="BZ41:CB41"/>
    <mergeCell ref="CC41:CE41"/>
    <mergeCell ref="CO43:CQ43"/>
    <mergeCell ref="CR43:CT43"/>
    <mergeCell ref="CU43:CW43"/>
    <mergeCell ref="CX43:CZ43"/>
    <mergeCell ref="DA43:DC43"/>
    <mergeCell ref="BT43:BV43"/>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F44:FH44"/>
    <mergeCell ref="FI44:FK44"/>
    <mergeCell ref="EB44:ED44"/>
    <mergeCell ref="EE44:EG44"/>
    <mergeCell ref="EH44:EJ44"/>
    <mergeCell ref="EK44:EM44"/>
    <mergeCell ref="BK44:BM44"/>
    <mergeCell ref="BN44:BP44"/>
    <mergeCell ref="BQ44:BS44"/>
    <mergeCell ref="BT44:BV44"/>
    <mergeCell ref="BW44:BY44"/>
    <mergeCell ref="GY45:HA45"/>
    <mergeCell ref="HB45:HD45"/>
    <mergeCell ref="HE45:HG45"/>
    <mergeCell ref="HH45:HJ45"/>
    <mergeCell ref="BQ42:BS42"/>
    <mergeCell ref="BT42:BV42"/>
    <mergeCell ref="HH43:HJ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CL43:CN43"/>
    <mergeCell ref="CC44:CE44"/>
    <mergeCell ref="CF44:CH44"/>
    <mergeCell ref="CI44:CK44"/>
    <mergeCell ref="CL44:CN44"/>
    <mergeCell ref="CO44:CQ44"/>
    <mergeCell ref="BH44:BJ44"/>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BK45:BM45"/>
    <mergeCell ref="BN45:BP45"/>
    <mergeCell ref="BQ45:BS45"/>
    <mergeCell ref="BT45:BV45"/>
    <mergeCell ref="BW45:BY45"/>
    <mergeCell ref="BZ45:CB45"/>
    <mergeCell ref="AS45:AU45"/>
    <mergeCell ref="AV45:AX45"/>
    <mergeCell ref="AY45:BA45"/>
    <mergeCell ref="BB45:BD45"/>
    <mergeCell ref="BE45:BG45"/>
    <mergeCell ref="BH45:BJ45"/>
    <mergeCell ref="HE46:HG46"/>
    <mergeCell ref="HH46:HJ46"/>
    <mergeCell ref="HK46:HM46"/>
    <mergeCell ref="BN43:BP43"/>
    <mergeCell ref="BQ43:BS43"/>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BZ44:CB44"/>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BN47:BP47"/>
    <mergeCell ref="BQ47:BS47"/>
    <mergeCell ref="BT47:BV47"/>
    <mergeCell ref="BW47:BY47"/>
    <mergeCell ref="BZ47:CB47"/>
    <mergeCell ref="CC47:CE47"/>
    <mergeCell ref="AV47:AX47"/>
    <mergeCell ref="AY47:BA47"/>
    <mergeCell ref="BB47:BD47"/>
    <mergeCell ref="BE47:BG47"/>
    <mergeCell ref="BH47:BJ47"/>
    <mergeCell ref="BK47:BM47"/>
    <mergeCell ref="HH48:HJ48"/>
    <mergeCell ref="AG47:AK47"/>
    <mergeCell ref="AL47:AO47"/>
    <mergeCell ref="AP47:AR47"/>
    <mergeCell ref="AS47:AU47"/>
    <mergeCell ref="HB47:HD47"/>
    <mergeCell ref="HH47:HJ47"/>
    <mergeCell ref="BW48:BY48"/>
    <mergeCell ref="BZ48:CB48"/>
    <mergeCell ref="CC48:CE48"/>
    <mergeCell ref="CF48:CH48"/>
    <mergeCell ref="CI48:CK48"/>
    <mergeCell ref="BB48:BD48"/>
    <mergeCell ref="BE48:BG48"/>
    <mergeCell ref="BH48:BJ48"/>
    <mergeCell ref="BK48:BM48"/>
    <mergeCell ref="BN48:BP48"/>
    <mergeCell ref="CL48:CN48"/>
    <mergeCell ref="DY47:EA47"/>
    <mergeCell ref="EB47:ED47"/>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H47:EJ47"/>
    <mergeCell ref="EK47:EM47"/>
    <mergeCell ref="EN47:EP47"/>
    <mergeCell ref="EQ47:ES47"/>
    <mergeCell ref="ET47:EV47"/>
    <mergeCell ref="EW47:EY47"/>
    <mergeCell ref="BT48:BV48"/>
    <mergeCell ref="B47:U48"/>
    <mergeCell ref="V47:AA48"/>
    <mergeCell ref="AB47:AF48"/>
    <mergeCell ref="HE47:HG47"/>
    <mergeCell ref="DP47:DR47"/>
    <mergeCell ref="DS47:DU47"/>
    <mergeCell ref="DV47:DX47"/>
    <mergeCell ref="EE47:EG47"/>
    <mergeCell ref="CX47:CZ47"/>
    <mergeCell ref="DA47:DC47"/>
    <mergeCell ref="DD47:DF47"/>
    <mergeCell ref="DG47:DI47"/>
    <mergeCell ref="DJ47:DL47"/>
    <mergeCell ref="DM47:DO47"/>
    <mergeCell ref="CF47:CH47"/>
    <mergeCell ref="CI47:CK47"/>
    <mergeCell ref="CL47:CN47"/>
    <mergeCell ref="DV48:DX48"/>
    <mergeCell ref="DY48:EA48"/>
    <mergeCell ref="EB48:ED48"/>
    <mergeCell ref="EE48:EG48"/>
    <mergeCell ref="EH48:EJ48"/>
    <mergeCell ref="DD48:DF48"/>
    <mergeCell ref="DG48:DI48"/>
    <mergeCell ref="DJ48:DL48"/>
    <mergeCell ref="DM48:DO48"/>
    <mergeCell ref="DP48:DR48"/>
    <mergeCell ref="CO47:CQ47"/>
    <mergeCell ref="CR47:CT47"/>
    <mergeCell ref="CU47:CW47"/>
    <mergeCell ref="DS48:DU48"/>
    <mergeCell ref="CO48:CQ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BQ48:BS48"/>
    <mergeCell ref="FU48:FW48"/>
    <mergeCell ref="CR48:CT48"/>
    <mergeCell ref="CU48:CW48"/>
    <mergeCell ref="CX48:CZ48"/>
    <mergeCell ref="DA48:DC48"/>
    <mergeCell ref="HK48:HM48"/>
    <mergeCell ref="EK48:EM48"/>
    <mergeCell ref="FI49:FK49"/>
    <mergeCell ref="FL49:FN49"/>
    <mergeCell ref="FO49:FQ49"/>
    <mergeCell ref="FR49:FT49"/>
    <mergeCell ref="EQ50:ES50"/>
    <mergeCell ref="ET50:EV50"/>
    <mergeCell ref="EW50:EY50"/>
    <mergeCell ref="EN48:EP48"/>
    <mergeCell ref="EQ48:ES48"/>
    <mergeCell ref="ET48:EV48"/>
    <mergeCell ref="EW48:EY48"/>
    <mergeCell ref="EZ48:FB48"/>
    <mergeCell ref="FC48:FE48"/>
    <mergeCell ref="EZ49:FB49"/>
    <mergeCell ref="GS50:GU50"/>
    <mergeCell ref="FI50:FK50"/>
    <mergeCell ref="FL50:FN50"/>
    <mergeCell ref="ET49:EV49"/>
    <mergeCell ref="EW49:EY49"/>
    <mergeCell ref="FO50:FQ50"/>
    <mergeCell ref="FC50:FE50"/>
    <mergeCell ref="FF50:FH50"/>
    <mergeCell ref="FR50:FT50"/>
    <mergeCell ref="FU50:FW50"/>
    <mergeCell ref="GV50:GX50"/>
    <mergeCell ref="GP50:GR50"/>
    <mergeCell ref="GP48:GR48"/>
    <mergeCell ref="GS48:GU48"/>
    <mergeCell ref="GV48:GX48"/>
    <mergeCell ref="GY48:HA48"/>
    <mergeCell ref="HH49:HJ49"/>
    <mergeCell ref="HK49:HM49"/>
    <mergeCell ref="HE50:HG50"/>
    <mergeCell ref="HH50:HJ50"/>
    <mergeCell ref="DV51:DX51"/>
    <mergeCell ref="DY51:EA51"/>
    <mergeCell ref="EB51:ED51"/>
    <mergeCell ref="EE51:EG51"/>
    <mergeCell ref="EH51:EJ51"/>
    <mergeCell ref="EK51:EM51"/>
    <mergeCell ref="FC51:FE51"/>
    <mergeCell ref="HK51:HM51"/>
    <mergeCell ref="FR51:FT51"/>
    <mergeCell ref="FU51:FW51"/>
    <mergeCell ref="BZ49:DI49"/>
    <mergeCell ref="HK50:HM50"/>
    <mergeCell ref="EK49:EM49"/>
    <mergeCell ref="EN49:EP49"/>
    <mergeCell ref="EQ49:ES49"/>
    <mergeCell ref="EZ50:FB50"/>
    <mergeCell ref="EK50:EM50"/>
    <mergeCell ref="EN50:EP50"/>
    <mergeCell ref="EN51:EP51"/>
    <mergeCell ref="EQ51:ES51"/>
    <mergeCell ref="ET51:EV51"/>
    <mergeCell ref="EW51:EY51"/>
    <mergeCell ref="HE49:HG49"/>
    <mergeCell ref="EZ51:FB51"/>
    <mergeCell ref="FI51:FK51"/>
    <mergeCell ref="FL51:FN51"/>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GY50:HA50"/>
    <mergeCell ref="HB50:HD50"/>
    <mergeCell ref="GA50:GC50"/>
    <mergeCell ref="GD50:GF50"/>
    <mergeCell ref="GG50:GI50"/>
    <mergeCell ref="GJ50:GL50"/>
    <mergeCell ref="GM50:GO50"/>
    <mergeCell ref="FX50:FZ50"/>
    <mergeCell ref="FO51:FQ51"/>
    <mergeCell ref="BZ50:DI50"/>
    <mergeCell ref="B51:U52"/>
    <mergeCell ref="V51:AA52"/>
    <mergeCell ref="AB51:AF52"/>
    <mergeCell ref="AG51:AK51"/>
    <mergeCell ref="AL51:AO51"/>
    <mergeCell ref="AP51:AR51"/>
    <mergeCell ref="AS51:AU51"/>
    <mergeCell ref="AV51:AX51"/>
    <mergeCell ref="AY51:BA51"/>
    <mergeCell ref="BZ52:CB52"/>
    <mergeCell ref="CC52:CE52"/>
    <mergeCell ref="CF52:CH52"/>
    <mergeCell ref="CI52:CK52"/>
    <mergeCell ref="BH52:BJ52"/>
    <mergeCell ref="BK52:BM52"/>
    <mergeCell ref="BN52:BP52"/>
    <mergeCell ref="BQ52:BS52"/>
    <mergeCell ref="BT52:BV52"/>
    <mergeCell ref="AG50:AK50"/>
    <mergeCell ref="AL50:AO50"/>
    <mergeCell ref="B49:U50"/>
    <mergeCell ref="BT51:BV51"/>
    <mergeCell ref="V49:AA50"/>
    <mergeCell ref="AB49:AF50"/>
    <mergeCell ref="AG49:AK49"/>
    <mergeCell ref="AL49:AO49"/>
    <mergeCell ref="AP49:BY49"/>
    <mergeCell ref="AP50:BY50"/>
    <mergeCell ref="BW51:BY51"/>
    <mergeCell ref="BZ51:CB51"/>
    <mergeCell ref="CC51:CE51"/>
    <mergeCell ref="CF51:CH51"/>
    <mergeCell ref="CI51:CK51"/>
    <mergeCell ref="BB51:BD51"/>
    <mergeCell ref="BE51:BG51"/>
    <mergeCell ref="BH51:BJ51"/>
    <mergeCell ref="BK51:BM51"/>
    <mergeCell ref="BN51:BP51"/>
    <mergeCell ref="BQ51:BS51"/>
    <mergeCell ref="DM53:DO53"/>
    <mergeCell ref="DP53:DR53"/>
    <mergeCell ref="DS53:DU53"/>
    <mergeCell ref="DV53:DX53"/>
    <mergeCell ref="DG52:DI52"/>
    <mergeCell ref="CO52:CQ52"/>
    <mergeCell ref="CR52:CT52"/>
    <mergeCell ref="CU52:CW52"/>
    <mergeCell ref="CX52:CZ52"/>
    <mergeCell ref="DD51:DF51"/>
    <mergeCell ref="DG51:DI51"/>
    <mergeCell ref="DJ51:DL51"/>
    <mergeCell ref="DM51:DO51"/>
    <mergeCell ref="DP51:DR51"/>
    <mergeCell ref="DS51:DU51"/>
    <mergeCell ref="CL51:CN51"/>
    <mergeCell ref="CO51:CQ51"/>
    <mergeCell ref="CR51:CT51"/>
    <mergeCell ref="CU51:CW51"/>
    <mergeCell ref="CX51:CZ51"/>
    <mergeCell ref="DA51:DC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GV52:GX52"/>
    <mergeCell ref="GY52:HA52"/>
    <mergeCell ref="GD52:GF52"/>
    <mergeCell ref="GG52:GI52"/>
    <mergeCell ref="GJ52:GL52"/>
    <mergeCell ref="GM52:GO52"/>
    <mergeCell ref="GP52:GR52"/>
    <mergeCell ref="GS52:GU52"/>
    <mergeCell ref="FL52:FN52"/>
    <mergeCell ref="FO52:FQ52"/>
    <mergeCell ref="FR52:FT52"/>
    <mergeCell ref="GY53:HA53"/>
    <mergeCell ref="AG54:AK54"/>
    <mergeCell ref="CL52:CN52"/>
    <mergeCell ref="FC52:FE52"/>
    <mergeCell ref="DY53:EA53"/>
    <mergeCell ref="HB53:HD53"/>
    <mergeCell ref="HE53:HG53"/>
    <mergeCell ref="HH53:HJ53"/>
    <mergeCell ref="HH51:HJ51"/>
    <mergeCell ref="HK53:HM53"/>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HB52:HD52"/>
    <mergeCell ref="HE52:HG52"/>
    <mergeCell ref="HH52:HJ52"/>
    <mergeCell ref="HK52:HM52"/>
    <mergeCell ref="EB53:ED53"/>
    <mergeCell ref="EN53:EP53"/>
    <mergeCell ref="EQ53:ES53"/>
    <mergeCell ref="ET53:EV53"/>
    <mergeCell ref="FU52:FW52"/>
    <mergeCell ref="FX52:FZ52"/>
    <mergeCell ref="GA52:GC52"/>
    <mergeCell ref="ET52:EV52"/>
    <mergeCell ref="EW52:EY52"/>
    <mergeCell ref="EZ52:FB52"/>
    <mergeCell ref="CO53:CQ53"/>
    <mergeCell ref="CR53:CT53"/>
    <mergeCell ref="BK53:BM53"/>
    <mergeCell ref="BN53:BP53"/>
    <mergeCell ref="BQ53:BS53"/>
    <mergeCell ref="BT53:BV53"/>
    <mergeCell ref="BW53:BY53"/>
    <mergeCell ref="BZ53:CB53"/>
    <mergeCell ref="AS53:AU53"/>
    <mergeCell ref="AV53:AX53"/>
    <mergeCell ref="AY53:BA53"/>
    <mergeCell ref="BB53:BD53"/>
    <mergeCell ref="BE53:BG53"/>
    <mergeCell ref="BH53:BJ53"/>
    <mergeCell ref="DA52:DC52"/>
    <mergeCell ref="DD52:DF52"/>
    <mergeCell ref="BW52:BY52"/>
    <mergeCell ref="AB53:AF54"/>
    <mergeCell ref="AG53:AK53"/>
    <mergeCell ref="AL53:AO53"/>
    <mergeCell ref="AP53:AR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EB54:ED54"/>
    <mergeCell ref="EE54:EG54"/>
    <mergeCell ref="EH54:EJ54"/>
    <mergeCell ref="DA54:DC54"/>
    <mergeCell ref="DD54:DF54"/>
    <mergeCell ref="DG54:DI54"/>
    <mergeCell ref="DJ54:DL54"/>
    <mergeCell ref="DM54:DO54"/>
    <mergeCell ref="DP54:DR54"/>
    <mergeCell ref="EK55:EM55"/>
    <mergeCell ref="EN55:EP55"/>
    <mergeCell ref="EQ55:ES55"/>
    <mergeCell ref="BZ55:DI55"/>
    <mergeCell ref="AL54:AO54"/>
    <mergeCell ref="AP54:AR54"/>
    <mergeCell ref="AS54:AU54"/>
    <mergeCell ref="AV54:AX54"/>
    <mergeCell ref="GG53:GI53"/>
    <mergeCell ref="GJ53:GL53"/>
    <mergeCell ref="CI54:CK54"/>
    <mergeCell ref="CL54:CN54"/>
    <mergeCell ref="CO54:CQ54"/>
    <mergeCell ref="CR54:CT54"/>
    <mergeCell ref="CU54:CW54"/>
    <mergeCell ref="CU53:CW53"/>
    <mergeCell ref="CX53:CZ53"/>
    <mergeCell ref="DA53:DC53"/>
    <mergeCell ref="DD53:DF53"/>
    <mergeCell ref="DG53:DI53"/>
    <mergeCell ref="DJ53:DL53"/>
    <mergeCell ref="CC53:CE53"/>
    <mergeCell ref="CF53:CH53"/>
    <mergeCell ref="CI53:CK53"/>
    <mergeCell ref="CL53:CN53"/>
    <mergeCell ref="GJ54:GL54"/>
    <mergeCell ref="FC54:FE54"/>
    <mergeCell ref="FF54:FH54"/>
    <mergeCell ref="FI54:FK54"/>
    <mergeCell ref="FL54:FN54"/>
    <mergeCell ref="CX54:CZ54"/>
    <mergeCell ref="BQ54:BS54"/>
    <mergeCell ref="BW54:BY54"/>
    <mergeCell ref="BZ54:CB54"/>
    <mergeCell ref="CC54:CE54"/>
    <mergeCell ref="CF54:CH54"/>
    <mergeCell ref="AY54:BA54"/>
    <mergeCell ref="BB54:BD54"/>
    <mergeCell ref="BE54:BG54"/>
    <mergeCell ref="BH54:BJ54"/>
    <mergeCell ref="BK54:BM54"/>
    <mergeCell ref="BN54:BP54"/>
    <mergeCell ref="FO54:FQ54"/>
    <mergeCell ref="FR54:FT54"/>
    <mergeCell ref="EK54:EM54"/>
    <mergeCell ref="EN54:EP54"/>
    <mergeCell ref="EQ54:ES54"/>
    <mergeCell ref="ET54:EV54"/>
    <mergeCell ref="EW54:EY54"/>
    <mergeCell ref="EZ54:FB54"/>
    <mergeCell ref="DS54:DU54"/>
    <mergeCell ref="DV54:DX54"/>
    <mergeCell ref="DY54:EA54"/>
    <mergeCell ref="BT54:BV54"/>
    <mergeCell ref="GP54:GR54"/>
    <mergeCell ref="GS54:GU54"/>
    <mergeCell ref="GV54:GX54"/>
    <mergeCell ref="GY54:HA54"/>
    <mergeCell ref="HB54:HD54"/>
    <mergeCell ref="FU54:FW54"/>
    <mergeCell ref="FX54:FZ54"/>
    <mergeCell ref="GA54:GC54"/>
    <mergeCell ref="GD54:GF54"/>
    <mergeCell ref="GG54:GI54"/>
    <mergeCell ref="FI56:FK56"/>
    <mergeCell ref="FL56:FN56"/>
    <mergeCell ref="FO56:FQ56"/>
    <mergeCell ref="FR56:FT56"/>
    <mergeCell ref="FU56:FW56"/>
    <mergeCell ref="EN56:EP56"/>
    <mergeCell ref="EQ56:ES56"/>
    <mergeCell ref="ET56:EV56"/>
    <mergeCell ref="EW56:EY56"/>
    <mergeCell ref="GD55:GF55"/>
    <mergeCell ref="GG55:GI55"/>
    <mergeCell ref="GA55:GC55"/>
    <mergeCell ref="FO55:FQ55"/>
    <mergeCell ref="HB55:HD55"/>
    <mergeCell ref="B53:U54"/>
    <mergeCell ref="V53:AA54"/>
    <mergeCell ref="HE55:HG55"/>
    <mergeCell ref="HH55:HJ55"/>
    <mergeCell ref="HK55:HM55"/>
    <mergeCell ref="AG56:AK56"/>
    <mergeCell ref="AL56:AO56"/>
    <mergeCell ref="GJ55:GL55"/>
    <mergeCell ref="GM55:GO55"/>
    <mergeCell ref="GP55:GR55"/>
    <mergeCell ref="GS55:GU55"/>
    <mergeCell ref="GV55:GX55"/>
    <mergeCell ref="GY55:HA55"/>
    <mergeCell ref="FR55:FT55"/>
    <mergeCell ref="FU55:FW55"/>
    <mergeCell ref="FX55:FZ55"/>
    <mergeCell ref="EZ55:FB55"/>
    <mergeCell ref="FC55:FE55"/>
    <mergeCell ref="FF55:FH55"/>
    <mergeCell ref="FI55:FK55"/>
    <mergeCell ref="FL55:FN55"/>
    <mergeCell ref="ET55:EV55"/>
    <mergeCell ref="EW55:EY55"/>
    <mergeCell ref="HE54:HG54"/>
    <mergeCell ref="HH54:HJ54"/>
    <mergeCell ref="HK54:HM54"/>
    <mergeCell ref="B55:U56"/>
    <mergeCell ref="V55:AA56"/>
    <mergeCell ref="AB55:AF56"/>
    <mergeCell ref="AG55:AK55"/>
    <mergeCell ref="AL55:AO55"/>
    <mergeCell ref="GM54:GO54"/>
    <mergeCell ref="EK58:EM58"/>
    <mergeCell ref="FU57:FW57"/>
    <mergeCell ref="FX57:FZ57"/>
    <mergeCell ref="GA57:GC57"/>
    <mergeCell ref="GD57:GF57"/>
    <mergeCell ref="HK58:HM58"/>
    <mergeCell ref="EQ58:ES58"/>
    <mergeCell ref="HH57:HJ57"/>
    <mergeCell ref="HK57:HM57"/>
    <mergeCell ref="ET58:EV58"/>
    <mergeCell ref="HE57:HG57"/>
    <mergeCell ref="GM56:GO56"/>
    <mergeCell ref="FF56:FH56"/>
    <mergeCell ref="GM57:GO57"/>
    <mergeCell ref="GP57:GR57"/>
    <mergeCell ref="GS57:GU57"/>
    <mergeCell ref="GV57:GX57"/>
    <mergeCell ref="GY57:HA57"/>
    <mergeCell ref="HB57:HD57"/>
    <mergeCell ref="EK56:EM56"/>
    <mergeCell ref="EK57:EM57"/>
    <mergeCell ref="EN57:EP57"/>
    <mergeCell ref="EQ57:ES57"/>
    <mergeCell ref="ET57:EV57"/>
    <mergeCell ref="EW57:EY57"/>
    <mergeCell ref="EZ57:FB57"/>
    <mergeCell ref="HH56:HJ56"/>
    <mergeCell ref="HK56:HM56"/>
    <mergeCell ref="HB58:HD58"/>
    <mergeCell ref="HE58:HG58"/>
    <mergeCell ref="HH58:HJ58"/>
    <mergeCell ref="GA58:GC58"/>
    <mergeCell ref="B57:U58"/>
    <mergeCell ref="V57:AA58"/>
    <mergeCell ref="AB57:AF58"/>
    <mergeCell ref="AG57:AK57"/>
    <mergeCell ref="AL57:AO57"/>
    <mergeCell ref="GP56:GR56"/>
    <mergeCell ref="GS56:GU56"/>
    <mergeCell ref="GV56:GX56"/>
    <mergeCell ref="GY56:HA56"/>
    <mergeCell ref="HB56:HD56"/>
    <mergeCell ref="HE56:HG56"/>
    <mergeCell ref="FX56:FZ56"/>
    <mergeCell ref="GA56:GC56"/>
    <mergeCell ref="GD56:GF56"/>
    <mergeCell ref="GG56:GI56"/>
    <mergeCell ref="GJ56:GL56"/>
    <mergeCell ref="EZ56:FB56"/>
    <mergeCell ref="FC56:FE56"/>
    <mergeCell ref="AG58:AK58"/>
    <mergeCell ref="AL58:AO58"/>
    <mergeCell ref="EW58:EY58"/>
    <mergeCell ref="EZ58:FB58"/>
    <mergeCell ref="FC58:FE58"/>
    <mergeCell ref="FF58:FH58"/>
    <mergeCell ref="EN58:EP58"/>
    <mergeCell ref="FO58:FQ58"/>
    <mergeCell ref="FR58:FT58"/>
    <mergeCell ref="BZ56:DI56"/>
    <mergeCell ref="BZ58:DI58"/>
    <mergeCell ref="GS58:GU58"/>
    <mergeCell ref="GV58:GX58"/>
    <mergeCell ref="GY58:HA58"/>
    <mergeCell ref="GD60:GF60"/>
    <mergeCell ref="GD58:GF58"/>
    <mergeCell ref="GG58:GI58"/>
    <mergeCell ref="GJ58:GL58"/>
    <mergeCell ref="GM58:GO58"/>
    <mergeCell ref="FL59:FN59"/>
    <mergeCell ref="FO59:FQ59"/>
    <mergeCell ref="EQ59:ES59"/>
    <mergeCell ref="GG57:GI57"/>
    <mergeCell ref="GJ57:GL57"/>
    <mergeCell ref="FC57:FE57"/>
    <mergeCell ref="FF57:FH57"/>
    <mergeCell ref="FI57:FK57"/>
    <mergeCell ref="FL57:FN57"/>
    <mergeCell ref="FO57:FQ57"/>
    <mergeCell ref="FR57:FT57"/>
    <mergeCell ref="EZ59:FB59"/>
    <mergeCell ref="FU58:FW58"/>
    <mergeCell ref="FX58:FZ58"/>
    <mergeCell ref="FR59:FT59"/>
    <mergeCell ref="FU59:FW59"/>
    <mergeCell ref="BZ61:DI61"/>
    <mergeCell ref="GP58:GR58"/>
    <mergeCell ref="FI58:FK58"/>
    <mergeCell ref="FL58:FN58"/>
    <mergeCell ref="FC59:FE59"/>
    <mergeCell ref="ET59:EV59"/>
    <mergeCell ref="EW59:EY59"/>
    <mergeCell ref="EK59:EM59"/>
    <mergeCell ref="GV60:GX60"/>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EK60:EM60"/>
    <mergeCell ref="EN60:EP60"/>
    <mergeCell ref="EQ60:ES60"/>
    <mergeCell ref="BZ60:DI60"/>
    <mergeCell ref="HK60:HM60"/>
    <mergeCell ref="FC64:FE64"/>
    <mergeCell ref="CF63:CH63"/>
    <mergeCell ref="CI63:CK63"/>
    <mergeCell ref="CL63:CN63"/>
    <mergeCell ref="EB64:ED64"/>
    <mergeCell ref="B59:U60"/>
    <mergeCell ref="V59:AA60"/>
    <mergeCell ref="AB59:AF60"/>
    <mergeCell ref="AG59:AK59"/>
    <mergeCell ref="AG61:AK61"/>
    <mergeCell ref="AL61:AO61"/>
    <mergeCell ref="AL59:AO59"/>
    <mergeCell ref="B63:U64"/>
    <mergeCell ref="V63:AA64"/>
    <mergeCell ref="AB63:AF64"/>
    <mergeCell ref="AG63:AK63"/>
    <mergeCell ref="AL63:AO63"/>
    <mergeCell ref="AP63:AR63"/>
    <mergeCell ref="AS63:AU63"/>
    <mergeCell ref="BB64:BD64"/>
    <mergeCell ref="BE64:BG64"/>
    <mergeCell ref="AG64:AK64"/>
    <mergeCell ref="AL64:AO64"/>
    <mergeCell ref="AP64:AR64"/>
    <mergeCell ref="AS64:AU64"/>
    <mergeCell ref="EN59:EP59"/>
    <mergeCell ref="BN63:BP63"/>
    <mergeCell ref="BQ63:BS63"/>
    <mergeCell ref="BT63:BV63"/>
    <mergeCell ref="BW63:BY63"/>
    <mergeCell ref="BZ63:CB63"/>
    <mergeCell ref="CC63:CE63"/>
    <mergeCell ref="EK61:EM61"/>
    <mergeCell ref="EN61:EP61"/>
    <mergeCell ref="B61:U62"/>
    <mergeCell ref="V61:AA62"/>
    <mergeCell ref="AB61:AF62"/>
    <mergeCell ref="EQ61:ES61"/>
    <mergeCell ref="BT64:BV64"/>
    <mergeCell ref="BW64:BY64"/>
    <mergeCell ref="BZ64:CB64"/>
    <mergeCell ref="CC64:CE64"/>
    <mergeCell ref="CF64:CH64"/>
    <mergeCell ref="CI64:CK64"/>
    <mergeCell ref="DP63:DR63"/>
    <mergeCell ref="ET62:EV62"/>
    <mergeCell ref="AV64:AX64"/>
    <mergeCell ref="AY64:BA64"/>
    <mergeCell ref="EH63:EJ63"/>
    <mergeCell ref="EK63:EM63"/>
    <mergeCell ref="EN63:EP63"/>
    <mergeCell ref="EQ63:ES63"/>
    <mergeCell ref="BQ64:BS64"/>
    <mergeCell ref="BH64:BJ64"/>
    <mergeCell ref="BK64:BM64"/>
    <mergeCell ref="BN64:BP64"/>
    <mergeCell ref="ET63:EV63"/>
    <mergeCell ref="AV63:AX63"/>
    <mergeCell ref="AY63:BA63"/>
    <mergeCell ref="BB63:BD63"/>
    <mergeCell ref="BE63:BG63"/>
    <mergeCell ref="BH63:BJ63"/>
    <mergeCell ref="BK63:BM63"/>
    <mergeCell ref="CO63:CQ63"/>
    <mergeCell ref="HE63:HG63"/>
    <mergeCell ref="HH63:HJ63"/>
    <mergeCell ref="HK63:HM63"/>
    <mergeCell ref="HB63:HD63"/>
    <mergeCell ref="GG62:GI62"/>
    <mergeCell ref="GJ62:GL62"/>
    <mergeCell ref="FC62:FE62"/>
    <mergeCell ref="FF62:FH62"/>
    <mergeCell ref="FI62:FK62"/>
    <mergeCell ref="FL62:FN62"/>
    <mergeCell ref="FO62:FQ62"/>
    <mergeCell ref="FR62:FT62"/>
    <mergeCell ref="EK62:EM62"/>
    <mergeCell ref="EN62:EP62"/>
    <mergeCell ref="EQ62:ES62"/>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HH64:HJ64"/>
    <mergeCell ref="GG60:GI60"/>
    <mergeCell ref="GJ60:GL60"/>
    <mergeCell ref="GM60:GO60"/>
    <mergeCell ref="GP60:GR60"/>
    <mergeCell ref="GS60:GU60"/>
    <mergeCell ref="FL60:FN60"/>
    <mergeCell ref="FO60:FQ60"/>
    <mergeCell ref="FR60:FT60"/>
    <mergeCell ref="FU60:FW60"/>
    <mergeCell ref="GY61:HA61"/>
    <mergeCell ref="HB61:HD61"/>
    <mergeCell ref="GY60:HA60"/>
    <mergeCell ref="HB60:HD60"/>
    <mergeCell ref="FO63:FQ63"/>
    <mergeCell ref="ET61:EV61"/>
    <mergeCell ref="HE61:HG61"/>
    <mergeCell ref="HH61:HJ61"/>
    <mergeCell ref="FX60:FZ60"/>
    <mergeCell ref="GA60:GC60"/>
    <mergeCell ref="ET60:EV60"/>
    <mergeCell ref="EW60:EY60"/>
    <mergeCell ref="EZ60:FB60"/>
    <mergeCell ref="FC60:FE60"/>
    <mergeCell ref="FF60:FH60"/>
    <mergeCell ref="FI60:FK60"/>
    <mergeCell ref="HE60:HG60"/>
    <mergeCell ref="HH60:HJ60"/>
    <mergeCell ref="HB62:HD62"/>
    <mergeCell ref="FU62:FW62"/>
    <mergeCell ref="FX62:FZ62"/>
    <mergeCell ref="GA62:GC62"/>
    <mergeCell ref="GD62:GF62"/>
    <mergeCell ref="HK61:HM61"/>
    <mergeCell ref="AG62:AK62"/>
    <mergeCell ref="AL62:AO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EW62:EY62"/>
    <mergeCell ref="EZ62:FB62"/>
    <mergeCell ref="GM62:GO62"/>
    <mergeCell ref="GP62:GR62"/>
    <mergeCell ref="GS62:GU62"/>
    <mergeCell ref="GV62:GX62"/>
    <mergeCell ref="GY62:HA62"/>
    <mergeCell ref="HE62:HG62"/>
    <mergeCell ref="HH62:HJ62"/>
    <mergeCell ref="HK62:HM62"/>
    <mergeCell ref="FI61:FK61"/>
    <mergeCell ref="FL61:FN61"/>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EW63:EY63"/>
    <mergeCell ref="DS63:DU63"/>
    <mergeCell ref="DV63:DX63"/>
    <mergeCell ref="DY63:EA63"/>
    <mergeCell ref="EB63:ED63"/>
    <mergeCell ref="EE63:EG63"/>
    <mergeCell ref="CX63:CZ63"/>
    <mergeCell ref="DA63:DC63"/>
    <mergeCell ref="DD63:DF63"/>
    <mergeCell ref="DG63:DI63"/>
    <mergeCell ref="DJ63:DL63"/>
    <mergeCell ref="DM63:DO63"/>
    <mergeCell ref="DY64:EA64"/>
    <mergeCell ref="DV64:DX64"/>
    <mergeCell ref="CR63:CT63"/>
    <mergeCell ref="CU63:CW63"/>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AY65:BA65"/>
    <mergeCell ref="BB65:BD65"/>
    <mergeCell ref="BE65:BG65"/>
    <mergeCell ref="BH65:BJ65"/>
    <mergeCell ref="BK65:BM65"/>
    <mergeCell ref="BN67:BP67"/>
    <mergeCell ref="HK66:HM66"/>
    <mergeCell ref="BW66:BY66"/>
    <mergeCell ref="BZ66:CB66"/>
    <mergeCell ref="CC66:CE66"/>
    <mergeCell ref="CF66:CH66"/>
    <mergeCell ref="CI66:CK66"/>
    <mergeCell ref="CL66:CN66"/>
    <mergeCell ref="BE66:BG66"/>
    <mergeCell ref="BH66:BJ66"/>
    <mergeCell ref="BK66:BM66"/>
    <mergeCell ref="BN66:BP66"/>
    <mergeCell ref="BQ66:BS66"/>
    <mergeCell ref="DP66:DR66"/>
    <mergeCell ref="DS66:DU66"/>
    <mergeCell ref="DV66:DX66"/>
    <mergeCell ref="CO66:CQ66"/>
    <mergeCell ref="CR66:CT66"/>
    <mergeCell ref="CX66:CZ66"/>
    <mergeCell ref="DD66:DF66"/>
    <mergeCell ref="GG66:GI66"/>
    <mergeCell ref="GJ66:GL66"/>
    <mergeCell ref="GM66:GO66"/>
    <mergeCell ref="GP66:GR66"/>
    <mergeCell ref="BN65:BP65"/>
    <mergeCell ref="FI66:FK66"/>
    <mergeCell ref="GV66:GX66"/>
    <mergeCell ref="GY66:HA66"/>
    <mergeCell ref="HB66:HD66"/>
    <mergeCell ref="HE66:HG66"/>
    <mergeCell ref="HH66:HJ66"/>
    <mergeCell ref="CX65:CZ65"/>
    <mergeCell ref="GA66:GC66"/>
    <mergeCell ref="BT66:BV66"/>
    <mergeCell ref="GD66:GF66"/>
    <mergeCell ref="HE65:HG65"/>
    <mergeCell ref="HH65:HJ65"/>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CU65:CW65"/>
    <mergeCell ref="CC65:CE65"/>
    <mergeCell ref="CF65:CH65"/>
    <mergeCell ref="BQ65:BS65"/>
    <mergeCell ref="BT65:BV65"/>
    <mergeCell ref="BW65:BY65"/>
    <mergeCell ref="BZ65:CB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FL66:FN66"/>
    <mergeCell ref="FO66:FQ66"/>
    <mergeCell ref="FR66:FT66"/>
    <mergeCell ref="FU66:FW66"/>
    <mergeCell ref="FX66:FZ66"/>
    <mergeCell ref="CU66:CW66"/>
    <mergeCell ref="DA66:DC66"/>
    <mergeCell ref="GS66:GU66"/>
    <mergeCell ref="EQ66:ES66"/>
    <mergeCell ref="ET66:EV66"/>
    <mergeCell ref="HK65:HM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BK69:BM69"/>
    <mergeCell ref="BN69:BP69"/>
    <mergeCell ref="BQ69:BS69"/>
    <mergeCell ref="BT69:BV69"/>
    <mergeCell ref="BW69:BY69"/>
    <mergeCell ref="BZ69:CB69"/>
    <mergeCell ref="BQ67:BS67"/>
    <mergeCell ref="DS67:DU67"/>
    <mergeCell ref="EH69:EJ69"/>
    <mergeCell ref="EK69:EM69"/>
    <mergeCell ref="EB68:ED68"/>
    <mergeCell ref="EE68:EG68"/>
    <mergeCell ref="EH68:EJ68"/>
    <mergeCell ref="EK68:EM68"/>
    <mergeCell ref="EN68:EP68"/>
    <mergeCell ref="EQ68:ES68"/>
    <mergeCell ref="DS68:DU68"/>
    <mergeCell ref="DV68:DX68"/>
    <mergeCell ref="DY68:EA68"/>
    <mergeCell ref="CL68:CN68"/>
    <mergeCell ref="BQ68:BS68"/>
    <mergeCell ref="CL67:CN67"/>
    <mergeCell ref="CO67:CQ67"/>
    <mergeCell ref="CR67:CT67"/>
    <mergeCell ref="CU67:CW67"/>
    <mergeCell ref="CX67:CZ67"/>
    <mergeCell ref="EQ67:ES67"/>
    <mergeCell ref="BK68:BM68"/>
    <mergeCell ref="BN68:BP68"/>
    <mergeCell ref="HH67:HJ67"/>
    <mergeCell ref="DA67:DC67"/>
    <mergeCell ref="BT67:BV67"/>
    <mergeCell ref="BW67:BY67"/>
    <mergeCell ref="BZ67:CB67"/>
    <mergeCell ref="CC67:CE67"/>
    <mergeCell ref="CF67:CH67"/>
    <mergeCell ref="CI67:CK67"/>
    <mergeCell ref="HE69:HG69"/>
    <mergeCell ref="HH69:HJ69"/>
    <mergeCell ref="DG68:DI68"/>
    <mergeCell ref="BZ68:CB68"/>
    <mergeCell ref="B67:U68"/>
    <mergeCell ref="V67:AA68"/>
    <mergeCell ref="AB67:AF68"/>
    <mergeCell ref="AG67:AK67"/>
    <mergeCell ref="AL67:AO67"/>
    <mergeCell ref="AP67:AR67"/>
    <mergeCell ref="AS67:AU67"/>
    <mergeCell ref="AV67:AX67"/>
    <mergeCell ref="AY67:BA67"/>
    <mergeCell ref="BT68:BV68"/>
    <mergeCell ref="BW68:BY68"/>
    <mergeCell ref="BB67:BD67"/>
    <mergeCell ref="BE67:BG67"/>
    <mergeCell ref="BH67:BJ67"/>
    <mergeCell ref="BK67:BM67"/>
    <mergeCell ref="DD67:DF67"/>
    <mergeCell ref="DG67:DI67"/>
    <mergeCell ref="DJ67:DL67"/>
    <mergeCell ref="DM67:DO67"/>
    <mergeCell ref="DP67:DR67"/>
    <mergeCell ref="ET67:EV67"/>
    <mergeCell ref="EW67:EY67"/>
    <mergeCell ref="EZ67:FB67"/>
    <mergeCell ref="FC67:FE67"/>
    <mergeCell ref="DV67:DX67"/>
    <mergeCell ref="DY67:EA67"/>
    <mergeCell ref="EB67:ED67"/>
    <mergeCell ref="EE67:EG67"/>
    <mergeCell ref="EH67:EJ67"/>
    <mergeCell ref="EK67:EM67"/>
    <mergeCell ref="HK69:HM69"/>
    <mergeCell ref="CR68:CT68"/>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DA68:DC68"/>
    <mergeCell ref="DD68:DF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GY68:HA68"/>
    <mergeCell ref="HB68:HD68"/>
    <mergeCell ref="FI68:FK68"/>
    <mergeCell ref="GV68:GX68"/>
    <mergeCell ref="HE68:HG68"/>
    <mergeCell ref="AY70:BA70"/>
    <mergeCell ref="BB70:BD70"/>
    <mergeCell ref="BE70:BG70"/>
    <mergeCell ref="BH70:BJ70"/>
    <mergeCell ref="BK70:BM70"/>
    <mergeCell ref="BN70:BP70"/>
    <mergeCell ref="AL70:AO70"/>
    <mergeCell ref="AP70:AR70"/>
    <mergeCell ref="AS70:AU70"/>
    <mergeCell ref="AV70:AX70"/>
    <mergeCell ref="CC68:CE68"/>
    <mergeCell ref="CF68:CH68"/>
    <mergeCell ref="CI68:CK68"/>
    <mergeCell ref="DM70:DO70"/>
    <mergeCell ref="DP70:DR70"/>
    <mergeCell ref="CI70:CK70"/>
    <mergeCell ref="CL70:CN70"/>
    <mergeCell ref="CO70:CQ70"/>
    <mergeCell ref="CR70:CT70"/>
    <mergeCell ref="CU70:CW70"/>
    <mergeCell ref="CX70:CZ70"/>
    <mergeCell ref="CU68:CW68"/>
    <mergeCell ref="CX68:CZ68"/>
    <mergeCell ref="CX69:CZ69"/>
    <mergeCell ref="AP69:AR69"/>
    <mergeCell ref="DJ68:DL68"/>
    <mergeCell ref="DM68:DO68"/>
    <mergeCell ref="DP68:DR68"/>
    <mergeCell ref="CO68:CQ68"/>
    <mergeCell ref="BH68:BJ68"/>
    <mergeCell ref="GY69:HA69"/>
    <mergeCell ref="HB69:HD69"/>
    <mergeCell ref="GG70:GI70"/>
    <mergeCell ref="GJ70:GL70"/>
    <mergeCell ref="FC70:FE70"/>
    <mergeCell ref="FF70:FH70"/>
    <mergeCell ref="FI70:FK70"/>
    <mergeCell ref="EQ70:ES70"/>
    <mergeCell ref="ET70:EV70"/>
    <mergeCell ref="EW70:EY70"/>
    <mergeCell ref="GG69:GI69"/>
    <mergeCell ref="GJ69:GL69"/>
    <mergeCell ref="GM69:GO69"/>
    <mergeCell ref="GP69:GR69"/>
    <mergeCell ref="GS69:GU69"/>
    <mergeCell ref="DM69:DO69"/>
    <mergeCell ref="DP69:DR69"/>
    <mergeCell ref="DS69:DU69"/>
    <mergeCell ref="DV69:DX69"/>
    <mergeCell ref="DY69:EA69"/>
    <mergeCell ref="EB69:ED69"/>
    <mergeCell ref="EQ69:ES69"/>
    <mergeCell ref="ET69:EV69"/>
    <mergeCell ref="EE69:EG69"/>
    <mergeCell ref="HH70:HJ70"/>
    <mergeCell ref="HK70:HM70"/>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GD70:GF70"/>
    <mergeCell ref="FL70:FN70"/>
    <mergeCell ref="FO70:FQ70"/>
    <mergeCell ref="FR70:FT70"/>
    <mergeCell ref="EK70:EM70"/>
    <mergeCell ref="EN70:EP70"/>
    <mergeCell ref="AG70:AK70"/>
    <mergeCell ref="CF71:CH71"/>
    <mergeCell ref="CI71:CK71"/>
    <mergeCell ref="CL71:CN71"/>
    <mergeCell ref="CO71:CQ71"/>
    <mergeCell ref="CR71:CT71"/>
    <mergeCell ref="CU71:CW71"/>
    <mergeCell ref="BN71:BP71"/>
    <mergeCell ref="BQ71:BS71"/>
    <mergeCell ref="BT71:BV71"/>
    <mergeCell ref="BW71:BY71"/>
    <mergeCell ref="BZ71:CB71"/>
    <mergeCell ref="CC71:CE71"/>
    <mergeCell ref="AV71:AX71"/>
    <mergeCell ref="AY71:BA71"/>
    <mergeCell ref="BB71:BD71"/>
    <mergeCell ref="BE71:BG71"/>
    <mergeCell ref="BQ70:BS70"/>
    <mergeCell ref="BT70:BV70"/>
    <mergeCell ref="BW70:BY70"/>
    <mergeCell ref="BZ70:CB70"/>
    <mergeCell ref="DG70:DI70"/>
    <mergeCell ref="DJ70:DL70"/>
    <mergeCell ref="B69:U70"/>
    <mergeCell ref="V69:AA70"/>
    <mergeCell ref="DA69:DC69"/>
    <mergeCell ref="DD69:DF69"/>
    <mergeCell ref="DG69:DI69"/>
    <mergeCell ref="DJ69:DL69"/>
    <mergeCell ref="AS69:AU69"/>
    <mergeCell ref="AV69:AX69"/>
    <mergeCell ref="AY69:BA69"/>
    <mergeCell ref="BB69:BD69"/>
    <mergeCell ref="BE69:BG69"/>
    <mergeCell ref="BH69:BJ69"/>
    <mergeCell ref="CO69:CQ69"/>
    <mergeCell ref="CR69:CT69"/>
    <mergeCell ref="AB69:AF70"/>
    <mergeCell ref="AG69:AK69"/>
    <mergeCell ref="AL69:AO69"/>
    <mergeCell ref="HE71:HG71"/>
    <mergeCell ref="CC69:CE69"/>
    <mergeCell ref="CF69:CH69"/>
    <mergeCell ref="CI69:CK69"/>
    <mergeCell ref="CU69:CW69"/>
    <mergeCell ref="CL69:CN69"/>
    <mergeCell ref="HE70:HG70"/>
    <mergeCell ref="EZ70:FB70"/>
    <mergeCell ref="DS70:DU70"/>
    <mergeCell ref="DV70:DX70"/>
    <mergeCell ref="DY70:EA70"/>
    <mergeCell ref="EB70:ED70"/>
    <mergeCell ref="EE70:EG70"/>
    <mergeCell ref="EH70:EJ70"/>
    <mergeCell ref="DA70:DC70"/>
    <mergeCell ref="DD70:DF70"/>
    <mergeCell ref="CC70:CE70"/>
    <mergeCell ref="CF70:CH70"/>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N69:EP69"/>
    <mergeCell ref="HH71:HJ71"/>
    <mergeCell ref="HK71:HM71"/>
    <mergeCell ref="AG72:AK72"/>
    <mergeCell ref="AL72:AO72"/>
    <mergeCell ref="AP72:AR72"/>
    <mergeCell ref="AS72:AU72"/>
    <mergeCell ref="AV72:AX72"/>
    <mergeCell ref="AY72:BA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H71:EJ71"/>
    <mergeCell ref="EK71:EM71"/>
    <mergeCell ref="EN71:EP71"/>
    <mergeCell ref="CL72:CN72"/>
    <mergeCell ref="CO72:CQ72"/>
    <mergeCell ref="CR72:CT72"/>
    <mergeCell ref="CU72:CW72"/>
    <mergeCell ref="CX72:CZ72"/>
    <mergeCell ref="DA72:DC72"/>
    <mergeCell ref="BT72:BV72"/>
    <mergeCell ref="BW72:BY72"/>
    <mergeCell ref="BZ72:CB72"/>
    <mergeCell ref="CC72:CE72"/>
    <mergeCell ref="CF72:CH72"/>
    <mergeCell ref="CI72:CK72"/>
    <mergeCell ref="BB72:BD72"/>
    <mergeCell ref="BE72:BG72"/>
    <mergeCell ref="BH72:BJ72"/>
    <mergeCell ref="BK72:BM72"/>
    <mergeCell ref="HB71:HD71"/>
    <mergeCell ref="EQ71:ES71"/>
    <mergeCell ref="ET71:EV71"/>
    <mergeCell ref="EW71:EY71"/>
    <mergeCell ref="DP71:DR71"/>
    <mergeCell ref="DS71:DU71"/>
    <mergeCell ref="DV71:DX71"/>
    <mergeCell ref="DY71:EA71"/>
    <mergeCell ref="EB71:ED71"/>
    <mergeCell ref="EE71:EG71"/>
    <mergeCell ref="CX71:CZ71"/>
    <mergeCell ref="DA71:DC71"/>
    <mergeCell ref="DD71:DF71"/>
    <mergeCell ref="DG71:DI71"/>
    <mergeCell ref="DJ71:DL71"/>
    <mergeCell ref="DM71:DO71"/>
    <mergeCell ref="FL72:FN72"/>
    <mergeCell ref="FO72:FQ72"/>
    <mergeCell ref="FR72:FT72"/>
    <mergeCell ref="EQ72:ES72"/>
    <mergeCell ref="ET72:EV72"/>
    <mergeCell ref="EW72:EY72"/>
    <mergeCell ref="EZ72:FB72"/>
    <mergeCell ref="FC72:FE72"/>
    <mergeCell ref="DV72:DX72"/>
    <mergeCell ref="DY72:EA72"/>
    <mergeCell ref="EB72:ED72"/>
    <mergeCell ref="EE72:EG72"/>
    <mergeCell ref="EH72:EJ72"/>
    <mergeCell ref="EK72:EM72"/>
    <mergeCell ref="DD72:DF72"/>
    <mergeCell ref="DG72:DI72"/>
    <mergeCell ref="DJ72:DL72"/>
    <mergeCell ref="DM72:DO72"/>
    <mergeCell ref="DP72:DR72"/>
    <mergeCell ref="DS72:DU72"/>
    <mergeCell ref="AY73:BA73"/>
    <mergeCell ref="BB73:BD73"/>
    <mergeCell ref="BE73:BG73"/>
    <mergeCell ref="BH73:BJ73"/>
    <mergeCell ref="BH71:BJ71"/>
    <mergeCell ref="BK71:BM71"/>
    <mergeCell ref="HH72:HJ72"/>
    <mergeCell ref="HK72:HM72"/>
    <mergeCell ref="B73:U74"/>
    <mergeCell ref="V73:AA74"/>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U72:FW72"/>
    <mergeCell ref="EN72:EP72"/>
    <mergeCell ref="EQ73:ES73"/>
    <mergeCell ref="ET73:EV73"/>
    <mergeCell ref="EW73:EY73"/>
    <mergeCell ref="EZ73:FB73"/>
    <mergeCell ref="DS73:DU73"/>
    <mergeCell ref="DV73:DX73"/>
    <mergeCell ref="DY73:EA73"/>
    <mergeCell ref="EB73:ED73"/>
    <mergeCell ref="EE73:EG73"/>
    <mergeCell ref="EH73:EJ73"/>
    <mergeCell ref="DA73:DC73"/>
    <mergeCell ref="DD73:DF73"/>
    <mergeCell ref="DG73:DI73"/>
    <mergeCell ref="DJ73:DL73"/>
    <mergeCell ref="DM73:DO73"/>
    <mergeCell ref="DP73:DR73"/>
    <mergeCell ref="CI73:CK73"/>
    <mergeCell ref="CL73:CN73"/>
    <mergeCell ref="CO73:CQ73"/>
    <mergeCell ref="CR73:CT73"/>
    <mergeCell ref="CU73:CW73"/>
    <mergeCell ref="CX73:CZ73"/>
    <mergeCell ref="BN72:BP72"/>
    <mergeCell ref="BQ72:BS72"/>
    <mergeCell ref="HE73:HG73"/>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GG73:GI73"/>
    <mergeCell ref="GJ73:GL73"/>
    <mergeCell ref="FC73:FE73"/>
    <mergeCell ref="FF73:FH73"/>
    <mergeCell ref="FI73:FK73"/>
    <mergeCell ref="FL73:FN73"/>
    <mergeCell ref="FO73:FQ73"/>
    <mergeCell ref="FR73:FT73"/>
    <mergeCell ref="EK73:EM73"/>
    <mergeCell ref="EN73:EP73"/>
    <mergeCell ref="FC74:FE74"/>
    <mergeCell ref="FF74:FH74"/>
    <mergeCell ref="DY74:EA74"/>
    <mergeCell ref="EB74:ED74"/>
    <mergeCell ref="EE74:EG74"/>
    <mergeCell ref="EH74:EJ74"/>
    <mergeCell ref="EK74:EM74"/>
    <mergeCell ref="EN74:EP74"/>
    <mergeCell ref="DG74:DI74"/>
    <mergeCell ref="DJ74:DL74"/>
    <mergeCell ref="DM74:DO74"/>
    <mergeCell ref="DP74:DR74"/>
    <mergeCell ref="DS74:DU74"/>
    <mergeCell ref="DV74:DX74"/>
    <mergeCell ref="CO74:CQ74"/>
    <mergeCell ref="CR74:CT74"/>
    <mergeCell ref="CU74:CW74"/>
    <mergeCell ref="CX74:CZ74"/>
    <mergeCell ref="DA74:DC74"/>
    <mergeCell ref="DD74:DF74"/>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D74:GF74"/>
    <mergeCell ref="GG74:GI74"/>
    <mergeCell ref="GJ74:GL74"/>
    <mergeCell ref="GM74:GO74"/>
    <mergeCell ref="GP74:GR74"/>
    <mergeCell ref="FI74:FK74"/>
    <mergeCell ref="FL74:FN74"/>
    <mergeCell ref="FO74:FQ74"/>
    <mergeCell ref="FR74:FT74"/>
    <mergeCell ref="FU74:FW74"/>
    <mergeCell ref="FX74:FZ74"/>
    <mergeCell ref="EQ74:ES74"/>
    <mergeCell ref="ET74:EV74"/>
    <mergeCell ref="EW74:EY74"/>
    <mergeCell ref="EZ74:FB74"/>
    <mergeCell ref="BZ75:CB75"/>
    <mergeCell ref="CC75:CE75"/>
    <mergeCell ref="CF75:CH75"/>
    <mergeCell ref="CI75:CK75"/>
    <mergeCell ref="BB75:BD75"/>
    <mergeCell ref="BE75:BG75"/>
    <mergeCell ref="BH75:BJ75"/>
    <mergeCell ref="BK75:BM75"/>
    <mergeCell ref="BK73:BM73"/>
    <mergeCell ref="BN73:BP73"/>
    <mergeCell ref="BW74:BY74"/>
    <mergeCell ref="BZ74:CB74"/>
    <mergeCell ref="CC74:CE74"/>
    <mergeCell ref="CF74:CH74"/>
    <mergeCell ref="CI74:CK74"/>
    <mergeCell ref="CL74:CN74"/>
    <mergeCell ref="BE74:BG74"/>
    <mergeCell ref="BH74:BJ74"/>
    <mergeCell ref="BK74:BM74"/>
    <mergeCell ref="BN74:BP74"/>
    <mergeCell ref="BQ73:BS73"/>
    <mergeCell ref="BT73:BV73"/>
    <mergeCell ref="BW73:BY73"/>
    <mergeCell ref="BZ73:CB73"/>
    <mergeCell ref="CC73:CE73"/>
    <mergeCell ref="CF73:CH73"/>
    <mergeCell ref="HK75:HM75"/>
    <mergeCell ref="AG76:AK76"/>
    <mergeCell ref="AL76:AO76"/>
    <mergeCell ref="AP76:AR76"/>
    <mergeCell ref="AS76:AU76"/>
    <mergeCell ref="AV76:AX76"/>
    <mergeCell ref="AY76:BA76"/>
    <mergeCell ref="BB76:BD76"/>
    <mergeCell ref="BE76:BG76"/>
    <mergeCell ref="GP75:GR75"/>
    <mergeCell ref="GS75:GU75"/>
    <mergeCell ref="GV75:GX75"/>
    <mergeCell ref="GY75:HA75"/>
    <mergeCell ref="HB75:HD75"/>
    <mergeCell ref="HE75:HG75"/>
    <mergeCell ref="FX75:FZ75"/>
    <mergeCell ref="GA75:GC75"/>
    <mergeCell ref="GD75:GF75"/>
    <mergeCell ref="GG75:GI75"/>
    <mergeCell ref="GJ75:GL75"/>
    <mergeCell ref="GM75:GO75"/>
    <mergeCell ref="FF75:FH75"/>
    <mergeCell ref="FI75:FK75"/>
    <mergeCell ref="FL75:FN75"/>
    <mergeCell ref="FO75:FQ75"/>
    <mergeCell ref="FR75:FT75"/>
    <mergeCell ref="FU75:FW75"/>
    <mergeCell ref="EN75:EP75"/>
    <mergeCell ref="EQ75:ES75"/>
    <mergeCell ref="ET75:EV75"/>
    <mergeCell ref="EW75:EY75"/>
    <mergeCell ref="EZ75:FB75"/>
    <mergeCell ref="BN76:BP76"/>
    <mergeCell ref="BQ76:BS76"/>
    <mergeCell ref="BT76:BV76"/>
    <mergeCell ref="BW76:BY76"/>
    <mergeCell ref="GY77:HA77"/>
    <mergeCell ref="HB77:HD77"/>
    <mergeCell ref="HE77:HG77"/>
    <mergeCell ref="HH77:HJ77"/>
    <mergeCell ref="BQ74:BS74"/>
    <mergeCell ref="BT74:BV74"/>
    <mergeCell ref="HH75:HJ75"/>
    <mergeCell ref="FC75:FE75"/>
    <mergeCell ref="DV75:DX75"/>
    <mergeCell ref="DY75:EA75"/>
    <mergeCell ref="EB75:ED75"/>
    <mergeCell ref="EE75:EG75"/>
    <mergeCell ref="EH75:EJ75"/>
    <mergeCell ref="EK75:EM75"/>
    <mergeCell ref="DD75:DF75"/>
    <mergeCell ref="DG75:DI75"/>
    <mergeCell ref="DJ75:DL75"/>
    <mergeCell ref="DM75:DO75"/>
    <mergeCell ref="DP75:DR75"/>
    <mergeCell ref="DS75:DU75"/>
    <mergeCell ref="CL75:CN75"/>
    <mergeCell ref="CO75:CQ75"/>
    <mergeCell ref="CR75:CT75"/>
    <mergeCell ref="CU75:CW75"/>
    <mergeCell ref="CX75:CZ75"/>
    <mergeCell ref="DA75:DC75"/>
    <mergeCell ref="BT75:BV75"/>
    <mergeCell ref="BW75:BY75"/>
    <mergeCell ref="AB77:AF78"/>
    <mergeCell ref="AG77:AK77"/>
    <mergeCell ref="AL77:AO77"/>
    <mergeCell ref="AP77:AR77"/>
    <mergeCell ref="GV76:GX76"/>
    <mergeCell ref="GY76:HA76"/>
    <mergeCell ref="HB76:HD76"/>
    <mergeCell ref="HE76:HG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ET76:EV76"/>
    <mergeCell ref="EW76:EY76"/>
    <mergeCell ref="EZ76:FB76"/>
    <mergeCell ref="FC76:FE76"/>
    <mergeCell ref="FF76:FH76"/>
    <mergeCell ref="FI76:FK76"/>
    <mergeCell ref="EB76:ED76"/>
    <mergeCell ref="EE76:EG76"/>
    <mergeCell ref="EH76:EJ76"/>
    <mergeCell ref="EK76:EM76"/>
    <mergeCell ref="AV77:AX77"/>
    <mergeCell ref="AY77:BA77"/>
    <mergeCell ref="BB77:BD77"/>
    <mergeCell ref="BE77:BG77"/>
    <mergeCell ref="BH77:BJ77"/>
    <mergeCell ref="HE78:HG78"/>
    <mergeCell ref="HH78:HJ78"/>
    <mergeCell ref="HK78:HM78"/>
    <mergeCell ref="BN75:BP75"/>
    <mergeCell ref="BQ75:BS75"/>
    <mergeCell ref="EN76:EP76"/>
    <mergeCell ref="EQ76:ES76"/>
    <mergeCell ref="DJ76:DL76"/>
    <mergeCell ref="DM76:DO76"/>
    <mergeCell ref="DP76:DR76"/>
    <mergeCell ref="DS76:DU76"/>
    <mergeCell ref="DV76:DX76"/>
    <mergeCell ref="DY76:EA76"/>
    <mergeCell ref="CR76:CT76"/>
    <mergeCell ref="CU76:CW76"/>
    <mergeCell ref="CX76:CZ76"/>
    <mergeCell ref="DA76:DC76"/>
    <mergeCell ref="DD76:DF76"/>
    <mergeCell ref="DG76:DI76"/>
    <mergeCell ref="BZ76:CB76"/>
    <mergeCell ref="CC76:CE76"/>
    <mergeCell ref="CF76:CH76"/>
    <mergeCell ref="CI76:CK76"/>
    <mergeCell ref="CL76:CN76"/>
    <mergeCell ref="CO76:CQ76"/>
    <mergeCell ref="BH76:BJ76"/>
    <mergeCell ref="BK76:BM76"/>
    <mergeCell ref="CC77:CE77"/>
    <mergeCell ref="CF77:CH77"/>
    <mergeCell ref="CI77:CK77"/>
    <mergeCell ref="CL77:CN77"/>
    <mergeCell ref="CO77:CQ77"/>
    <mergeCell ref="CR77:CT77"/>
    <mergeCell ref="B77:U78"/>
    <mergeCell ref="V77:AA78"/>
    <mergeCell ref="HK77:HM77"/>
    <mergeCell ref="AG78:AK78"/>
    <mergeCell ref="AL78:AO78"/>
    <mergeCell ref="AP78:AR78"/>
    <mergeCell ref="AS78:AU78"/>
    <mergeCell ref="AV78:AX78"/>
    <mergeCell ref="GG77:GI77"/>
    <mergeCell ref="GJ77:GL77"/>
    <mergeCell ref="GM77:GO77"/>
    <mergeCell ref="GP77:GR77"/>
    <mergeCell ref="GS77:GU77"/>
    <mergeCell ref="GV77:GX77"/>
    <mergeCell ref="FO77:FQ77"/>
    <mergeCell ref="FR77:FT77"/>
    <mergeCell ref="FU77:FW77"/>
    <mergeCell ref="FX77:FZ77"/>
    <mergeCell ref="GA77:GC77"/>
    <mergeCell ref="BK77:BM77"/>
    <mergeCell ref="BN77:BP77"/>
    <mergeCell ref="BQ77:BS77"/>
    <mergeCell ref="BT77:BV77"/>
    <mergeCell ref="BW77:BY77"/>
    <mergeCell ref="BZ77:CB77"/>
    <mergeCell ref="AS77:AU77"/>
    <mergeCell ref="GD77:GF77"/>
    <mergeCell ref="EW77:EY77"/>
    <mergeCell ref="EZ77:FB77"/>
    <mergeCell ref="FC77:FE77"/>
    <mergeCell ref="FF77:FH77"/>
    <mergeCell ref="FI77:FK77"/>
    <mergeCell ref="FL77:FN77"/>
    <mergeCell ref="EE77:EG77"/>
    <mergeCell ref="EH77:EJ77"/>
    <mergeCell ref="EK77:EM77"/>
    <mergeCell ref="EN77:EP77"/>
    <mergeCell ref="EQ77:ES77"/>
    <mergeCell ref="ET77:EV77"/>
    <mergeCell ref="CI78:CK78"/>
    <mergeCell ref="CL78:CN78"/>
    <mergeCell ref="CO78:CQ78"/>
    <mergeCell ref="CR78:CT78"/>
    <mergeCell ref="CU78:CW78"/>
    <mergeCell ref="CX78:CZ78"/>
    <mergeCell ref="EZ78:FB78"/>
    <mergeCell ref="EB77:ED77"/>
    <mergeCell ref="CU77:CW77"/>
    <mergeCell ref="CX77:CZ77"/>
    <mergeCell ref="DA77:DC77"/>
    <mergeCell ref="DD77:DF77"/>
    <mergeCell ref="DG77:DI77"/>
    <mergeCell ref="DJ77:DL77"/>
    <mergeCell ref="DM77:DO77"/>
    <mergeCell ref="DP77:DR77"/>
    <mergeCell ref="DS77:DU77"/>
    <mergeCell ref="DV77:DX77"/>
    <mergeCell ref="DY77:EA77"/>
    <mergeCell ref="BQ78:BS78"/>
    <mergeCell ref="BT78:BV78"/>
    <mergeCell ref="BW78:BY78"/>
    <mergeCell ref="BZ78:CB78"/>
    <mergeCell ref="CC78:CE78"/>
    <mergeCell ref="CF78:CH78"/>
    <mergeCell ref="AY78:BA78"/>
    <mergeCell ref="BB78:BD78"/>
    <mergeCell ref="BE78:BG78"/>
    <mergeCell ref="BH78:BJ78"/>
    <mergeCell ref="BK78:BM78"/>
    <mergeCell ref="BN78:BP78"/>
    <mergeCell ref="EK78:EM78"/>
    <mergeCell ref="EN78:EP78"/>
    <mergeCell ref="EQ78:ES78"/>
    <mergeCell ref="ET78:EV78"/>
    <mergeCell ref="EW78:EY78"/>
    <mergeCell ref="DS78:DU78"/>
    <mergeCell ref="DV78:DX78"/>
    <mergeCell ref="DY78:EA78"/>
    <mergeCell ref="EB78:ED78"/>
    <mergeCell ref="EE78:EG78"/>
    <mergeCell ref="EH78:EJ78"/>
    <mergeCell ref="DA78:DC78"/>
    <mergeCell ref="DD78:DF78"/>
    <mergeCell ref="DG78:DI78"/>
    <mergeCell ref="DJ78:DL78"/>
    <mergeCell ref="DM78:DO78"/>
    <mergeCell ref="DP78:DR78"/>
    <mergeCell ref="ET79:EV79"/>
    <mergeCell ref="EW79:EY79"/>
    <mergeCell ref="BZ79:DI79"/>
    <mergeCell ref="HH80:HJ80"/>
    <mergeCell ref="AG79:AK79"/>
    <mergeCell ref="AL79:AO79"/>
    <mergeCell ref="BZ80:CB80"/>
    <mergeCell ref="CC80:CE80"/>
    <mergeCell ref="CF80:CH80"/>
    <mergeCell ref="CI80:CK80"/>
    <mergeCell ref="EK80:EM80"/>
    <mergeCell ref="DD80:DF80"/>
    <mergeCell ref="DG80:DI80"/>
    <mergeCell ref="HB79:HD79"/>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FR78:FT78"/>
    <mergeCell ref="B79:U80"/>
    <mergeCell ref="V79:AA80"/>
    <mergeCell ref="AB79:AF80"/>
    <mergeCell ref="HE79:HG79"/>
    <mergeCell ref="HH79:HJ79"/>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L79:FN79"/>
    <mergeCell ref="FO79:FQ79"/>
    <mergeCell ref="EW80:EY80"/>
    <mergeCell ref="EZ80:FB80"/>
    <mergeCell ref="FC80:FE80"/>
    <mergeCell ref="EK79:EM79"/>
    <mergeCell ref="EN79:EP79"/>
    <mergeCell ref="EQ79:ES79"/>
    <mergeCell ref="AY81:BA81"/>
    <mergeCell ref="BB81:BD81"/>
    <mergeCell ref="BE81:BG81"/>
    <mergeCell ref="BH81:BJ81"/>
    <mergeCell ref="BK81:BM81"/>
    <mergeCell ref="BN81:BP81"/>
    <mergeCell ref="HK82:HM82"/>
    <mergeCell ref="AL81:AO81"/>
    <mergeCell ref="AP81:AR81"/>
    <mergeCell ref="AS81:AU81"/>
    <mergeCell ref="AV81:AX81"/>
    <mergeCell ref="GP80:GR80"/>
    <mergeCell ref="GS80:GU80"/>
    <mergeCell ref="GV80:GX80"/>
    <mergeCell ref="GY80:HA80"/>
    <mergeCell ref="HB80:HD80"/>
    <mergeCell ref="HE80:HG80"/>
    <mergeCell ref="FX80:FZ80"/>
    <mergeCell ref="GA80:GC80"/>
    <mergeCell ref="GD80:GF80"/>
    <mergeCell ref="GG80:GI80"/>
    <mergeCell ref="GJ80:GL80"/>
    <mergeCell ref="GM80:GO80"/>
    <mergeCell ref="FF80:FH80"/>
    <mergeCell ref="FI80:FK80"/>
    <mergeCell ref="FL80:FN80"/>
    <mergeCell ref="HE81:HG81"/>
    <mergeCell ref="HK80:HM80"/>
    <mergeCell ref="FO80:FQ80"/>
    <mergeCell ref="FR80:FT80"/>
    <mergeCell ref="FU80:FW80"/>
    <mergeCell ref="EN80:EP80"/>
    <mergeCell ref="CI81:CK81"/>
    <mergeCell ref="CL81:CN81"/>
    <mergeCell ref="CO81:CQ81"/>
    <mergeCell ref="CR81:CT81"/>
    <mergeCell ref="CU81:CW81"/>
    <mergeCell ref="CX81:CZ81"/>
    <mergeCell ref="BQ81:BS81"/>
    <mergeCell ref="BT81:BV81"/>
    <mergeCell ref="BW81:BY81"/>
    <mergeCell ref="BZ81:CB81"/>
    <mergeCell ref="CC81:CE81"/>
    <mergeCell ref="CF81:CH81"/>
    <mergeCell ref="CL80:CN80"/>
    <mergeCell ref="CO80:CQ80"/>
    <mergeCell ref="CR80:CT80"/>
    <mergeCell ref="CU80:CW80"/>
    <mergeCell ref="CX80:CZ80"/>
    <mergeCell ref="EN81:EP81"/>
    <mergeCell ref="EQ81:ES81"/>
    <mergeCell ref="ET81:EV81"/>
    <mergeCell ref="EW81:EY81"/>
    <mergeCell ref="EZ81:FB81"/>
    <mergeCell ref="DS81:DU81"/>
    <mergeCell ref="DV81:DX81"/>
    <mergeCell ref="DY81:EA81"/>
    <mergeCell ref="EB81:ED81"/>
    <mergeCell ref="EE81:EG81"/>
    <mergeCell ref="EH81:EJ81"/>
    <mergeCell ref="EQ80:ES80"/>
    <mergeCell ref="ET80:EV80"/>
    <mergeCell ref="DA81:DC81"/>
    <mergeCell ref="DD81:DF81"/>
    <mergeCell ref="DG81:DI81"/>
    <mergeCell ref="DJ81:DL81"/>
    <mergeCell ref="DM81:DO81"/>
    <mergeCell ref="DP81:DR81"/>
    <mergeCell ref="DA80:DC80"/>
    <mergeCell ref="B81:U82"/>
    <mergeCell ref="V81:AA82"/>
    <mergeCell ref="AB81:AF82"/>
    <mergeCell ref="AG81:AK81"/>
    <mergeCell ref="HH81:HJ81"/>
    <mergeCell ref="HK81:HM81"/>
    <mergeCell ref="AG82:AK82"/>
    <mergeCell ref="AL82:AO82"/>
    <mergeCell ref="AP82:AR82"/>
    <mergeCell ref="AS82:AU82"/>
    <mergeCell ref="AV82:AX82"/>
    <mergeCell ref="AY82:BA82"/>
    <mergeCell ref="BB82:BD82"/>
    <mergeCell ref="GM81:GO81"/>
    <mergeCell ref="GP81:GR81"/>
    <mergeCell ref="GS81:GU81"/>
    <mergeCell ref="GV81:GX81"/>
    <mergeCell ref="GY81:HA81"/>
    <mergeCell ref="HB81:HD81"/>
    <mergeCell ref="FU81:FW81"/>
    <mergeCell ref="FX81:FZ81"/>
    <mergeCell ref="GA81:GC81"/>
    <mergeCell ref="GD81:GF81"/>
    <mergeCell ref="GG81:GI81"/>
    <mergeCell ref="GJ81:GL81"/>
    <mergeCell ref="FC81:FE81"/>
    <mergeCell ref="FF81:FH81"/>
    <mergeCell ref="FI81:FK81"/>
    <mergeCell ref="FL81:FN81"/>
    <mergeCell ref="FO81:FQ81"/>
    <mergeCell ref="FR81:FT81"/>
    <mergeCell ref="EK81:EM81"/>
    <mergeCell ref="CO82:CQ82"/>
    <mergeCell ref="CR82:CT82"/>
    <mergeCell ref="CU82:CW82"/>
    <mergeCell ref="CX82:CZ82"/>
    <mergeCell ref="DA82:DC82"/>
    <mergeCell ref="DD82:DF82"/>
    <mergeCell ref="BW82:BY82"/>
    <mergeCell ref="BZ82:CB82"/>
    <mergeCell ref="CC82:CE82"/>
    <mergeCell ref="CF82:CH82"/>
    <mergeCell ref="CI82:CK82"/>
    <mergeCell ref="CL82:CN82"/>
    <mergeCell ref="BE82:BG82"/>
    <mergeCell ref="BH82:BJ82"/>
    <mergeCell ref="BK82:BM82"/>
    <mergeCell ref="BN82:BP82"/>
    <mergeCell ref="BQ82:BS82"/>
    <mergeCell ref="BT82:BV82"/>
    <mergeCell ref="EQ82:ES82"/>
    <mergeCell ref="ET82:EV82"/>
    <mergeCell ref="EW82:EY82"/>
    <mergeCell ref="EZ82:FB82"/>
    <mergeCell ref="FC82:FE82"/>
    <mergeCell ref="FF82:FH82"/>
    <mergeCell ref="DY82:EA82"/>
    <mergeCell ref="EB82:ED82"/>
    <mergeCell ref="EE82:EG82"/>
    <mergeCell ref="EH82:EJ82"/>
    <mergeCell ref="EK82:EM82"/>
    <mergeCell ref="EN82:EP82"/>
    <mergeCell ref="DG82:DI82"/>
    <mergeCell ref="DJ82:DL82"/>
    <mergeCell ref="DM82:DO82"/>
    <mergeCell ref="DP82:DR82"/>
    <mergeCell ref="DS82:DU82"/>
    <mergeCell ref="DV82:DX82"/>
    <mergeCell ref="GS82:GU82"/>
    <mergeCell ref="GV82:GX82"/>
    <mergeCell ref="GY82:HA82"/>
    <mergeCell ref="HB82:HD82"/>
    <mergeCell ref="HE82:HG82"/>
    <mergeCell ref="HH82:HJ82"/>
    <mergeCell ref="GA82:GC82"/>
    <mergeCell ref="GD82:GF82"/>
    <mergeCell ref="GG82:GI82"/>
    <mergeCell ref="GJ82:GL82"/>
    <mergeCell ref="GM82:GO82"/>
    <mergeCell ref="GP82:GR82"/>
    <mergeCell ref="FI82:FK82"/>
    <mergeCell ref="FL82:FN82"/>
    <mergeCell ref="FO82:FQ82"/>
    <mergeCell ref="FR82:FT82"/>
    <mergeCell ref="FU82:FW82"/>
    <mergeCell ref="FX82:FZ82"/>
    <mergeCell ref="B83:U84"/>
    <mergeCell ref="V83:AA84"/>
    <mergeCell ref="AB83:AF84"/>
    <mergeCell ref="AG83:AK83"/>
    <mergeCell ref="AL83:AO83"/>
    <mergeCell ref="HK83:HM83"/>
    <mergeCell ref="AG84:AK84"/>
    <mergeCell ref="AL84:AO84"/>
    <mergeCell ref="GP83:GR83"/>
    <mergeCell ref="GS83:GU83"/>
    <mergeCell ref="GV83:GX83"/>
    <mergeCell ref="GY83:HA83"/>
    <mergeCell ref="HB83:HD83"/>
    <mergeCell ref="HE83:HG83"/>
    <mergeCell ref="FX83:FZ83"/>
    <mergeCell ref="GA83:GC83"/>
    <mergeCell ref="GD83:GF83"/>
    <mergeCell ref="GG83:GI83"/>
    <mergeCell ref="GJ83:GL83"/>
    <mergeCell ref="GM83:GO83"/>
    <mergeCell ref="FF83:FH83"/>
    <mergeCell ref="FI83:FK83"/>
    <mergeCell ref="HH83:HJ83"/>
    <mergeCell ref="FR83:FT83"/>
    <mergeCell ref="FU83:FW83"/>
    <mergeCell ref="EN83:EP83"/>
    <mergeCell ref="EQ83:ES83"/>
    <mergeCell ref="ET83:EV83"/>
    <mergeCell ref="EW83:EY83"/>
    <mergeCell ref="EZ83:FB83"/>
    <mergeCell ref="FC83:FE83"/>
    <mergeCell ref="EK84:EM84"/>
    <mergeCell ref="AG86:AK86"/>
    <mergeCell ref="AL86:AO86"/>
    <mergeCell ref="AP86:AR86"/>
    <mergeCell ref="FR86:FT86"/>
    <mergeCell ref="EK86:EM86"/>
    <mergeCell ref="EN86:EP86"/>
    <mergeCell ref="AS86:AU86"/>
    <mergeCell ref="AV86:AX86"/>
    <mergeCell ref="AG85:AK85"/>
    <mergeCell ref="AL85:AO85"/>
    <mergeCell ref="AP85:AR85"/>
    <mergeCell ref="DJ86:DL86"/>
    <mergeCell ref="DM86:DO86"/>
    <mergeCell ref="DP86:DR86"/>
    <mergeCell ref="DS86:DU86"/>
    <mergeCell ref="DV86:DX86"/>
    <mergeCell ref="EH86:EJ86"/>
    <mergeCell ref="BK86:BM86"/>
    <mergeCell ref="BN86:BP86"/>
    <mergeCell ref="BB86:BD86"/>
    <mergeCell ref="BE86:BG86"/>
    <mergeCell ref="BH86:BJ86"/>
    <mergeCell ref="FU85:FW85"/>
    <mergeCell ref="FX85:FZ85"/>
    <mergeCell ref="GA85:GC85"/>
    <mergeCell ref="GD85:GF85"/>
    <mergeCell ref="EW85:EY85"/>
    <mergeCell ref="FC85:FE85"/>
    <mergeCell ref="FF85:FH85"/>
    <mergeCell ref="FI85:FK85"/>
    <mergeCell ref="FL85:FN85"/>
    <mergeCell ref="ET85:EV85"/>
    <mergeCell ref="GG85:GI85"/>
    <mergeCell ref="GJ85:GL85"/>
    <mergeCell ref="FL83:FN83"/>
    <mergeCell ref="FO83:FQ83"/>
    <mergeCell ref="ET84:EV84"/>
    <mergeCell ref="EW84:EY84"/>
    <mergeCell ref="EZ84:FB84"/>
    <mergeCell ref="FC84:FE84"/>
    <mergeCell ref="FF84:FH84"/>
    <mergeCell ref="FI84:FK84"/>
    <mergeCell ref="EK83:EM83"/>
    <mergeCell ref="EN84:EP84"/>
    <mergeCell ref="EQ84:ES84"/>
    <mergeCell ref="GY84:HA84"/>
    <mergeCell ref="HB84:HD84"/>
    <mergeCell ref="HE84:HG84"/>
    <mergeCell ref="HH84:HJ84"/>
    <mergeCell ref="HK84:HM84"/>
    <mergeCell ref="GD84:GF84"/>
    <mergeCell ref="GG84:GI84"/>
    <mergeCell ref="GJ84:GL84"/>
    <mergeCell ref="GM84:GO84"/>
    <mergeCell ref="GP84:GR84"/>
    <mergeCell ref="GS84:GU84"/>
    <mergeCell ref="FL84:FN84"/>
    <mergeCell ref="FO84:FQ84"/>
    <mergeCell ref="FR84:FT84"/>
    <mergeCell ref="FU84:FW84"/>
    <mergeCell ref="FX84:FZ84"/>
    <mergeCell ref="GA84:GC84"/>
    <mergeCell ref="GV84:GX84"/>
    <mergeCell ref="HH85:HJ85"/>
    <mergeCell ref="HK85:HM85"/>
    <mergeCell ref="BK85:BM85"/>
    <mergeCell ref="BN85:BP85"/>
    <mergeCell ref="BQ85:BS85"/>
    <mergeCell ref="BT85:BV85"/>
    <mergeCell ref="BW85:BY85"/>
    <mergeCell ref="BZ85:CB85"/>
    <mergeCell ref="AS85:AU85"/>
    <mergeCell ref="AV85:AX85"/>
    <mergeCell ref="AY85:BA85"/>
    <mergeCell ref="BB85:BD85"/>
    <mergeCell ref="BE85:BG85"/>
    <mergeCell ref="BH85:BJ85"/>
    <mergeCell ref="DV85:DX85"/>
    <mergeCell ref="DY85:EA85"/>
    <mergeCell ref="EB85:ED85"/>
    <mergeCell ref="EZ85:FB85"/>
    <mergeCell ref="CC85:CE85"/>
    <mergeCell ref="CF85:CH85"/>
    <mergeCell ref="CI85:CK85"/>
    <mergeCell ref="CL85:CN85"/>
    <mergeCell ref="CO85:CQ85"/>
    <mergeCell ref="CR85:CT85"/>
    <mergeCell ref="DM85:DO85"/>
    <mergeCell ref="DP85:DR85"/>
    <mergeCell ref="DS85:DU85"/>
    <mergeCell ref="EK85:EM85"/>
    <mergeCell ref="EN85:EP85"/>
    <mergeCell ref="DD85:DF85"/>
    <mergeCell ref="DG85:DI85"/>
    <mergeCell ref="EE85:EG85"/>
    <mergeCell ref="GY85:HA85"/>
    <mergeCell ref="HB85:HD85"/>
    <mergeCell ref="HE85:HG85"/>
    <mergeCell ref="EQ86:ES86"/>
    <mergeCell ref="ET86:EV86"/>
    <mergeCell ref="EW86:EY86"/>
    <mergeCell ref="EZ86:FB86"/>
    <mergeCell ref="CL86:CN86"/>
    <mergeCell ref="CO86:CQ86"/>
    <mergeCell ref="CR86:CT86"/>
    <mergeCell ref="CU86:CW86"/>
    <mergeCell ref="CX86:CZ86"/>
    <mergeCell ref="BQ86:BS86"/>
    <mergeCell ref="BT86:BV86"/>
    <mergeCell ref="BW86:BY86"/>
    <mergeCell ref="BZ86:CB86"/>
    <mergeCell ref="CC86:CE86"/>
    <mergeCell ref="CF86:CH86"/>
    <mergeCell ref="EH85:EJ85"/>
    <mergeCell ref="DJ85:DL85"/>
    <mergeCell ref="CU85:CW85"/>
    <mergeCell ref="CX85:CZ85"/>
    <mergeCell ref="DA85:DC85"/>
    <mergeCell ref="EQ85:ES85"/>
    <mergeCell ref="GM85:GO85"/>
    <mergeCell ref="GP85:GR85"/>
    <mergeCell ref="GS85:GU85"/>
    <mergeCell ref="GV85:GX85"/>
    <mergeCell ref="FO85:FQ85"/>
    <mergeCell ref="FR85:FT85"/>
    <mergeCell ref="DY86:EA86"/>
    <mergeCell ref="EB86:ED86"/>
    <mergeCell ref="HH86:HJ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EN87:EP87"/>
    <mergeCell ref="EQ87:ES87"/>
    <mergeCell ref="ET87:EV87"/>
    <mergeCell ref="EW87:EY87"/>
    <mergeCell ref="DP87:DR87"/>
    <mergeCell ref="DS87:DU87"/>
    <mergeCell ref="DV87:DX87"/>
    <mergeCell ref="EE86:EG86"/>
    <mergeCell ref="AB85:AF86"/>
    <mergeCell ref="DA86:DC86"/>
    <mergeCell ref="DD86:DF86"/>
    <mergeCell ref="DG86:DI86"/>
    <mergeCell ref="HE86:HG86"/>
    <mergeCell ref="HB87:HD87"/>
    <mergeCell ref="B85:U86"/>
    <mergeCell ref="V85:AA86"/>
    <mergeCell ref="HE87:HG87"/>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CI86:CK86"/>
    <mergeCell ref="GG87:GI87"/>
    <mergeCell ref="EZ87:FB87"/>
    <mergeCell ref="FC87:FE87"/>
    <mergeCell ref="AY86:BA86"/>
    <mergeCell ref="FF87:FH87"/>
    <mergeCell ref="FI87:FK87"/>
    <mergeCell ref="FF86:FH86"/>
    <mergeCell ref="FL87:FN87"/>
    <mergeCell ref="FO87:FQ87"/>
    <mergeCell ref="GM88:GO88"/>
    <mergeCell ref="FF88:FH88"/>
    <mergeCell ref="FI88:FK88"/>
    <mergeCell ref="FL88:FN88"/>
    <mergeCell ref="FO88:FQ88"/>
    <mergeCell ref="FR88:FT88"/>
    <mergeCell ref="FU88:FW88"/>
    <mergeCell ref="EN88:EP88"/>
    <mergeCell ref="EQ88:ES88"/>
    <mergeCell ref="DM87:DO87"/>
    <mergeCell ref="DY87:EA87"/>
    <mergeCell ref="GG86:GI86"/>
    <mergeCell ref="GJ86:GL86"/>
    <mergeCell ref="FC86:FE86"/>
    <mergeCell ref="FI86:FK86"/>
    <mergeCell ref="FL86:FN86"/>
    <mergeCell ref="FO86:FQ86"/>
    <mergeCell ref="CF87:CH87"/>
    <mergeCell ref="CI87:CK87"/>
    <mergeCell ref="CL87:CN87"/>
    <mergeCell ref="CO87:CQ87"/>
    <mergeCell ref="CR87:CT87"/>
    <mergeCell ref="CU87:CW87"/>
    <mergeCell ref="DM88:DO88"/>
    <mergeCell ref="EZ88:FB88"/>
    <mergeCell ref="FC88:FE88"/>
    <mergeCell ref="DV88:DX88"/>
    <mergeCell ref="DY88:EA88"/>
    <mergeCell ref="EB88:ED88"/>
    <mergeCell ref="EE88:EG88"/>
    <mergeCell ref="EH88:EJ88"/>
    <mergeCell ref="EK88:EM88"/>
    <mergeCell ref="EB87:ED87"/>
    <mergeCell ref="DJ87:DL87"/>
    <mergeCell ref="EH87:EJ87"/>
    <mergeCell ref="EK87:EM87"/>
    <mergeCell ref="BN87:BP87"/>
    <mergeCell ref="BQ87:BS87"/>
    <mergeCell ref="DD87:DF87"/>
    <mergeCell ref="DG87:DI87"/>
    <mergeCell ref="EE87:EG87"/>
    <mergeCell ref="CX87:CZ87"/>
    <mergeCell ref="DA87:DC87"/>
    <mergeCell ref="GD87:GF87"/>
    <mergeCell ref="DP88:DR88"/>
    <mergeCell ref="DS88:DU88"/>
    <mergeCell ref="CL88:CN88"/>
    <mergeCell ref="CO88:CQ88"/>
    <mergeCell ref="CR88:CT88"/>
    <mergeCell ref="CU88:CW88"/>
    <mergeCell ref="CX88:CZ88"/>
    <mergeCell ref="DA88:DC88"/>
    <mergeCell ref="ET89:EV89"/>
    <mergeCell ref="EW89:EY89"/>
    <mergeCell ref="EZ89:FB89"/>
    <mergeCell ref="DS89:DU89"/>
    <mergeCell ref="DV89:DX89"/>
    <mergeCell ref="DY89:EA89"/>
    <mergeCell ref="EB89:ED89"/>
    <mergeCell ref="EE89:EG89"/>
    <mergeCell ref="EH89:EJ89"/>
    <mergeCell ref="FR89:FT89"/>
    <mergeCell ref="EK89:EM89"/>
    <mergeCell ref="EN89:EP89"/>
    <mergeCell ref="BZ88:CB88"/>
    <mergeCell ref="CC88:CE88"/>
    <mergeCell ref="CF88:CH88"/>
    <mergeCell ref="CI88:CK88"/>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ET88:EV88"/>
    <mergeCell ref="EW88:EY88"/>
    <mergeCell ref="GG89:GI89"/>
    <mergeCell ref="GJ89:GL89"/>
    <mergeCell ref="FC89:FE89"/>
    <mergeCell ref="FF89:FH89"/>
    <mergeCell ref="FI89:FK89"/>
    <mergeCell ref="FL89:FN89"/>
    <mergeCell ref="FO89:FQ89"/>
    <mergeCell ref="BB88:BD88"/>
    <mergeCell ref="BE88:BG88"/>
    <mergeCell ref="BT87:BV87"/>
    <mergeCell ref="BW87:BY87"/>
    <mergeCell ref="BZ87:CB87"/>
    <mergeCell ref="CC87:CE87"/>
    <mergeCell ref="AV87:AX87"/>
    <mergeCell ref="AY87:BA87"/>
    <mergeCell ref="BB87:BD87"/>
    <mergeCell ref="BE87:BG87"/>
    <mergeCell ref="BH87:BJ87"/>
    <mergeCell ref="BK87:BM87"/>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FC90:FE90"/>
    <mergeCell ref="FF90:FH90"/>
    <mergeCell ref="BH88:BJ88"/>
    <mergeCell ref="BK88:BM88"/>
    <mergeCell ref="BN88:BP88"/>
    <mergeCell ref="BQ88:BS88"/>
    <mergeCell ref="DD88:DF88"/>
    <mergeCell ref="DG88:DI88"/>
    <mergeCell ref="DJ88:DL88"/>
    <mergeCell ref="BQ89:BS89"/>
    <mergeCell ref="BT89:BV89"/>
    <mergeCell ref="BW89:BY89"/>
    <mergeCell ref="BZ89:CB89"/>
    <mergeCell ref="CC89:CE89"/>
    <mergeCell ref="CF89:CH89"/>
    <mergeCell ref="BT88:BV88"/>
    <mergeCell ref="BW88:BY88"/>
    <mergeCell ref="HK90:HM90"/>
    <mergeCell ref="DM89:DO89"/>
    <mergeCell ref="DP89:DR89"/>
    <mergeCell ref="CI89:CK89"/>
    <mergeCell ref="CL89:CN89"/>
    <mergeCell ref="CO89:CQ89"/>
    <mergeCell ref="CR89:CT89"/>
    <mergeCell ref="CU89:CW89"/>
    <mergeCell ref="CX89:CZ89"/>
    <mergeCell ref="EB90:ED90"/>
    <mergeCell ref="EE90:EG90"/>
    <mergeCell ref="EH90:EJ90"/>
    <mergeCell ref="EK90:EM90"/>
    <mergeCell ref="EN90:EP90"/>
    <mergeCell ref="DG90:DI90"/>
    <mergeCell ref="DJ90:DL90"/>
    <mergeCell ref="DA89:DC89"/>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I90:FK90"/>
    <mergeCell ref="FL90:FN90"/>
    <mergeCell ref="FO90:FQ90"/>
    <mergeCell ref="FR90:FT90"/>
    <mergeCell ref="FU90:FW90"/>
    <mergeCell ref="FX90:FZ90"/>
    <mergeCell ref="EQ90:ES90"/>
    <mergeCell ref="ET90:EV90"/>
    <mergeCell ref="EW90:EY90"/>
    <mergeCell ref="EZ90:FB90"/>
    <mergeCell ref="DY90:EA90"/>
    <mergeCell ref="DD89:DF89"/>
    <mergeCell ref="DG89:DI89"/>
    <mergeCell ref="DJ89:DL89"/>
    <mergeCell ref="CL90:CN90"/>
    <mergeCell ref="EQ89:ES89"/>
    <mergeCell ref="AY89:BA89"/>
    <mergeCell ref="BB89:BD89"/>
    <mergeCell ref="BE89:BG89"/>
    <mergeCell ref="BH89:BJ89"/>
    <mergeCell ref="BK89:BM89"/>
    <mergeCell ref="BN89:BP89"/>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FC91:FE91"/>
    <mergeCell ref="DV91:DX91"/>
    <mergeCell ref="DY91:EA91"/>
    <mergeCell ref="EB91:ED91"/>
    <mergeCell ref="EE91:EG91"/>
    <mergeCell ref="BW90:BY90"/>
    <mergeCell ref="BZ90:CB90"/>
    <mergeCell ref="CC90:CE90"/>
    <mergeCell ref="CF90:CH90"/>
    <mergeCell ref="CI90:CK90"/>
    <mergeCell ref="BE90:BG90"/>
    <mergeCell ref="BH90:BJ90"/>
    <mergeCell ref="BK90:BM90"/>
    <mergeCell ref="BN90:BP90"/>
    <mergeCell ref="BQ90:BS90"/>
    <mergeCell ref="BT90:BV90"/>
    <mergeCell ref="HH91:HJ91"/>
    <mergeCell ref="HK91:HM91"/>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DM90:DO90"/>
    <mergeCell ref="DP90:DR90"/>
    <mergeCell ref="GG91:GI91"/>
    <mergeCell ref="EN92:EP92"/>
    <mergeCell ref="EQ92:ES92"/>
    <mergeCell ref="CR92:CT92"/>
    <mergeCell ref="CU92:CW92"/>
    <mergeCell ref="CX92:CZ92"/>
    <mergeCell ref="DA92:DC92"/>
    <mergeCell ref="DS90:DU90"/>
    <mergeCell ref="DV90:DX90"/>
    <mergeCell ref="CO90:CQ90"/>
    <mergeCell ref="CR90:CT90"/>
    <mergeCell ref="CU90:CW90"/>
    <mergeCell ref="CX90:CZ90"/>
    <mergeCell ref="DA90:DC90"/>
    <mergeCell ref="DD90:DF90"/>
    <mergeCell ref="DD91:DF91"/>
    <mergeCell ref="DG91:DI91"/>
    <mergeCell ref="DJ91:DL91"/>
    <mergeCell ref="DM91:DO91"/>
    <mergeCell ref="DP91:DR91"/>
    <mergeCell ref="DS91:DU91"/>
    <mergeCell ref="DD92:DF92"/>
    <mergeCell ref="DG92:DI92"/>
    <mergeCell ref="DP92:DR92"/>
    <mergeCell ref="DS92:DU92"/>
    <mergeCell ref="DV92:DX92"/>
    <mergeCell ref="DJ92:DL92"/>
    <mergeCell ref="DM92:DO92"/>
    <mergeCell ref="EH91:EJ91"/>
    <mergeCell ref="EK91:EM91"/>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EZ92:FB92"/>
    <mergeCell ref="FC92:FE92"/>
    <mergeCell ref="FF92:FH92"/>
    <mergeCell ref="FI92:FK92"/>
    <mergeCell ref="EB92:ED92"/>
    <mergeCell ref="EE92:EG92"/>
    <mergeCell ref="EH92:EJ92"/>
    <mergeCell ref="EK92:EM92"/>
    <mergeCell ref="CL91:CN91"/>
    <mergeCell ref="CO91:CQ91"/>
    <mergeCell ref="CR91:CT91"/>
    <mergeCell ref="CU91:CW91"/>
    <mergeCell ref="CX91:CZ91"/>
    <mergeCell ref="DA91:DC91"/>
    <mergeCell ref="BT91:BV91"/>
    <mergeCell ref="BW91:BY91"/>
    <mergeCell ref="BZ91:CB91"/>
    <mergeCell ref="CC91:CE91"/>
    <mergeCell ref="CF91:CH91"/>
    <mergeCell ref="CI91:CK91"/>
    <mergeCell ref="BB91:BD91"/>
    <mergeCell ref="BE91:BG91"/>
    <mergeCell ref="BH91:BJ91"/>
    <mergeCell ref="BK91:BM91"/>
    <mergeCell ref="BN91:BP91"/>
    <mergeCell ref="BQ91:BS91"/>
    <mergeCell ref="BZ92:CB92"/>
    <mergeCell ref="CC92:CE92"/>
    <mergeCell ref="CF92:CH92"/>
    <mergeCell ref="CI92:CK92"/>
    <mergeCell ref="CL92:CN92"/>
    <mergeCell ref="CO92:CQ92"/>
    <mergeCell ref="BH92:BJ92"/>
    <mergeCell ref="BK92:BM92"/>
    <mergeCell ref="BN92:BP92"/>
    <mergeCell ref="BQ92:BS92"/>
    <mergeCell ref="BT92:BV92"/>
    <mergeCell ref="BW92:BY92"/>
    <mergeCell ref="HH93:HJ93"/>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DM93:DO93"/>
    <mergeCell ref="GY93:HA93"/>
    <mergeCell ref="HB93:HD93"/>
    <mergeCell ref="HE93:HG93"/>
    <mergeCell ref="DP93:DR93"/>
    <mergeCell ref="DS93:DU93"/>
    <mergeCell ref="DV93:DX93"/>
    <mergeCell ref="DY93:EA93"/>
    <mergeCell ref="EB93:ED93"/>
    <mergeCell ref="CU93:CW93"/>
    <mergeCell ref="CX93:CZ93"/>
    <mergeCell ref="DA93:DC93"/>
    <mergeCell ref="DD93:DF93"/>
    <mergeCell ref="DG93:DI93"/>
    <mergeCell ref="DJ93:DL93"/>
    <mergeCell ref="CC93:CE93"/>
    <mergeCell ref="CF93:CH93"/>
    <mergeCell ref="CI93:CK93"/>
    <mergeCell ref="CL93:CN93"/>
    <mergeCell ref="CO93:CQ93"/>
    <mergeCell ref="CR93:CT93"/>
    <mergeCell ref="B95:U96"/>
    <mergeCell ref="V95:AA96"/>
    <mergeCell ref="AB95:AF96"/>
    <mergeCell ref="AG95:AK95"/>
    <mergeCell ref="AL95:AO95"/>
    <mergeCell ref="AP95:AR95"/>
    <mergeCell ref="AS95:AU95"/>
    <mergeCell ref="GM94:GO94"/>
    <mergeCell ref="GP94:GR94"/>
    <mergeCell ref="GS94:GU94"/>
    <mergeCell ref="GV94:GX94"/>
    <mergeCell ref="GY94:HA94"/>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EK94:EM94"/>
    <mergeCell ref="EN94:EP94"/>
    <mergeCell ref="EQ94:ES94"/>
    <mergeCell ref="ET94:EV94"/>
    <mergeCell ref="EW94:EY94"/>
    <mergeCell ref="EZ94:FB94"/>
    <mergeCell ref="DS94:DU94"/>
    <mergeCell ref="BK93:BM93"/>
    <mergeCell ref="BN93:BP93"/>
    <mergeCell ref="BQ93:BS93"/>
    <mergeCell ref="BT93:BV93"/>
    <mergeCell ref="BW93:BY93"/>
    <mergeCell ref="BZ93:CB93"/>
    <mergeCell ref="AS93:AU93"/>
    <mergeCell ref="AV93:AX93"/>
    <mergeCell ref="AY93:BA93"/>
    <mergeCell ref="BB93:BD93"/>
    <mergeCell ref="BE93:BG93"/>
    <mergeCell ref="BH93:BJ93"/>
    <mergeCell ref="HE94:HG94"/>
    <mergeCell ref="HH94:HJ94"/>
    <mergeCell ref="HK94:HM94"/>
    <mergeCell ref="DV94:DX94"/>
    <mergeCell ref="DY94:EA94"/>
    <mergeCell ref="EB94:ED94"/>
    <mergeCell ref="EE94:EG94"/>
    <mergeCell ref="EH94:EJ94"/>
    <mergeCell ref="DA94:DC94"/>
    <mergeCell ref="DD94:DF94"/>
    <mergeCell ref="DG94:DI94"/>
    <mergeCell ref="DJ94:DL94"/>
    <mergeCell ref="DM94:DO94"/>
    <mergeCell ref="DP94:DR94"/>
    <mergeCell ref="CI94:CK94"/>
    <mergeCell ref="CL94:CN94"/>
    <mergeCell ref="CO94:CQ94"/>
    <mergeCell ref="CR94:CT94"/>
    <mergeCell ref="CU94:CW94"/>
    <mergeCell ref="CX94:CZ94"/>
    <mergeCell ref="HE95:HG95"/>
    <mergeCell ref="HH95:HJ95"/>
    <mergeCell ref="HK95:HM95"/>
    <mergeCell ref="AG96:AK96"/>
    <mergeCell ref="AL96:AO96"/>
    <mergeCell ref="AP96:AR96"/>
    <mergeCell ref="AS96:AU96"/>
    <mergeCell ref="AV96:AX96"/>
    <mergeCell ref="AY96:BA96"/>
    <mergeCell ref="GJ95:GL95"/>
    <mergeCell ref="GM95:GO95"/>
    <mergeCell ref="GP95:GR95"/>
    <mergeCell ref="GS95:GU95"/>
    <mergeCell ref="GV95:GX95"/>
    <mergeCell ref="GY95:HA95"/>
    <mergeCell ref="FR95:FT95"/>
    <mergeCell ref="FU95:FW95"/>
    <mergeCell ref="FX95:FZ95"/>
    <mergeCell ref="GA95:GC95"/>
    <mergeCell ref="GD95:GF95"/>
    <mergeCell ref="GG95:GI95"/>
    <mergeCell ref="EZ95:FB95"/>
    <mergeCell ref="FC95:FE95"/>
    <mergeCell ref="FF95:FH95"/>
    <mergeCell ref="FI95:FK95"/>
    <mergeCell ref="FL95:FN95"/>
    <mergeCell ref="FO95:FQ95"/>
    <mergeCell ref="EH95:EJ95"/>
    <mergeCell ref="EK95:EM95"/>
    <mergeCell ref="EN95:EP95"/>
    <mergeCell ref="EQ95:ES95"/>
    <mergeCell ref="ET95:EV95"/>
    <mergeCell ref="BQ94:BS94"/>
    <mergeCell ref="BT94:BV94"/>
    <mergeCell ref="BW94:BY94"/>
    <mergeCell ref="BZ94:CB94"/>
    <mergeCell ref="CC94:CE94"/>
    <mergeCell ref="CF94:CH94"/>
    <mergeCell ref="AY94:BA94"/>
    <mergeCell ref="BB94:BD94"/>
    <mergeCell ref="BE94:BG94"/>
    <mergeCell ref="BH94:BJ94"/>
    <mergeCell ref="BK94:BM94"/>
    <mergeCell ref="BN94:BP94"/>
    <mergeCell ref="HB95:HD95"/>
    <mergeCell ref="B93:U94"/>
    <mergeCell ref="V93:AA94"/>
    <mergeCell ref="EW95:EY95"/>
    <mergeCell ref="DP95:DR95"/>
    <mergeCell ref="DS95:DU95"/>
    <mergeCell ref="DV95:DX95"/>
    <mergeCell ref="DY95:EA95"/>
    <mergeCell ref="EB95:ED95"/>
    <mergeCell ref="EE95:EG95"/>
    <mergeCell ref="CX95:CZ95"/>
    <mergeCell ref="DA95:DC95"/>
    <mergeCell ref="DD95:DF95"/>
    <mergeCell ref="DG95:DI95"/>
    <mergeCell ref="DJ95:DL95"/>
    <mergeCell ref="DM95:DO95"/>
    <mergeCell ref="CF95:CH95"/>
    <mergeCell ref="CI95:CK95"/>
    <mergeCell ref="CL95:CN95"/>
    <mergeCell ref="CO95:CQ95"/>
    <mergeCell ref="HK96:HM96"/>
    <mergeCell ref="B97:U98"/>
    <mergeCell ref="V97:AA98"/>
    <mergeCell ref="AB97:AF98"/>
    <mergeCell ref="AG97:AK97"/>
    <mergeCell ref="AL97:AO97"/>
    <mergeCell ref="AP97:AR97"/>
    <mergeCell ref="AS97:AU97"/>
    <mergeCell ref="AV97:AX97"/>
    <mergeCell ref="GP96:GR96"/>
    <mergeCell ref="GS96:GU96"/>
    <mergeCell ref="GV96:GX96"/>
    <mergeCell ref="GY96:HA96"/>
    <mergeCell ref="HB96:HD96"/>
    <mergeCell ref="HE96:HG96"/>
    <mergeCell ref="FX96:FZ96"/>
    <mergeCell ref="GA96:GC96"/>
    <mergeCell ref="GD96:GF96"/>
    <mergeCell ref="GG96:GI96"/>
    <mergeCell ref="GJ96:GL96"/>
    <mergeCell ref="GM96:GO96"/>
    <mergeCell ref="FF96:FH96"/>
    <mergeCell ref="FI96:FK96"/>
    <mergeCell ref="FL96:FN96"/>
    <mergeCell ref="FO96:FQ96"/>
    <mergeCell ref="FR96:FT96"/>
    <mergeCell ref="FU96:FW96"/>
    <mergeCell ref="EN96:EP96"/>
    <mergeCell ref="EQ96:ES96"/>
    <mergeCell ref="ET96:EV96"/>
    <mergeCell ref="EW96:EY96"/>
    <mergeCell ref="EZ96:FB96"/>
    <mergeCell ref="CR95:CT95"/>
    <mergeCell ref="CU95:CW95"/>
    <mergeCell ref="BN95:BP95"/>
    <mergeCell ref="BQ95:BS95"/>
    <mergeCell ref="BT95:BV95"/>
    <mergeCell ref="BW95:BY95"/>
    <mergeCell ref="BZ95:CB95"/>
    <mergeCell ref="CC95:CE95"/>
    <mergeCell ref="AV95:AX95"/>
    <mergeCell ref="AY95:BA95"/>
    <mergeCell ref="BB95:BD95"/>
    <mergeCell ref="BE95:BG95"/>
    <mergeCell ref="BH95:BJ95"/>
    <mergeCell ref="BK95:BM95"/>
    <mergeCell ref="HH96:HJ96"/>
    <mergeCell ref="FC96:FE96"/>
    <mergeCell ref="DV96:DX96"/>
    <mergeCell ref="DY96:EA96"/>
    <mergeCell ref="EB96:ED96"/>
    <mergeCell ref="EE96:EG96"/>
    <mergeCell ref="EH96:EJ96"/>
    <mergeCell ref="EK96:EM96"/>
    <mergeCell ref="DD96:DF96"/>
    <mergeCell ref="DG96:DI96"/>
    <mergeCell ref="DJ96:DL96"/>
    <mergeCell ref="DM96:DO96"/>
    <mergeCell ref="DP96:DR96"/>
    <mergeCell ref="DS96:DU96"/>
    <mergeCell ref="CL96:CN96"/>
    <mergeCell ref="CO96:CQ96"/>
    <mergeCell ref="CR96:CT96"/>
    <mergeCell ref="CU96:CW96"/>
    <mergeCell ref="HH97:HJ97"/>
    <mergeCell ref="HK97:HM97"/>
    <mergeCell ref="AG98:AK98"/>
    <mergeCell ref="AL98:AO98"/>
    <mergeCell ref="AP98:AR98"/>
    <mergeCell ref="AS98:AU98"/>
    <mergeCell ref="AV98:AX98"/>
    <mergeCell ref="AY98:BA98"/>
    <mergeCell ref="BB98:BD98"/>
    <mergeCell ref="GM97:GO97"/>
    <mergeCell ref="GP97:GR97"/>
    <mergeCell ref="GS97:GU97"/>
    <mergeCell ref="GV97:GX97"/>
    <mergeCell ref="GY97:HA97"/>
    <mergeCell ref="HB97:HD97"/>
    <mergeCell ref="FU97:FW97"/>
    <mergeCell ref="FX97:FZ97"/>
    <mergeCell ref="GA97:GC97"/>
    <mergeCell ref="GD97:GF97"/>
    <mergeCell ref="GG97:GI97"/>
    <mergeCell ref="GJ97:GL97"/>
    <mergeCell ref="FC97:FE97"/>
    <mergeCell ref="FF97:FH97"/>
    <mergeCell ref="FI97:FK97"/>
    <mergeCell ref="FL97:FN97"/>
    <mergeCell ref="FO97:FQ97"/>
    <mergeCell ref="FR97:FT97"/>
    <mergeCell ref="EK97:EM97"/>
    <mergeCell ref="EN97:EP97"/>
    <mergeCell ref="EQ97:ES97"/>
    <mergeCell ref="ET97:EV97"/>
    <mergeCell ref="EW97:EY97"/>
    <mergeCell ref="CX96:CZ96"/>
    <mergeCell ref="DA96:DC96"/>
    <mergeCell ref="BT96:BV96"/>
    <mergeCell ref="BW96:BY96"/>
    <mergeCell ref="BZ96:CB96"/>
    <mergeCell ref="CC96:CE96"/>
    <mergeCell ref="CF96:CH96"/>
    <mergeCell ref="CI96:CK96"/>
    <mergeCell ref="BB96:BD96"/>
    <mergeCell ref="BE96:BG96"/>
    <mergeCell ref="BH96:BJ96"/>
    <mergeCell ref="BK96:BM96"/>
    <mergeCell ref="BN96:BP96"/>
    <mergeCell ref="BQ96:BS96"/>
    <mergeCell ref="HE97:HG97"/>
    <mergeCell ref="EZ97:FB97"/>
    <mergeCell ref="DS97:DU97"/>
    <mergeCell ref="DV97:DX97"/>
    <mergeCell ref="DY97:EA97"/>
    <mergeCell ref="EB97:ED97"/>
    <mergeCell ref="EE97:EG97"/>
    <mergeCell ref="EH97:EJ97"/>
    <mergeCell ref="DA97:DC97"/>
    <mergeCell ref="DD97:DF97"/>
    <mergeCell ref="DG97:DI97"/>
    <mergeCell ref="DJ97:DL97"/>
    <mergeCell ref="DM97:DO97"/>
    <mergeCell ref="DP97:DR97"/>
    <mergeCell ref="CI97:CK97"/>
    <mergeCell ref="CL97:CN97"/>
    <mergeCell ref="CO97:CQ97"/>
    <mergeCell ref="CR97:CT97"/>
    <mergeCell ref="B99:U100"/>
    <mergeCell ref="V99:AA100"/>
    <mergeCell ref="AB99:AF100"/>
    <mergeCell ref="AG99:AK99"/>
    <mergeCell ref="AL99:AO99"/>
    <mergeCell ref="AP99:AR99"/>
    <mergeCell ref="AS99:AU99"/>
    <mergeCell ref="AV99:AX99"/>
    <mergeCell ref="AY99:BA99"/>
    <mergeCell ref="GS98:GU98"/>
    <mergeCell ref="GV98:GX98"/>
    <mergeCell ref="GY98:HA98"/>
    <mergeCell ref="HB98:HD98"/>
    <mergeCell ref="HE98:HG98"/>
    <mergeCell ref="HH98:HJ98"/>
    <mergeCell ref="GA98:GC98"/>
    <mergeCell ref="GD98:GF98"/>
    <mergeCell ref="GG98:GI98"/>
    <mergeCell ref="GJ98:GL98"/>
    <mergeCell ref="GM98:GO98"/>
    <mergeCell ref="GP98:GR98"/>
    <mergeCell ref="FI98:FK98"/>
    <mergeCell ref="FL98:FN98"/>
    <mergeCell ref="FO98:FQ98"/>
    <mergeCell ref="FR98:FT98"/>
    <mergeCell ref="FU98:FW98"/>
    <mergeCell ref="FX98:FZ98"/>
    <mergeCell ref="EQ98:ES98"/>
    <mergeCell ref="ET98:EV98"/>
    <mergeCell ref="EW98:EY98"/>
    <mergeCell ref="EZ98:FB98"/>
    <mergeCell ref="FC98:FE98"/>
    <mergeCell ref="CU97:CW97"/>
    <mergeCell ref="CX97:CZ97"/>
    <mergeCell ref="BQ97:BS97"/>
    <mergeCell ref="BT97:BV97"/>
    <mergeCell ref="BW97:BY97"/>
    <mergeCell ref="BZ97:CB97"/>
    <mergeCell ref="CC97:CE97"/>
    <mergeCell ref="CF97:CH97"/>
    <mergeCell ref="AY97:BA97"/>
    <mergeCell ref="BB97:BD97"/>
    <mergeCell ref="BE97:BG97"/>
    <mergeCell ref="BH97:BJ97"/>
    <mergeCell ref="BK97:BM97"/>
    <mergeCell ref="BN97:BP97"/>
    <mergeCell ref="HK98:HM98"/>
    <mergeCell ref="FF98:FH98"/>
    <mergeCell ref="DY98:EA98"/>
    <mergeCell ref="EB98:ED98"/>
    <mergeCell ref="EE98:EG98"/>
    <mergeCell ref="EH98:EJ98"/>
    <mergeCell ref="EK98:EM98"/>
    <mergeCell ref="EN98:EP98"/>
    <mergeCell ref="DG98:DI98"/>
    <mergeCell ref="DJ98:DL98"/>
    <mergeCell ref="DM98:DO98"/>
    <mergeCell ref="DP98:DR98"/>
    <mergeCell ref="DS98:DU98"/>
    <mergeCell ref="DV98:DX98"/>
    <mergeCell ref="CO98:CQ98"/>
    <mergeCell ref="CR98:CT98"/>
    <mergeCell ref="CU98:CW98"/>
    <mergeCell ref="CX98:CZ98"/>
    <mergeCell ref="HK99:HM99"/>
    <mergeCell ref="AG100:AK100"/>
    <mergeCell ref="AL100:AO100"/>
    <mergeCell ref="AP100:AR100"/>
    <mergeCell ref="AS100:AU100"/>
    <mergeCell ref="AV100:AX100"/>
    <mergeCell ref="AY100:BA100"/>
    <mergeCell ref="BB100:BD100"/>
    <mergeCell ref="BE100:BG100"/>
    <mergeCell ref="GP99:GR99"/>
    <mergeCell ref="GS99:GU99"/>
    <mergeCell ref="GV99:GX99"/>
    <mergeCell ref="GY99:HA99"/>
    <mergeCell ref="HB99:HD99"/>
    <mergeCell ref="HE99:HG99"/>
    <mergeCell ref="FX99:FZ99"/>
    <mergeCell ref="GA99:GC99"/>
    <mergeCell ref="GD99:GF99"/>
    <mergeCell ref="GG99:GI99"/>
    <mergeCell ref="GJ99:GL99"/>
    <mergeCell ref="GM99:GO99"/>
    <mergeCell ref="FF99:FH99"/>
    <mergeCell ref="FI99:FK99"/>
    <mergeCell ref="FL99:FN99"/>
    <mergeCell ref="FO99:FQ99"/>
    <mergeCell ref="FR99:FT99"/>
    <mergeCell ref="FU99:FW99"/>
    <mergeCell ref="EN99:EP99"/>
    <mergeCell ref="EQ99:ES99"/>
    <mergeCell ref="ET99:EV99"/>
    <mergeCell ref="EW99:EY99"/>
    <mergeCell ref="EZ99:FB99"/>
    <mergeCell ref="EB100:ED100"/>
    <mergeCell ref="BE98:BG98"/>
    <mergeCell ref="BH98:BJ98"/>
    <mergeCell ref="BK98:BM98"/>
    <mergeCell ref="BN98:BP98"/>
    <mergeCell ref="BQ98:BS98"/>
    <mergeCell ref="BT98:BV98"/>
    <mergeCell ref="HH99:HJ99"/>
    <mergeCell ref="FC99:FE99"/>
    <mergeCell ref="DV99:DX99"/>
    <mergeCell ref="DY99:EA99"/>
    <mergeCell ref="EB99:ED99"/>
    <mergeCell ref="EE99:EG99"/>
    <mergeCell ref="EH99:EJ99"/>
    <mergeCell ref="EK99:EM99"/>
    <mergeCell ref="DD99:DF99"/>
    <mergeCell ref="DG99:DI99"/>
    <mergeCell ref="DJ99:DL99"/>
    <mergeCell ref="DM99:DO99"/>
    <mergeCell ref="DP99:DR99"/>
    <mergeCell ref="DS99:DU99"/>
    <mergeCell ref="CL99:CN99"/>
    <mergeCell ref="CO99:CQ99"/>
    <mergeCell ref="CR99:CT99"/>
    <mergeCell ref="CU99:CW99"/>
    <mergeCell ref="BT99:BV99"/>
    <mergeCell ref="DJ100:DL100"/>
    <mergeCell ref="DM100:DO100"/>
    <mergeCell ref="DP100:DR100"/>
    <mergeCell ref="DS100:DU100"/>
    <mergeCell ref="DV100:DX100"/>
    <mergeCell ref="DY100:EA100"/>
    <mergeCell ref="DA98:DC98"/>
    <mergeCell ref="DD98:DF98"/>
    <mergeCell ref="BW98:BY98"/>
    <mergeCell ref="BZ98:CB98"/>
    <mergeCell ref="CC98:CE98"/>
    <mergeCell ref="CF98:CH98"/>
    <mergeCell ref="CI98:CK98"/>
    <mergeCell ref="CL98:CN98"/>
    <mergeCell ref="CX99:CZ99"/>
    <mergeCell ref="DA99:DC99"/>
    <mergeCell ref="BW99:BY99"/>
    <mergeCell ref="BZ99:CB99"/>
    <mergeCell ref="CC99:CE99"/>
    <mergeCell ref="CF99:CH99"/>
    <mergeCell ref="CI99:CK99"/>
    <mergeCell ref="DD100:DF100"/>
    <mergeCell ref="DG100:DI100"/>
    <mergeCell ref="EE100:EG100"/>
    <mergeCell ref="HE100:HG100"/>
    <mergeCell ref="HH100:HJ100"/>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ET100:EV100"/>
    <mergeCell ref="EW100:EY100"/>
    <mergeCell ref="EZ100:FB100"/>
    <mergeCell ref="FC100:FE100"/>
    <mergeCell ref="FF100:FH100"/>
    <mergeCell ref="FI100:FK100"/>
    <mergeCell ref="GV100:GX100"/>
    <mergeCell ref="GY100:HA100"/>
    <mergeCell ref="HB100:HD100"/>
    <mergeCell ref="EH100:EJ100"/>
    <mergeCell ref="EK100:EM100"/>
    <mergeCell ref="EN100:EP100"/>
    <mergeCell ref="EQ100:ES100"/>
    <mergeCell ref="BB99:BD99"/>
    <mergeCell ref="BE99:BG99"/>
    <mergeCell ref="BH99:BJ99"/>
    <mergeCell ref="BK99:BM99"/>
    <mergeCell ref="BN99:BP99"/>
    <mergeCell ref="BQ99:BS99"/>
    <mergeCell ref="CR100:CT100"/>
    <mergeCell ref="CU100:CW100"/>
    <mergeCell ref="CX100:CZ100"/>
    <mergeCell ref="DA100:DC100"/>
    <mergeCell ref="BZ100:CB100"/>
    <mergeCell ref="CC100:CE100"/>
    <mergeCell ref="CF100:CH100"/>
    <mergeCell ref="CI100:CK100"/>
    <mergeCell ref="CL100:CN100"/>
    <mergeCell ref="CO100:CQ100"/>
    <mergeCell ref="BH100:BJ100"/>
    <mergeCell ref="BK100:BM100"/>
    <mergeCell ref="BN100:BP100"/>
    <mergeCell ref="BQ100:BS100"/>
    <mergeCell ref="BT100:BV100"/>
    <mergeCell ref="BW100:BY100"/>
    <mergeCell ref="AG102:AK102"/>
    <mergeCell ref="AP102:AR102"/>
    <mergeCell ref="AS102:AU102"/>
    <mergeCell ref="AV102:AX102"/>
    <mergeCell ref="GG101:GI101"/>
    <mergeCell ref="GJ101:GL101"/>
    <mergeCell ref="GM101:GO101"/>
    <mergeCell ref="GP101:GR101"/>
    <mergeCell ref="GS101:GU101"/>
    <mergeCell ref="GV101:GX101"/>
    <mergeCell ref="FO101:FQ101"/>
    <mergeCell ref="FR101:FT101"/>
    <mergeCell ref="FU101:FW101"/>
    <mergeCell ref="FX101:FZ101"/>
    <mergeCell ref="GA101:GC101"/>
    <mergeCell ref="GD101:GF101"/>
    <mergeCell ref="EW101:EY101"/>
    <mergeCell ref="EZ101:FB101"/>
    <mergeCell ref="FC101:FE101"/>
    <mergeCell ref="FF101:FH101"/>
    <mergeCell ref="FI101:FK101"/>
    <mergeCell ref="FL101:FN101"/>
    <mergeCell ref="EE101:EG101"/>
    <mergeCell ref="EH101:EJ101"/>
    <mergeCell ref="EK101:EM101"/>
    <mergeCell ref="EN101:EP101"/>
    <mergeCell ref="EQ101:ES101"/>
    <mergeCell ref="ET101:EV101"/>
    <mergeCell ref="DM101:DO101"/>
    <mergeCell ref="EW102:EY102"/>
    <mergeCell ref="EH102:EJ102"/>
    <mergeCell ref="DP102:DR102"/>
    <mergeCell ref="HB101:HD101"/>
    <mergeCell ref="DP101:DR101"/>
    <mergeCell ref="DS101:DU101"/>
    <mergeCell ref="DV101:DX101"/>
    <mergeCell ref="DJ102:DL102"/>
    <mergeCell ref="DM102:DO102"/>
    <mergeCell ref="HK102:HM102"/>
    <mergeCell ref="B103:U104"/>
    <mergeCell ref="V103:AA104"/>
    <mergeCell ref="AB103:AF104"/>
    <mergeCell ref="AG103:AK103"/>
    <mergeCell ref="AL103:AO103"/>
    <mergeCell ref="AP103:AR103"/>
    <mergeCell ref="AS103:AU103"/>
    <mergeCell ref="GM102:GO102"/>
    <mergeCell ref="GP102:GR102"/>
    <mergeCell ref="GS102:GU102"/>
    <mergeCell ref="GV102:GX102"/>
    <mergeCell ref="GY102:HA102"/>
    <mergeCell ref="HB102:HD102"/>
    <mergeCell ref="FU102:FW102"/>
    <mergeCell ref="FX102:FZ102"/>
    <mergeCell ref="GA102:GC102"/>
    <mergeCell ref="GD102:GF102"/>
    <mergeCell ref="GG102:GI102"/>
    <mergeCell ref="EZ102:FB102"/>
    <mergeCell ref="DS102:DU102"/>
    <mergeCell ref="DV102:DX102"/>
    <mergeCell ref="DY102:EA102"/>
    <mergeCell ref="HE101:HG101"/>
    <mergeCell ref="HH101:HJ101"/>
    <mergeCell ref="HK101:HM101"/>
    <mergeCell ref="CX102:CZ102"/>
    <mergeCell ref="FI102:FK102"/>
    <mergeCell ref="FL102:FN102"/>
    <mergeCell ref="GY101:HA101"/>
    <mergeCell ref="DA101:DC101"/>
    <mergeCell ref="DD101:DF101"/>
    <mergeCell ref="DG101:DI101"/>
    <mergeCell ref="DJ101:DL101"/>
    <mergeCell ref="CI101:CK101"/>
    <mergeCell ref="CL101:CN101"/>
    <mergeCell ref="GJ102:GL102"/>
    <mergeCell ref="FC102:FE102"/>
    <mergeCell ref="EN102:EP102"/>
    <mergeCell ref="EQ102:ES102"/>
    <mergeCell ref="ET102:EV102"/>
    <mergeCell ref="EB102:ED102"/>
    <mergeCell ref="EE102:EG102"/>
    <mergeCell ref="CX101:CZ101"/>
    <mergeCell ref="FF102:FH102"/>
    <mergeCell ref="FO102:FQ102"/>
    <mergeCell ref="FR102:FT102"/>
    <mergeCell ref="EK102:EM102"/>
    <mergeCell ref="AV103:AX103"/>
    <mergeCell ref="AG101:AK101"/>
    <mergeCell ref="FL104:FN104"/>
    <mergeCell ref="AL101:AO101"/>
    <mergeCell ref="AP101:AR101"/>
    <mergeCell ref="DY101:EA101"/>
    <mergeCell ref="EB101:ED101"/>
    <mergeCell ref="CU101:CW101"/>
    <mergeCell ref="BB103:BD103"/>
    <mergeCell ref="BE103:BG103"/>
    <mergeCell ref="AV101:AX101"/>
    <mergeCell ref="AY101:BA101"/>
    <mergeCell ref="BB101:BD101"/>
    <mergeCell ref="BE101:BG101"/>
    <mergeCell ref="BH101:BJ101"/>
    <mergeCell ref="BE102:BG102"/>
    <mergeCell ref="BH102:BJ102"/>
    <mergeCell ref="BK102:BM102"/>
    <mergeCell ref="BN102:BP102"/>
    <mergeCell ref="CO101:CQ101"/>
    <mergeCell ref="CR101:CT101"/>
    <mergeCell ref="CC101:CE101"/>
    <mergeCell ref="CF101:CH101"/>
    <mergeCell ref="CC102:CE102"/>
    <mergeCell ref="CF102:CH102"/>
    <mergeCell ref="AY102:BA102"/>
    <mergeCell ref="BB102:BD102"/>
    <mergeCell ref="BZ103:CB103"/>
    <mergeCell ref="BZ101:CB101"/>
    <mergeCell ref="BN101:BP101"/>
    <mergeCell ref="CR102:CT102"/>
    <mergeCell ref="CU102:CW102"/>
    <mergeCell ref="BT103:BV103"/>
    <mergeCell ref="BW103:BY103"/>
    <mergeCell ref="HK104:HM104"/>
    <mergeCell ref="FI103:FK103"/>
    <mergeCell ref="BQ101:BS101"/>
    <mergeCell ref="BT101:BV101"/>
    <mergeCell ref="BW101:BY101"/>
    <mergeCell ref="BK101:BM101"/>
    <mergeCell ref="HK103:HM103"/>
    <mergeCell ref="AG104:AK104"/>
    <mergeCell ref="AL104:AO104"/>
    <mergeCell ref="AP104:AR104"/>
    <mergeCell ref="AS104:AU104"/>
    <mergeCell ref="AV104:AX104"/>
    <mergeCell ref="AY104:BA104"/>
    <mergeCell ref="GJ103:GL103"/>
    <mergeCell ref="GM103:GO103"/>
    <mergeCell ref="GP103:GR103"/>
    <mergeCell ref="GS103:GU103"/>
    <mergeCell ref="GV103:GX103"/>
    <mergeCell ref="GY103:HA103"/>
    <mergeCell ref="FR103:FT103"/>
    <mergeCell ref="FU103:FW103"/>
    <mergeCell ref="FX103:FZ103"/>
    <mergeCell ref="GA103:GC103"/>
    <mergeCell ref="GD103:GF103"/>
    <mergeCell ref="GG103:GI103"/>
    <mergeCell ref="EZ103:FB103"/>
    <mergeCell ref="FC103:FE103"/>
    <mergeCell ref="AL102:AO102"/>
    <mergeCell ref="EQ103:ES103"/>
    <mergeCell ref="FF103:FH103"/>
    <mergeCell ref="EW103:EY103"/>
    <mergeCell ref="DP103:DR103"/>
    <mergeCell ref="DS103:DU103"/>
    <mergeCell ref="DV103:DX103"/>
    <mergeCell ref="DY103:EA103"/>
    <mergeCell ref="EB103:ED103"/>
    <mergeCell ref="EE103:EG103"/>
    <mergeCell ref="DA103:DC103"/>
    <mergeCell ref="DD103:DF103"/>
    <mergeCell ref="DG103:DI103"/>
    <mergeCell ref="DJ103:DL103"/>
    <mergeCell ref="DM103:DO103"/>
    <mergeCell ref="CF103:CH103"/>
    <mergeCell ref="CI103:CK103"/>
    <mergeCell ref="CL103:CN103"/>
    <mergeCell ref="CO103:CQ103"/>
    <mergeCell ref="CR103:CT103"/>
    <mergeCell ref="CU103:CW103"/>
    <mergeCell ref="EN103:EP103"/>
    <mergeCell ref="EH103:EJ103"/>
    <mergeCell ref="EK103:EM103"/>
    <mergeCell ref="CC103:CE103"/>
    <mergeCell ref="BQ102:BS102"/>
    <mergeCell ref="BT102:BV102"/>
    <mergeCell ref="BW102:BY102"/>
    <mergeCell ref="BZ102:CB102"/>
    <mergeCell ref="HH103:HJ103"/>
    <mergeCell ref="DA102:DC102"/>
    <mergeCell ref="DD102:DF102"/>
    <mergeCell ref="DG102:DI102"/>
    <mergeCell ref="B105:U106"/>
    <mergeCell ref="V105:AA106"/>
    <mergeCell ref="AB105:AF106"/>
    <mergeCell ref="AG105:AK105"/>
    <mergeCell ref="AL105:AO105"/>
    <mergeCell ref="GP104:GR104"/>
    <mergeCell ref="GS104:GU104"/>
    <mergeCell ref="GV104:GX104"/>
    <mergeCell ref="GY104:HA104"/>
    <mergeCell ref="HB104:HD104"/>
    <mergeCell ref="HE104:HG104"/>
    <mergeCell ref="FX104:FZ104"/>
    <mergeCell ref="GA104:GC104"/>
    <mergeCell ref="GD104:GF104"/>
    <mergeCell ref="GG104:GI104"/>
    <mergeCell ref="GJ104:GL104"/>
    <mergeCell ref="GM104:GO104"/>
    <mergeCell ref="FF104:FH104"/>
    <mergeCell ref="FO104:FQ104"/>
    <mergeCell ref="FU104:FW104"/>
    <mergeCell ref="EN104:EP104"/>
    <mergeCell ref="CX103:CZ103"/>
    <mergeCell ref="ET103:EV103"/>
    <mergeCell ref="FL103:FN103"/>
    <mergeCell ref="FO103:FQ103"/>
    <mergeCell ref="AB101:AF102"/>
    <mergeCell ref="AG106:AK106"/>
    <mergeCell ref="AL106:AO106"/>
    <mergeCell ref="B101:U102"/>
    <mergeCell ref="V101:AA102"/>
    <mergeCell ref="HE102:HG102"/>
    <mergeCell ref="BH103:BJ103"/>
    <mergeCell ref="BK103:BM103"/>
    <mergeCell ref="HH104:HJ104"/>
    <mergeCell ref="EB104:ED104"/>
    <mergeCell ref="EE104:EG104"/>
    <mergeCell ref="EH104:EJ104"/>
    <mergeCell ref="EK104:EM104"/>
    <mergeCell ref="DD104:DF104"/>
    <mergeCell ref="DG104:DI104"/>
    <mergeCell ref="DJ104:DL104"/>
    <mergeCell ref="DM104:DO104"/>
    <mergeCell ref="DP104:DR104"/>
    <mergeCell ref="DS104:DU104"/>
    <mergeCell ref="CL104:CN104"/>
    <mergeCell ref="CO104:CQ104"/>
    <mergeCell ref="CR104:CT104"/>
    <mergeCell ref="CU104:CW104"/>
    <mergeCell ref="CX104:CZ104"/>
    <mergeCell ref="HB103:HD103"/>
    <mergeCell ref="BN104:BP104"/>
    <mergeCell ref="BQ104:BS104"/>
    <mergeCell ref="EW104:EY104"/>
    <mergeCell ref="EZ104:FB104"/>
    <mergeCell ref="BN103:BP103"/>
    <mergeCell ref="BQ103:BS103"/>
    <mergeCell ref="HH102:HJ102"/>
    <mergeCell ref="FR104:FT104"/>
    <mergeCell ref="HE103:HG103"/>
    <mergeCell ref="AS101:AU101"/>
    <mergeCell ref="HH108:HJ108"/>
    <mergeCell ref="HK108:HM108"/>
    <mergeCell ref="ET108:EV108"/>
    <mergeCell ref="HH106:HJ106"/>
    <mergeCell ref="GA106:GC106"/>
    <mergeCell ref="GD106:GF106"/>
    <mergeCell ref="GG106:GI106"/>
    <mergeCell ref="GJ106:GL106"/>
    <mergeCell ref="GM106:GO106"/>
    <mergeCell ref="GP106:GR106"/>
    <mergeCell ref="FI106:FK106"/>
    <mergeCell ref="FL106:FN106"/>
    <mergeCell ref="FO106:FQ106"/>
    <mergeCell ref="FR106:FT106"/>
    <mergeCell ref="FU106:FW106"/>
    <mergeCell ref="FX106:FZ106"/>
    <mergeCell ref="ET106:EV106"/>
    <mergeCell ref="GS106:GU106"/>
    <mergeCell ref="GV106:GX106"/>
    <mergeCell ref="GY106:HA106"/>
    <mergeCell ref="HB106:HD106"/>
    <mergeCell ref="HE106:HG106"/>
    <mergeCell ref="FO108:FQ108"/>
    <mergeCell ref="FR108:FT108"/>
    <mergeCell ref="GY108:HA108"/>
    <mergeCell ref="HB108:HD108"/>
    <mergeCell ref="AY103:BA103"/>
    <mergeCell ref="EQ104:ES104"/>
    <mergeCell ref="ET104:EV104"/>
    <mergeCell ref="DY104:EA104"/>
    <mergeCell ref="FX108:FZ108"/>
    <mergeCell ref="GA108:GC108"/>
    <mergeCell ref="EW108:EY108"/>
    <mergeCell ref="GV105:GX105"/>
    <mergeCell ref="GY105:HA105"/>
    <mergeCell ref="HB105:HD105"/>
    <mergeCell ref="FU105:FW105"/>
    <mergeCell ref="FX105:FZ105"/>
    <mergeCell ref="EW105:EY105"/>
    <mergeCell ref="EZ105:FB105"/>
    <mergeCell ref="FI105:FK105"/>
    <mergeCell ref="FL105:FN105"/>
    <mergeCell ref="FO105:FQ105"/>
    <mergeCell ref="FR105:FT105"/>
    <mergeCell ref="GA105:GC105"/>
    <mergeCell ref="GD105:GF105"/>
    <mergeCell ref="GG105:GI105"/>
    <mergeCell ref="GJ105:GL105"/>
    <mergeCell ref="GG108:GI108"/>
    <mergeCell ref="GJ108:GL108"/>
    <mergeCell ref="GM108:GO108"/>
    <mergeCell ref="GP108:GR108"/>
    <mergeCell ref="GS108:GU108"/>
    <mergeCell ref="FL108:FN108"/>
    <mergeCell ref="GS107:GU107"/>
    <mergeCell ref="GV107:GX107"/>
    <mergeCell ref="GY107:HA107"/>
    <mergeCell ref="HB107:HD107"/>
    <mergeCell ref="GD108:GF108"/>
    <mergeCell ref="EN107:EP107"/>
    <mergeCell ref="EQ107:ES107"/>
    <mergeCell ref="ET107:EV107"/>
    <mergeCell ref="HK106:HM106"/>
    <mergeCell ref="HH107:HJ107"/>
    <mergeCell ref="HK107:HM107"/>
    <mergeCell ref="HE105:HG105"/>
    <mergeCell ref="HH105:HJ105"/>
    <mergeCell ref="HK105:HM105"/>
    <mergeCell ref="BB104:BD104"/>
    <mergeCell ref="BE104:BG104"/>
    <mergeCell ref="BH104:BJ104"/>
    <mergeCell ref="BK104:BM104"/>
    <mergeCell ref="DA104:DC104"/>
    <mergeCell ref="BT104:BV104"/>
    <mergeCell ref="BW104:BY104"/>
    <mergeCell ref="BZ104:CB104"/>
    <mergeCell ref="CC104:CE104"/>
    <mergeCell ref="FC105:FE105"/>
    <mergeCell ref="FF105:FH105"/>
    <mergeCell ref="EK106:EM106"/>
    <mergeCell ref="EN106:EP106"/>
    <mergeCell ref="CF104:CH104"/>
    <mergeCell ref="CI104:CK104"/>
    <mergeCell ref="DV104:DX104"/>
    <mergeCell ref="EQ106:ES106"/>
    <mergeCell ref="DJ105:EJ105"/>
    <mergeCell ref="HE107:HG107"/>
    <mergeCell ref="EW107:EY107"/>
    <mergeCell ref="EZ107:FB107"/>
    <mergeCell ref="FC107:FE107"/>
    <mergeCell ref="GP107:GR107"/>
    <mergeCell ref="ET105:EV105"/>
    <mergeCell ref="EW106:EY106"/>
    <mergeCell ref="EZ106:FB106"/>
    <mergeCell ref="FC106:FE106"/>
    <mergeCell ref="FF106:FH106"/>
    <mergeCell ref="GM105:GO105"/>
    <mergeCell ref="GP105:GR105"/>
    <mergeCell ref="GS105:GU105"/>
    <mergeCell ref="FX107:FZ107"/>
    <mergeCell ref="GA107:GC107"/>
    <mergeCell ref="GD107:GF107"/>
    <mergeCell ref="GG107:GI107"/>
    <mergeCell ref="GJ107:GL107"/>
    <mergeCell ref="GM107:GO107"/>
    <mergeCell ref="FF107:FH107"/>
    <mergeCell ref="FI107:FK107"/>
    <mergeCell ref="FL107:FN107"/>
    <mergeCell ref="FO107:FQ107"/>
    <mergeCell ref="FR107:FT107"/>
    <mergeCell ref="FU107:FW107"/>
    <mergeCell ref="FC104:FE104"/>
    <mergeCell ref="FI104:FK104"/>
    <mergeCell ref="C113:N113"/>
    <mergeCell ref="O113:Q113"/>
    <mergeCell ref="C114:N114"/>
    <mergeCell ref="O114:BW114"/>
    <mergeCell ref="C115:N115"/>
    <mergeCell ref="O115:R115"/>
    <mergeCell ref="C111:N111"/>
    <mergeCell ref="O111:BW111"/>
    <mergeCell ref="C112:N112"/>
    <mergeCell ref="O112:Q112"/>
    <mergeCell ref="V107:AA108"/>
    <mergeCell ref="AB107:AF108"/>
    <mergeCell ref="AG107:AK107"/>
    <mergeCell ref="AL107:AO107"/>
    <mergeCell ref="DM107:DO107"/>
    <mergeCell ref="DP107:DR107"/>
    <mergeCell ref="DS107:DU107"/>
    <mergeCell ref="AG108:AK108"/>
    <mergeCell ref="B107:U108"/>
    <mergeCell ref="DJ107:DL107"/>
    <mergeCell ref="AL108:AO108"/>
    <mergeCell ref="DV107:DX107"/>
    <mergeCell ref="DY107:EA107"/>
    <mergeCell ref="EB107:ED107"/>
    <mergeCell ref="EE107:EG107"/>
    <mergeCell ref="EH107:EJ107"/>
    <mergeCell ref="EK107:EM107"/>
    <mergeCell ref="EK105:EM105"/>
    <mergeCell ref="EN105:EP105"/>
    <mergeCell ref="EQ105:ES105"/>
    <mergeCell ref="EK121:EM121"/>
    <mergeCell ref="EN121:EP121"/>
    <mergeCell ref="EQ121:ES121"/>
    <mergeCell ref="DS120:DU120"/>
    <mergeCell ref="DV120:DX120"/>
    <mergeCell ref="DY120:EA120"/>
    <mergeCell ref="EB120:ED120"/>
    <mergeCell ref="EZ108:FB108"/>
    <mergeCell ref="FC108:FE108"/>
    <mergeCell ref="FF108:FH108"/>
    <mergeCell ref="FI108:FK108"/>
    <mergeCell ref="EQ108:ES108"/>
    <mergeCell ref="FU108:FW108"/>
    <mergeCell ref="EN108:EP108"/>
    <mergeCell ref="EE108:EG108"/>
    <mergeCell ref="EH108:EJ108"/>
    <mergeCell ref="DJ108:DL108"/>
    <mergeCell ref="EK108:EM108"/>
    <mergeCell ref="DJ121:EJ121"/>
    <mergeCell ref="EB108:ED108"/>
    <mergeCell ref="DV108:DX108"/>
    <mergeCell ref="DY108:EA108"/>
    <mergeCell ref="B121:U122"/>
    <mergeCell ref="V121:AA122"/>
    <mergeCell ref="AB121:AF122"/>
    <mergeCell ref="AG121:AK121"/>
    <mergeCell ref="AL121:AO121"/>
    <mergeCell ref="CC120:CE120"/>
    <mergeCell ref="CF120:CH120"/>
    <mergeCell ref="CI120:CK120"/>
    <mergeCell ref="C116:N116"/>
    <mergeCell ref="O116:Q116"/>
    <mergeCell ref="C117:N117"/>
    <mergeCell ref="O117:BW117"/>
    <mergeCell ref="B119:U120"/>
    <mergeCell ref="V119:AA120"/>
    <mergeCell ref="AB119:AF120"/>
    <mergeCell ref="BZ122:DI122"/>
    <mergeCell ref="CX120:CZ120"/>
    <mergeCell ref="BW120:BY120"/>
    <mergeCell ref="AP119:BY119"/>
    <mergeCell ref="BH120:BJ120"/>
    <mergeCell ref="CU120:CW120"/>
    <mergeCell ref="DA120:DC120"/>
    <mergeCell ref="DD120:DF120"/>
    <mergeCell ref="DG120:DI120"/>
    <mergeCell ref="AG122:AK122"/>
    <mergeCell ref="AL122:AO122"/>
    <mergeCell ref="BZ119:DI119"/>
    <mergeCell ref="AP121:BY121"/>
    <mergeCell ref="AP122:BY122"/>
    <mergeCell ref="AG119:AO120"/>
    <mergeCell ref="AP120:AR120"/>
    <mergeCell ref="AS120:AU120"/>
    <mergeCell ref="GV120:GX120"/>
    <mergeCell ref="GP120:GR120"/>
    <mergeCell ref="GS120:GU120"/>
    <mergeCell ref="ET120:EV120"/>
    <mergeCell ref="GD120:GF120"/>
    <mergeCell ref="DM120:DO120"/>
    <mergeCell ref="DP120:DR120"/>
    <mergeCell ref="EE120:EG120"/>
    <mergeCell ref="EH120:EJ120"/>
    <mergeCell ref="DJ119:ES119"/>
    <mergeCell ref="EK120:EM120"/>
    <mergeCell ref="EN120:EP120"/>
    <mergeCell ref="EQ120:ES120"/>
    <mergeCell ref="GM120:GO120"/>
    <mergeCell ref="GV108:GX108"/>
    <mergeCell ref="DM108:DO108"/>
    <mergeCell ref="DP108:DR108"/>
    <mergeCell ref="DS108:DU108"/>
    <mergeCell ref="ET119:GC119"/>
    <mergeCell ref="GD119:HM119"/>
    <mergeCell ref="GY120:HA120"/>
    <mergeCell ref="HB120:HD120"/>
    <mergeCell ref="HE120:HG120"/>
    <mergeCell ref="HH120:HJ120"/>
    <mergeCell ref="HK120:HM120"/>
    <mergeCell ref="HE108:HG108"/>
    <mergeCell ref="AV120:AX120"/>
    <mergeCell ref="AY120:BA120"/>
    <mergeCell ref="BB120:BD120"/>
    <mergeCell ref="BE120:BG120"/>
    <mergeCell ref="BK120:BM120"/>
    <mergeCell ref="BN120:BP120"/>
    <mergeCell ref="BQ120:BS120"/>
    <mergeCell ref="FO120:FQ120"/>
    <mergeCell ref="FR120:FT120"/>
    <mergeCell ref="DJ120:DL120"/>
    <mergeCell ref="CL120:CN120"/>
    <mergeCell ref="CO120:CQ120"/>
    <mergeCell ref="CR120:CT120"/>
    <mergeCell ref="BZ120:CB120"/>
    <mergeCell ref="FU120:FW120"/>
    <mergeCell ref="GG120:GI120"/>
    <mergeCell ref="GJ120:GL120"/>
    <mergeCell ref="FI120:FK120"/>
    <mergeCell ref="FL120:FN120"/>
    <mergeCell ref="FX120:FZ120"/>
    <mergeCell ref="GA120:GC120"/>
    <mergeCell ref="EW120:EY120"/>
    <mergeCell ref="EZ120:FB120"/>
    <mergeCell ref="FC120:FE120"/>
    <mergeCell ref="FF120:FH120"/>
    <mergeCell ref="BT120:BV120"/>
    <mergeCell ref="HK121:HM121"/>
    <mergeCell ref="GD121:GF121"/>
    <mergeCell ref="GG121:GI121"/>
    <mergeCell ref="GJ121:GL121"/>
    <mergeCell ref="GM121:GO121"/>
    <mergeCell ref="GP121:GR121"/>
    <mergeCell ref="GS121:GU121"/>
    <mergeCell ref="FL121:FN121"/>
    <mergeCell ref="FO121:FQ121"/>
    <mergeCell ref="FR121:FT121"/>
    <mergeCell ref="FU121:FW121"/>
    <mergeCell ref="FX121:FZ121"/>
    <mergeCell ref="GA121:GC121"/>
    <mergeCell ref="ET121:EV121"/>
    <mergeCell ref="EW121:EY121"/>
    <mergeCell ref="EZ121:FB121"/>
    <mergeCell ref="FC121:FE121"/>
    <mergeCell ref="FF121:FH121"/>
    <mergeCell ref="FI121:FK121"/>
    <mergeCell ref="GY121:HA121"/>
    <mergeCell ref="HB121:HD121"/>
    <mergeCell ref="HE121:HG121"/>
    <mergeCell ref="GV121:GX121"/>
    <mergeCell ref="HH121:HJ121"/>
    <mergeCell ref="B123:U124"/>
    <mergeCell ref="V123:AA124"/>
    <mergeCell ref="AB123:AF124"/>
    <mergeCell ref="AG123:AK123"/>
    <mergeCell ref="AL123:AO123"/>
    <mergeCell ref="AP123:AR123"/>
    <mergeCell ref="AS123:AU123"/>
    <mergeCell ref="AV123:AX123"/>
    <mergeCell ref="GP122:GR122"/>
    <mergeCell ref="GS122:GU122"/>
    <mergeCell ref="GV122:GX122"/>
    <mergeCell ref="GY122:HA122"/>
    <mergeCell ref="HB122:HD122"/>
    <mergeCell ref="HE122:HG122"/>
    <mergeCell ref="FX122:FZ122"/>
    <mergeCell ref="GA122:GC122"/>
    <mergeCell ref="GD122:GF122"/>
    <mergeCell ref="GG122:GI122"/>
    <mergeCell ref="GJ122:GL122"/>
    <mergeCell ref="GM122:GO122"/>
    <mergeCell ref="FF122:FH122"/>
    <mergeCell ref="FI122:FK122"/>
    <mergeCell ref="FL122:FN122"/>
    <mergeCell ref="FO122:FQ122"/>
    <mergeCell ref="FR122:FT122"/>
    <mergeCell ref="FU122:FW122"/>
    <mergeCell ref="EZ122:FB122"/>
    <mergeCell ref="FC122:FE122"/>
    <mergeCell ref="AY123:BA123"/>
    <mergeCell ref="BB123:BD123"/>
    <mergeCell ref="BE123:BG123"/>
    <mergeCell ref="BH123:BJ123"/>
    <mergeCell ref="BK123:BM123"/>
    <mergeCell ref="BN123:BP123"/>
    <mergeCell ref="CO124:CQ124"/>
    <mergeCell ref="FU123:FW123"/>
    <mergeCell ref="FX123:FZ123"/>
    <mergeCell ref="HK124:HM124"/>
    <mergeCell ref="HH122:HJ122"/>
    <mergeCell ref="HK122:HM122"/>
    <mergeCell ref="EK122:EM122"/>
    <mergeCell ref="CX124:CZ124"/>
    <mergeCell ref="DA124:DC124"/>
    <mergeCell ref="HE123:HG123"/>
    <mergeCell ref="HH123:HJ123"/>
    <mergeCell ref="ET123:EV123"/>
    <mergeCell ref="EW123:EY123"/>
    <mergeCell ref="EZ123:FB123"/>
    <mergeCell ref="DS123:DU123"/>
    <mergeCell ref="DS124:DU124"/>
    <mergeCell ref="DV124:DX124"/>
    <mergeCell ref="ET122:EV122"/>
    <mergeCell ref="EW122:EY122"/>
    <mergeCell ref="GY124:HA124"/>
    <mergeCell ref="HB124:HD124"/>
    <mergeCell ref="HE124:HG124"/>
    <mergeCell ref="EN122:EP122"/>
    <mergeCell ref="EQ122:ES122"/>
    <mergeCell ref="HB123:HD123"/>
    <mergeCell ref="GA123:GC123"/>
    <mergeCell ref="GD123:GF123"/>
    <mergeCell ref="GG123:GI123"/>
    <mergeCell ref="GJ123:GL123"/>
    <mergeCell ref="FC123:FE123"/>
    <mergeCell ref="GS123:GU123"/>
    <mergeCell ref="GV123:GX123"/>
    <mergeCell ref="BQ123:BS123"/>
    <mergeCell ref="BT123:BV123"/>
    <mergeCell ref="BW123:BY123"/>
    <mergeCell ref="BZ123:CB123"/>
    <mergeCell ref="CF123:CH123"/>
    <mergeCell ref="GA124:GC124"/>
    <mergeCell ref="GD124:GF124"/>
    <mergeCell ref="GG124:GI124"/>
    <mergeCell ref="GJ124:GL124"/>
    <mergeCell ref="GM124:GO124"/>
    <mergeCell ref="GP124:GR124"/>
    <mergeCell ref="FI124:FK124"/>
    <mergeCell ref="FL124:FN124"/>
    <mergeCell ref="FO124:FQ124"/>
    <mergeCell ref="FR124:FT124"/>
    <mergeCell ref="FO123:FQ123"/>
    <mergeCell ref="FR123:FT123"/>
    <mergeCell ref="DG124:DI124"/>
    <mergeCell ref="DJ124:DL124"/>
    <mergeCell ref="DM124:DO124"/>
    <mergeCell ref="DP124:DR124"/>
    <mergeCell ref="FF123:FH123"/>
    <mergeCell ref="FI123:FK123"/>
    <mergeCell ref="FL123:FN123"/>
    <mergeCell ref="EZ124:FB124"/>
    <mergeCell ref="FC124:FE124"/>
    <mergeCell ref="GJ125:GL125"/>
    <mergeCell ref="FU124:FW124"/>
    <mergeCell ref="FX124:FZ124"/>
    <mergeCell ref="CU123:CW123"/>
    <mergeCell ref="CX123:CZ123"/>
    <mergeCell ref="DD124:DF124"/>
    <mergeCell ref="DD125:DF125"/>
    <mergeCell ref="GY123:HA123"/>
    <mergeCell ref="AG124:AK124"/>
    <mergeCell ref="AL124:AO124"/>
    <mergeCell ref="AP124:AR124"/>
    <mergeCell ref="AS124:AU124"/>
    <mergeCell ref="AV124:AX124"/>
    <mergeCell ref="BW124:BY124"/>
    <mergeCell ref="BZ124:CB124"/>
    <mergeCell ref="CC124:CE124"/>
    <mergeCell ref="CF124:CH124"/>
    <mergeCell ref="CI124:CK124"/>
    <mergeCell ref="CL124:CN124"/>
    <mergeCell ref="BZ125:CB125"/>
    <mergeCell ref="CC125:CE125"/>
    <mergeCell ref="CF125:CH125"/>
    <mergeCell ref="CI125:CK125"/>
    <mergeCell ref="BK124:BM124"/>
    <mergeCell ref="BN124:BP124"/>
    <mergeCell ref="BE124:BG124"/>
    <mergeCell ref="BH124:BJ124"/>
    <mergeCell ref="CC123:CE123"/>
    <mergeCell ref="AY124:BA124"/>
    <mergeCell ref="BB124:BD124"/>
    <mergeCell ref="GM123:GO123"/>
    <mergeCell ref="GP123:GR123"/>
    <mergeCell ref="CI123:CK123"/>
    <mergeCell ref="CL123:CN123"/>
    <mergeCell ref="CO123:CQ123"/>
    <mergeCell ref="CR123:CT123"/>
    <mergeCell ref="HH125:HJ125"/>
    <mergeCell ref="HK123:HM123"/>
    <mergeCell ref="DV123:DX123"/>
    <mergeCell ref="DY123:EA123"/>
    <mergeCell ref="EB123:ED123"/>
    <mergeCell ref="EE123:EG123"/>
    <mergeCell ref="EH123:EJ123"/>
    <mergeCell ref="DA123:DC123"/>
    <mergeCell ref="DD123:DF123"/>
    <mergeCell ref="DG123:DI123"/>
    <mergeCell ref="DJ123:DL123"/>
    <mergeCell ref="DM123:DO123"/>
    <mergeCell ref="DP123:DR123"/>
    <mergeCell ref="HH124:HJ124"/>
    <mergeCell ref="EK123:EM123"/>
    <mergeCell ref="EN123:EP123"/>
    <mergeCell ref="EQ123:ES123"/>
    <mergeCell ref="DP125:DR125"/>
    <mergeCell ref="DS125:DU125"/>
    <mergeCell ref="GS124:GU124"/>
    <mergeCell ref="GV124:GX124"/>
    <mergeCell ref="DY124:EA124"/>
    <mergeCell ref="EB124:ED124"/>
    <mergeCell ref="EE124:EG124"/>
    <mergeCell ref="EH124:EJ124"/>
    <mergeCell ref="EK124:EM124"/>
    <mergeCell ref="FF124:FH124"/>
    <mergeCell ref="FI125:FK125"/>
    <mergeCell ref="DP126:DR126"/>
    <mergeCell ref="DS126:DU126"/>
    <mergeCell ref="DV126:DX126"/>
    <mergeCell ref="BZ126:CB126"/>
    <mergeCell ref="CO126:CQ126"/>
    <mergeCell ref="CX126:CZ126"/>
    <mergeCell ref="DA126:DC126"/>
    <mergeCell ref="DD126:DF126"/>
    <mergeCell ref="DG126:DI126"/>
    <mergeCell ref="BQ126:BS126"/>
    <mergeCell ref="BT126:BV126"/>
    <mergeCell ref="BW126:BY126"/>
    <mergeCell ref="CX125:CZ125"/>
    <mergeCell ref="CU125:CW125"/>
    <mergeCell ref="CL125:CN125"/>
    <mergeCell ref="CR124:CT124"/>
    <mergeCell ref="CU124:CW124"/>
    <mergeCell ref="EN126:EP126"/>
    <mergeCell ref="B125:U126"/>
    <mergeCell ref="V125:AA126"/>
    <mergeCell ref="AB125:AF126"/>
    <mergeCell ref="AG125:AK125"/>
    <mergeCell ref="AL125:AO125"/>
    <mergeCell ref="AP125:AR125"/>
    <mergeCell ref="AS125:AU125"/>
    <mergeCell ref="AV125:AX125"/>
    <mergeCell ref="AY125:BA125"/>
    <mergeCell ref="BQ125:BS125"/>
    <mergeCell ref="BH126:BJ126"/>
    <mergeCell ref="BK126:BM126"/>
    <mergeCell ref="BN126:BP126"/>
    <mergeCell ref="FR125:FT125"/>
    <mergeCell ref="EN124:EP124"/>
    <mergeCell ref="EQ124:ES124"/>
    <mergeCell ref="ET124:EV124"/>
    <mergeCell ref="EW124:EY124"/>
    <mergeCell ref="DA125:DC125"/>
    <mergeCell ref="DG125:DI125"/>
    <mergeCell ref="BQ124:BS124"/>
    <mergeCell ref="BT124:BV124"/>
    <mergeCell ref="CC126:CE126"/>
    <mergeCell ref="CF126:CH126"/>
    <mergeCell ref="CI126:CK126"/>
    <mergeCell ref="CL126:CN126"/>
    <mergeCell ref="EB126:ED126"/>
    <mergeCell ref="EE126:EG126"/>
    <mergeCell ref="EH126:EJ126"/>
    <mergeCell ref="EK126:EM126"/>
    <mergeCell ref="DM126:DO126"/>
    <mergeCell ref="FU125:FW125"/>
    <mergeCell ref="EN125:EP125"/>
    <mergeCell ref="EQ125:ES125"/>
    <mergeCell ref="ET125:EV125"/>
    <mergeCell ref="EW125:EY125"/>
    <mergeCell ref="EZ125:FB125"/>
    <mergeCell ref="FC125:FE125"/>
    <mergeCell ref="DV125:DX125"/>
    <mergeCell ref="DY125:EA125"/>
    <mergeCell ref="EB125:ED125"/>
    <mergeCell ref="EE125:EG125"/>
    <mergeCell ref="EH125:EJ125"/>
    <mergeCell ref="EK125:EM125"/>
    <mergeCell ref="DJ125:DL125"/>
    <mergeCell ref="DM125:DO125"/>
    <mergeCell ref="BT125:BV125"/>
    <mergeCell ref="BW125:BY125"/>
    <mergeCell ref="CO125:CQ125"/>
    <mergeCell ref="CR125:CT125"/>
    <mergeCell ref="FL125:FN125"/>
    <mergeCell ref="FO125:FQ125"/>
    <mergeCell ref="HK127:HM127"/>
    <mergeCell ref="AG128:AK128"/>
    <mergeCell ref="HK125:HM125"/>
    <mergeCell ref="AG126:AK126"/>
    <mergeCell ref="AL126:AO126"/>
    <mergeCell ref="AP126:AR126"/>
    <mergeCell ref="AS126:AU126"/>
    <mergeCell ref="AV126:AX126"/>
    <mergeCell ref="AY126:BA126"/>
    <mergeCell ref="BB126:BD126"/>
    <mergeCell ref="BE126:BG126"/>
    <mergeCell ref="GP125:GR125"/>
    <mergeCell ref="GS125:GU125"/>
    <mergeCell ref="GV125:GX125"/>
    <mergeCell ref="GY125:HA125"/>
    <mergeCell ref="HB125:HD125"/>
    <mergeCell ref="HE125:HG125"/>
    <mergeCell ref="FX125:FZ125"/>
    <mergeCell ref="GA125:GC125"/>
    <mergeCell ref="GD125:GF125"/>
    <mergeCell ref="GG125:GI125"/>
    <mergeCell ref="GM125:GO125"/>
    <mergeCell ref="FF125:FH125"/>
    <mergeCell ref="HK126:HM126"/>
    <mergeCell ref="GD126:GF126"/>
    <mergeCell ref="GG126:GI126"/>
    <mergeCell ref="GJ126:GL126"/>
    <mergeCell ref="BB125:BD125"/>
    <mergeCell ref="BE125:BG125"/>
    <mergeCell ref="BH125:BJ125"/>
    <mergeCell ref="BK125:BM125"/>
    <mergeCell ref="BN125:BP125"/>
    <mergeCell ref="ET128:EV128"/>
    <mergeCell ref="FU127:FW127"/>
    <mergeCell ref="FX127:FZ127"/>
    <mergeCell ref="GA127:GC127"/>
    <mergeCell ref="GD127:GF127"/>
    <mergeCell ref="AS127:AU127"/>
    <mergeCell ref="AV127:AX127"/>
    <mergeCell ref="AY127:BA127"/>
    <mergeCell ref="BB127:BD127"/>
    <mergeCell ref="BE127:BG127"/>
    <mergeCell ref="BH127:BJ127"/>
    <mergeCell ref="EB127:ED127"/>
    <mergeCell ref="CU127:CW127"/>
    <mergeCell ref="BN127:BP127"/>
    <mergeCell ref="BQ127:BS127"/>
    <mergeCell ref="BT127:BV127"/>
    <mergeCell ref="BW127:BY127"/>
    <mergeCell ref="BZ127:CB127"/>
    <mergeCell ref="BE128:BG128"/>
    <mergeCell ref="CC127:CE127"/>
    <mergeCell ref="CF127:CH127"/>
    <mergeCell ref="AB127:AF128"/>
    <mergeCell ref="AG127:AK127"/>
    <mergeCell ref="AL127:AO127"/>
    <mergeCell ref="AP127:AR127"/>
    <mergeCell ref="EH127:EJ127"/>
    <mergeCell ref="EK127:EM127"/>
    <mergeCell ref="EN127:EP127"/>
    <mergeCell ref="EQ127:ES127"/>
    <mergeCell ref="EK128:EM128"/>
    <mergeCell ref="EN128:EP128"/>
    <mergeCell ref="EQ128:ES128"/>
    <mergeCell ref="CU128:CW128"/>
    <mergeCell ref="CX128:CZ128"/>
    <mergeCell ref="BQ128:BS128"/>
    <mergeCell ref="BT128:BV128"/>
    <mergeCell ref="CR127:CT127"/>
    <mergeCell ref="BK127:BM127"/>
    <mergeCell ref="AP128:AR128"/>
    <mergeCell ref="AS128:AU128"/>
    <mergeCell ref="AV128:AX128"/>
    <mergeCell ref="DG127:DI127"/>
    <mergeCell ref="DJ127:DL127"/>
    <mergeCell ref="CI127:CK127"/>
    <mergeCell ref="CL127:CN127"/>
    <mergeCell ref="CO127:CQ127"/>
    <mergeCell ref="AL128:AO128"/>
    <mergeCell ref="EE127:EG127"/>
    <mergeCell ref="BW128:BY128"/>
    <mergeCell ref="BZ128:CB128"/>
    <mergeCell ref="CC128:CE128"/>
    <mergeCell ref="CF128:CH128"/>
    <mergeCell ref="DM127:DO127"/>
    <mergeCell ref="GY127:HA127"/>
    <mergeCell ref="HB127:HD127"/>
    <mergeCell ref="GM126:GO126"/>
    <mergeCell ref="GP126:GR126"/>
    <mergeCell ref="GS126:GU126"/>
    <mergeCell ref="FL126:FN126"/>
    <mergeCell ref="FO126:FQ126"/>
    <mergeCell ref="FR126:FT126"/>
    <mergeCell ref="FU126:FW126"/>
    <mergeCell ref="FX126:FZ126"/>
    <mergeCell ref="GA126:GC126"/>
    <mergeCell ref="ET126:EV126"/>
    <mergeCell ref="EW126:EY126"/>
    <mergeCell ref="EZ126:FB126"/>
    <mergeCell ref="FC126:FE126"/>
    <mergeCell ref="FF126:FH126"/>
    <mergeCell ref="FI126:FK126"/>
    <mergeCell ref="HE127:HG127"/>
    <mergeCell ref="HH127:HJ127"/>
    <mergeCell ref="DP127:DR127"/>
    <mergeCell ref="DS127:DU127"/>
    <mergeCell ref="DV127:DX127"/>
    <mergeCell ref="DY127:EA127"/>
    <mergeCell ref="GV126:GX126"/>
    <mergeCell ref="CX127:CZ127"/>
    <mergeCell ref="DA127:DC127"/>
    <mergeCell ref="DD127:DF127"/>
    <mergeCell ref="GM127:GO127"/>
    <mergeCell ref="GP127:GR127"/>
    <mergeCell ref="GS127:GU127"/>
    <mergeCell ref="GV127:GX127"/>
    <mergeCell ref="FO127:FQ127"/>
    <mergeCell ref="FR127:FT127"/>
    <mergeCell ref="EQ126:ES126"/>
    <mergeCell ref="DJ126:DL126"/>
    <mergeCell ref="EW127:EY127"/>
    <mergeCell ref="EZ127:FB127"/>
    <mergeCell ref="FC127:FE127"/>
    <mergeCell ref="FF127:FH127"/>
    <mergeCell ref="FI127:FK127"/>
    <mergeCell ref="FL127:FN127"/>
    <mergeCell ref="GG127:GI127"/>
    <mergeCell ref="GJ127:GL127"/>
    <mergeCell ref="ET127:EV127"/>
    <mergeCell ref="GY126:HA126"/>
    <mergeCell ref="HB126:HD126"/>
    <mergeCell ref="DY126:EA126"/>
    <mergeCell ref="HE126:HG126"/>
    <mergeCell ref="HH126:HJ126"/>
    <mergeCell ref="HH128:HJ128"/>
    <mergeCell ref="HK128:HM128"/>
    <mergeCell ref="B129:U130"/>
    <mergeCell ref="V129:AA130"/>
    <mergeCell ref="AB129:AF130"/>
    <mergeCell ref="AG129:AK129"/>
    <mergeCell ref="AL129:AO129"/>
    <mergeCell ref="AP129:AR129"/>
    <mergeCell ref="AS129:AU129"/>
    <mergeCell ref="GM128:GO128"/>
    <mergeCell ref="GP128:GR128"/>
    <mergeCell ref="GS128:GU128"/>
    <mergeCell ref="GV128:GX128"/>
    <mergeCell ref="GY128:HA128"/>
    <mergeCell ref="HB128:HD128"/>
    <mergeCell ref="FU128:FW128"/>
    <mergeCell ref="FX128:FZ128"/>
    <mergeCell ref="GA128:GC128"/>
    <mergeCell ref="GD128:GF128"/>
    <mergeCell ref="GG128:GI128"/>
    <mergeCell ref="GJ128:GL128"/>
    <mergeCell ref="FC128:FE128"/>
    <mergeCell ref="FF128:FH128"/>
    <mergeCell ref="FI128:FK128"/>
    <mergeCell ref="FL128:FN128"/>
    <mergeCell ref="FO128:FQ128"/>
    <mergeCell ref="HB129:HD129"/>
    <mergeCell ref="EQ129:ES129"/>
    <mergeCell ref="ET129:EV129"/>
    <mergeCell ref="EW129:EY129"/>
    <mergeCell ref="BH128:BJ128"/>
    <mergeCell ref="EW128:EY128"/>
    <mergeCell ref="AV129:AX129"/>
    <mergeCell ref="AY129:BA129"/>
    <mergeCell ref="BB129:BD129"/>
    <mergeCell ref="BE129:BG129"/>
    <mergeCell ref="HE128:HG128"/>
    <mergeCell ref="EZ128:FB128"/>
    <mergeCell ref="DS128:DU128"/>
    <mergeCell ref="DV128:DX128"/>
    <mergeCell ref="DY128:EA128"/>
    <mergeCell ref="EB128:ED128"/>
    <mergeCell ref="EE128:EG128"/>
    <mergeCell ref="EH128:EJ128"/>
    <mergeCell ref="DA128:DC128"/>
    <mergeCell ref="DD128:DF128"/>
    <mergeCell ref="DG128:DI128"/>
    <mergeCell ref="DJ128:DL128"/>
    <mergeCell ref="DM128:DO128"/>
    <mergeCell ref="DP128:DR128"/>
    <mergeCell ref="CI128:CK128"/>
    <mergeCell ref="CL128:CN128"/>
    <mergeCell ref="CO128:CQ128"/>
    <mergeCell ref="CR128:CT128"/>
    <mergeCell ref="CI129:CK129"/>
    <mergeCell ref="CL129:CN129"/>
    <mergeCell ref="CO129:CQ129"/>
    <mergeCell ref="CR129:CT129"/>
    <mergeCell ref="CU129:CW129"/>
    <mergeCell ref="BB128:BD128"/>
    <mergeCell ref="AY128:BA128"/>
    <mergeCell ref="BK128:BM128"/>
    <mergeCell ref="BN128:BP128"/>
    <mergeCell ref="FR128:FT128"/>
    <mergeCell ref="B127:U128"/>
    <mergeCell ref="V127:AA128"/>
    <mergeCell ref="HE129:HG129"/>
    <mergeCell ref="HH129:HJ129"/>
    <mergeCell ref="HK129:HM129"/>
    <mergeCell ref="AG130:AK130"/>
    <mergeCell ref="AL130:AO130"/>
    <mergeCell ref="AP130:AR130"/>
    <mergeCell ref="AS130:AU130"/>
    <mergeCell ref="AV130:AX130"/>
    <mergeCell ref="AY130:BA130"/>
    <mergeCell ref="GJ129:GL129"/>
    <mergeCell ref="GM129:GO129"/>
    <mergeCell ref="GP129:GR129"/>
    <mergeCell ref="GS129:GU129"/>
    <mergeCell ref="GV129:GX129"/>
    <mergeCell ref="GY129:HA129"/>
    <mergeCell ref="FR129:FT129"/>
    <mergeCell ref="FU129:FW129"/>
    <mergeCell ref="FX129:FZ129"/>
    <mergeCell ref="GA129:GC129"/>
    <mergeCell ref="GD129:GF129"/>
    <mergeCell ref="GG129:GI129"/>
    <mergeCell ref="EZ129:FB129"/>
    <mergeCell ref="FC129:FE129"/>
    <mergeCell ref="FF129:FH129"/>
    <mergeCell ref="BT130:BV130"/>
    <mergeCell ref="BW130:BY130"/>
    <mergeCell ref="BZ130:CB130"/>
    <mergeCell ref="CC130:CE130"/>
    <mergeCell ref="CF130:CH130"/>
    <mergeCell ref="CI130:CK130"/>
    <mergeCell ref="BN130:BP130"/>
    <mergeCell ref="BQ130:BS130"/>
    <mergeCell ref="FI129:FK129"/>
    <mergeCell ref="FL129:FN129"/>
    <mergeCell ref="FO129:FQ129"/>
    <mergeCell ref="EH129:EJ129"/>
    <mergeCell ref="EK129:EM129"/>
    <mergeCell ref="EN129:EP129"/>
    <mergeCell ref="BB130:BD130"/>
    <mergeCell ref="BE130:BG130"/>
    <mergeCell ref="BH130:BJ130"/>
    <mergeCell ref="BK130:BM130"/>
    <mergeCell ref="BH129:BJ129"/>
    <mergeCell ref="BK129:BM129"/>
    <mergeCell ref="DS129:DU129"/>
    <mergeCell ref="DV129:DX129"/>
    <mergeCell ref="DY129:EA129"/>
    <mergeCell ref="EB129:ED129"/>
    <mergeCell ref="EE129:EG129"/>
    <mergeCell ref="CX129:CZ129"/>
    <mergeCell ref="DA129:DC129"/>
    <mergeCell ref="DD129:DF129"/>
    <mergeCell ref="DG129:DI129"/>
    <mergeCell ref="DJ129:DL129"/>
    <mergeCell ref="DM129:DO129"/>
    <mergeCell ref="CF129:CH129"/>
    <mergeCell ref="DP129:DR129"/>
    <mergeCell ref="FU130:FW130"/>
    <mergeCell ref="EN130:EP130"/>
    <mergeCell ref="EQ130:ES130"/>
    <mergeCell ref="ET130:EV130"/>
    <mergeCell ref="EW130:EY130"/>
    <mergeCell ref="EZ130:FB130"/>
    <mergeCell ref="FC130:FE130"/>
    <mergeCell ref="DV130:DX130"/>
    <mergeCell ref="DY130:EA130"/>
    <mergeCell ref="EB130:ED130"/>
    <mergeCell ref="EE130:EG130"/>
    <mergeCell ref="EH130:EJ130"/>
    <mergeCell ref="EK130:EM130"/>
    <mergeCell ref="GM131:GO131"/>
    <mergeCell ref="BN129:BP129"/>
    <mergeCell ref="BQ129:BS129"/>
    <mergeCell ref="BT129:BV129"/>
    <mergeCell ref="BW129:BY129"/>
    <mergeCell ref="BZ129:CB129"/>
    <mergeCell ref="CC129:CE129"/>
    <mergeCell ref="DD130:DF130"/>
    <mergeCell ref="DG130:DI130"/>
    <mergeCell ref="DJ130:DL130"/>
    <mergeCell ref="DM130:DO130"/>
    <mergeCell ref="DP130:DR130"/>
    <mergeCell ref="DS130:DU130"/>
    <mergeCell ref="CL130:CN130"/>
    <mergeCell ref="CO130:CQ130"/>
    <mergeCell ref="CR130:CT130"/>
    <mergeCell ref="CU130:CW130"/>
    <mergeCell ref="CX130:CZ130"/>
    <mergeCell ref="DA130:DC130"/>
    <mergeCell ref="HH130:HJ130"/>
    <mergeCell ref="HK130:HM130"/>
    <mergeCell ref="B131:U132"/>
    <mergeCell ref="V131:AA132"/>
    <mergeCell ref="AB131:AF132"/>
    <mergeCell ref="AG131:AK131"/>
    <mergeCell ref="AL131:AO131"/>
    <mergeCell ref="AP131:AR131"/>
    <mergeCell ref="AS131:AU131"/>
    <mergeCell ref="AV131:AX131"/>
    <mergeCell ref="GP130:GR130"/>
    <mergeCell ref="GS130:GU130"/>
    <mergeCell ref="GV130:GX130"/>
    <mergeCell ref="GY130:HA130"/>
    <mergeCell ref="HB130:HD130"/>
    <mergeCell ref="HE130:HG130"/>
    <mergeCell ref="FX130:FZ130"/>
    <mergeCell ref="GA130:GC130"/>
    <mergeCell ref="GD130:GF130"/>
    <mergeCell ref="GG130:GI130"/>
    <mergeCell ref="GJ130:GL130"/>
    <mergeCell ref="EK131:EM131"/>
    <mergeCell ref="EN131:EP131"/>
    <mergeCell ref="GM130:GO130"/>
    <mergeCell ref="FF130:FH130"/>
    <mergeCell ref="FI130:FK130"/>
    <mergeCell ref="FL130:FN130"/>
    <mergeCell ref="EQ131:ES131"/>
    <mergeCell ref="FO130:FQ130"/>
    <mergeCell ref="FR130:FT130"/>
    <mergeCell ref="ET131:EV131"/>
    <mergeCell ref="EW131:EY131"/>
    <mergeCell ref="HE131:HG131"/>
    <mergeCell ref="HH131:HJ131"/>
    <mergeCell ref="HK131:HM131"/>
    <mergeCell ref="AY131:BA131"/>
    <mergeCell ref="BB131:BD131"/>
    <mergeCell ref="BE131:BG131"/>
    <mergeCell ref="BH131:BJ131"/>
    <mergeCell ref="BZ131:DI131"/>
    <mergeCell ref="GP131:GR131"/>
    <mergeCell ref="GS131:GU131"/>
    <mergeCell ref="GV131:GX131"/>
    <mergeCell ref="GY131:HA131"/>
    <mergeCell ref="HB131:HD131"/>
    <mergeCell ref="FU131:FW131"/>
    <mergeCell ref="FX131:FZ131"/>
    <mergeCell ref="GA131:GC131"/>
    <mergeCell ref="GD131:GF131"/>
    <mergeCell ref="GG131:GI131"/>
    <mergeCell ref="GJ131:GL131"/>
    <mergeCell ref="FC131:FE131"/>
    <mergeCell ref="FF131:FH131"/>
    <mergeCell ref="FI131:FK131"/>
    <mergeCell ref="FR131:FT131"/>
    <mergeCell ref="EZ131:FB131"/>
    <mergeCell ref="DS131:DU131"/>
    <mergeCell ref="HK132:HM132"/>
    <mergeCell ref="B133:U134"/>
    <mergeCell ref="V133:AA134"/>
    <mergeCell ref="AB133:AF134"/>
    <mergeCell ref="AG133:AK133"/>
    <mergeCell ref="AL133:AO133"/>
    <mergeCell ref="AP133:AR133"/>
    <mergeCell ref="AS133:AU133"/>
    <mergeCell ref="AV133:AX133"/>
    <mergeCell ref="AY133:BA133"/>
    <mergeCell ref="GS132:GU132"/>
    <mergeCell ref="GV132:GX132"/>
    <mergeCell ref="GY132:HA132"/>
    <mergeCell ref="HB132:HD132"/>
    <mergeCell ref="HE132:HG132"/>
    <mergeCell ref="HH132:HJ132"/>
    <mergeCell ref="GA132:GC132"/>
    <mergeCell ref="GD132:GF132"/>
    <mergeCell ref="GG132:GI132"/>
    <mergeCell ref="GJ132:GL132"/>
    <mergeCell ref="GM132:GO132"/>
    <mergeCell ref="GP132:GR132"/>
    <mergeCell ref="FI132:FK132"/>
    <mergeCell ref="FL132:FN132"/>
    <mergeCell ref="AG132:AK132"/>
    <mergeCell ref="AL132:AO132"/>
    <mergeCell ref="AP132:AR132"/>
    <mergeCell ref="AS132:AU132"/>
    <mergeCell ref="AV132:AX132"/>
    <mergeCell ref="FX132:FZ132"/>
    <mergeCell ref="EQ132:ES132"/>
    <mergeCell ref="ET132:EV132"/>
    <mergeCell ref="ET133:EV133"/>
    <mergeCell ref="EW133:EY133"/>
    <mergeCell ref="EZ133:FB133"/>
    <mergeCell ref="BH134:BJ134"/>
    <mergeCell ref="BK134:BM134"/>
    <mergeCell ref="BN134:BP134"/>
    <mergeCell ref="BQ134:BS134"/>
    <mergeCell ref="BT134:BV134"/>
    <mergeCell ref="BW134:BY134"/>
    <mergeCell ref="CU133:CW133"/>
    <mergeCell ref="CX133:CZ133"/>
    <mergeCell ref="DA133:DC133"/>
    <mergeCell ref="BT133:BV133"/>
    <mergeCell ref="BW133:BY133"/>
    <mergeCell ref="BZ133:CB133"/>
    <mergeCell ref="CC133:CE133"/>
    <mergeCell ref="CF133:CH133"/>
    <mergeCell ref="CI133:CK133"/>
    <mergeCell ref="DV133:DX133"/>
    <mergeCell ref="DY133:EA133"/>
    <mergeCell ref="EB133:ED133"/>
    <mergeCell ref="EE133:EG133"/>
    <mergeCell ref="EH133:EJ133"/>
    <mergeCell ref="EK133:EM133"/>
    <mergeCell ref="DD133:DF133"/>
    <mergeCell ref="DG133:DI133"/>
    <mergeCell ref="DJ133:DL133"/>
    <mergeCell ref="DM133:DO133"/>
    <mergeCell ref="DP133:DR133"/>
    <mergeCell ref="DS133:DU133"/>
    <mergeCell ref="CL133:CN133"/>
    <mergeCell ref="BE132:BG132"/>
    <mergeCell ref="BH132:BJ132"/>
    <mergeCell ref="BK132:BM132"/>
    <mergeCell ref="BN132:BP132"/>
    <mergeCell ref="BQ131:BS131"/>
    <mergeCell ref="BT131:BV131"/>
    <mergeCell ref="BW131:BY131"/>
    <mergeCell ref="EW132:EY132"/>
    <mergeCell ref="EZ132:FB132"/>
    <mergeCell ref="HK133:HM133"/>
    <mergeCell ref="AG134:AK134"/>
    <mergeCell ref="AL134:AO134"/>
    <mergeCell ref="AP134:AR134"/>
    <mergeCell ref="AS134:AU134"/>
    <mergeCell ref="AV134:AX134"/>
    <mergeCell ref="AY134:BA134"/>
    <mergeCell ref="BB134:BD134"/>
    <mergeCell ref="BE134:BG134"/>
    <mergeCell ref="GP133:GR133"/>
    <mergeCell ref="GS133:GU133"/>
    <mergeCell ref="GV133:GX133"/>
    <mergeCell ref="GY133:HA133"/>
    <mergeCell ref="HB133:HD133"/>
    <mergeCell ref="HE133:HG133"/>
    <mergeCell ref="FX133:FZ133"/>
    <mergeCell ref="GA133:GC133"/>
    <mergeCell ref="GD133:GF133"/>
    <mergeCell ref="GG133:GI133"/>
    <mergeCell ref="BB133:BD133"/>
    <mergeCell ref="BE133:BG133"/>
    <mergeCell ref="BH133:BJ133"/>
    <mergeCell ref="BK133:BM133"/>
    <mergeCell ref="GM133:GO133"/>
    <mergeCell ref="FF133:FH133"/>
    <mergeCell ref="FI133:FK133"/>
    <mergeCell ref="FL133:FN133"/>
    <mergeCell ref="FO133:FQ133"/>
    <mergeCell ref="FR133:FT133"/>
    <mergeCell ref="FU133:FW133"/>
    <mergeCell ref="EN133:EP133"/>
    <mergeCell ref="EQ133:ES133"/>
    <mergeCell ref="CO133:CQ133"/>
    <mergeCell ref="CR133:CT133"/>
    <mergeCell ref="AY132:BA132"/>
    <mergeCell ref="BB132:BD132"/>
    <mergeCell ref="FO132:FQ132"/>
    <mergeCell ref="FL131:FN131"/>
    <mergeCell ref="FO131:FQ131"/>
    <mergeCell ref="DV131:DX131"/>
    <mergeCell ref="DY131:EA131"/>
    <mergeCell ref="EB131:ED131"/>
    <mergeCell ref="EE131:EG131"/>
    <mergeCell ref="EH131:EJ131"/>
    <mergeCell ref="DJ131:DL131"/>
    <mergeCell ref="DM131:DO131"/>
    <mergeCell ref="DP131:DR131"/>
    <mergeCell ref="FC132:FE132"/>
    <mergeCell ref="FF132:FH132"/>
    <mergeCell ref="DY132:EA132"/>
    <mergeCell ref="BK131:BM131"/>
    <mergeCell ref="BN131:BP131"/>
    <mergeCell ref="BW132:BY132"/>
    <mergeCell ref="BQ132:BS132"/>
    <mergeCell ref="BT132:BV132"/>
    <mergeCell ref="HH136:HJ136"/>
    <mergeCell ref="EB132:ED132"/>
    <mergeCell ref="EE132:EG132"/>
    <mergeCell ref="BZ132:DI132"/>
    <mergeCell ref="FR132:FT132"/>
    <mergeCell ref="EH132:EJ132"/>
    <mergeCell ref="EK132:EM132"/>
    <mergeCell ref="EN132:EP132"/>
    <mergeCell ref="DJ132:DL132"/>
    <mergeCell ref="DM132:DO132"/>
    <mergeCell ref="DP132:DR132"/>
    <mergeCell ref="DS132:DU132"/>
    <mergeCell ref="DV132:DX132"/>
    <mergeCell ref="GM134:GO134"/>
    <mergeCell ref="GP134:GR134"/>
    <mergeCell ref="GS134:GU134"/>
    <mergeCell ref="FL134:FN134"/>
    <mergeCell ref="FO134:FQ134"/>
    <mergeCell ref="FR134:FT134"/>
    <mergeCell ref="FU134:FW134"/>
    <mergeCell ref="FX134:FZ134"/>
    <mergeCell ref="GA134:GC134"/>
    <mergeCell ref="ET134:EV134"/>
    <mergeCell ref="EW134:EY134"/>
    <mergeCell ref="EZ134:FB134"/>
    <mergeCell ref="FC134:FE134"/>
    <mergeCell ref="FF134:FH134"/>
    <mergeCell ref="FI134:FK134"/>
    <mergeCell ref="GG134:GI134"/>
    <mergeCell ref="GJ134:GL134"/>
    <mergeCell ref="FU132:FW132"/>
    <mergeCell ref="GJ133:GL133"/>
    <mergeCell ref="GD134:GF134"/>
    <mergeCell ref="HH133:HJ133"/>
    <mergeCell ref="FC133:FE133"/>
    <mergeCell ref="AB135:AF136"/>
    <mergeCell ref="AG135:AK135"/>
    <mergeCell ref="AL135:AO135"/>
    <mergeCell ref="AP135:AR135"/>
    <mergeCell ref="GV134:GX134"/>
    <mergeCell ref="GY134:HA134"/>
    <mergeCell ref="HB134:HD134"/>
    <mergeCell ref="HE134:HG134"/>
    <mergeCell ref="HH134:HJ134"/>
    <mergeCell ref="GY135:HA135"/>
    <mergeCell ref="HB135:HD135"/>
    <mergeCell ref="HE135:HG135"/>
    <mergeCell ref="HH135:HJ135"/>
    <mergeCell ref="EB134:ED134"/>
    <mergeCell ref="EE134:EG134"/>
    <mergeCell ref="EH134:EJ134"/>
    <mergeCell ref="EK134:EM134"/>
    <mergeCell ref="BZ135:CB135"/>
    <mergeCell ref="BH136:BJ136"/>
    <mergeCell ref="BK136:BM136"/>
    <mergeCell ref="BN136:BP136"/>
    <mergeCell ref="AS135:AU135"/>
    <mergeCell ref="AV135:AX135"/>
    <mergeCell ref="AY135:BA135"/>
    <mergeCell ref="CF134:CH134"/>
    <mergeCell ref="CI134:CK134"/>
    <mergeCell ref="CL134:CN134"/>
    <mergeCell ref="CO134:CQ134"/>
    <mergeCell ref="HE136:HG136"/>
    <mergeCell ref="BT135:BV135"/>
    <mergeCell ref="BW135:BY135"/>
    <mergeCell ref="AG136:AK136"/>
    <mergeCell ref="AL136:AO136"/>
    <mergeCell ref="EZ135:FB135"/>
    <mergeCell ref="EQ135:ES135"/>
    <mergeCell ref="CI136:CK136"/>
    <mergeCell ref="HK136:HM136"/>
    <mergeCell ref="BN133:BP133"/>
    <mergeCell ref="BQ133:BS133"/>
    <mergeCell ref="EN134:EP134"/>
    <mergeCell ref="EQ134:ES134"/>
    <mergeCell ref="DJ134:DL134"/>
    <mergeCell ref="DM134:DO134"/>
    <mergeCell ref="DP134:DR134"/>
    <mergeCell ref="DS134:DU134"/>
    <mergeCell ref="DV134:DX134"/>
    <mergeCell ref="DY134:EA134"/>
    <mergeCell ref="CR134:CT134"/>
    <mergeCell ref="CU134:CW134"/>
    <mergeCell ref="CX134:CZ134"/>
    <mergeCell ref="DA134:DC134"/>
    <mergeCell ref="DD134:DF134"/>
    <mergeCell ref="DG134:DI134"/>
    <mergeCell ref="BZ134:CB134"/>
    <mergeCell ref="ET135:EV135"/>
    <mergeCell ref="DM135:DO135"/>
    <mergeCell ref="DP135:DR135"/>
    <mergeCell ref="HK135:HM135"/>
    <mergeCell ref="FC135:FE135"/>
    <mergeCell ref="FF135:FH135"/>
    <mergeCell ref="HK134:HM134"/>
    <mergeCell ref="AP136:AR136"/>
    <mergeCell ref="AS136:AU136"/>
    <mergeCell ref="DA136:DC136"/>
    <mergeCell ref="DD136:DF136"/>
    <mergeCell ref="AV136:AX136"/>
    <mergeCell ref="CL136:CN136"/>
    <mergeCell ref="GG135:GI135"/>
    <mergeCell ref="GJ135:GL135"/>
    <mergeCell ref="GM135:GO135"/>
    <mergeCell ref="GP135:GR135"/>
    <mergeCell ref="GS135:GU135"/>
    <mergeCell ref="GV135:GX135"/>
    <mergeCell ref="FO135:FQ135"/>
    <mergeCell ref="FR135:FT135"/>
    <mergeCell ref="FU135:FW135"/>
    <mergeCell ref="FX135:FZ135"/>
    <mergeCell ref="GA135:GC135"/>
    <mergeCell ref="GD135:GF135"/>
    <mergeCell ref="EB135:ED135"/>
    <mergeCell ref="CU135:CW135"/>
    <mergeCell ref="CX135:CZ135"/>
    <mergeCell ref="DA135:DC135"/>
    <mergeCell ref="DD135:DF135"/>
    <mergeCell ref="DG135:DI135"/>
    <mergeCell ref="DJ135:DL135"/>
    <mergeCell ref="FL135:FN135"/>
    <mergeCell ref="EE135:EG135"/>
    <mergeCell ref="DS135:DU135"/>
    <mergeCell ref="DV135:DX135"/>
    <mergeCell ref="DY135:EA135"/>
    <mergeCell ref="FI135:FK135"/>
    <mergeCell ref="AY136:BA136"/>
    <mergeCell ref="AS137:AU137"/>
    <mergeCell ref="BB138:BD138"/>
    <mergeCell ref="BE138:BG138"/>
    <mergeCell ref="AV137:AX137"/>
    <mergeCell ref="AY137:BA137"/>
    <mergeCell ref="BB137:BD137"/>
    <mergeCell ref="BE137:BG137"/>
    <mergeCell ref="DM136:DO136"/>
    <mergeCell ref="DP136:DR136"/>
    <mergeCell ref="CU136:CW136"/>
    <mergeCell ref="CX136:CZ136"/>
    <mergeCell ref="BQ136:BS136"/>
    <mergeCell ref="BT136:BV136"/>
    <mergeCell ref="BW136:BY136"/>
    <mergeCell ref="BZ136:CB136"/>
    <mergeCell ref="CC136:CE136"/>
    <mergeCell ref="CF136:CH136"/>
    <mergeCell ref="DG136:DI136"/>
    <mergeCell ref="DJ136:DL136"/>
    <mergeCell ref="BE136:BG136"/>
    <mergeCell ref="BH137:BJ137"/>
    <mergeCell ref="BK137:BM137"/>
    <mergeCell ref="DJ137:EJ137"/>
    <mergeCell ref="GJ136:GL136"/>
    <mergeCell ref="FF136:FH136"/>
    <mergeCell ref="HB137:HD137"/>
    <mergeCell ref="GM136:GO136"/>
    <mergeCell ref="GP136:GR136"/>
    <mergeCell ref="B135:U136"/>
    <mergeCell ref="V135:AA136"/>
    <mergeCell ref="CR136:CT136"/>
    <mergeCell ref="BN137:BP137"/>
    <mergeCell ref="BQ137:BS137"/>
    <mergeCell ref="BT137:BV137"/>
    <mergeCell ref="BW137:BY137"/>
    <mergeCell ref="EH135:EJ135"/>
    <mergeCell ref="EK135:EM135"/>
    <mergeCell ref="EN135:EP135"/>
    <mergeCell ref="EW135:EY135"/>
    <mergeCell ref="FI136:FK136"/>
    <mergeCell ref="FL136:FN136"/>
    <mergeCell ref="FO136:FQ136"/>
    <mergeCell ref="BB135:BD135"/>
    <mergeCell ref="BE135:BG135"/>
    <mergeCell ref="BH135:BJ135"/>
    <mergeCell ref="BK135:BM135"/>
    <mergeCell ref="BN135:BP135"/>
    <mergeCell ref="BQ135:BS135"/>
    <mergeCell ref="B137:U138"/>
    <mergeCell ref="V137:AA138"/>
    <mergeCell ref="BB136:BD136"/>
    <mergeCell ref="AB137:AF138"/>
    <mergeCell ref="AG137:AK137"/>
    <mergeCell ref="AL137:AO137"/>
    <mergeCell ref="AP137:AR137"/>
    <mergeCell ref="FC136:FE136"/>
    <mergeCell ref="EE139:EG139"/>
    <mergeCell ref="EH139:EJ139"/>
    <mergeCell ref="GV139:GX139"/>
    <mergeCell ref="GY139:HA139"/>
    <mergeCell ref="BH138:BJ138"/>
    <mergeCell ref="BK138:BM138"/>
    <mergeCell ref="BN138:BP138"/>
    <mergeCell ref="BQ138:BS138"/>
    <mergeCell ref="BT138:BV138"/>
    <mergeCell ref="BW138:BY138"/>
    <mergeCell ref="EN136:EP136"/>
    <mergeCell ref="EQ136:ES136"/>
    <mergeCell ref="ET136:EV136"/>
    <mergeCell ref="EW136:EY136"/>
    <mergeCell ref="EZ136:FB136"/>
    <mergeCell ref="DS136:DU136"/>
    <mergeCell ref="GY137:HA137"/>
    <mergeCell ref="FR137:FT137"/>
    <mergeCell ref="FU137:FW137"/>
    <mergeCell ref="FX137:FZ137"/>
    <mergeCell ref="GA137:GC137"/>
    <mergeCell ref="GG139:GI139"/>
    <mergeCell ref="GJ139:GL139"/>
    <mergeCell ref="FC139:FE139"/>
    <mergeCell ref="FF139:FH139"/>
    <mergeCell ref="FI139:FK139"/>
    <mergeCell ref="GA136:GC136"/>
    <mergeCell ref="GD136:GF136"/>
    <mergeCell ref="GG136:GI136"/>
    <mergeCell ref="FR139:FT139"/>
    <mergeCell ref="FI138:FK138"/>
    <mergeCell ref="HH137:HJ137"/>
    <mergeCell ref="HK137:HM137"/>
    <mergeCell ref="FO137:FQ137"/>
    <mergeCell ref="GV138:GX138"/>
    <mergeCell ref="GY138:HA138"/>
    <mergeCell ref="HB138:HD138"/>
    <mergeCell ref="HE138:HG138"/>
    <mergeCell ref="FX138:FZ138"/>
    <mergeCell ref="GA138:GC138"/>
    <mergeCell ref="GD138:GF138"/>
    <mergeCell ref="GG138:GI138"/>
    <mergeCell ref="DV136:DX136"/>
    <mergeCell ref="DY136:EA136"/>
    <mergeCell ref="EB136:ED136"/>
    <mergeCell ref="EE136:EG136"/>
    <mergeCell ref="EH136:EJ136"/>
    <mergeCell ref="EK137:EM137"/>
    <mergeCell ref="EN137:EP137"/>
    <mergeCell ref="EQ137:ES137"/>
    <mergeCell ref="ET137:EV137"/>
    <mergeCell ref="EW137:EY137"/>
    <mergeCell ref="FL137:FN137"/>
    <mergeCell ref="EK136:EM136"/>
    <mergeCell ref="GS136:GU136"/>
    <mergeCell ref="GV136:GX136"/>
    <mergeCell ref="GY136:HA136"/>
    <mergeCell ref="HB136:HD136"/>
    <mergeCell ref="FU136:FW136"/>
    <mergeCell ref="FX136:FZ136"/>
    <mergeCell ref="FR136:FT136"/>
    <mergeCell ref="HE137:HG137"/>
    <mergeCell ref="FF138:FH138"/>
    <mergeCell ref="FU138:FW138"/>
    <mergeCell ref="EN138:EP138"/>
    <mergeCell ref="EQ138:ES138"/>
    <mergeCell ref="ET138:EV138"/>
    <mergeCell ref="EW138:EY138"/>
    <mergeCell ref="EZ138:FB138"/>
    <mergeCell ref="GJ137:GL137"/>
    <mergeCell ref="GM137:GO137"/>
    <mergeCell ref="GP137:GR137"/>
    <mergeCell ref="GS137:GU137"/>
    <mergeCell ref="GV137:GX137"/>
    <mergeCell ref="GD137:GF137"/>
    <mergeCell ref="GG137:GI137"/>
    <mergeCell ref="EZ137:FB137"/>
    <mergeCell ref="FC137:FE137"/>
    <mergeCell ref="FF137:FH137"/>
    <mergeCell ref="FI137:FK137"/>
    <mergeCell ref="GJ138:GL138"/>
    <mergeCell ref="GM138:GO138"/>
    <mergeCell ref="HK140:HM140"/>
    <mergeCell ref="HK138:HM138"/>
    <mergeCell ref="CO139:CQ139"/>
    <mergeCell ref="CR139:CT139"/>
    <mergeCell ref="CU139:CW139"/>
    <mergeCell ref="CX139:CZ139"/>
    <mergeCell ref="HH139:HJ139"/>
    <mergeCell ref="HK139:HM139"/>
    <mergeCell ref="CU140:CW140"/>
    <mergeCell ref="CX140:CZ140"/>
    <mergeCell ref="DA140:DC140"/>
    <mergeCell ref="DD140:DF140"/>
    <mergeCell ref="FC138:FE138"/>
    <mergeCell ref="HH138:HJ138"/>
    <mergeCell ref="HH140:HJ140"/>
    <mergeCell ref="GA140:GC140"/>
    <mergeCell ref="DD139:DF139"/>
    <mergeCell ref="DG139:DI139"/>
    <mergeCell ref="GP138:GR138"/>
    <mergeCell ref="GS138:GU138"/>
    <mergeCell ref="GS139:GU139"/>
    <mergeCell ref="GD140:GF140"/>
    <mergeCell ref="GG140:GI140"/>
    <mergeCell ref="GJ140:GL140"/>
    <mergeCell ref="GM140:GO140"/>
    <mergeCell ref="GP140:GR140"/>
    <mergeCell ref="FI140:FK140"/>
    <mergeCell ref="FL140:FN140"/>
    <mergeCell ref="FO140:FQ140"/>
    <mergeCell ref="HE139:HG139"/>
    <mergeCell ref="HB139:HD139"/>
    <mergeCell ref="FL139:FN139"/>
    <mergeCell ref="BB139:BD139"/>
    <mergeCell ref="BE139:BG139"/>
    <mergeCell ref="BH139:BJ139"/>
    <mergeCell ref="BK139:BM139"/>
    <mergeCell ref="BN139:BP139"/>
    <mergeCell ref="AG138:AK138"/>
    <mergeCell ref="AL138:AO138"/>
    <mergeCell ref="GM139:GO139"/>
    <mergeCell ref="GP139:GR139"/>
    <mergeCell ref="FU139:FW139"/>
    <mergeCell ref="FX139:FZ139"/>
    <mergeCell ref="GA139:GC139"/>
    <mergeCell ref="GD139:GF139"/>
    <mergeCell ref="DJ139:DL139"/>
    <mergeCell ref="DM139:DO139"/>
    <mergeCell ref="DP139:DR139"/>
    <mergeCell ref="EK138:EM138"/>
    <mergeCell ref="EK139:EM139"/>
    <mergeCell ref="AP138:AR138"/>
    <mergeCell ref="AS138:AU138"/>
    <mergeCell ref="AV138:AX138"/>
    <mergeCell ref="AY138:BA138"/>
    <mergeCell ref="BZ138:DI138"/>
    <mergeCell ref="EZ139:FB139"/>
    <mergeCell ref="DS139:DU139"/>
    <mergeCell ref="DV139:DX139"/>
    <mergeCell ref="DY139:EA139"/>
    <mergeCell ref="EB139:ED139"/>
    <mergeCell ref="FO139:FQ139"/>
    <mergeCell ref="FL138:FN138"/>
    <mergeCell ref="FO138:FQ138"/>
    <mergeCell ref="FR138:FT138"/>
    <mergeCell ref="FR140:FT140"/>
    <mergeCell ref="FU140:FW140"/>
    <mergeCell ref="FX140:FZ140"/>
    <mergeCell ref="EQ140:ES140"/>
    <mergeCell ref="ET140:EV140"/>
    <mergeCell ref="EW140:EY140"/>
    <mergeCell ref="EZ140:FB140"/>
    <mergeCell ref="C146:N146"/>
    <mergeCell ref="O146:BW146"/>
    <mergeCell ref="B139:U140"/>
    <mergeCell ref="V139:AA140"/>
    <mergeCell ref="AB139:AF140"/>
    <mergeCell ref="AG139:AK139"/>
    <mergeCell ref="AL139:AO139"/>
    <mergeCell ref="AP139:AR139"/>
    <mergeCell ref="AS139:AU139"/>
    <mergeCell ref="AV139:AX139"/>
    <mergeCell ref="EN139:EP139"/>
    <mergeCell ref="EQ139:ES139"/>
    <mergeCell ref="ET139:EV139"/>
    <mergeCell ref="EW139:EY139"/>
    <mergeCell ref="CO140:CQ140"/>
    <mergeCell ref="CR140:CT140"/>
    <mergeCell ref="BW140:BY140"/>
    <mergeCell ref="CI139:CK139"/>
    <mergeCell ref="BQ139:BS139"/>
    <mergeCell ref="BT139:BV139"/>
    <mergeCell ref="BW139:BY139"/>
    <mergeCell ref="BZ139:CB139"/>
    <mergeCell ref="CC139:CE139"/>
    <mergeCell ref="CF139:CH139"/>
    <mergeCell ref="AY139:BA139"/>
    <mergeCell ref="C147:N147"/>
    <mergeCell ref="O147:R147"/>
    <mergeCell ref="C148:N148"/>
    <mergeCell ref="O148:Q148"/>
    <mergeCell ref="C143:N143"/>
    <mergeCell ref="O143:BW143"/>
    <mergeCell ref="C144:N144"/>
    <mergeCell ref="O144:Q144"/>
    <mergeCell ref="C145:N145"/>
    <mergeCell ref="O145:Q145"/>
    <mergeCell ref="BQ140:BS140"/>
    <mergeCell ref="BT140:BV140"/>
    <mergeCell ref="BE140:BG140"/>
    <mergeCell ref="BH140:BJ140"/>
    <mergeCell ref="HE152:HG152"/>
    <mergeCell ref="GS140:GU140"/>
    <mergeCell ref="GV140:GX140"/>
    <mergeCell ref="GY140:HA140"/>
    <mergeCell ref="HB140:HD140"/>
    <mergeCell ref="HE140:HG140"/>
    <mergeCell ref="AG140:AK140"/>
    <mergeCell ref="AL140:AO140"/>
    <mergeCell ref="AP140:AR140"/>
    <mergeCell ref="AS140:AU140"/>
    <mergeCell ref="AV140:AX140"/>
    <mergeCell ref="AY140:BA140"/>
    <mergeCell ref="BB140:BD140"/>
    <mergeCell ref="GD151:HM151"/>
    <mergeCell ref="AP152:AR152"/>
    <mergeCell ref="AS152:AU152"/>
    <mergeCell ref="AV152:AX152"/>
    <mergeCell ref="AY152:BA152"/>
    <mergeCell ref="BB152:BD152"/>
    <mergeCell ref="BE152:BG152"/>
    <mergeCell ref="C149:N149"/>
    <mergeCell ref="O149:BW149"/>
    <mergeCell ref="B151:U152"/>
    <mergeCell ref="V151:AA152"/>
    <mergeCell ref="AB151:AF152"/>
    <mergeCell ref="AG151:AO152"/>
    <mergeCell ref="AP151:BY151"/>
    <mergeCell ref="BH152:BJ152"/>
    <mergeCell ref="BK152:BM152"/>
    <mergeCell ref="BN152:BP152"/>
    <mergeCell ref="HH152:HJ152"/>
    <mergeCell ref="HK152:HM152"/>
    <mergeCell ref="FF140:FH140"/>
    <mergeCell ref="DY140:EA140"/>
    <mergeCell ref="EB140:ED140"/>
    <mergeCell ref="EE140:EG140"/>
    <mergeCell ref="EH140:EJ140"/>
    <mergeCell ref="EK140:EM140"/>
    <mergeCell ref="EN140:EP140"/>
    <mergeCell ref="DG140:DI140"/>
    <mergeCell ref="DJ140:DL140"/>
    <mergeCell ref="DM140:DO140"/>
    <mergeCell ref="DP140:DR140"/>
    <mergeCell ref="DS140:DU140"/>
    <mergeCell ref="DV140:DX140"/>
    <mergeCell ref="FC140:FE140"/>
    <mergeCell ref="DP152:DR152"/>
    <mergeCell ref="BK140:BM140"/>
    <mergeCell ref="BN140:BP140"/>
    <mergeCell ref="BZ151:DI151"/>
    <mergeCell ref="ET151:GC151"/>
    <mergeCell ref="BQ152:BS152"/>
    <mergeCell ref="BT152:BV152"/>
    <mergeCell ref="BW152:BY152"/>
    <mergeCell ref="BZ152:CB152"/>
    <mergeCell ref="CC152:CE152"/>
    <mergeCell ref="CF152:CH152"/>
    <mergeCell ref="BZ154:CB154"/>
    <mergeCell ref="DJ153:DL153"/>
    <mergeCell ref="GM152:GO152"/>
    <mergeCell ref="GP152:GR152"/>
    <mergeCell ref="GS152:GU152"/>
    <mergeCell ref="DS152:DU152"/>
    <mergeCell ref="DV152:DX152"/>
    <mergeCell ref="DY152:EA152"/>
    <mergeCell ref="EB152:ED152"/>
    <mergeCell ref="EE152:EG152"/>
    <mergeCell ref="EH152:EJ152"/>
    <mergeCell ref="CC154:CE154"/>
    <mergeCell ref="CF154:CH154"/>
    <mergeCell ref="FI153:FK153"/>
    <mergeCell ref="FL153:FN153"/>
    <mergeCell ref="FO153:FQ153"/>
    <mergeCell ref="EH153:EJ153"/>
    <mergeCell ref="EK153:EM153"/>
    <mergeCell ref="EN153:EP153"/>
    <mergeCell ref="EQ153:ES153"/>
    <mergeCell ref="BT154:BV154"/>
    <mergeCell ref="DA152:DC152"/>
    <mergeCell ref="DJ152:DL152"/>
    <mergeCell ref="DM152:DO152"/>
    <mergeCell ref="DJ151:ES151"/>
    <mergeCell ref="GV152:GX152"/>
    <mergeCell ref="GY152:HA152"/>
    <mergeCell ref="HB152:HD152"/>
    <mergeCell ref="FU152:FW152"/>
    <mergeCell ref="FX152:FZ152"/>
    <mergeCell ref="GA152:GC152"/>
    <mergeCell ref="GD152:GF152"/>
    <mergeCell ref="GG152:GI152"/>
    <mergeCell ref="GJ152:GL152"/>
    <mergeCell ref="FC152:FE152"/>
    <mergeCell ref="FF152:FH152"/>
    <mergeCell ref="FI152:FK152"/>
    <mergeCell ref="FL152:FN152"/>
    <mergeCell ref="FO152:FQ152"/>
    <mergeCell ref="FR152:FT152"/>
    <mergeCell ref="EK152:EM152"/>
    <mergeCell ref="EN152:EP152"/>
    <mergeCell ref="EQ152:ES152"/>
    <mergeCell ref="ET152:EV152"/>
    <mergeCell ref="EW152:EY152"/>
    <mergeCell ref="EZ152:FB152"/>
    <mergeCell ref="B153:U154"/>
    <mergeCell ref="V153:AA154"/>
    <mergeCell ref="AB153:AF154"/>
    <mergeCell ref="AG153:AK153"/>
    <mergeCell ref="AL153:AO153"/>
    <mergeCell ref="AP153:AR153"/>
    <mergeCell ref="AS153:AU153"/>
    <mergeCell ref="ET153:EV153"/>
    <mergeCell ref="EW153:EY153"/>
    <mergeCell ref="DP153:DR153"/>
    <mergeCell ref="DS153:DU153"/>
    <mergeCell ref="DV153:DX153"/>
    <mergeCell ref="DY153:EA153"/>
    <mergeCell ref="EB153:ED153"/>
    <mergeCell ref="EE153:EG153"/>
    <mergeCell ref="CX153:CZ153"/>
    <mergeCell ref="DA153:DC153"/>
    <mergeCell ref="DD153:DF153"/>
    <mergeCell ref="DG153:DI153"/>
    <mergeCell ref="DM153:DO153"/>
    <mergeCell ref="CR153:CT153"/>
    <mergeCell ref="CU153:CW153"/>
    <mergeCell ref="BW154:BY154"/>
    <mergeCell ref="BK153:BM153"/>
    <mergeCell ref="DP154:DR154"/>
    <mergeCell ref="CL153:CN153"/>
    <mergeCell ref="CO153:CQ153"/>
    <mergeCell ref="HK153:HM153"/>
    <mergeCell ref="AG154:AK154"/>
    <mergeCell ref="AL154:AO154"/>
    <mergeCell ref="AP154:AR154"/>
    <mergeCell ref="AS154:AU154"/>
    <mergeCell ref="AV154:AX154"/>
    <mergeCell ref="AY154:BA154"/>
    <mergeCell ref="GJ153:GL153"/>
    <mergeCell ref="GM153:GO153"/>
    <mergeCell ref="GP153:GR153"/>
    <mergeCell ref="GS153:GU153"/>
    <mergeCell ref="GV153:GX153"/>
    <mergeCell ref="GY153:HA153"/>
    <mergeCell ref="FR153:FT153"/>
    <mergeCell ref="FU153:FW153"/>
    <mergeCell ref="FX153:FZ153"/>
    <mergeCell ref="GA153:GC153"/>
    <mergeCell ref="GD153:GF153"/>
    <mergeCell ref="GG153:GI153"/>
    <mergeCell ref="EZ153:FB153"/>
    <mergeCell ref="FC153:FE153"/>
    <mergeCell ref="BN153:BP153"/>
    <mergeCell ref="BQ153:BS153"/>
    <mergeCell ref="BT153:BV153"/>
    <mergeCell ref="BW153:BY153"/>
    <mergeCell ref="AV153:AX153"/>
    <mergeCell ref="AY153:BA153"/>
    <mergeCell ref="BB153:BD153"/>
    <mergeCell ref="BE153:BG153"/>
    <mergeCell ref="BH153:BJ153"/>
    <mergeCell ref="FL154:FN154"/>
    <mergeCell ref="FO154:FQ154"/>
    <mergeCell ref="HE153:HG153"/>
    <mergeCell ref="HH153:HJ153"/>
    <mergeCell ref="BB154:BD154"/>
    <mergeCell ref="BE154:BG154"/>
    <mergeCell ref="BH154:BJ154"/>
    <mergeCell ref="BK154:BM154"/>
    <mergeCell ref="BN154:BP154"/>
    <mergeCell ref="BQ154:BS154"/>
    <mergeCell ref="FR154:FT154"/>
    <mergeCell ref="FU154:FW154"/>
    <mergeCell ref="EN154:EP154"/>
    <mergeCell ref="EQ154:ES154"/>
    <mergeCell ref="ET154:EV154"/>
    <mergeCell ref="EW154:EY154"/>
    <mergeCell ref="EZ154:FB154"/>
    <mergeCell ref="FC154:FE154"/>
    <mergeCell ref="DV154:DX154"/>
    <mergeCell ref="DY154:EA154"/>
    <mergeCell ref="EB154:ED154"/>
    <mergeCell ref="EE154:EG154"/>
    <mergeCell ref="EH154:EJ154"/>
    <mergeCell ref="EK154:EM154"/>
    <mergeCell ref="DD154:DF154"/>
    <mergeCell ref="DG154:DI154"/>
    <mergeCell ref="DJ154:DL154"/>
    <mergeCell ref="DM154:DO154"/>
    <mergeCell ref="HH154:HJ154"/>
    <mergeCell ref="FF153:FH153"/>
    <mergeCell ref="HB153:HD153"/>
    <mergeCell ref="DA154:DC154"/>
    <mergeCell ref="CI154:CK154"/>
    <mergeCell ref="CX154:CZ154"/>
    <mergeCell ref="BB155:BD155"/>
    <mergeCell ref="BE155:BG155"/>
    <mergeCell ref="BH155:BJ155"/>
    <mergeCell ref="BK155:BM155"/>
    <mergeCell ref="BN155:BP155"/>
    <mergeCell ref="CI155:CK155"/>
    <mergeCell ref="CL155:CN155"/>
    <mergeCell ref="CO155:CQ155"/>
    <mergeCell ref="CR155:CT155"/>
    <mergeCell ref="CU155:CW155"/>
    <mergeCell ref="CX155:CZ155"/>
    <mergeCell ref="BQ155:BS155"/>
    <mergeCell ref="BT155:BV155"/>
    <mergeCell ref="BW155:BY155"/>
    <mergeCell ref="BZ155:CB155"/>
    <mergeCell ref="CC155:CE155"/>
    <mergeCell ref="CF155:CH155"/>
    <mergeCell ref="HK154:HM154"/>
    <mergeCell ref="B155:U156"/>
    <mergeCell ref="V155:AA156"/>
    <mergeCell ref="AB155:AF156"/>
    <mergeCell ref="AG155:AK155"/>
    <mergeCell ref="AL155:AO155"/>
    <mergeCell ref="AP155:AR155"/>
    <mergeCell ref="AS155:AU155"/>
    <mergeCell ref="AV155:AX155"/>
    <mergeCell ref="GP154:GR154"/>
    <mergeCell ref="GS154:GU154"/>
    <mergeCell ref="GV154:GX154"/>
    <mergeCell ref="GY154:HA154"/>
    <mergeCell ref="HB154:HD154"/>
    <mergeCell ref="HE154:HG154"/>
    <mergeCell ref="FX154:FZ154"/>
    <mergeCell ref="GA154:GC154"/>
    <mergeCell ref="GD154:GF154"/>
    <mergeCell ref="GG154:GI154"/>
    <mergeCell ref="GJ154:GL154"/>
    <mergeCell ref="GM154:GO154"/>
    <mergeCell ref="FF154:FH154"/>
    <mergeCell ref="FI154:FK154"/>
    <mergeCell ref="DJ155:DL155"/>
    <mergeCell ref="DM155:DO155"/>
    <mergeCell ref="DP155:DR155"/>
    <mergeCell ref="DS154:DU154"/>
    <mergeCell ref="CL154:CN154"/>
    <mergeCell ref="CO154:CQ154"/>
    <mergeCell ref="CR154:CT154"/>
    <mergeCell ref="CU154:CW154"/>
    <mergeCell ref="AY155:BA155"/>
    <mergeCell ref="AG156:AK156"/>
    <mergeCell ref="AL156:AO156"/>
    <mergeCell ref="AP156:AR156"/>
    <mergeCell ref="AS156:AU156"/>
    <mergeCell ref="AV156:AX156"/>
    <mergeCell ref="AY156:BA156"/>
    <mergeCell ref="BB156:BD156"/>
    <mergeCell ref="GM155:GO155"/>
    <mergeCell ref="GP155:GR155"/>
    <mergeCell ref="GS155:GU155"/>
    <mergeCell ref="GV155:GX155"/>
    <mergeCell ref="GY155:HA155"/>
    <mergeCell ref="HB155:HD155"/>
    <mergeCell ref="FU155:FW155"/>
    <mergeCell ref="FX155:FZ155"/>
    <mergeCell ref="GA155:GC155"/>
    <mergeCell ref="GD155:GF155"/>
    <mergeCell ref="GG155:GI155"/>
    <mergeCell ref="GJ155:GL155"/>
    <mergeCell ref="FC155:FE155"/>
    <mergeCell ref="FF155:FH155"/>
    <mergeCell ref="FI155:FK155"/>
    <mergeCell ref="FL155:FN155"/>
    <mergeCell ref="FO155:FQ155"/>
    <mergeCell ref="FR155:FT155"/>
    <mergeCell ref="EK155:EM155"/>
    <mergeCell ref="EN155:EP155"/>
    <mergeCell ref="EQ155:ES155"/>
    <mergeCell ref="ET155:EV155"/>
    <mergeCell ref="EW155:EY155"/>
    <mergeCell ref="EZ155:FB155"/>
    <mergeCell ref="DS155:DU155"/>
    <mergeCell ref="BE156:BG156"/>
    <mergeCell ref="BH156:BJ156"/>
    <mergeCell ref="BK156:BM156"/>
    <mergeCell ref="BN156:BP156"/>
    <mergeCell ref="BQ156:BS156"/>
    <mergeCell ref="BT156:BV156"/>
    <mergeCell ref="HH157:HJ157"/>
    <mergeCell ref="HH155:HJ155"/>
    <mergeCell ref="HK155:HM155"/>
    <mergeCell ref="DV155:DX155"/>
    <mergeCell ref="DY155:EA155"/>
    <mergeCell ref="EB155:ED155"/>
    <mergeCell ref="EE155:EG155"/>
    <mergeCell ref="EH155:EJ155"/>
    <mergeCell ref="HK156:HM156"/>
    <mergeCell ref="HE155:HG155"/>
    <mergeCell ref="DD155:DF155"/>
    <mergeCell ref="DG155:DI155"/>
    <mergeCell ref="EQ156:ES156"/>
    <mergeCell ref="ET156:EV156"/>
    <mergeCell ref="EW156:EY156"/>
    <mergeCell ref="EZ156:FB156"/>
    <mergeCell ref="FC156:FE156"/>
    <mergeCell ref="FF156:FH156"/>
    <mergeCell ref="DA155:DC155"/>
    <mergeCell ref="DA157:DC157"/>
    <mergeCell ref="BT157:BV157"/>
    <mergeCell ref="BW157:BY157"/>
    <mergeCell ref="BZ157:CB157"/>
    <mergeCell ref="CC157:CE157"/>
    <mergeCell ref="CF157:CH157"/>
    <mergeCell ref="CI157:CK157"/>
    <mergeCell ref="EH156:EJ156"/>
    <mergeCell ref="EK156:EM156"/>
    <mergeCell ref="EN156:EP156"/>
    <mergeCell ref="DG156:DI156"/>
    <mergeCell ref="DJ156:DL156"/>
    <mergeCell ref="DM156:DO156"/>
    <mergeCell ref="DP156:DR156"/>
    <mergeCell ref="DS156:DU156"/>
    <mergeCell ref="DV156:DX156"/>
    <mergeCell ref="DA156:DC156"/>
    <mergeCell ref="DD156:DF156"/>
    <mergeCell ref="BW156:BY156"/>
    <mergeCell ref="BZ156:CB156"/>
    <mergeCell ref="CC156:CE156"/>
    <mergeCell ref="CF156:CH156"/>
    <mergeCell ref="CI156:CK156"/>
    <mergeCell ref="CL156:CN156"/>
    <mergeCell ref="CO156:CQ156"/>
    <mergeCell ref="CR156:CT156"/>
    <mergeCell ref="CU156:CW156"/>
    <mergeCell ref="CX156:CZ156"/>
    <mergeCell ref="FU157:FW157"/>
    <mergeCell ref="EN157:EP157"/>
    <mergeCell ref="EQ157:ES157"/>
    <mergeCell ref="ET157:EV157"/>
    <mergeCell ref="EW157:EY157"/>
    <mergeCell ref="EZ157:FB157"/>
    <mergeCell ref="FC157:FE157"/>
    <mergeCell ref="DV157:DX157"/>
    <mergeCell ref="DY157:EA157"/>
    <mergeCell ref="EB157:ED157"/>
    <mergeCell ref="EE157:EG157"/>
    <mergeCell ref="HH156:HJ156"/>
    <mergeCell ref="GA156:GC156"/>
    <mergeCell ref="GD156:GF156"/>
    <mergeCell ref="GG156:GI156"/>
    <mergeCell ref="GJ156:GL156"/>
    <mergeCell ref="GM156:GO156"/>
    <mergeCell ref="GP156:GR156"/>
    <mergeCell ref="FI156:FK156"/>
    <mergeCell ref="FL156:FN156"/>
    <mergeCell ref="FO156:FQ156"/>
    <mergeCell ref="FR156:FT156"/>
    <mergeCell ref="FU156:FW156"/>
    <mergeCell ref="FX156:FZ156"/>
    <mergeCell ref="GS156:GU156"/>
    <mergeCell ref="GV156:GX156"/>
    <mergeCell ref="GY156:HA156"/>
    <mergeCell ref="HB156:HD156"/>
    <mergeCell ref="HE156:HG156"/>
    <mergeCell ref="DY156:EA156"/>
    <mergeCell ref="EB156:ED156"/>
    <mergeCell ref="EE156:EG156"/>
    <mergeCell ref="FO157:FQ157"/>
    <mergeCell ref="FR157:FT157"/>
    <mergeCell ref="BB157:BD157"/>
    <mergeCell ref="BE157:BG157"/>
    <mergeCell ref="BH157:BJ157"/>
    <mergeCell ref="BK157:BM157"/>
    <mergeCell ref="BN157:BP157"/>
    <mergeCell ref="BQ157:BS157"/>
    <mergeCell ref="B157:U158"/>
    <mergeCell ref="V157:AA158"/>
    <mergeCell ref="AB157:AF158"/>
    <mergeCell ref="AG157:AK157"/>
    <mergeCell ref="AL157:AO157"/>
    <mergeCell ref="AP157:AR157"/>
    <mergeCell ref="AS157:AU157"/>
    <mergeCell ref="AV157:AX157"/>
    <mergeCell ref="AY157:BA157"/>
    <mergeCell ref="DS157:DU157"/>
    <mergeCell ref="EH157:EJ157"/>
    <mergeCell ref="EK157:EM157"/>
    <mergeCell ref="DD157:DF157"/>
    <mergeCell ref="DG157:DI157"/>
    <mergeCell ref="DJ157:DL157"/>
    <mergeCell ref="DM157:DO157"/>
    <mergeCell ref="DP157:DR157"/>
    <mergeCell ref="CL157:CN157"/>
    <mergeCell ref="CO157:CQ157"/>
    <mergeCell ref="BQ158:BS158"/>
    <mergeCell ref="BT158:BV158"/>
    <mergeCell ref="BW158:BY158"/>
    <mergeCell ref="CX157:CZ157"/>
    <mergeCell ref="HB159:HD159"/>
    <mergeCell ref="HE159:HG159"/>
    <mergeCell ref="HH159:HJ159"/>
    <mergeCell ref="HK159:HM159"/>
    <mergeCell ref="AG160:AK160"/>
    <mergeCell ref="HK157:HM157"/>
    <mergeCell ref="AG158:AK158"/>
    <mergeCell ref="AL158:AO158"/>
    <mergeCell ref="AP158:AR158"/>
    <mergeCell ref="AS158:AU158"/>
    <mergeCell ref="AV158:AX158"/>
    <mergeCell ref="AY158:BA158"/>
    <mergeCell ref="BB158:BD158"/>
    <mergeCell ref="BE158:BG158"/>
    <mergeCell ref="GP157:GR157"/>
    <mergeCell ref="GS157:GU157"/>
    <mergeCell ref="GV157:GX157"/>
    <mergeCell ref="GY157:HA157"/>
    <mergeCell ref="HB157:HD157"/>
    <mergeCell ref="HE157:HG157"/>
    <mergeCell ref="FX157:FZ157"/>
    <mergeCell ref="GA157:GC157"/>
    <mergeCell ref="GD157:GF157"/>
    <mergeCell ref="GG157:GI157"/>
    <mergeCell ref="GJ157:GL157"/>
    <mergeCell ref="GM157:GO157"/>
    <mergeCell ref="FF157:FH157"/>
    <mergeCell ref="FI157:FK157"/>
    <mergeCell ref="GY158:HA158"/>
    <mergeCell ref="HB158:HD158"/>
    <mergeCell ref="HE158:HG158"/>
    <mergeCell ref="FL157:FN157"/>
    <mergeCell ref="HH158:HJ158"/>
    <mergeCell ref="HK158:HM158"/>
    <mergeCell ref="GD158:GF158"/>
    <mergeCell ref="GG158:GI158"/>
    <mergeCell ref="GJ158:GL158"/>
    <mergeCell ref="GM158:GO158"/>
    <mergeCell ref="GP158:GR158"/>
    <mergeCell ref="GS158:GU158"/>
    <mergeCell ref="FL158:FN158"/>
    <mergeCell ref="FO158:FQ158"/>
    <mergeCell ref="FR158:FT158"/>
    <mergeCell ref="FU158:FW158"/>
    <mergeCell ref="FX158:FZ158"/>
    <mergeCell ref="GA158:GC158"/>
    <mergeCell ref="BB159:BD159"/>
    <mergeCell ref="BE159:BG159"/>
    <mergeCell ref="BH159:BJ159"/>
    <mergeCell ref="GS159:GU159"/>
    <mergeCell ref="GV159:GX159"/>
    <mergeCell ref="FO159:FQ159"/>
    <mergeCell ref="FR159:FT159"/>
    <mergeCell ref="FU159:FW159"/>
    <mergeCell ref="FX159:FZ159"/>
    <mergeCell ref="GA159:GC159"/>
    <mergeCell ref="GD159:GF159"/>
    <mergeCell ref="EW159:EY159"/>
    <mergeCell ref="EZ159:FB159"/>
    <mergeCell ref="FC159:FE159"/>
    <mergeCell ref="FF159:FH159"/>
    <mergeCell ref="FI159:FK159"/>
    <mergeCell ref="FL159:FN159"/>
    <mergeCell ref="GY159:HA159"/>
    <mergeCell ref="AB159:AF160"/>
    <mergeCell ref="AG159:AK159"/>
    <mergeCell ref="AL159:AO159"/>
    <mergeCell ref="AP159:AR159"/>
    <mergeCell ref="GV158:GX158"/>
    <mergeCell ref="ET158:EV158"/>
    <mergeCell ref="EW158:EY158"/>
    <mergeCell ref="EZ158:FB158"/>
    <mergeCell ref="FC158:FE158"/>
    <mergeCell ref="FF158:FH158"/>
    <mergeCell ref="FI158:FK158"/>
    <mergeCell ref="EB158:ED158"/>
    <mergeCell ref="EE158:EG158"/>
    <mergeCell ref="EH158:EJ158"/>
    <mergeCell ref="EK158:EM158"/>
    <mergeCell ref="EN158:EP158"/>
    <mergeCell ref="EQ158:ES158"/>
    <mergeCell ref="DJ158:DL158"/>
    <mergeCell ref="DM158:DO158"/>
    <mergeCell ref="DP158:DR158"/>
    <mergeCell ref="DS158:DU158"/>
    <mergeCell ref="DV158:DX158"/>
    <mergeCell ref="DY158:EA158"/>
    <mergeCell ref="CR158:CT158"/>
    <mergeCell ref="CU158:CW158"/>
    <mergeCell ref="CX158:CZ158"/>
    <mergeCell ref="BH158:BJ158"/>
    <mergeCell ref="BK158:BM158"/>
    <mergeCell ref="BN158:BP158"/>
    <mergeCell ref="GJ159:GL159"/>
    <mergeCell ref="GM159:GO159"/>
    <mergeCell ref="GP159:GR159"/>
    <mergeCell ref="BH160:BJ160"/>
    <mergeCell ref="BK160:BM160"/>
    <mergeCell ref="BN160:BP160"/>
    <mergeCell ref="AL160:AO160"/>
    <mergeCell ref="AP160:AR160"/>
    <mergeCell ref="AS160:AU160"/>
    <mergeCell ref="AV160:AX160"/>
    <mergeCell ref="GG159:GI159"/>
    <mergeCell ref="EE159:EG159"/>
    <mergeCell ref="EH159:EJ159"/>
    <mergeCell ref="EK159:EM159"/>
    <mergeCell ref="EN159:EP159"/>
    <mergeCell ref="EQ159:ES159"/>
    <mergeCell ref="ET159:EV159"/>
    <mergeCell ref="DM159:DO159"/>
    <mergeCell ref="DP159:DR159"/>
    <mergeCell ref="DS159:DU159"/>
    <mergeCell ref="DV159:DX159"/>
    <mergeCell ref="DY159:EA159"/>
    <mergeCell ref="EB159:ED159"/>
    <mergeCell ref="CU159:CW159"/>
    <mergeCell ref="CX159:CZ159"/>
    <mergeCell ref="DA159:DC159"/>
    <mergeCell ref="DD159:DF159"/>
    <mergeCell ref="BK159:BM159"/>
    <mergeCell ref="BN159:BP159"/>
    <mergeCell ref="BQ159:BS159"/>
    <mergeCell ref="BT159:BV159"/>
    <mergeCell ref="BW159:BY159"/>
    <mergeCell ref="AS159:AU159"/>
    <mergeCell ref="AV159:AX159"/>
    <mergeCell ref="AY159:BA159"/>
    <mergeCell ref="HE160:HG160"/>
    <mergeCell ref="HH160:HJ160"/>
    <mergeCell ref="HK160:HM160"/>
    <mergeCell ref="B161:U162"/>
    <mergeCell ref="V161:AA162"/>
    <mergeCell ref="AB161:AF162"/>
    <mergeCell ref="AG161:AK161"/>
    <mergeCell ref="AL161:AO161"/>
    <mergeCell ref="AP161:AR161"/>
    <mergeCell ref="AS161:AU161"/>
    <mergeCell ref="GM160:GO160"/>
    <mergeCell ref="GP160:GR160"/>
    <mergeCell ref="GS160:GU160"/>
    <mergeCell ref="GV160:GX160"/>
    <mergeCell ref="GY160:HA160"/>
    <mergeCell ref="HB160:HD160"/>
    <mergeCell ref="FU160:FW160"/>
    <mergeCell ref="FX160:FZ160"/>
    <mergeCell ref="GA160:GC160"/>
    <mergeCell ref="GD160:GF160"/>
    <mergeCell ref="GG160:GI160"/>
    <mergeCell ref="GJ160:GL160"/>
    <mergeCell ref="FC160:FE160"/>
    <mergeCell ref="FF160:FH160"/>
    <mergeCell ref="FI160:FK160"/>
    <mergeCell ref="FL160:FN160"/>
    <mergeCell ref="FO160:FQ160"/>
    <mergeCell ref="FR160:FT160"/>
    <mergeCell ref="EK160:EM160"/>
    <mergeCell ref="EN160:EP160"/>
    <mergeCell ref="EQ160:ES160"/>
    <mergeCell ref="ET160:EV160"/>
    <mergeCell ref="HE161:HG161"/>
    <mergeCell ref="HH161:HJ161"/>
    <mergeCell ref="HK161:HM161"/>
    <mergeCell ref="AG162:AK162"/>
    <mergeCell ref="AL162:AO162"/>
    <mergeCell ref="AP162:AR162"/>
    <mergeCell ref="AS162:AU162"/>
    <mergeCell ref="AV162:AX162"/>
    <mergeCell ref="AY162:BA162"/>
    <mergeCell ref="GJ161:GL161"/>
    <mergeCell ref="GM161:GO161"/>
    <mergeCell ref="GP161:GR161"/>
    <mergeCell ref="GS161:GU161"/>
    <mergeCell ref="GV161:GX161"/>
    <mergeCell ref="GY161:HA161"/>
    <mergeCell ref="FR161:FT161"/>
    <mergeCell ref="FU161:FW161"/>
    <mergeCell ref="FX161:FZ161"/>
    <mergeCell ref="GA161:GC161"/>
    <mergeCell ref="GD161:GF161"/>
    <mergeCell ref="GG161:GI161"/>
    <mergeCell ref="EZ161:FB161"/>
    <mergeCell ref="FC161:FE161"/>
    <mergeCell ref="FF161:FH161"/>
    <mergeCell ref="FI161:FK161"/>
    <mergeCell ref="FL161:FN161"/>
    <mergeCell ref="FO161:FQ161"/>
    <mergeCell ref="EK161:EM161"/>
    <mergeCell ref="EN161:EP161"/>
    <mergeCell ref="EQ161:ES161"/>
    <mergeCell ref="ET161:EV161"/>
    <mergeCell ref="EZ162:FB162"/>
    <mergeCell ref="FC162:FE162"/>
    <mergeCell ref="EK162:EM162"/>
    <mergeCell ref="HB161:HD161"/>
    <mergeCell ref="B159:U160"/>
    <mergeCell ref="V159:AA160"/>
    <mergeCell ref="EW161:EY161"/>
    <mergeCell ref="BN161:BP161"/>
    <mergeCell ref="BQ161:BS161"/>
    <mergeCell ref="BT161:BV161"/>
    <mergeCell ref="BW161:BY161"/>
    <mergeCell ref="AV161:AX161"/>
    <mergeCell ref="AY161:BA161"/>
    <mergeCell ref="BB161:BD161"/>
    <mergeCell ref="BE161:BG161"/>
    <mergeCell ref="EW160:EY160"/>
    <mergeCell ref="EZ160:FB160"/>
    <mergeCell ref="DS160:DU160"/>
    <mergeCell ref="DV160:DX160"/>
    <mergeCell ref="DY160:EA160"/>
    <mergeCell ref="EB160:ED160"/>
    <mergeCell ref="EE160:EG160"/>
    <mergeCell ref="EH160:EJ160"/>
    <mergeCell ref="DA160:DC160"/>
    <mergeCell ref="CL159:CN159"/>
    <mergeCell ref="CO159:CQ159"/>
    <mergeCell ref="CR159:CT159"/>
    <mergeCell ref="DJ160:DL160"/>
    <mergeCell ref="DM160:DO160"/>
    <mergeCell ref="DP160:DR160"/>
    <mergeCell ref="AY160:BA160"/>
    <mergeCell ref="BB160:BD160"/>
    <mergeCell ref="BE160:BG160"/>
    <mergeCell ref="HH162:HJ162"/>
    <mergeCell ref="HK162:HM162"/>
    <mergeCell ref="B163:U164"/>
    <mergeCell ref="V163:AA164"/>
    <mergeCell ref="AB163:AF164"/>
    <mergeCell ref="AG163:AK163"/>
    <mergeCell ref="AL163:AO163"/>
    <mergeCell ref="AP163:AR163"/>
    <mergeCell ref="AS163:AU163"/>
    <mergeCell ref="AV163:AX163"/>
    <mergeCell ref="GP162:GR162"/>
    <mergeCell ref="GS162:GU162"/>
    <mergeCell ref="GV162:GX162"/>
    <mergeCell ref="GY162:HA162"/>
    <mergeCell ref="HB162:HD162"/>
    <mergeCell ref="HE162:HG162"/>
    <mergeCell ref="FX162:FZ162"/>
    <mergeCell ref="GA162:GC162"/>
    <mergeCell ref="GD162:GF162"/>
    <mergeCell ref="GG162:GI162"/>
    <mergeCell ref="GJ162:GL162"/>
    <mergeCell ref="GM162:GO162"/>
    <mergeCell ref="FF162:FH162"/>
    <mergeCell ref="FI162:FK162"/>
    <mergeCell ref="FL162:FN162"/>
    <mergeCell ref="FO162:FQ162"/>
    <mergeCell ref="FR162:FT162"/>
    <mergeCell ref="FU162:FW162"/>
    <mergeCell ref="EN162:EP162"/>
    <mergeCell ref="EQ162:ES162"/>
    <mergeCell ref="ET162:EV162"/>
    <mergeCell ref="EW162:EY162"/>
    <mergeCell ref="EW163:EY163"/>
    <mergeCell ref="EZ163:FB163"/>
    <mergeCell ref="DS163:DU163"/>
    <mergeCell ref="DV163:DX163"/>
    <mergeCell ref="DY163:EA163"/>
    <mergeCell ref="EB163:ED163"/>
    <mergeCell ref="EE163:EG163"/>
    <mergeCell ref="EH163:EJ163"/>
    <mergeCell ref="DA163:DC163"/>
    <mergeCell ref="DD163:DF163"/>
    <mergeCell ref="DG163:DI163"/>
    <mergeCell ref="DJ163:DL163"/>
    <mergeCell ref="DM163:DO163"/>
    <mergeCell ref="DP163:DR163"/>
    <mergeCell ref="CI163:CK163"/>
    <mergeCell ref="CL163:CN163"/>
    <mergeCell ref="CO163:CQ163"/>
    <mergeCell ref="CR163:CT163"/>
    <mergeCell ref="CU163:CW163"/>
    <mergeCell ref="CX163:CZ163"/>
    <mergeCell ref="HE163:HG163"/>
    <mergeCell ref="HH163:HJ163"/>
    <mergeCell ref="HK163:HM163"/>
    <mergeCell ref="AG164:AK164"/>
    <mergeCell ref="AL164:AO164"/>
    <mergeCell ref="AP164:AR164"/>
    <mergeCell ref="AS164:AU164"/>
    <mergeCell ref="AV164:AX164"/>
    <mergeCell ref="AY164:BA164"/>
    <mergeCell ref="BB164:BD164"/>
    <mergeCell ref="GM163:GO163"/>
    <mergeCell ref="GP163:GR163"/>
    <mergeCell ref="GS163:GU163"/>
    <mergeCell ref="GV163:GX163"/>
    <mergeCell ref="GY163:HA163"/>
    <mergeCell ref="HB163:HD163"/>
    <mergeCell ref="FU163:FW163"/>
    <mergeCell ref="FX163:FZ163"/>
    <mergeCell ref="GA163:GC163"/>
    <mergeCell ref="GD163:GF163"/>
    <mergeCell ref="GG163:GI163"/>
    <mergeCell ref="GJ163:GL163"/>
    <mergeCell ref="FC163:FE163"/>
    <mergeCell ref="FF163:FH163"/>
    <mergeCell ref="FI163:FK163"/>
    <mergeCell ref="FL163:FN163"/>
    <mergeCell ref="FO163:FQ163"/>
    <mergeCell ref="FR163:FT163"/>
    <mergeCell ref="EK163:EM163"/>
    <mergeCell ref="EN163:EP163"/>
    <mergeCell ref="EQ163:ES163"/>
    <mergeCell ref="ET163:EV163"/>
    <mergeCell ref="BE164:BG164"/>
    <mergeCell ref="BH164:BJ164"/>
    <mergeCell ref="BK164:BM164"/>
    <mergeCell ref="BN164:BP164"/>
    <mergeCell ref="BN162:BP162"/>
    <mergeCell ref="BQ162:BS162"/>
    <mergeCell ref="BQ163:BS163"/>
    <mergeCell ref="BT163:BV163"/>
    <mergeCell ref="BW163:BY163"/>
    <mergeCell ref="BZ163:CB163"/>
    <mergeCell ref="CC163:CE163"/>
    <mergeCell ref="CF163:CH163"/>
    <mergeCell ref="BE163:BG163"/>
    <mergeCell ref="BH163:BJ163"/>
    <mergeCell ref="BT162:BV162"/>
    <mergeCell ref="BW162:BY162"/>
    <mergeCell ref="BE162:BG162"/>
    <mergeCell ref="BH162:BJ162"/>
    <mergeCell ref="BK162:BM162"/>
    <mergeCell ref="BK163:BM163"/>
    <mergeCell ref="BN163:BP163"/>
    <mergeCell ref="BZ162:DI162"/>
    <mergeCell ref="BQ164:BS164"/>
    <mergeCell ref="BT164:BV164"/>
    <mergeCell ref="FC164:FE164"/>
    <mergeCell ref="FF164:FH164"/>
    <mergeCell ref="DY164:EA164"/>
    <mergeCell ref="EB164:ED164"/>
    <mergeCell ref="EE164:EG164"/>
    <mergeCell ref="EH164:EJ164"/>
    <mergeCell ref="EK164:EM164"/>
    <mergeCell ref="EN164:EP164"/>
    <mergeCell ref="DG164:DI164"/>
    <mergeCell ref="DJ164:DL164"/>
    <mergeCell ref="DM164:DO164"/>
    <mergeCell ref="DP164:DR164"/>
    <mergeCell ref="DS164:DU164"/>
    <mergeCell ref="DV164:DX164"/>
    <mergeCell ref="DD164:DF164"/>
    <mergeCell ref="BW164:BY164"/>
    <mergeCell ref="BZ164:CB164"/>
    <mergeCell ref="CC164:CE164"/>
    <mergeCell ref="CF164:CH164"/>
    <mergeCell ref="CI164:CK164"/>
    <mergeCell ref="CL164:CN164"/>
    <mergeCell ref="CO164:CQ164"/>
    <mergeCell ref="CR164:CT164"/>
    <mergeCell ref="CU164:CW164"/>
    <mergeCell ref="CX164:CZ164"/>
    <mergeCell ref="C167:N167"/>
    <mergeCell ref="O167:BW167"/>
    <mergeCell ref="C168:N168"/>
    <mergeCell ref="O168:Q168"/>
    <mergeCell ref="C169:N169"/>
    <mergeCell ref="O169:Q169"/>
    <mergeCell ref="BQ176:BS176"/>
    <mergeCell ref="BT176:BV176"/>
    <mergeCell ref="BW176:BY176"/>
    <mergeCell ref="HK164:HM164"/>
    <mergeCell ref="GS164:GU164"/>
    <mergeCell ref="GV164:GX164"/>
    <mergeCell ref="GY164:HA164"/>
    <mergeCell ref="HB164:HD164"/>
    <mergeCell ref="HE164:HG164"/>
    <mergeCell ref="HH164:HJ164"/>
    <mergeCell ref="GA164:GC164"/>
    <mergeCell ref="GD164:GF164"/>
    <mergeCell ref="GG164:GI164"/>
    <mergeCell ref="GJ164:GL164"/>
    <mergeCell ref="GM164:GO164"/>
    <mergeCell ref="GP164:GR164"/>
    <mergeCell ref="FI164:FK164"/>
    <mergeCell ref="FL164:FN164"/>
    <mergeCell ref="FO164:FQ164"/>
    <mergeCell ref="FR164:FT164"/>
    <mergeCell ref="FU164:FW164"/>
    <mergeCell ref="FX164:FZ164"/>
    <mergeCell ref="EQ164:ES164"/>
    <mergeCell ref="ET164:EV164"/>
    <mergeCell ref="EW164:EY164"/>
    <mergeCell ref="EZ164:FB164"/>
    <mergeCell ref="C173:N173"/>
    <mergeCell ref="O173:BW173"/>
    <mergeCell ref="B175:U176"/>
    <mergeCell ref="V175:AA176"/>
    <mergeCell ref="AB175:AF176"/>
    <mergeCell ref="AG175:AO176"/>
    <mergeCell ref="AP175:BY175"/>
    <mergeCell ref="BH176:BJ176"/>
    <mergeCell ref="BK176:BM176"/>
    <mergeCell ref="BN176:BP176"/>
    <mergeCell ref="GJ176:GL176"/>
    <mergeCell ref="DD176:DF176"/>
    <mergeCell ref="DG176:DI176"/>
    <mergeCell ref="DJ176:DL176"/>
    <mergeCell ref="DM176:DO176"/>
    <mergeCell ref="DP176:DR176"/>
    <mergeCell ref="C170:N170"/>
    <mergeCell ref="O170:BW170"/>
    <mergeCell ref="C171:N171"/>
    <mergeCell ref="O171:R171"/>
    <mergeCell ref="C172:N172"/>
    <mergeCell ref="O172:Q172"/>
    <mergeCell ref="EK176:EM176"/>
    <mergeCell ref="EN176:EP176"/>
    <mergeCell ref="EQ176:ES176"/>
    <mergeCell ref="ET176:EV176"/>
    <mergeCell ref="EW176:EY176"/>
    <mergeCell ref="EZ176:FB176"/>
    <mergeCell ref="FU176:FW176"/>
    <mergeCell ref="FX176:FZ176"/>
    <mergeCell ref="GA176:GC176"/>
    <mergeCell ref="GD176:GF176"/>
    <mergeCell ref="GS176:GU176"/>
    <mergeCell ref="GV176:GX176"/>
    <mergeCell ref="GY176:HA176"/>
    <mergeCell ref="HB176:HD176"/>
    <mergeCell ref="HE176:HG176"/>
    <mergeCell ref="HH176:HJ176"/>
    <mergeCell ref="DS176:DU176"/>
    <mergeCell ref="DV176:DX176"/>
    <mergeCell ref="GG176:GI176"/>
    <mergeCell ref="DP177:DR177"/>
    <mergeCell ref="FC176:FE176"/>
    <mergeCell ref="FF176:FH176"/>
    <mergeCell ref="FI176:FK176"/>
    <mergeCell ref="FL176:FN176"/>
    <mergeCell ref="FO176:FQ176"/>
    <mergeCell ref="FR176:FT176"/>
    <mergeCell ref="DS177:DU177"/>
    <mergeCell ref="DV177:DX177"/>
    <mergeCell ref="DY177:EA177"/>
    <mergeCell ref="EB177:ED177"/>
    <mergeCell ref="EE177:EG177"/>
    <mergeCell ref="DY176:EA176"/>
    <mergeCell ref="HH177:HJ177"/>
    <mergeCell ref="EE176:EG176"/>
    <mergeCell ref="EH176:EJ176"/>
    <mergeCell ref="HE177:HG177"/>
    <mergeCell ref="GG177:GI177"/>
    <mergeCell ref="EZ177:FB177"/>
    <mergeCell ref="FC177:FE177"/>
    <mergeCell ref="FF177:FH177"/>
    <mergeCell ref="FI177:FK177"/>
    <mergeCell ref="FL177:FN177"/>
    <mergeCell ref="HK177:HM177"/>
    <mergeCell ref="AG178:AK178"/>
    <mergeCell ref="AL178:AO178"/>
    <mergeCell ref="BZ175:DI175"/>
    <mergeCell ref="DJ175:ES175"/>
    <mergeCell ref="ET175:GC175"/>
    <mergeCell ref="GD175:HM175"/>
    <mergeCell ref="AP176:AR176"/>
    <mergeCell ref="AS176:AU176"/>
    <mergeCell ref="AV176:AX176"/>
    <mergeCell ref="AY176:BA176"/>
    <mergeCell ref="BB176:BD176"/>
    <mergeCell ref="BE176:BG176"/>
    <mergeCell ref="HK176:HM176"/>
    <mergeCell ref="CR177:CT177"/>
    <mergeCell ref="CU177:CW177"/>
    <mergeCell ref="BN177:BP177"/>
    <mergeCell ref="BQ177:BS177"/>
    <mergeCell ref="BT177:BV177"/>
    <mergeCell ref="BW177:BY177"/>
    <mergeCell ref="CC177:CE177"/>
    <mergeCell ref="AV177:AX177"/>
    <mergeCell ref="AY177:BA177"/>
    <mergeCell ref="BB177:BD177"/>
    <mergeCell ref="GM176:GO176"/>
    <mergeCell ref="GS177:GU177"/>
    <mergeCell ref="GV177:GX177"/>
    <mergeCell ref="GY177:HA177"/>
    <mergeCell ref="FR177:FT177"/>
    <mergeCell ref="FU177:FW177"/>
    <mergeCell ref="GP176:GR176"/>
    <mergeCell ref="EB176:ED176"/>
    <mergeCell ref="B177:U178"/>
    <mergeCell ref="V177:AA178"/>
    <mergeCell ref="AB177:AF178"/>
    <mergeCell ref="AG177:AK177"/>
    <mergeCell ref="AL177:AO177"/>
    <mergeCell ref="AP177:AR177"/>
    <mergeCell ref="AS177:AU177"/>
    <mergeCell ref="BE177:BG177"/>
    <mergeCell ref="BH177:BJ177"/>
    <mergeCell ref="BK177:BM177"/>
    <mergeCell ref="DD177:DF177"/>
    <mergeCell ref="DG177:DI177"/>
    <mergeCell ref="DJ177:DL177"/>
    <mergeCell ref="DM177:DO177"/>
    <mergeCell ref="BN178:BP178"/>
    <mergeCell ref="BQ178:BS178"/>
    <mergeCell ref="AP178:AR178"/>
    <mergeCell ref="AS178:AU178"/>
    <mergeCell ref="AV178:AX178"/>
    <mergeCell ref="AY178:BA178"/>
    <mergeCell ref="CX177:CZ177"/>
    <mergeCell ref="DD178:DF178"/>
    <mergeCell ref="DG178:DI178"/>
    <mergeCell ref="DJ178:DL178"/>
    <mergeCell ref="DM178:DO178"/>
    <mergeCell ref="CO177:CQ177"/>
    <mergeCell ref="CF177:CH177"/>
    <mergeCell ref="CI177:CK177"/>
    <mergeCell ref="CL177:CN177"/>
    <mergeCell ref="CL178:CN178"/>
    <mergeCell ref="BB178:BD178"/>
    <mergeCell ref="BE178:BG178"/>
    <mergeCell ref="FO177:FQ177"/>
    <mergeCell ref="EH177:EJ177"/>
    <mergeCell ref="EK177:EM177"/>
    <mergeCell ref="EN177:EP177"/>
    <mergeCell ref="EQ177:ES177"/>
    <mergeCell ref="ET177:EV177"/>
    <mergeCell ref="EW177:EY177"/>
    <mergeCell ref="HB177:HD177"/>
    <mergeCell ref="FX177:FZ177"/>
    <mergeCell ref="GA177:GC177"/>
    <mergeCell ref="GD177:GF177"/>
    <mergeCell ref="GJ177:GL177"/>
    <mergeCell ref="GM177:GO177"/>
    <mergeCell ref="GP177:GR177"/>
    <mergeCell ref="HH178:HJ178"/>
    <mergeCell ref="HK178:HM178"/>
    <mergeCell ref="B179:U180"/>
    <mergeCell ref="V179:AA180"/>
    <mergeCell ref="AB179:AF180"/>
    <mergeCell ref="AG179:AK179"/>
    <mergeCell ref="AL179:AO179"/>
    <mergeCell ref="GP178:GR178"/>
    <mergeCell ref="GS178:GU178"/>
    <mergeCell ref="GV178:GX178"/>
    <mergeCell ref="GY178:HA178"/>
    <mergeCell ref="HB178:HD178"/>
    <mergeCell ref="HE178:HG178"/>
    <mergeCell ref="FX178:FZ178"/>
    <mergeCell ref="GA178:GC178"/>
    <mergeCell ref="GD178:GF178"/>
    <mergeCell ref="GG178:GI178"/>
    <mergeCell ref="GJ178:GL178"/>
    <mergeCell ref="EZ178:FB178"/>
    <mergeCell ref="FC178:FE178"/>
    <mergeCell ref="DV178:DX178"/>
    <mergeCell ref="EK178:EM178"/>
    <mergeCell ref="DY178:EA178"/>
    <mergeCell ref="DP178:DR178"/>
    <mergeCell ref="DS178:DU178"/>
    <mergeCell ref="EB178:ED178"/>
    <mergeCell ref="EE178:EG178"/>
    <mergeCell ref="EQ179:ES179"/>
    <mergeCell ref="EW179:EY179"/>
    <mergeCell ref="EZ179:FB179"/>
    <mergeCell ref="ET179:EV179"/>
    <mergeCell ref="GM178:GO178"/>
    <mergeCell ref="FF178:FH178"/>
    <mergeCell ref="FI178:FK178"/>
    <mergeCell ref="FL178:FN178"/>
    <mergeCell ref="FO178:FQ178"/>
    <mergeCell ref="BH178:BJ178"/>
    <mergeCell ref="BK178:BM178"/>
    <mergeCell ref="AY181:BA181"/>
    <mergeCell ref="GS180:GU180"/>
    <mergeCell ref="GV180:GX180"/>
    <mergeCell ref="GY180:HA180"/>
    <mergeCell ref="HB180:HD180"/>
    <mergeCell ref="HE180:HG180"/>
    <mergeCell ref="HH180:HJ180"/>
    <mergeCell ref="GA180:GC180"/>
    <mergeCell ref="FR181:FT181"/>
    <mergeCell ref="FU181:FW181"/>
    <mergeCell ref="BB181:BD181"/>
    <mergeCell ref="BE181:BG181"/>
    <mergeCell ref="BH181:BJ181"/>
    <mergeCell ref="BK181:BM181"/>
    <mergeCell ref="BN181:BP181"/>
    <mergeCell ref="BQ181:BS181"/>
    <mergeCell ref="EH178:EJ178"/>
    <mergeCell ref="HE179:HG179"/>
    <mergeCell ref="HH179:HJ179"/>
    <mergeCell ref="GS179:GU179"/>
    <mergeCell ref="GV179:GX179"/>
    <mergeCell ref="GY179:HA179"/>
    <mergeCell ref="FR178:FT178"/>
    <mergeCell ref="FU178:FW178"/>
    <mergeCell ref="EN178:EP178"/>
    <mergeCell ref="EQ178:ES178"/>
    <mergeCell ref="ET178:EV178"/>
    <mergeCell ref="EW178:EY178"/>
    <mergeCell ref="FC180:FE180"/>
    <mergeCell ref="FF180:FH180"/>
    <mergeCell ref="AG180:AK180"/>
    <mergeCell ref="AL180:AO180"/>
    <mergeCell ref="GM179:GO179"/>
    <mergeCell ref="GP179:GR179"/>
    <mergeCell ref="DJ181:DL181"/>
    <mergeCell ref="DM181:DO181"/>
    <mergeCell ref="DP181:DR181"/>
    <mergeCell ref="DS181:DU181"/>
    <mergeCell ref="FC181:FE181"/>
    <mergeCell ref="GD180:GF180"/>
    <mergeCell ref="GG180:GI180"/>
    <mergeCell ref="EK180:EM180"/>
    <mergeCell ref="FI180:FK180"/>
    <mergeCell ref="FL180:FN180"/>
    <mergeCell ref="FO180:FQ180"/>
    <mergeCell ref="FR180:FT180"/>
    <mergeCell ref="DV181:DX181"/>
    <mergeCell ref="GM180:GO180"/>
    <mergeCell ref="GP180:GR180"/>
    <mergeCell ref="FU180:FW180"/>
    <mergeCell ref="FX180:FZ180"/>
    <mergeCell ref="EQ180:ES180"/>
    <mergeCell ref="ET180:EV180"/>
    <mergeCell ref="EW180:EY180"/>
    <mergeCell ref="EZ180:FB180"/>
    <mergeCell ref="GG181:GI181"/>
    <mergeCell ref="GJ181:GL181"/>
    <mergeCell ref="GP181:GR181"/>
    <mergeCell ref="AS182:AU182"/>
    <mergeCell ref="AV182:AX182"/>
    <mergeCell ref="AY182:BA182"/>
    <mergeCell ref="BB182:BD182"/>
    <mergeCell ref="BE182:BG182"/>
    <mergeCell ref="EN180:EP180"/>
    <mergeCell ref="ET182:EV182"/>
    <mergeCell ref="DP182:DR182"/>
    <mergeCell ref="DS182:DU182"/>
    <mergeCell ref="BK182:BM182"/>
    <mergeCell ref="BN182:BP182"/>
    <mergeCell ref="BQ182:BS182"/>
    <mergeCell ref="BT182:BV182"/>
    <mergeCell ref="BW182:BY182"/>
    <mergeCell ref="AV181:AX181"/>
    <mergeCell ref="BZ181:DI181"/>
    <mergeCell ref="GD181:GF181"/>
    <mergeCell ref="FF181:FH181"/>
    <mergeCell ref="FI181:FK181"/>
    <mergeCell ref="FX181:FZ181"/>
    <mergeCell ref="GA181:GC181"/>
    <mergeCell ref="DY181:EA181"/>
    <mergeCell ref="EB181:ED181"/>
    <mergeCell ref="EE181:EG181"/>
    <mergeCell ref="EH181:EJ181"/>
    <mergeCell ref="EK181:EM181"/>
    <mergeCell ref="DV182:DX182"/>
    <mergeCell ref="DY182:EA182"/>
    <mergeCell ref="HK179:HM179"/>
    <mergeCell ref="HB179:HD179"/>
    <mergeCell ref="FU179:FW179"/>
    <mergeCell ref="FX179:FZ179"/>
    <mergeCell ref="GA179:GC179"/>
    <mergeCell ref="GD179:GF179"/>
    <mergeCell ref="GG179:GI179"/>
    <mergeCell ref="GJ179:GL179"/>
    <mergeCell ref="FC179:FE179"/>
    <mergeCell ref="FF179:FH179"/>
    <mergeCell ref="FI179:FK179"/>
    <mergeCell ref="FL179:FN179"/>
    <mergeCell ref="FO179:FQ179"/>
    <mergeCell ref="FR179:FT179"/>
    <mergeCell ref="EK179:EM179"/>
    <mergeCell ref="EN179:EP179"/>
    <mergeCell ref="GV182:GX182"/>
    <mergeCell ref="GA182:GC182"/>
    <mergeCell ref="FL181:FN181"/>
    <mergeCell ref="FO181:FQ181"/>
    <mergeCell ref="FU182:FW182"/>
    <mergeCell ref="FX182:FZ182"/>
    <mergeCell ref="GM181:GO181"/>
    <mergeCell ref="HK181:HM181"/>
    <mergeCell ref="HK180:HM180"/>
    <mergeCell ref="EN181:EP181"/>
    <mergeCell ref="EQ181:ES181"/>
    <mergeCell ref="ET181:EV181"/>
    <mergeCell ref="EW181:EY181"/>
    <mergeCell ref="EZ181:FB181"/>
    <mergeCell ref="HH181:HJ181"/>
    <mergeCell ref="GJ180:GL180"/>
    <mergeCell ref="HB182:HD182"/>
    <mergeCell ref="HE182:HG182"/>
    <mergeCell ref="HH182:HJ182"/>
    <mergeCell ref="HK182:HM182"/>
    <mergeCell ref="GD182:GF182"/>
    <mergeCell ref="GG182:GI182"/>
    <mergeCell ref="GJ182:GL182"/>
    <mergeCell ref="GM182:GO182"/>
    <mergeCell ref="GP182:GR182"/>
    <mergeCell ref="GS182:GU182"/>
    <mergeCell ref="FL182:FN182"/>
    <mergeCell ref="FO182:FQ182"/>
    <mergeCell ref="FR182:FT182"/>
    <mergeCell ref="FF182:FH182"/>
    <mergeCell ref="GV181:GX181"/>
    <mergeCell ref="GY181:HA181"/>
    <mergeCell ref="HB181:HD181"/>
    <mergeCell ref="HE181:HG181"/>
    <mergeCell ref="GS181:GU181"/>
    <mergeCell ref="FC194:FE194"/>
    <mergeCell ref="EW182:EY182"/>
    <mergeCell ref="EZ182:FB182"/>
    <mergeCell ref="FC182:FE182"/>
    <mergeCell ref="FI182:FK182"/>
    <mergeCell ref="C188:N188"/>
    <mergeCell ref="O188:BW188"/>
    <mergeCell ref="BT194:BV194"/>
    <mergeCell ref="BW194:BY194"/>
    <mergeCell ref="AP194:AR194"/>
    <mergeCell ref="AS194:AU194"/>
    <mergeCell ref="C191:N191"/>
    <mergeCell ref="O191:BW191"/>
    <mergeCell ref="B193:U194"/>
    <mergeCell ref="V193:AA194"/>
    <mergeCell ref="AB193:AF194"/>
    <mergeCell ref="AG193:AO194"/>
    <mergeCell ref="AP193:BY193"/>
    <mergeCell ref="BH194:BJ194"/>
    <mergeCell ref="BK194:BM194"/>
    <mergeCell ref="BN194:BP194"/>
    <mergeCell ref="FI194:FK194"/>
    <mergeCell ref="BZ193:DI193"/>
    <mergeCell ref="DJ193:ES193"/>
    <mergeCell ref="ET193:GC193"/>
    <mergeCell ref="C189:N189"/>
    <mergeCell ref="O189:R189"/>
    <mergeCell ref="C190:N190"/>
    <mergeCell ref="O190:Q190"/>
    <mergeCell ref="AG182:AK182"/>
    <mergeCell ref="AL182:AO182"/>
    <mergeCell ref="AP182:AR182"/>
    <mergeCell ref="B181:U182"/>
    <mergeCell ref="V181:AA182"/>
    <mergeCell ref="AB181:AF182"/>
    <mergeCell ref="AG181:AK181"/>
    <mergeCell ref="AL181:AO181"/>
    <mergeCell ref="AP181:AR181"/>
    <mergeCell ref="AS181:AU181"/>
    <mergeCell ref="EN182:EP182"/>
    <mergeCell ref="EQ182:ES182"/>
    <mergeCell ref="DJ182:DL182"/>
    <mergeCell ref="DM182:DO182"/>
    <mergeCell ref="DJ194:DL194"/>
    <mergeCell ref="DM194:DO194"/>
    <mergeCell ref="BZ194:CB194"/>
    <mergeCell ref="CC194:CE194"/>
    <mergeCell ref="GD193:HM193"/>
    <mergeCell ref="GY182:HA182"/>
    <mergeCell ref="EB182:ED182"/>
    <mergeCell ref="EE182:EG182"/>
    <mergeCell ref="EH182:EJ182"/>
    <mergeCell ref="EK182:EM182"/>
    <mergeCell ref="C185:N185"/>
    <mergeCell ref="O185:BW185"/>
    <mergeCell ref="C186:N186"/>
    <mergeCell ref="O186:Q186"/>
    <mergeCell ref="C187:N187"/>
    <mergeCell ref="O187:Q187"/>
    <mergeCell ref="BH182:BJ182"/>
    <mergeCell ref="FX194:FZ194"/>
    <mergeCell ref="GA194:GC194"/>
    <mergeCell ref="GJ194:GL194"/>
    <mergeCell ref="HK194:HM194"/>
    <mergeCell ref="HE195:HG195"/>
    <mergeCell ref="HH195:HJ195"/>
    <mergeCell ref="HK195:HM195"/>
    <mergeCell ref="ET194:EV194"/>
    <mergeCell ref="HB195:HD195"/>
    <mergeCell ref="FL194:FN194"/>
    <mergeCell ref="FO194:FQ194"/>
    <mergeCell ref="FR194:FT194"/>
    <mergeCell ref="EK194:EM194"/>
    <mergeCell ref="EN194:EP194"/>
    <mergeCell ref="EQ194:ES194"/>
    <mergeCell ref="GD194:GF194"/>
    <mergeCell ref="GG194:GI194"/>
    <mergeCell ref="GJ195:GL195"/>
    <mergeCell ref="EH195:EJ195"/>
    <mergeCell ref="EK195:EM195"/>
    <mergeCell ref="EN195:EP195"/>
    <mergeCell ref="FF194:FH194"/>
    <mergeCell ref="GM194:GO194"/>
    <mergeCell ref="GP194:GR194"/>
    <mergeCell ref="GS194:GU194"/>
    <mergeCell ref="EZ195:FB195"/>
    <mergeCell ref="FC195:FE195"/>
    <mergeCell ref="GV194:GX194"/>
    <mergeCell ref="GY194:HA194"/>
    <mergeCell ref="HB194:HD194"/>
    <mergeCell ref="FU194:FW194"/>
    <mergeCell ref="HE194:HG194"/>
    <mergeCell ref="HH194:HJ194"/>
    <mergeCell ref="FU195:FW195"/>
    <mergeCell ref="FX195:FZ195"/>
    <mergeCell ref="GV195:GX195"/>
    <mergeCell ref="AV194:AX194"/>
    <mergeCell ref="AY194:BA194"/>
    <mergeCell ref="BB194:BD194"/>
    <mergeCell ref="BE194:BG194"/>
    <mergeCell ref="EW194:EY194"/>
    <mergeCell ref="EZ194:FB194"/>
    <mergeCell ref="DS194:DU194"/>
    <mergeCell ref="DV194:DX194"/>
    <mergeCell ref="DY194:EA194"/>
    <mergeCell ref="EB194:ED194"/>
    <mergeCell ref="EE194:EG194"/>
    <mergeCell ref="EH194:EJ194"/>
    <mergeCell ref="DA194:DC194"/>
    <mergeCell ref="DY195:EA195"/>
    <mergeCell ref="EB195:ED195"/>
    <mergeCell ref="EE195:EG195"/>
    <mergeCell ref="BQ195:BS195"/>
    <mergeCell ref="BT195:BV195"/>
    <mergeCell ref="BW195:BY195"/>
    <mergeCell ref="DP194:DR194"/>
    <mergeCell ref="CI194:CK194"/>
    <mergeCell ref="CL194:CN194"/>
    <mergeCell ref="CO194:CQ194"/>
    <mergeCell ref="CR194:CT194"/>
    <mergeCell ref="CU194:CW194"/>
    <mergeCell ref="BQ194:BS194"/>
    <mergeCell ref="GY195:HA195"/>
    <mergeCell ref="B195:U196"/>
    <mergeCell ref="V195:AA196"/>
    <mergeCell ref="AB195:AF196"/>
    <mergeCell ref="AG195:AK195"/>
    <mergeCell ref="AL195:AO195"/>
    <mergeCell ref="AP195:AR195"/>
    <mergeCell ref="AS195:AU195"/>
    <mergeCell ref="AV195:AX195"/>
    <mergeCell ref="AY195:BA195"/>
    <mergeCell ref="BB195:BD195"/>
    <mergeCell ref="BE195:BG195"/>
    <mergeCell ref="BH195:BJ195"/>
    <mergeCell ref="BK195:BM195"/>
    <mergeCell ref="DJ195:DL195"/>
    <mergeCell ref="DM195:DO195"/>
    <mergeCell ref="GM195:GO195"/>
    <mergeCell ref="GP195:GR195"/>
    <mergeCell ref="FR195:FT195"/>
    <mergeCell ref="BK196:BM196"/>
    <mergeCell ref="BN196:BP196"/>
    <mergeCell ref="BQ196:BS196"/>
    <mergeCell ref="BT196:BV196"/>
    <mergeCell ref="BW196:BY196"/>
    <mergeCell ref="EQ195:ES195"/>
    <mergeCell ref="ET195:EV195"/>
    <mergeCell ref="EW195:EY195"/>
    <mergeCell ref="DP195:DR195"/>
    <mergeCell ref="DS195:DU195"/>
    <mergeCell ref="DV195:DX195"/>
    <mergeCell ref="FF195:FH195"/>
    <mergeCell ref="GY196:HA196"/>
    <mergeCell ref="B197:U198"/>
    <mergeCell ref="V197:AA198"/>
    <mergeCell ref="AB197:AF198"/>
    <mergeCell ref="AG197:AK197"/>
    <mergeCell ref="AL197:AO197"/>
    <mergeCell ref="AP197:AR197"/>
    <mergeCell ref="AS197:AU197"/>
    <mergeCell ref="AV197:AX197"/>
    <mergeCell ref="AY197:BA197"/>
    <mergeCell ref="BB197:BD197"/>
    <mergeCell ref="BH197:BJ197"/>
    <mergeCell ref="BK197:BM197"/>
    <mergeCell ref="BN197:BP197"/>
    <mergeCell ref="FO197:FQ197"/>
    <mergeCell ref="FR197:FT197"/>
    <mergeCell ref="EK197:EM197"/>
    <mergeCell ref="GS195:GU195"/>
    <mergeCell ref="FI195:FK195"/>
    <mergeCell ref="FL195:FN195"/>
    <mergeCell ref="FO195:FQ195"/>
    <mergeCell ref="GG195:GI195"/>
    <mergeCell ref="GA195:GC195"/>
    <mergeCell ref="GD195:GF195"/>
    <mergeCell ref="DS197:DU197"/>
    <mergeCell ref="DV197:DX197"/>
    <mergeCell ref="DY197:EA197"/>
    <mergeCell ref="EB197:ED197"/>
    <mergeCell ref="EE197:EG197"/>
    <mergeCell ref="EH197:EJ197"/>
    <mergeCell ref="DJ197:DL197"/>
    <mergeCell ref="DM197:DO197"/>
    <mergeCell ref="DP197:DR197"/>
    <mergeCell ref="AP196:AR196"/>
    <mergeCell ref="AS196:AU196"/>
    <mergeCell ref="AV196:AX196"/>
    <mergeCell ref="AY196:BA196"/>
    <mergeCell ref="AG196:AK196"/>
    <mergeCell ref="AL196:AO196"/>
    <mergeCell ref="FL196:FN196"/>
    <mergeCell ref="FO196:FQ196"/>
    <mergeCell ref="FR196:FT196"/>
    <mergeCell ref="FU196:FW196"/>
    <mergeCell ref="GM196:GO196"/>
    <mergeCell ref="FF196:FH196"/>
    <mergeCell ref="ET196:EV196"/>
    <mergeCell ref="EW196:EY196"/>
    <mergeCell ref="EZ196:FB196"/>
    <mergeCell ref="FC196:FE196"/>
    <mergeCell ref="DV196:DX196"/>
    <mergeCell ref="DY196:EA196"/>
    <mergeCell ref="EB196:ED196"/>
    <mergeCell ref="EE196:EG196"/>
    <mergeCell ref="EH196:EJ196"/>
    <mergeCell ref="EK196:EM196"/>
    <mergeCell ref="EN196:EP196"/>
    <mergeCell ref="EQ196:ES196"/>
    <mergeCell ref="DP196:DR196"/>
    <mergeCell ref="BB196:BD196"/>
    <mergeCell ref="BE196:BG196"/>
    <mergeCell ref="BH196:BJ196"/>
    <mergeCell ref="DJ196:DL196"/>
    <mergeCell ref="DM196:DO196"/>
    <mergeCell ref="GP196:GR196"/>
    <mergeCell ref="GS196:GU196"/>
    <mergeCell ref="GV196:GX196"/>
    <mergeCell ref="DS196:DU196"/>
    <mergeCell ref="GJ196:GL196"/>
    <mergeCell ref="FI196:FK196"/>
    <mergeCell ref="BE198:BG198"/>
    <mergeCell ref="BH198:BJ198"/>
    <mergeCell ref="BK198:BM198"/>
    <mergeCell ref="BN198:BP198"/>
    <mergeCell ref="BQ198:BS198"/>
    <mergeCell ref="BT198:BV198"/>
    <mergeCell ref="HE197:HG197"/>
    <mergeCell ref="HB196:HD196"/>
    <mergeCell ref="HE196:HG196"/>
    <mergeCell ref="FX196:FZ196"/>
    <mergeCell ref="GA196:GC196"/>
    <mergeCell ref="GD196:GF196"/>
    <mergeCell ref="GG196:GI196"/>
    <mergeCell ref="HH197:HJ197"/>
    <mergeCell ref="HK197:HM197"/>
    <mergeCell ref="EZ198:FB198"/>
    <mergeCell ref="FC198:FE198"/>
    <mergeCell ref="FF198:FH198"/>
    <mergeCell ref="DY198:EA198"/>
    <mergeCell ref="EB198:ED198"/>
    <mergeCell ref="EE198:EG198"/>
    <mergeCell ref="EH198:EJ198"/>
    <mergeCell ref="EK198:EM198"/>
    <mergeCell ref="EN198:EP198"/>
    <mergeCell ref="HK198:HM198"/>
    <mergeCell ref="BZ197:DI197"/>
    <mergeCell ref="BZ198:DI198"/>
    <mergeCell ref="BQ197:BS197"/>
    <mergeCell ref="BT197:BV197"/>
    <mergeCell ref="BW197:BY197"/>
    <mergeCell ref="EQ198:ES198"/>
    <mergeCell ref="ET198:EV198"/>
    <mergeCell ref="EW198:EY198"/>
    <mergeCell ref="EN197:EP197"/>
    <mergeCell ref="EQ197:ES197"/>
    <mergeCell ref="ET197:EV197"/>
    <mergeCell ref="EW197:EY197"/>
    <mergeCell ref="EZ197:FB197"/>
    <mergeCell ref="HH196:HJ196"/>
    <mergeCell ref="HK196:HM196"/>
    <mergeCell ref="BE197:BG197"/>
    <mergeCell ref="AG198:AK198"/>
    <mergeCell ref="AL198:AO198"/>
    <mergeCell ref="AP198:AR198"/>
    <mergeCell ref="AS198:AU198"/>
    <mergeCell ref="AV198:AX198"/>
    <mergeCell ref="AY198:BA198"/>
    <mergeCell ref="BB198:BD198"/>
    <mergeCell ref="GM197:GO197"/>
    <mergeCell ref="GP197:GR197"/>
    <mergeCell ref="GS197:GU197"/>
    <mergeCell ref="GV197:GX197"/>
    <mergeCell ref="GY197:HA197"/>
    <mergeCell ref="HB197:HD197"/>
    <mergeCell ref="FU197:FW197"/>
    <mergeCell ref="FX197:FZ197"/>
    <mergeCell ref="GA197:GC197"/>
    <mergeCell ref="GD197:GF197"/>
    <mergeCell ref="GG197:GI197"/>
    <mergeCell ref="GJ197:GL197"/>
    <mergeCell ref="FC197:FE197"/>
    <mergeCell ref="FF197:FH197"/>
    <mergeCell ref="FI197:FK197"/>
    <mergeCell ref="FL197:FN197"/>
    <mergeCell ref="FI198:FK198"/>
    <mergeCell ref="FL198:FN198"/>
    <mergeCell ref="FO198:FQ198"/>
    <mergeCell ref="FR198:FT198"/>
    <mergeCell ref="FU198:FW198"/>
    <mergeCell ref="FX198:FZ198"/>
    <mergeCell ref="B199:U200"/>
    <mergeCell ref="V199:AA200"/>
    <mergeCell ref="AB199:AF200"/>
    <mergeCell ref="AG199:AK199"/>
    <mergeCell ref="AL199:AO199"/>
    <mergeCell ref="AP199:AR199"/>
    <mergeCell ref="AS199:AU199"/>
    <mergeCell ref="AV199:AX199"/>
    <mergeCell ref="AY199:BA199"/>
    <mergeCell ref="GS198:GU198"/>
    <mergeCell ref="GV198:GX198"/>
    <mergeCell ref="GY198:HA198"/>
    <mergeCell ref="HB198:HD198"/>
    <mergeCell ref="HE198:HG198"/>
    <mergeCell ref="HH198:HJ198"/>
    <mergeCell ref="GA198:GC198"/>
    <mergeCell ref="GD198:GF198"/>
    <mergeCell ref="GG198:GI198"/>
    <mergeCell ref="GJ198:GL198"/>
    <mergeCell ref="EW199:EY199"/>
    <mergeCell ref="EZ199:FB199"/>
    <mergeCell ref="FC199:FE199"/>
    <mergeCell ref="DV199:DX199"/>
    <mergeCell ref="DJ198:DL198"/>
    <mergeCell ref="DM198:DO198"/>
    <mergeCell ref="DP198:DR198"/>
    <mergeCell ref="DS198:DU198"/>
    <mergeCell ref="DV198:DX198"/>
    <mergeCell ref="BW198:BY198"/>
    <mergeCell ref="GM198:GO198"/>
    <mergeCell ref="GP198:GR198"/>
    <mergeCell ref="FI199:FK199"/>
    <mergeCell ref="AG202:AK202"/>
    <mergeCell ref="HH199:HJ199"/>
    <mergeCell ref="HK199:HM199"/>
    <mergeCell ref="AG200:AK200"/>
    <mergeCell ref="AL200:AO200"/>
    <mergeCell ref="AP200:AR200"/>
    <mergeCell ref="AS200:AU200"/>
    <mergeCell ref="AV200:AX200"/>
    <mergeCell ref="AY200:BA200"/>
    <mergeCell ref="BB200:BD200"/>
    <mergeCell ref="BE200:BG200"/>
    <mergeCell ref="GP199:GR199"/>
    <mergeCell ref="GS199:GU199"/>
    <mergeCell ref="GV199:GX199"/>
    <mergeCell ref="GY199:HA199"/>
    <mergeCell ref="HB199:HD199"/>
    <mergeCell ref="HE199:HG199"/>
    <mergeCell ref="FX199:FZ199"/>
    <mergeCell ref="GA199:GC199"/>
    <mergeCell ref="GD199:GF199"/>
    <mergeCell ref="GG199:GI199"/>
    <mergeCell ref="GJ199:GL199"/>
    <mergeCell ref="GM199:GO199"/>
    <mergeCell ref="BT199:BV199"/>
    <mergeCell ref="BW199:BY199"/>
    <mergeCell ref="BB199:BD199"/>
    <mergeCell ref="BE199:BG199"/>
    <mergeCell ref="BH199:BJ199"/>
    <mergeCell ref="BK199:BM199"/>
    <mergeCell ref="BN199:BP199"/>
    <mergeCell ref="BQ199:BS199"/>
    <mergeCell ref="FF199:FH199"/>
    <mergeCell ref="FL199:FN199"/>
    <mergeCell ref="FO199:FQ199"/>
    <mergeCell ref="FR199:FT199"/>
    <mergeCell ref="FU199:FW199"/>
    <mergeCell ref="EN199:EP199"/>
    <mergeCell ref="EQ199:ES199"/>
    <mergeCell ref="ET199:EV199"/>
    <mergeCell ref="BH200:BJ200"/>
    <mergeCell ref="BK200:BM200"/>
    <mergeCell ref="BN200:BP200"/>
    <mergeCell ref="BQ200:BS200"/>
    <mergeCell ref="BT200:BV200"/>
    <mergeCell ref="BW200:BY200"/>
    <mergeCell ref="GY201:HA201"/>
    <mergeCell ref="HB201:HD201"/>
    <mergeCell ref="BN201:BP201"/>
    <mergeCell ref="BQ201:BS201"/>
    <mergeCell ref="BT201:BV201"/>
    <mergeCell ref="BW201:BY201"/>
    <mergeCell ref="DY199:EA199"/>
    <mergeCell ref="EB199:ED199"/>
    <mergeCell ref="EE199:EG199"/>
    <mergeCell ref="EH199:EJ199"/>
    <mergeCell ref="EK199:EM199"/>
    <mergeCell ref="DJ199:DL199"/>
    <mergeCell ref="DM199:DO199"/>
    <mergeCell ref="DP199:DR199"/>
    <mergeCell ref="DS199:DU199"/>
    <mergeCell ref="BZ199:DI199"/>
    <mergeCell ref="BZ200:DI200"/>
    <mergeCell ref="BZ201:DI201"/>
    <mergeCell ref="HE201:HG201"/>
    <mergeCell ref="HH201:HJ201"/>
    <mergeCell ref="HK201:HM201"/>
    <mergeCell ref="FF200:FH200"/>
    <mergeCell ref="FI200:FK200"/>
    <mergeCell ref="EB200:ED200"/>
    <mergeCell ref="EE200:EG200"/>
    <mergeCell ref="EH200:EJ200"/>
    <mergeCell ref="EK200:EM200"/>
    <mergeCell ref="EN200:EP200"/>
    <mergeCell ref="EQ200:ES200"/>
    <mergeCell ref="DJ200:DL200"/>
    <mergeCell ref="DM200:DO200"/>
    <mergeCell ref="DP200:DR200"/>
    <mergeCell ref="DS200:DU200"/>
    <mergeCell ref="DV200:DX200"/>
    <mergeCell ref="DY200:EA200"/>
    <mergeCell ref="HE200:HG200"/>
    <mergeCell ref="HH200:HJ200"/>
    <mergeCell ref="HK200:HM200"/>
    <mergeCell ref="FC200:FE200"/>
    <mergeCell ref="AS201:AU201"/>
    <mergeCell ref="AV201:AX201"/>
    <mergeCell ref="AY201:BA201"/>
    <mergeCell ref="BB201:BD201"/>
    <mergeCell ref="BE201:BG201"/>
    <mergeCell ref="BH201:BJ201"/>
    <mergeCell ref="AB201:AF202"/>
    <mergeCell ref="AG201:AK201"/>
    <mergeCell ref="AL201:AO201"/>
    <mergeCell ref="AP201:AR201"/>
    <mergeCell ref="GV200:GX200"/>
    <mergeCell ref="GY200:HA200"/>
    <mergeCell ref="DY201:EA201"/>
    <mergeCell ref="EB201:ED201"/>
    <mergeCell ref="DJ201:DL201"/>
    <mergeCell ref="BK201:BM201"/>
    <mergeCell ref="HB200:HD200"/>
    <mergeCell ref="GD200:GF200"/>
    <mergeCell ref="GG200:GI200"/>
    <mergeCell ref="GJ200:GL200"/>
    <mergeCell ref="GM200:GO200"/>
    <mergeCell ref="GP200:GR200"/>
    <mergeCell ref="GS200:GU200"/>
    <mergeCell ref="FL200:FN200"/>
    <mergeCell ref="FO200:FQ200"/>
    <mergeCell ref="FR200:FT200"/>
    <mergeCell ref="FU200:FW200"/>
    <mergeCell ref="FX200:FZ200"/>
    <mergeCell ref="GA200:GC200"/>
    <mergeCell ref="ET200:EV200"/>
    <mergeCell ref="EW200:EY200"/>
    <mergeCell ref="EZ200:FB200"/>
    <mergeCell ref="AL202:AO202"/>
    <mergeCell ref="AP202:AR202"/>
    <mergeCell ref="AS202:AU202"/>
    <mergeCell ref="AV202:AX202"/>
    <mergeCell ref="GG201:GI201"/>
    <mergeCell ref="GJ201:GL201"/>
    <mergeCell ref="GM201:GO201"/>
    <mergeCell ref="GP201:GR201"/>
    <mergeCell ref="GS201:GU201"/>
    <mergeCell ref="GV201:GX201"/>
    <mergeCell ref="FO201:FQ201"/>
    <mergeCell ref="FR201:FT201"/>
    <mergeCell ref="FU201:FW201"/>
    <mergeCell ref="FX201:FZ201"/>
    <mergeCell ref="GA201:GC201"/>
    <mergeCell ref="GD201:GF201"/>
    <mergeCell ref="EW201:EY201"/>
    <mergeCell ref="EZ201:FB201"/>
    <mergeCell ref="FC201:FE201"/>
    <mergeCell ref="FF201:FH201"/>
    <mergeCell ref="FI201:FK201"/>
    <mergeCell ref="FL201:FN201"/>
    <mergeCell ref="EE201:EG201"/>
    <mergeCell ref="EH201:EJ201"/>
    <mergeCell ref="EK201:EM201"/>
    <mergeCell ref="EN201:EP201"/>
    <mergeCell ref="EQ201:ES201"/>
    <mergeCell ref="ET201:EV201"/>
    <mergeCell ref="DM201:DO201"/>
    <mergeCell ref="DP201:DR201"/>
    <mergeCell ref="DS201:DU201"/>
    <mergeCell ref="DV201:DX201"/>
    <mergeCell ref="BH202:BJ202"/>
    <mergeCell ref="BK202:BM202"/>
    <mergeCell ref="BN202:BP202"/>
    <mergeCell ref="FL202:FN202"/>
    <mergeCell ref="FO202:FQ202"/>
    <mergeCell ref="FR202:FT202"/>
    <mergeCell ref="EK202:EM202"/>
    <mergeCell ref="EN202:EP202"/>
    <mergeCell ref="EQ202:ES202"/>
    <mergeCell ref="ET202:EV202"/>
    <mergeCell ref="EW202:EY202"/>
    <mergeCell ref="EZ202:FB202"/>
    <mergeCell ref="DS202:DU202"/>
    <mergeCell ref="DV202:DX202"/>
    <mergeCell ref="DY202:EA202"/>
    <mergeCell ref="EB202:ED202"/>
    <mergeCell ref="EE202:EG202"/>
    <mergeCell ref="EH202:EJ202"/>
    <mergeCell ref="DJ202:DL202"/>
    <mergeCell ref="DM202:DO202"/>
    <mergeCell ref="DP202:DR202"/>
    <mergeCell ref="BZ202:DI202"/>
    <mergeCell ref="C205:N205"/>
    <mergeCell ref="O205:BW205"/>
    <mergeCell ref="C206:N206"/>
    <mergeCell ref="O206:Q206"/>
    <mergeCell ref="C207:N207"/>
    <mergeCell ref="O207:Q207"/>
    <mergeCell ref="B201:U202"/>
    <mergeCell ref="V201:AA202"/>
    <mergeCell ref="HE202:HG202"/>
    <mergeCell ref="HH202:HJ202"/>
    <mergeCell ref="HK202:HM202"/>
    <mergeCell ref="GM202:GO202"/>
    <mergeCell ref="GP202:GR202"/>
    <mergeCell ref="GS202:GU202"/>
    <mergeCell ref="GV202:GX202"/>
    <mergeCell ref="GY202:HA202"/>
    <mergeCell ref="HB202:HD202"/>
    <mergeCell ref="FU202:FW202"/>
    <mergeCell ref="FX202:FZ202"/>
    <mergeCell ref="GA202:GC202"/>
    <mergeCell ref="GD202:GF202"/>
    <mergeCell ref="GG202:GI202"/>
    <mergeCell ref="GJ202:GL202"/>
    <mergeCell ref="FC202:FE202"/>
    <mergeCell ref="FF202:FH202"/>
    <mergeCell ref="FI202:FK202"/>
    <mergeCell ref="BQ202:BS202"/>
    <mergeCell ref="BT202:BV202"/>
    <mergeCell ref="BW202:BY202"/>
    <mergeCell ref="AY202:BA202"/>
    <mergeCell ref="BB202:BD202"/>
    <mergeCell ref="BE202:BG202"/>
    <mergeCell ref="C211:N211"/>
    <mergeCell ref="O211:BW211"/>
    <mergeCell ref="B213:U214"/>
    <mergeCell ref="V213:AA214"/>
    <mergeCell ref="AB213:AF214"/>
    <mergeCell ref="AG213:AO214"/>
    <mergeCell ref="AP213:BY213"/>
    <mergeCell ref="BH214:BJ214"/>
    <mergeCell ref="BK214:BM214"/>
    <mergeCell ref="BN214:BP214"/>
    <mergeCell ref="DA214:DC214"/>
    <mergeCell ref="DD214:DF214"/>
    <mergeCell ref="DG214:DI214"/>
    <mergeCell ref="DJ214:DL214"/>
    <mergeCell ref="DM214:DO214"/>
    <mergeCell ref="DP214:DR214"/>
    <mergeCell ref="C208:N208"/>
    <mergeCell ref="O208:BW208"/>
    <mergeCell ref="C209:N209"/>
    <mergeCell ref="O209:R209"/>
    <mergeCell ref="C210:N210"/>
    <mergeCell ref="O210:Q210"/>
    <mergeCell ref="HB215:HD215"/>
    <mergeCell ref="HE215:HG215"/>
    <mergeCell ref="HH215:HJ215"/>
    <mergeCell ref="HK215:HM215"/>
    <mergeCell ref="AG216:AK216"/>
    <mergeCell ref="AL216:AO216"/>
    <mergeCell ref="BZ213:DI213"/>
    <mergeCell ref="DJ213:ES213"/>
    <mergeCell ref="ET213:GC213"/>
    <mergeCell ref="GD213:HM213"/>
    <mergeCell ref="AP214:AR214"/>
    <mergeCell ref="AS214:AU214"/>
    <mergeCell ref="AV214:AX214"/>
    <mergeCell ref="AY214:BA214"/>
    <mergeCell ref="BB214:BD214"/>
    <mergeCell ref="BE214:BG214"/>
    <mergeCell ref="CR215:CT215"/>
    <mergeCell ref="CU215:CW215"/>
    <mergeCell ref="BN215:BP215"/>
    <mergeCell ref="BQ215:BS215"/>
    <mergeCell ref="BT215:BV215"/>
    <mergeCell ref="BW215:BY215"/>
    <mergeCell ref="BZ215:CB215"/>
    <mergeCell ref="CC215:CE215"/>
    <mergeCell ref="AV215:AX215"/>
    <mergeCell ref="AY215:BA215"/>
    <mergeCell ref="BB215:BD215"/>
    <mergeCell ref="BE215:BG215"/>
    <mergeCell ref="BH215:BJ215"/>
    <mergeCell ref="BK215:BM215"/>
    <mergeCell ref="HE214:HG214"/>
    <mergeCell ref="HH214:HJ214"/>
    <mergeCell ref="B215:U216"/>
    <mergeCell ref="V215:AA216"/>
    <mergeCell ref="AB215:AF216"/>
    <mergeCell ref="AG215:AK215"/>
    <mergeCell ref="AL215:AO215"/>
    <mergeCell ref="AP215:AR215"/>
    <mergeCell ref="AS215:AU215"/>
    <mergeCell ref="GM214:GO214"/>
    <mergeCell ref="GP214:GR214"/>
    <mergeCell ref="GS214:GU214"/>
    <mergeCell ref="GV214:GX214"/>
    <mergeCell ref="GY214:HA214"/>
    <mergeCell ref="HB214:HD214"/>
    <mergeCell ref="FU214:FW214"/>
    <mergeCell ref="FX214:FZ214"/>
    <mergeCell ref="GA214:GC214"/>
    <mergeCell ref="GD214:GF214"/>
    <mergeCell ref="CI214:CK214"/>
    <mergeCell ref="CL214:CN214"/>
    <mergeCell ref="CO214:CQ214"/>
    <mergeCell ref="CR214:CT214"/>
    <mergeCell ref="CU214:CW214"/>
    <mergeCell ref="CX214:CZ214"/>
    <mergeCell ref="BQ214:BS214"/>
    <mergeCell ref="BT214:BV214"/>
    <mergeCell ref="BW214:BY214"/>
    <mergeCell ref="BZ214:CB214"/>
    <mergeCell ref="CC214:CE214"/>
    <mergeCell ref="CF214:CH214"/>
    <mergeCell ref="GG214:GI214"/>
    <mergeCell ref="GJ214:GL214"/>
    <mergeCell ref="FC214:FE214"/>
    <mergeCell ref="HK214:HM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ET215:EV215"/>
    <mergeCell ref="EW215:EY215"/>
    <mergeCell ref="EZ216:FB216"/>
    <mergeCell ref="FC216:FE216"/>
    <mergeCell ref="BB216:BD216"/>
    <mergeCell ref="BE216:BG216"/>
    <mergeCell ref="BH216:BJ216"/>
    <mergeCell ref="BK216:BM216"/>
    <mergeCell ref="BN216:BP216"/>
    <mergeCell ref="BQ216:BS216"/>
    <mergeCell ref="AP216:AR216"/>
    <mergeCell ref="AS216:AU216"/>
    <mergeCell ref="AV216:AX216"/>
    <mergeCell ref="AY216:BA216"/>
    <mergeCell ref="GJ215:GL215"/>
    <mergeCell ref="GM215:GO215"/>
    <mergeCell ref="DP215:DR215"/>
    <mergeCell ref="DS215:DU215"/>
    <mergeCell ref="DV215:DX215"/>
    <mergeCell ref="DY215:EA215"/>
    <mergeCell ref="EB215:ED215"/>
    <mergeCell ref="EE215:EG215"/>
    <mergeCell ref="CX215:CZ215"/>
    <mergeCell ref="DA215:DC215"/>
    <mergeCell ref="DD215:DF215"/>
    <mergeCell ref="DG215:DI215"/>
    <mergeCell ref="DJ215:DL215"/>
    <mergeCell ref="DM215:DO215"/>
    <mergeCell ref="CI215:CK215"/>
    <mergeCell ref="CL215:CN215"/>
    <mergeCell ref="CO215:CQ215"/>
    <mergeCell ref="CF216:CH216"/>
    <mergeCell ref="CI216:CK216"/>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N217:EP217"/>
    <mergeCell ref="EQ217:ES217"/>
    <mergeCell ref="ET217:EV217"/>
    <mergeCell ref="EW217:EY217"/>
    <mergeCell ref="AY217:BA217"/>
    <mergeCell ref="BB217:BD217"/>
    <mergeCell ref="BE217:BG217"/>
    <mergeCell ref="BH217:BJ217"/>
    <mergeCell ref="BK217:BM217"/>
    <mergeCell ref="BN217:BP217"/>
    <mergeCell ref="HH216:HJ216"/>
    <mergeCell ref="HK216:HM216"/>
    <mergeCell ref="DV216:DX216"/>
    <mergeCell ref="DY216:EA216"/>
    <mergeCell ref="EB216:ED216"/>
    <mergeCell ref="EE216:EG216"/>
    <mergeCell ref="EH216:EJ216"/>
    <mergeCell ref="EK216:EM216"/>
    <mergeCell ref="DD216:DF216"/>
    <mergeCell ref="DG216:DI216"/>
    <mergeCell ref="DJ216:DL216"/>
    <mergeCell ref="DM216:DO216"/>
    <mergeCell ref="DP216:DR216"/>
    <mergeCell ref="DS216:DU216"/>
    <mergeCell ref="CL216:CN216"/>
    <mergeCell ref="CO216:CQ216"/>
    <mergeCell ref="CR216:CT216"/>
    <mergeCell ref="CU216:CW216"/>
    <mergeCell ref="CX216:CZ216"/>
    <mergeCell ref="DA216:DC216"/>
    <mergeCell ref="BT216:BV216"/>
    <mergeCell ref="BW216:BY216"/>
    <mergeCell ref="CL218:CN218"/>
    <mergeCell ref="BZ218:CB218"/>
    <mergeCell ref="CF218:CH218"/>
    <mergeCell ref="BW218:BY218"/>
    <mergeCell ref="HH217:HJ217"/>
    <mergeCell ref="HK217:HM217"/>
    <mergeCell ref="AG218:AK218"/>
    <mergeCell ref="AL218:AO218"/>
    <mergeCell ref="AP218:AR218"/>
    <mergeCell ref="AS218:AU218"/>
    <mergeCell ref="AV218:AX218"/>
    <mergeCell ref="AY218:BA218"/>
    <mergeCell ref="BB218:BD218"/>
    <mergeCell ref="GM217:GO217"/>
    <mergeCell ref="GP217:GR217"/>
    <mergeCell ref="GS217:GU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FR217:FT217"/>
    <mergeCell ref="EK217:EM217"/>
    <mergeCell ref="FO218:FQ218"/>
    <mergeCell ref="FR218:FT218"/>
    <mergeCell ref="FU218:FW218"/>
    <mergeCell ref="FX218:FZ218"/>
    <mergeCell ref="EQ218:ES218"/>
    <mergeCell ref="ET218:EV218"/>
    <mergeCell ref="EW218:EY218"/>
    <mergeCell ref="EZ218:FB218"/>
    <mergeCell ref="FC218:FE218"/>
    <mergeCell ref="BE218:BG218"/>
    <mergeCell ref="BH218:BJ218"/>
    <mergeCell ref="BK218:BM218"/>
    <mergeCell ref="BN218:BP218"/>
    <mergeCell ref="BQ218:BS218"/>
    <mergeCell ref="BT218:BV218"/>
    <mergeCell ref="HE217:HG217"/>
    <mergeCell ref="EZ217:FB217"/>
    <mergeCell ref="DS217:DU217"/>
    <mergeCell ref="DV217:DX217"/>
    <mergeCell ref="DY217:EA217"/>
    <mergeCell ref="EB217:ED217"/>
    <mergeCell ref="EE217:EG217"/>
    <mergeCell ref="EH217:EJ217"/>
    <mergeCell ref="DA217:DC217"/>
    <mergeCell ref="DD217:DF217"/>
    <mergeCell ref="DG217:DI217"/>
    <mergeCell ref="DJ217:DL217"/>
    <mergeCell ref="DM217:DO217"/>
    <mergeCell ref="DP217:DR217"/>
    <mergeCell ref="CI217:CK217"/>
    <mergeCell ref="CL217:CN217"/>
    <mergeCell ref="CR217:CT217"/>
    <mergeCell ref="EQ219:ES219"/>
    <mergeCell ref="CU218:CW218"/>
    <mergeCell ref="CX218:CZ218"/>
    <mergeCell ref="DA218:DC218"/>
    <mergeCell ref="DD218:DF218"/>
    <mergeCell ref="EK219:EM219"/>
    <mergeCell ref="HH219:HJ219"/>
    <mergeCell ref="HK219:HM219"/>
    <mergeCell ref="FO219:FQ219"/>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GM219:GO219"/>
    <mergeCell ref="BB219:BD219"/>
    <mergeCell ref="BE219:BG219"/>
    <mergeCell ref="BH219:BJ219"/>
    <mergeCell ref="BK219:BM219"/>
    <mergeCell ref="FF219:FH219"/>
    <mergeCell ref="FI219:FK219"/>
    <mergeCell ref="FL219:FN219"/>
    <mergeCell ref="BN219:BP219"/>
    <mergeCell ref="BQ219:BS219"/>
    <mergeCell ref="GG220:GI220"/>
    <mergeCell ref="GJ220:GL220"/>
    <mergeCell ref="GM220:GO220"/>
    <mergeCell ref="HK218:HM218"/>
    <mergeCell ref="FF218:FH218"/>
    <mergeCell ref="DY218:EA218"/>
    <mergeCell ref="EB218:ED218"/>
    <mergeCell ref="EE218:EG218"/>
    <mergeCell ref="EH218:EJ218"/>
    <mergeCell ref="EK218:EM218"/>
    <mergeCell ref="EN218:EP218"/>
    <mergeCell ref="DG218:DI218"/>
    <mergeCell ref="DJ218:DL218"/>
    <mergeCell ref="DM218:DO218"/>
    <mergeCell ref="DP218:DR218"/>
    <mergeCell ref="DS218:DU218"/>
    <mergeCell ref="DV218:DX218"/>
    <mergeCell ref="CO218:CQ218"/>
    <mergeCell ref="CR218:CT218"/>
    <mergeCell ref="FR219:FT219"/>
    <mergeCell ref="FU219:FW219"/>
    <mergeCell ref="EN219:EP219"/>
    <mergeCell ref="ET219:EV219"/>
    <mergeCell ref="EW219:EY219"/>
    <mergeCell ref="EZ219:FB219"/>
    <mergeCell ref="FC219:FE219"/>
    <mergeCell ref="HK220:HM220"/>
    <mergeCell ref="FR220:FT220"/>
    <mergeCell ref="FU220:FW220"/>
    <mergeCell ref="FX220:FZ220"/>
    <mergeCell ref="GA220:GC220"/>
    <mergeCell ref="HE221:HG221"/>
    <mergeCell ref="HH221:HJ221"/>
    <mergeCell ref="HK221:HM221"/>
    <mergeCell ref="GM221:GO221"/>
    <mergeCell ref="AG220:AK220"/>
    <mergeCell ref="AL220:AO220"/>
    <mergeCell ref="AP220:AR220"/>
    <mergeCell ref="AS220:AU220"/>
    <mergeCell ref="AV220:AX220"/>
    <mergeCell ref="AY220:BA220"/>
    <mergeCell ref="BB220:BD220"/>
    <mergeCell ref="BE220:BG220"/>
    <mergeCell ref="GP219:GR219"/>
    <mergeCell ref="GS219:GU219"/>
    <mergeCell ref="GV219:GX219"/>
    <mergeCell ref="GY219:HA219"/>
    <mergeCell ref="HB219:HD219"/>
    <mergeCell ref="HE219:HG219"/>
    <mergeCell ref="FX219:FZ219"/>
    <mergeCell ref="GA219:GC219"/>
    <mergeCell ref="GD219:GF219"/>
    <mergeCell ref="GG219:GI219"/>
    <mergeCell ref="GJ219:GL219"/>
    <mergeCell ref="AV221:AX221"/>
    <mergeCell ref="AY221:BA221"/>
    <mergeCell ref="BB221:BD221"/>
    <mergeCell ref="BE221:BG221"/>
    <mergeCell ref="BH221:BJ221"/>
    <mergeCell ref="HH222:HJ222"/>
    <mergeCell ref="DM221:DO221"/>
    <mergeCell ref="DP221:DR221"/>
    <mergeCell ref="DS221:DU221"/>
    <mergeCell ref="DV221:DX221"/>
    <mergeCell ref="DY221:EA221"/>
    <mergeCell ref="EB221:ED221"/>
    <mergeCell ref="CU221:CW221"/>
    <mergeCell ref="CX221:CZ221"/>
    <mergeCell ref="DA221:DC221"/>
    <mergeCell ref="DD221:DF221"/>
    <mergeCell ref="DG221:DI221"/>
    <mergeCell ref="DJ221:DL221"/>
    <mergeCell ref="CL221:CN221"/>
    <mergeCell ref="CO221:CQ221"/>
    <mergeCell ref="CR221:CT221"/>
    <mergeCell ref="GS221:GU221"/>
    <mergeCell ref="GV221:GX221"/>
    <mergeCell ref="EN221:EP221"/>
    <mergeCell ref="EQ221:ES221"/>
    <mergeCell ref="ET221:EV221"/>
    <mergeCell ref="HB220:HD220"/>
    <mergeCell ref="HE220:HG220"/>
    <mergeCell ref="HH220:HJ220"/>
    <mergeCell ref="BH220:BJ220"/>
    <mergeCell ref="BK220:BM220"/>
    <mergeCell ref="BN220:BP220"/>
    <mergeCell ref="BQ220:BS220"/>
    <mergeCell ref="BT220:BV220"/>
    <mergeCell ref="BW220:BY220"/>
    <mergeCell ref="FC220:FE220"/>
    <mergeCell ref="FF220:FH220"/>
    <mergeCell ref="FI220:FK220"/>
    <mergeCell ref="EK220:EM220"/>
    <mergeCell ref="EN220:EP220"/>
    <mergeCell ref="EQ220:ES220"/>
    <mergeCell ref="GY221:HA221"/>
    <mergeCell ref="HB221:HD221"/>
    <mergeCell ref="GV220:GX220"/>
    <mergeCell ref="GY220:HA220"/>
    <mergeCell ref="BZ220:DI220"/>
    <mergeCell ref="GD220:GF220"/>
    <mergeCell ref="ET220:EV220"/>
    <mergeCell ref="EW220:EY220"/>
    <mergeCell ref="EZ220:FB220"/>
    <mergeCell ref="GP220:GR220"/>
    <mergeCell ref="GS220:GU220"/>
    <mergeCell ref="FL220:FN220"/>
    <mergeCell ref="FO220:FQ220"/>
    <mergeCell ref="HK222:HM222"/>
    <mergeCell ref="AB221:AF222"/>
    <mergeCell ref="AG221:AK221"/>
    <mergeCell ref="AL221:AO221"/>
    <mergeCell ref="AP221:AR221"/>
    <mergeCell ref="GP221:GR221"/>
    <mergeCell ref="FO221:FQ221"/>
    <mergeCell ref="FR221:FT221"/>
    <mergeCell ref="FU221:FW221"/>
    <mergeCell ref="FX221:FZ221"/>
    <mergeCell ref="GA221:GC221"/>
    <mergeCell ref="GD221:GF221"/>
    <mergeCell ref="EW221:EY221"/>
    <mergeCell ref="EZ221:FB221"/>
    <mergeCell ref="FC221:FE221"/>
    <mergeCell ref="FF221:FH221"/>
    <mergeCell ref="FI221:FK221"/>
    <mergeCell ref="FL221:FN221"/>
    <mergeCell ref="EE221:EG221"/>
    <mergeCell ref="EH221:EJ221"/>
    <mergeCell ref="EK221:EM221"/>
    <mergeCell ref="AG222:AK222"/>
    <mergeCell ref="AY222:BA222"/>
    <mergeCell ref="BB222:BD222"/>
    <mergeCell ref="BE222:BG222"/>
    <mergeCell ref="AL222:AO222"/>
    <mergeCell ref="AP222:AR222"/>
    <mergeCell ref="AS222:AU222"/>
    <mergeCell ref="AV222:AX222"/>
    <mergeCell ref="GG221:GI221"/>
    <mergeCell ref="GJ221:GL221"/>
    <mergeCell ref="AS221:AU221"/>
    <mergeCell ref="B223:U224"/>
    <mergeCell ref="V223:AA224"/>
    <mergeCell ref="AB223:AF224"/>
    <mergeCell ref="AG223:AK223"/>
    <mergeCell ref="AL223:AO223"/>
    <mergeCell ref="AP223:AR223"/>
    <mergeCell ref="AS223:AU223"/>
    <mergeCell ref="GM222:GO222"/>
    <mergeCell ref="GP222:GR222"/>
    <mergeCell ref="GS222:GU222"/>
    <mergeCell ref="GV222:GX222"/>
    <mergeCell ref="GY222:HA222"/>
    <mergeCell ref="HB222:HD222"/>
    <mergeCell ref="FU222:FW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BW223:BY223"/>
    <mergeCell ref="BZ223:CB223"/>
    <mergeCell ref="AV223:AX223"/>
    <mergeCell ref="AY223:BA223"/>
    <mergeCell ref="BB223:BD223"/>
    <mergeCell ref="BE223:BG223"/>
    <mergeCell ref="HE222:HG222"/>
    <mergeCell ref="EZ222:FB222"/>
    <mergeCell ref="DS222:DU222"/>
    <mergeCell ref="DV222:DX222"/>
    <mergeCell ref="DY222:EA222"/>
    <mergeCell ref="EB222:ED222"/>
    <mergeCell ref="EE222:EG222"/>
    <mergeCell ref="EH222:EJ222"/>
    <mergeCell ref="DA222:DC222"/>
    <mergeCell ref="DD222:DF222"/>
    <mergeCell ref="DG222:DI222"/>
    <mergeCell ref="DJ222:DL222"/>
    <mergeCell ref="DM222:DO222"/>
    <mergeCell ref="DP222:DR222"/>
    <mergeCell ref="CI222:CK222"/>
    <mergeCell ref="CL222:CN222"/>
    <mergeCell ref="CO222:CQ222"/>
    <mergeCell ref="CR222:CT222"/>
    <mergeCell ref="CU222:CW222"/>
    <mergeCell ref="CX222:CZ222"/>
    <mergeCell ref="BQ222:BS222"/>
    <mergeCell ref="BT222:BV222"/>
    <mergeCell ref="BW222:BY222"/>
    <mergeCell ref="BZ222:CB222"/>
    <mergeCell ref="BH222:BJ222"/>
    <mergeCell ref="BK222:BM222"/>
    <mergeCell ref="BN222:BP222"/>
    <mergeCell ref="CR223:CT223"/>
    <mergeCell ref="B221:U222"/>
    <mergeCell ref="V221:AA222"/>
    <mergeCell ref="HE223:HG223"/>
    <mergeCell ref="HH223:HJ223"/>
    <mergeCell ref="HK223:HM223"/>
    <mergeCell ref="AG224:AK224"/>
    <mergeCell ref="AL224:AO224"/>
    <mergeCell ref="AP224:AR224"/>
    <mergeCell ref="AS224:AU224"/>
    <mergeCell ref="AV224:AX224"/>
    <mergeCell ref="AY224:BA224"/>
    <mergeCell ref="GJ223:GL223"/>
    <mergeCell ref="GM223:GO223"/>
    <mergeCell ref="GP223:GR223"/>
    <mergeCell ref="GS223:GU223"/>
    <mergeCell ref="GV223:GX223"/>
    <mergeCell ref="GY223:HA223"/>
    <mergeCell ref="FR223:FT223"/>
    <mergeCell ref="FU223:FW223"/>
    <mergeCell ref="FX223:FZ223"/>
    <mergeCell ref="GA223:GC223"/>
    <mergeCell ref="GD223:GF223"/>
    <mergeCell ref="GG223:GI223"/>
    <mergeCell ref="EZ223:FB223"/>
    <mergeCell ref="FC223:FE223"/>
    <mergeCell ref="FF223:FH223"/>
    <mergeCell ref="FI223:FK223"/>
    <mergeCell ref="FL223:FN223"/>
    <mergeCell ref="FO223:FQ223"/>
    <mergeCell ref="EH223:EJ223"/>
    <mergeCell ref="EK223:EM223"/>
    <mergeCell ref="EN223:EP223"/>
    <mergeCell ref="CX224:CZ224"/>
    <mergeCell ref="DA224:DC224"/>
    <mergeCell ref="BT224:BV224"/>
    <mergeCell ref="BW224:BY224"/>
    <mergeCell ref="BZ224:CB224"/>
    <mergeCell ref="CC224:CE224"/>
    <mergeCell ref="CF224:CH224"/>
    <mergeCell ref="CI224:CK224"/>
    <mergeCell ref="BB224:BD224"/>
    <mergeCell ref="BE224:BG224"/>
    <mergeCell ref="BH224:BJ224"/>
    <mergeCell ref="BK224:BM224"/>
    <mergeCell ref="HB223:HD223"/>
    <mergeCell ref="EQ223:ES223"/>
    <mergeCell ref="ET223:EV223"/>
    <mergeCell ref="EW223:EY223"/>
    <mergeCell ref="DP223:DR223"/>
    <mergeCell ref="DS223:DU223"/>
    <mergeCell ref="DV223:DX223"/>
    <mergeCell ref="DY223:EA223"/>
    <mergeCell ref="EB223:ED223"/>
    <mergeCell ref="EE223:EG223"/>
    <mergeCell ref="CX223:CZ223"/>
    <mergeCell ref="DA223:DC223"/>
    <mergeCell ref="DD223:DF223"/>
    <mergeCell ref="DG223:DI223"/>
    <mergeCell ref="DJ223:DL223"/>
    <mergeCell ref="DM223:DO223"/>
    <mergeCell ref="CF223:CH223"/>
    <mergeCell ref="CI223:CK223"/>
    <mergeCell ref="CL223:CN223"/>
    <mergeCell ref="CO223:CQ223"/>
    <mergeCell ref="FO224:FQ224"/>
    <mergeCell ref="FR224:FT224"/>
    <mergeCell ref="FU224:FW224"/>
    <mergeCell ref="EN224:EP224"/>
    <mergeCell ref="EQ224:ES224"/>
    <mergeCell ref="ET224:EV224"/>
    <mergeCell ref="EW224:EY224"/>
    <mergeCell ref="EZ224:FB224"/>
    <mergeCell ref="FC224:FE224"/>
    <mergeCell ref="DV224:DX224"/>
    <mergeCell ref="DY224:EA224"/>
    <mergeCell ref="EB224:ED224"/>
    <mergeCell ref="EE224:EG224"/>
    <mergeCell ref="EH224:EJ224"/>
    <mergeCell ref="EK224:EM224"/>
    <mergeCell ref="DD224:DF224"/>
    <mergeCell ref="DG224:DI224"/>
    <mergeCell ref="DJ224:DL224"/>
    <mergeCell ref="DM224:DO224"/>
    <mergeCell ref="DP224:DR224"/>
    <mergeCell ref="DS224:DU224"/>
    <mergeCell ref="CX225:CZ225"/>
    <mergeCell ref="AY225:BA225"/>
    <mergeCell ref="BB225:BD225"/>
    <mergeCell ref="BE225:BG225"/>
    <mergeCell ref="BH225:BJ225"/>
    <mergeCell ref="BH223:BJ223"/>
    <mergeCell ref="BK223:BM223"/>
    <mergeCell ref="HH224:HJ224"/>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FL224:FN224"/>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EQ225:ES225"/>
    <mergeCell ref="ET225:EV225"/>
    <mergeCell ref="EW225:EY225"/>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CU226:CW226"/>
    <mergeCell ref="CX226:CZ226"/>
    <mergeCell ref="DA226:DC226"/>
    <mergeCell ref="DD226:DF226"/>
    <mergeCell ref="HE225:HG225"/>
    <mergeCell ref="EZ225:FB225"/>
    <mergeCell ref="DS225:DU225"/>
    <mergeCell ref="DV225:DX225"/>
    <mergeCell ref="DY225:EA225"/>
    <mergeCell ref="EB225:ED225"/>
    <mergeCell ref="EE225:EG225"/>
    <mergeCell ref="EH225:EJ225"/>
    <mergeCell ref="DA225:DC225"/>
    <mergeCell ref="DD225:DF225"/>
    <mergeCell ref="DG225:DI225"/>
    <mergeCell ref="DJ225:DL225"/>
    <mergeCell ref="DM225:DO225"/>
    <mergeCell ref="DP225:DR225"/>
    <mergeCell ref="CO225:CQ225"/>
    <mergeCell ref="CR225:CT225"/>
    <mergeCell ref="HK226:HM226"/>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BE227:BG227"/>
    <mergeCell ref="BH227:BJ227"/>
    <mergeCell ref="BK227:BM227"/>
    <mergeCell ref="BK225:BM225"/>
    <mergeCell ref="BN225:BP225"/>
    <mergeCell ref="BW226:BY226"/>
    <mergeCell ref="BZ226:CB226"/>
    <mergeCell ref="CC226:CE226"/>
    <mergeCell ref="CF226:CH226"/>
    <mergeCell ref="CI226:CK226"/>
    <mergeCell ref="CL226:CN226"/>
    <mergeCell ref="BE226:BG226"/>
    <mergeCell ref="BH226:BJ226"/>
    <mergeCell ref="BK226:BM226"/>
    <mergeCell ref="BN226:BP226"/>
    <mergeCell ref="BQ225:BS225"/>
    <mergeCell ref="BT225:BV225"/>
    <mergeCell ref="BW225:BY225"/>
    <mergeCell ref="BZ225:CB225"/>
    <mergeCell ref="CC225:CE225"/>
    <mergeCell ref="CF225:CH225"/>
    <mergeCell ref="CI225:CK225"/>
    <mergeCell ref="CL225:CN225"/>
    <mergeCell ref="BQ226:BS226"/>
    <mergeCell ref="BT226:BV226"/>
    <mergeCell ref="BT227:BV227"/>
    <mergeCell ref="BW227:BY227"/>
    <mergeCell ref="BZ227:CB227"/>
    <mergeCell ref="CC227:CE227"/>
    <mergeCell ref="CF227:CH227"/>
    <mergeCell ref="CI227:CK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FR227:FT227"/>
    <mergeCell ref="FU227:FW227"/>
    <mergeCell ref="EN227:EP227"/>
    <mergeCell ref="EQ227:ES227"/>
    <mergeCell ref="ET227:EV227"/>
    <mergeCell ref="EW227:EY227"/>
    <mergeCell ref="EZ227:FB227"/>
    <mergeCell ref="BB227:BD227"/>
    <mergeCell ref="FC227:FE227"/>
    <mergeCell ref="DV227:DX227"/>
    <mergeCell ref="DY227:EA227"/>
    <mergeCell ref="EB227:ED227"/>
    <mergeCell ref="EE227:EG227"/>
    <mergeCell ref="EH227:EJ227"/>
    <mergeCell ref="EK227:EM227"/>
    <mergeCell ref="DD227:DF227"/>
    <mergeCell ref="DG227:DI227"/>
    <mergeCell ref="DJ227:DL227"/>
    <mergeCell ref="DM227:DO227"/>
    <mergeCell ref="DP227:DR227"/>
    <mergeCell ref="DS227:DU227"/>
    <mergeCell ref="CL227:CN227"/>
    <mergeCell ref="CO227:CQ227"/>
    <mergeCell ref="CR227:CT227"/>
    <mergeCell ref="CU227:CW227"/>
    <mergeCell ref="CX227:CZ227"/>
    <mergeCell ref="DA227:DC227"/>
    <mergeCell ref="FC226:FE226"/>
    <mergeCell ref="FF226:FH226"/>
    <mergeCell ref="DY226:EA226"/>
    <mergeCell ref="EB226:ED226"/>
    <mergeCell ref="BH228:BJ228"/>
    <mergeCell ref="AB229:AF230"/>
    <mergeCell ref="AG229:AK229"/>
    <mergeCell ref="AL229:AO229"/>
    <mergeCell ref="AP229:AR229"/>
    <mergeCell ref="GV228:GX228"/>
    <mergeCell ref="GY228:HA228"/>
    <mergeCell ref="HB228:HD228"/>
    <mergeCell ref="HE228:HG228"/>
    <mergeCell ref="HH228:HJ228"/>
    <mergeCell ref="HK228:HM228"/>
    <mergeCell ref="GD228:GF228"/>
    <mergeCell ref="GG228:GI228"/>
    <mergeCell ref="GJ228:GL228"/>
    <mergeCell ref="GM228:GO228"/>
    <mergeCell ref="GP228:GR228"/>
    <mergeCell ref="GS228:GU228"/>
    <mergeCell ref="FL228:FN228"/>
    <mergeCell ref="FO228:FQ228"/>
    <mergeCell ref="FR228:FT228"/>
    <mergeCell ref="FU228:FW228"/>
    <mergeCell ref="FX228:FZ228"/>
    <mergeCell ref="GA228:GC228"/>
    <mergeCell ref="ET228:EV228"/>
    <mergeCell ref="EW228:EY228"/>
    <mergeCell ref="EZ228:FB228"/>
    <mergeCell ref="FC228:FE228"/>
    <mergeCell ref="FF228:FH228"/>
    <mergeCell ref="EB228:ED228"/>
    <mergeCell ref="EE228:EG228"/>
    <mergeCell ref="EH228:EJ228"/>
    <mergeCell ref="HE230:HG230"/>
    <mergeCell ref="HH230:HJ230"/>
    <mergeCell ref="HK230:HM230"/>
    <mergeCell ref="BN227:BP227"/>
    <mergeCell ref="BQ227:BS227"/>
    <mergeCell ref="EN228:EP228"/>
    <mergeCell ref="EQ228:ES228"/>
    <mergeCell ref="DJ228:DL228"/>
    <mergeCell ref="DM228:DO228"/>
    <mergeCell ref="DP228:DR228"/>
    <mergeCell ref="DS228:DU228"/>
    <mergeCell ref="DV228:DX228"/>
    <mergeCell ref="DY228:EA228"/>
    <mergeCell ref="CR228:CT228"/>
    <mergeCell ref="CU228:CW228"/>
    <mergeCell ref="CX228:CZ228"/>
    <mergeCell ref="DA228:DC228"/>
    <mergeCell ref="DD228:DF228"/>
    <mergeCell ref="DG228:DI228"/>
    <mergeCell ref="BZ228:CB228"/>
    <mergeCell ref="CC228:CE228"/>
    <mergeCell ref="CF228:CH228"/>
    <mergeCell ref="CI228:CK228"/>
    <mergeCell ref="CL228:CN228"/>
    <mergeCell ref="CO228:CQ228"/>
    <mergeCell ref="EK228:EM228"/>
    <mergeCell ref="GY229:HA229"/>
    <mergeCell ref="HB229:HD229"/>
    <mergeCell ref="HH227:HJ227"/>
    <mergeCell ref="HH229:HJ229"/>
    <mergeCell ref="HK227:HM227"/>
    <mergeCell ref="CC229:CE229"/>
    <mergeCell ref="CF229:CH229"/>
    <mergeCell ref="CI229:CK229"/>
    <mergeCell ref="CL229:CN229"/>
    <mergeCell ref="CO229:CQ229"/>
    <mergeCell ref="CR229:CT229"/>
    <mergeCell ref="BK229:BM229"/>
    <mergeCell ref="BN229:BP229"/>
    <mergeCell ref="BQ229:BS229"/>
    <mergeCell ref="BT229:BV229"/>
    <mergeCell ref="BW229:BY229"/>
    <mergeCell ref="BZ229:CB229"/>
    <mergeCell ref="AS229:AU229"/>
    <mergeCell ref="AV229:AX229"/>
    <mergeCell ref="AY229:BA229"/>
    <mergeCell ref="BB229:BD229"/>
    <mergeCell ref="BE229:BG229"/>
    <mergeCell ref="BH229:BJ229"/>
    <mergeCell ref="EE229:EG229"/>
    <mergeCell ref="EH229:EJ229"/>
    <mergeCell ref="EK229:EM229"/>
    <mergeCell ref="EN229:EP229"/>
    <mergeCell ref="EQ229:ES229"/>
    <mergeCell ref="ET229:EV229"/>
    <mergeCell ref="DM229:DO229"/>
    <mergeCell ref="DP229:DR229"/>
    <mergeCell ref="DS229:DU229"/>
    <mergeCell ref="DV229:DX229"/>
    <mergeCell ref="DY229:EA229"/>
    <mergeCell ref="FI228:FK228"/>
    <mergeCell ref="CX229:CZ229"/>
    <mergeCell ref="DA229:DC229"/>
    <mergeCell ref="DD229:DF229"/>
    <mergeCell ref="DG229:DI229"/>
    <mergeCell ref="DJ229:DL229"/>
    <mergeCell ref="AY230:BA230"/>
    <mergeCell ref="BB230:BD230"/>
    <mergeCell ref="BE230:BG230"/>
    <mergeCell ref="BH230:BJ230"/>
    <mergeCell ref="BK230:BM230"/>
    <mergeCell ref="BN230:BP230"/>
    <mergeCell ref="B229:U230"/>
    <mergeCell ref="V229:AA230"/>
    <mergeCell ref="HK229:HM229"/>
    <mergeCell ref="AG230:AK230"/>
    <mergeCell ref="AL230:AO230"/>
    <mergeCell ref="AP230:AR230"/>
    <mergeCell ref="AS230:AU230"/>
    <mergeCell ref="AV230:AX230"/>
    <mergeCell ref="GG229:GI229"/>
    <mergeCell ref="GJ229:GL229"/>
    <mergeCell ref="GM229:GO229"/>
    <mergeCell ref="GP229:GR229"/>
    <mergeCell ref="GS229:GU229"/>
    <mergeCell ref="GV229:GX229"/>
    <mergeCell ref="FO229:FQ229"/>
    <mergeCell ref="FR229:FT229"/>
    <mergeCell ref="FU229:FW229"/>
    <mergeCell ref="FX229:FZ229"/>
    <mergeCell ref="GA229:GC229"/>
    <mergeCell ref="GD229:GF229"/>
    <mergeCell ref="HE229:HG229"/>
    <mergeCell ref="EW229:EY229"/>
    <mergeCell ref="EZ229:FB229"/>
    <mergeCell ref="FC229:FE229"/>
    <mergeCell ref="FF229:FH229"/>
    <mergeCell ref="FI229:FK229"/>
    <mergeCell ref="FL229:FN229"/>
    <mergeCell ref="DS230:DU230"/>
    <mergeCell ref="DV230:DX230"/>
    <mergeCell ref="DY230:EA230"/>
    <mergeCell ref="EB230:ED230"/>
    <mergeCell ref="EE230:EG230"/>
    <mergeCell ref="EH230:EJ230"/>
    <mergeCell ref="DA230:DC230"/>
    <mergeCell ref="DD230:DF230"/>
    <mergeCell ref="DG230:DI230"/>
    <mergeCell ref="DJ230:DL230"/>
    <mergeCell ref="DM230:DO230"/>
    <mergeCell ref="DP230:DR230"/>
    <mergeCell ref="EB229:ED229"/>
    <mergeCell ref="CX230:CZ230"/>
    <mergeCell ref="BQ230:BS230"/>
    <mergeCell ref="BT230:BV230"/>
    <mergeCell ref="BW230:BY230"/>
    <mergeCell ref="BZ230:CB230"/>
    <mergeCell ref="CC230:CE230"/>
    <mergeCell ref="CF230:CH230"/>
    <mergeCell ref="FO231:FQ231"/>
    <mergeCell ref="EH231:EJ231"/>
    <mergeCell ref="EK231:EM231"/>
    <mergeCell ref="EN231:EP231"/>
    <mergeCell ref="EQ231:ES231"/>
    <mergeCell ref="GM230:GO230"/>
    <mergeCell ref="GP230:GR230"/>
    <mergeCell ref="GS230:GU230"/>
    <mergeCell ref="GV230:GX230"/>
    <mergeCell ref="GY230:HA230"/>
    <mergeCell ref="BZ231:CB231"/>
    <mergeCell ref="CC231:CE231"/>
    <mergeCell ref="DM231:DO231"/>
    <mergeCell ref="CF231:CH231"/>
    <mergeCell ref="CI231:CK231"/>
    <mergeCell ref="CL231:CN231"/>
    <mergeCell ref="CO231:CQ231"/>
    <mergeCell ref="CR231:CT231"/>
    <mergeCell ref="CU231:CW231"/>
    <mergeCell ref="CI230:CK230"/>
    <mergeCell ref="CL230:CN230"/>
    <mergeCell ref="CO230:CQ230"/>
    <mergeCell ref="CR230:CT230"/>
    <mergeCell ref="CU230:CW230"/>
    <mergeCell ref="GM231:GO231"/>
    <mergeCell ref="HB230:HD230"/>
    <mergeCell ref="FU230:FW230"/>
    <mergeCell ref="FX230:FZ230"/>
    <mergeCell ref="GA230:GC230"/>
    <mergeCell ref="GD230:GF230"/>
    <mergeCell ref="GG230:GI230"/>
    <mergeCell ref="GJ230:GL230"/>
    <mergeCell ref="FC230:FE230"/>
    <mergeCell ref="FF230:FH230"/>
    <mergeCell ref="FI230:FK230"/>
    <mergeCell ref="FL230:FN230"/>
    <mergeCell ref="FO230:FQ230"/>
    <mergeCell ref="FR230:FT230"/>
    <mergeCell ref="EK230:EM230"/>
    <mergeCell ref="EN230:EP230"/>
    <mergeCell ref="EQ230:ES230"/>
    <mergeCell ref="ET230:EV230"/>
    <mergeCell ref="EW230:EY230"/>
    <mergeCell ref="EZ230:FB230"/>
    <mergeCell ref="B231:U232"/>
    <mergeCell ref="V231:AA232"/>
    <mergeCell ref="AB231:AF232"/>
    <mergeCell ref="AG231:AK231"/>
    <mergeCell ref="AL231:AO231"/>
    <mergeCell ref="AP231:AR231"/>
    <mergeCell ref="AS231:AU231"/>
    <mergeCell ref="HB231:HD231"/>
    <mergeCell ref="ET231:EV231"/>
    <mergeCell ref="EW231:EY231"/>
    <mergeCell ref="DP231:DR231"/>
    <mergeCell ref="DS231:DU231"/>
    <mergeCell ref="DV231:DX231"/>
    <mergeCell ref="DY231:EA231"/>
    <mergeCell ref="EB231:ED231"/>
    <mergeCell ref="EE231:EG231"/>
    <mergeCell ref="CX231:CZ231"/>
    <mergeCell ref="DA231:DC231"/>
    <mergeCell ref="DD231:DF231"/>
    <mergeCell ref="FC231:FE231"/>
    <mergeCell ref="FF231:FH231"/>
    <mergeCell ref="FI231:FK231"/>
    <mergeCell ref="FL231:FN231"/>
    <mergeCell ref="DG231:DI231"/>
    <mergeCell ref="DJ231:DL231"/>
    <mergeCell ref="AG232:AK232"/>
    <mergeCell ref="AL232:AO232"/>
    <mergeCell ref="AP232:AR232"/>
    <mergeCell ref="AS232:AU232"/>
    <mergeCell ref="AV232:AX232"/>
    <mergeCell ref="AY232:BA232"/>
    <mergeCell ref="GJ231:GL231"/>
    <mergeCell ref="AV231:AX231"/>
    <mergeCell ref="AY231:BA231"/>
    <mergeCell ref="BB231:BD231"/>
    <mergeCell ref="BE231:BG231"/>
    <mergeCell ref="FC232:FE232"/>
    <mergeCell ref="DV232:DX232"/>
    <mergeCell ref="DY232:EA232"/>
    <mergeCell ref="EB232:ED232"/>
    <mergeCell ref="EE232:EG232"/>
    <mergeCell ref="EH232:EJ232"/>
    <mergeCell ref="EK232:EM232"/>
    <mergeCell ref="DD232:DF232"/>
    <mergeCell ref="DG232:DI232"/>
    <mergeCell ref="DJ232:DL232"/>
    <mergeCell ref="DM232:DO232"/>
    <mergeCell ref="DP232:DR232"/>
    <mergeCell ref="DS232:DU232"/>
    <mergeCell ref="EZ231:FB231"/>
    <mergeCell ref="BB232:BD232"/>
    <mergeCell ref="BE232:BG232"/>
    <mergeCell ref="BH232:BJ232"/>
    <mergeCell ref="BK232:BM232"/>
    <mergeCell ref="BN232:BP232"/>
    <mergeCell ref="BQ232:BS232"/>
    <mergeCell ref="EN232:EP232"/>
    <mergeCell ref="HE233:HG233"/>
    <mergeCell ref="HE231:HG231"/>
    <mergeCell ref="HH231:HJ231"/>
    <mergeCell ref="HK231:HM231"/>
    <mergeCell ref="CX232:CZ232"/>
    <mergeCell ref="DA232:DC232"/>
    <mergeCell ref="AY233:BA233"/>
    <mergeCell ref="BB233:BD233"/>
    <mergeCell ref="BE233:BG233"/>
    <mergeCell ref="BH233:BJ233"/>
    <mergeCell ref="BK233:BM233"/>
    <mergeCell ref="BN233:BP233"/>
    <mergeCell ref="CR233:CT233"/>
    <mergeCell ref="CU233:CW233"/>
    <mergeCell ref="EK233:EM233"/>
    <mergeCell ref="BH231:BJ231"/>
    <mergeCell ref="BK231:BM231"/>
    <mergeCell ref="HH232:HJ232"/>
    <mergeCell ref="GP231:GR231"/>
    <mergeCell ref="GS231:GU231"/>
    <mergeCell ref="GV231:GX231"/>
    <mergeCell ref="GY231:HA231"/>
    <mergeCell ref="FR231:FT231"/>
    <mergeCell ref="FU231:FW231"/>
    <mergeCell ref="FX231:FZ231"/>
    <mergeCell ref="GA231:GC231"/>
    <mergeCell ref="GD231:GF231"/>
    <mergeCell ref="GG231:GI231"/>
    <mergeCell ref="FR232:FT232"/>
    <mergeCell ref="FU232:FW232"/>
    <mergeCell ref="HK234:HM234"/>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GG232:GI232"/>
    <mergeCell ref="EQ232:ES232"/>
    <mergeCell ref="ET232:EV232"/>
    <mergeCell ref="EW232:EY232"/>
    <mergeCell ref="EZ232:FB232"/>
    <mergeCell ref="GJ232:GL232"/>
    <mergeCell ref="GM232:GO232"/>
    <mergeCell ref="FF232:FH232"/>
    <mergeCell ref="FI232:FK232"/>
    <mergeCell ref="FL232:FN232"/>
    <mergeCell ref="FO232:FQ232"/>
    <mergeCell ref="HK233:HM233"/>
    <mergeCell ref="AG234:AK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N233:EP233"/>
    <mergeCell ref="EQ233:ES233"/>
    <mergeCell ref="ET233:EV233"/>
    <mergeCell ref="EW233:EY233"/>
    <mergeCell ref="EZ233:FB233"/>
    <mergeCell ref="BE234:BG234"/>
    <mergeCell ref="BH234:BJ234"/>
    <mergeCell ref="BK234:BM234"/>
    <mergeCell ref="BN234:BP234"/>
    <mergeCell ref="BQ234:BS234"/>
    <mergeCell ref="BT234:BV234"/>
    <mergeCell ref="HH235:HJ235"/>
    <mergeCell ref="HH233:HJ233"/>
    <mergeCell ref="DS233:DU233"/>
    <mergeCell ref="DV233:DX233"/>
    <mergeCell ref="DY233:EA233"/>
    <mergeCell ref="EB233:ED233"/>
    <mergeCell ref="EE233:EG233"/>
    <mergeCell ref="EH233:EJ233"/>
    <mergeCell ref="DA233:DC233"/>
    <mergeCell ref="DD233:DF233"/>
    <mergeCell ref="DG233:DI233"/>
    <mergeCell ref="DJ233:DL233"/>
    <mergeCell ref="DM233:DO233"/>
    <mergeCell ref="DP233:DR233"/>
    <mergeCell ref="CI233:CK233"/>
    <mergeCell ref="CL233:CN233"/>
    <mergeCell ref="CO233:CQ233"/>
    <mergeCell ref="CX233:CZ233"/>
    <mergeCell ref="BQ233:BS233"/>
    <mergeCell ref="BT233:BV233"/>
    <mergeCell ref="BW233:BY233"/>
    <mergeCell ref="BZ233:CB233"/>
    <mergeCell ref="CC233:CE233"/>
    <mergeCell ref="CF233:CH233"/>
    <mergeCell ref="FF234:FH234"/>
    <mergeCell ref="DY234:EA234"/>
    <mergeCell ref="EB234:ED234"/>
    <mergeCell ref="EE234:EG234"/>
    <mergeCell ref="EH234:EJ234"/>
    <mergeCell ref="EK234:EM234"/>
    <mergeCell ref="EN234:EP234"/>
    <mergeCell ref="DG234:DI234"/>
    <mergeCell ref="DJ234:DL234"/>
    <mergeCell ref="DM234:DO234"/>
    <mergeCell ref="DP234:DR234"/>
    <mergeCell ref="DS234:DU234"/>
    <mergeCell ref="DV234:DX234"/>
    <mergeCell ref="CX234:CZ234"/>
    <mergeCell ref="DA234:DC234"/>
    <mergeCell ref="DD234:DF234"/>
    <mergeCell ref="BW234:BY234"/>
    <mergeCell ref="BZ234:CB234"/>
    <mergeCell ref="CC234:CE234"/>
    <mergeCell ref="CF234:CH234"/>
    <mergeCell ref="CI234:CK234"/>
    <mergeCell ref="CL234:CN234"/>
    <mergeCell ref="CO234:CQ234"/>
    <mergeCell ref="CR234:CT234"/>
    <mergeCell ref="CU234:CW234"/>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B235:U236"/>
    <mergeCell ref="V235:AA236"/>
    <mergeCell ref="AB235:AF236"/>
    <mergeCell ref="AG235:AK235"/>
    <mergeCell ref="AL235:AO235"/>
    <mergeCell ref="AP235:AR235"/>
    <mergeCell ref="AS235:AU235"/>
    <mergeCell ref="AV235:AX235"/>
    <mergeCell ref="AY235:BA235"/>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CR235:CT235"/>
    <mergeCell ref="CU235:CW235"/>
    <mergeCell ref="CF235:CH235"/>
    <mergeCell ref="CI235:CK235"/>
    <mergeCell ref="CL235:CN235"/>
    <mergeCell ref="CO235:CQ235"/>
    <mergeCell ref="GG235:GI235"/>
    <mergeCell ref="GJ235:GL235"/>
    <mergeCell ref="GM235:GO235"/>
    <mergeCell ref="FF235:FH235"/>
    <mergeCell ref="FI235:FK235"/>
    <mergeCell ref="FL235:FN235"/>
    <mergeCell ref="FO235:FQ235"/>
    <mergeCell ref="FR235:FT235"/>
    <mergeCell ref="CX235:CZ235"/>
    <mergeCell ref="DA235:DC235"/>
    <mergeCell ref="BT235:BV235"/>
    <mergeCell ref="BW235:BY235"/>
    <mergeCell ref="BZ235:CB235"/>
    <mergeCell ref="CC235:CE235"/>
    <mergeCell ref="BB235:BD235"/>
    <mergeCell ref="BE235:BG235"/>
    <mergeCell ref="BH235:BJ235"/>
    <mergeCell ref="BK235:BM235"/>
    <mergeCell ref="BN235:BP235"/>
    <mergeCell ref="BQ235:BS235"/>
    <mergeCell ref="FU235:FW235"/>
    <mergeCell ref="EN235:EP235"/>
    <mergeCell ref="EQ235:ES235"/>
    <mergeCell ref="ET235:EV235"/>
    <mergeCell ref="EW235:EY235"/>
    <mergeCell ref="EZ235:FB235"/>
    <mergeCell ref="FC235:FE235"/>
    <mergeCell ref="DV235:DX235"/>
    <mergeCell ref="DY235:EA235"/>
    <mergeCell ref="EB235:ED235"/>
    <mergeCell ref="EE235:EG235"/>
    <mergeCell ref="EH235:EJ235"/>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GD235:GF235"/>
    <mergeCell ref="FR236:FT236"/>
    <mergeCell ref="FU236:FW236"/>
    <mergeCell ref="FX236:FZ236"/>
    <mergeCell ref="GA236:GC236"/>
    <mergeCell ref="BZ107:DI107"/>
    <mergeCell ref="BZ108:DI108"/>
    <mergeCell ref="AP179:BY179"/>
    <mergeCell ref="AP180:BY180"/>
    <mergeCell ref="AP55:BY55"/>
    <mergeCell ref="AP56:BY56"/>
    <mergeCell ref="AP57:BY57"/>
    <mergeCell ref="AP58:BY58"/>
    <mergeCell ref="AP59:BY59"/>
    <mergeCell ref="AP60:BY60"/>
    <mergeCell ref="AP61:BY61"/>
    <mergeCell ref="AP62:BY62"/>
    <mergeCell ref="AP79:BY79"/>
    <mergeCell ref="AP80:BY80"/>
    <mergeCell ref="AP83:BY83"/>
    <mergeCell ref="AP84:BY84"/>
    <mergeCell ref="AP105:BY105"/>
    <mergeCell ref="AP106:BY106"/>
    <mergeCell ref="AP107:BY107"/>
    <mergeCell ref="AP108:BY108"/>
    <mergeCell ref="AY163:BA163"/>
    <mergeCell ref="DP235:DR235"/>
    <mergeCell ref="DS235:DU235"/>
    <mergeCell ref="EQ234:ES234"/>
    <mergeCell ref="ET234:EV234"/>
    <mergeCell ref="EW234:EY234"/>
    <mergeCell ref="EZ234:FB234"/>
    <mergeCell ref="FC234:FE234"/>
    <mergeCell ref="BB163:BD163"/>
    <mergeCell ref="BH161:BJ161"/>
    <mergeCell ref="BK161:BM161"/>
    <mergeCell ref="BB162:BD162"/>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CR236:CT236"/>
    <mergeCell ref="CU236:CW236"/>
    <mergeCell ref="CX236:CZ236"/>
    <mergeCell ref="BW236:BY236"/>
    <mergeCell ref="EK235:EM235"/>
    <mergeCell ref="DD235:DF235"/>
    <mergeCell ref="DG235:DI235"/>
    <mergeCell ref="DJ235:DL235"/>
    <mergeCell ref="DM235:DO235"/>
    <mergeCell ref="BT178:BV178"/>
    <mergeCell ref="CU229:CW229"/>
    <mergeCell ref="BK228:BM228"/>
    <mergeCell ref="BN228:BP228"/>
    <mergeCell ref="BQ228:BS228"/>
    <mergeCell ref="BT228:BV228"/>
    <mergeCell ref="BW228:BY228"/>
    <mergeCell ref="BN224:BP224"/>
    <mergeCell ref="BQ224:BS224"/>
    <mergeCell ref="CL224:CN224"/>
    <mergeCell ref="CO224:CQ224"/>
    <mergeCell ref="CR224:CT224"/>
    <mergeCell ref="CU224:CW224"/>
    <mergeCell ref="BT232:BV232"/>
    <mergeCell ref="BW232:BY232"/>
    <mergeCell ref="BZ232:CB232"/>
    <mergeCell ref="CC232:CE232"/>
    <mergeCell ref="CF232:CH232"/>
    <mergeCell ref="CI232:CK232"/>
    <mergeCell ref="BN231:BP231"/>
    <mergeCell ref="BQ231:BS231"/>
    <mergeCell ref="BT231:BV231"/>
    <mergeCell ref="BW231:BY231"/>
    <mergeCell ref="CL232:CN232"/>
    <mergeCell ref="CO232:CQ232"/>
    <mergeCell ref="CR232:CT232"/>
    <mergeCell ref="CU232:CW232"/>
    <mergeCell ref="CU225:CW225"/>
    <mergeCell ref="DA178:DC178"/>
    <mergeCell ref="DA177:DC177"/>
    <mergeCell ref="CC178:CE178"/>
    <mergeCell ref="BZ176:CB176"/>
    <mergeCell ref="DD160:DF160"/>
    <mergeCell ref="DG160:DI160"/>
    <mergeCell ref="BQ160:BS160"/>
    <mergeCell ref="CF215:CH215"/>
    <mergeCell ref="BT181:BV181"/>
    <mergeCell ref="BW181:BY181"/>
    <mergeCell ref="BT160:BV160"/>
    <mergeCell ref="BW160:BY160"/>
    <mergeCell ref="BZ160:CB160"/>
    <mergeCell ref="CC160:CE160"/>
    <mergeCell ref="CF160:CH160"/>
    <mergeCell ref="BZ159:CB159"/>
    <mergeCell ref="CO217:CQ217"/>
    <mergeCell ref="CI176:CK176"/>
    <mergeCell ref="CU176:CW176"/>
    <mergeCell ref="CX176:CZ176"/>
    <mergeCell ref="CO176:CQ176"/>
    <mergeCell ref="BZ180:DI180"/>
    <mergeCell ref="BZ217:CB217"/>
    <mergeCell ref="CC217:CE217"/>
    <mergeCell ref="CF217:CH217"/>
    <mergeCell ref="CU217:CW217"/>
    <mergeCell ref="CX217:CZ217"/>
    <mergeCell ref="BQ217:BS217"/>
    <mergeCell ref="BT217:BV217"/>
    <mergeCell ref="BW217:BY217"/>
    <mergeCell ref="BZ216:CB216"/>
    <mergeCell ref="CC216:CE216"/>
    <mergeCell ref="CU223:CW223"/>
    <mergeCell ref="BN223:BP223"/>
    <mergeCell ref="BQ223:BS223"/>
    <mergeCell ref="BT223:BV223"/>
    <mergeCell ref="BK221:BM221"/>
    <mergeCell ref="BN221:BP221"/>
    <mergeCell ref="BQ221:BS221"/>
    <mergeCell ref="CC222:CE222"/>
    <mergeCell ref="CF222:CH222"/>
    <mergeCell ref="BN195:BP195"/>
    <mergeCell ref="CC176:CE176"/>
    <mergeCell ref="BZ178:CB178"/>
    <mergeCell ref="DA176:DC176"/>
    <mergeCell ref="CL176:CN176"/>
    <mergeCell ref="CF176:CH176"/>
    <mergeCell ref="CR176:CT176"/>
    <mergeCell ref="CX194:CZ194"/>
    <mergeCell ref="CC223:CE223"/>
    <mergeCell ref="CC221:CE221"/>
    <mergeCell ref="CF221:CH221"/>
    <mergeCell ref="CI221:CK221"/>
    <mergeCell ref="BZ179:DI179"/>
    <mergeCell ref="BZ182:DI182"/>
    <mergeCell ref="BZ195:DI195"/>
    <mergeCell ref="BZ196:DI196"/>
    <mergeCell ref="BW178:BY178"/>
    <mergeCell ref="BT221:BV221"/>
    <mergeCell ref="BW221:BY221"/>
    <mergeCell ref="BZ221:CB221"/>
    <mergeCell ref="BT219:BV219"/>
    <mergeCell ref="BW219:BY219"/>
    <mergeCell ref="CC218:CE218"/>
    <mergeCell ref="BZ83:DI83"/>
    <mergeCell ref="BZ105:DI105"/>
    <mergeCell ref="BZ121:DI121"/>
    <mergeCell ref="BZ137:DI137"/>
    <mergeCell ref="BZ161:DI161"/>
    <mergeCell ref="BZ219:DI219"/>
    <mergeCell ref="CR126:CT126"/>
    <mergeCell ref="CU126:CW126"/>
    <mergeCell ref="CR160:CT160"/>
    <mergeCell ref="CU160:CW160"/>
    <mergeCell ref="CX160:CZ160"/>
    <mergeCell ref="CI158:CK158"/>
    <mergeCell ref="CI218:CK218"/>
    <mergeCell ref="DD194:DF194"/>
    <mergeCell ref="DG194:DI194"/>
    <mergeCell ref="DD152:DF152"/>
    <mergeCell ref="DG152:DI152"/>
    <mergeCell ref="CO178:CQ178"/>
    <mergeCell ref="CR178:CT178"/>
    <mergeCell ref="CU178:CW178"/>
    <mergeCell ref="CX178:CZ178"/>
    <mergeCell ref="CF178:CH178"/>
    <mergeCell ref="CI178:CK178"/>
    <mergeCell ref="CF194:CH194"/>
    <mergeCell ref="CI102:CK102"/>
    <mergeCell ref="CL102:CN102"/>
    <mergeCell ref="CO102:CQ102"/>
    <mergeCell ref="CC134:CE134"/>
    <mergeCell ref="CF135:CH135"/>
    <mergeCell ref="BZ177:CB177"/>
    <mergeCell ref="DA158:DC158"/>
    <mergeCell ref="DG159:DI159"/>
    <mergeCell ref="CR152:CT152"/>
    <mergeCell ref="CU152:CW152"/>
    <mergeCell ref="CX152:CZ152"/>
    <mergeCell ref="DA164:DC164"/>
    <mergeCell ref="DA139:DC139"/>
    <mergeCell ref="CL139:CN139"/>
    <mergeCell ref="CC135:CE135"/>
    <mergeCell ref="CI135:CK135"/>
    <mergeCell ref="CI160:CK160"/>
    <mergeCell ref="CL160:CN160"/>
    <mergeCell ref="CO160:CQ160"/>
    <mergeCell ref="CR157:CT157"/>
    <mergeCell ref="CI152:CK152"/>
    <mergeCell ref="CL152:CN152"/>
    <mergeCell ref="CO152:CQ152"/>
    <mergeCell ref="CO136:CQ136"/>
    <mergeCell ref="CO135:CQ135"/>
    <mergeCell ref="CR135:CT135"/>
    <mergeCell ref="CL135:CN135"/>
    <mergeCell ref="DJ122:EJ122"/>
    <mergeCell ref="DJ138:EJ138"/>
    <mergeCell ref="DJ162:EJ162"/>
    <mergeCell ref="DJ220:EJ220"/>
    <mergeCell ref="DJ180:EJ180"/>
    <mergeCell ref="DJ80:EJ80"/>
    <mergeCell ref="BZ57:DI57"/>
    <mergeCell ref="BZ59:DI59"/>
    <mergeCell ref="DJ159:DL159"/>
    <mergeCell ref="CL158:CN158"/>
    <mergeCell ref="CO158:CQ158"/>
    <mergeCell ref="BZ153:CB153"/>
    <mergeCell ref="CC153:CE153"/>
    <mergeCell ref="CF153:CH153"/>
    <mergeCell ref="CI153:CK153"/>
    <mergeCell ref="CF140:CH140"/>
    <mergeCell ref="CI140:CK140"/>
    <mergeCell ref="CL140:CN140"/>
    <mergeCell ref="CC159:CE159"/>
    <mergeCell ref="CF159:CH159"/>
    <mergeCell ref="CI159:CK159"/>
    <mergeCell ref="BZ140:CB140"/>
    <mergeCell ref="CC140:CE140"/>
    <mergeCell ref="DD158:DF158"/>
    <mergeCell ref="DG158:DI158"/>
    <mergeCell ref="BZ158:CB158"/>
    <mergeCell ref="CC158:CE158"/>
    <mergeCell ref="CF158:CH158"/>
    <mergeCell ref="BZ62:DI62"/>
    <mergeCell ref="BZ84:DI84"/>
    <mergeCell ref="BZ106:DI106"/>
    <mergeCell ref="CU157:CW157"/>
  </mergeCells>
  <pageMargins left="0.75" right="0.75" top="1" bottom="1" header="0" footer="0"/>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5</vt:i4>
      </vt:variant>
    </vt:vector>
  </HeadingPairs>
  <TitlesOfParts>
    <vt:vector size="18" baseType="lpstr">
      <vt:lpstr>LE 01 (PROG)</vt:lpstr>
      <vt:lpstr>LE 01 (EV)</vt:lpstr>
      <vt:lpstr>LE 02 (PROG)</vt:lpstr>
      <vt:lpstr>LE 02 (EV)</vt:lpstr>
      <vt:lpstr>LE 03 (PROG)</vt:lpstr>
      <vt:lpstr>LE 03 (EV)</vt:lpstr>
      <vt:lpstr>LE 04 (PROG)</vt:lpstr>
      <vt:lpstr>LE 04 (EV)</vt:lpstr>
      <vt:lpstr>LE 05 (PROG)</vt:lpstr>
      <vt:lpstr>LE 05 (EV)</vt:lpstr>
      <vt:lpstr>LE 06 (PROG)</vt:lpstr>
      <vt:lpstr>LE 06 (EV)</vt:lpstr>
      <vt:lpstr>CUMPLIMIENTO DEL PDI</vt:lpstr>
      <vt:lpstr>'LE 01 (PROG)'!Títulos_a_imprimir</vt:lpstr>
      <vt:lpstr>'LE 02 (EV)'!Títulos_a_imprimir</vt:lpstr>
      <vt:lpstr>'LE 03 (EV)'!Títulos_a_imprimir</vt:lpstr>
      <vt:lpstr>'LE 04 (EV)'!Títulos_a_imprimir</vt:lpstr>
      <vt:lpstr>'LE 05 (EV)'!Títulos_a_imprimir</vt:lpstr>
    </vt:vector>
  </TitlesOfParts>
  <Company>COHAN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Gerente</dc:creator>
  <cp:lastModifiedBy>GERENCIA</cp:lastModifiedBy>
  <cp:lastPrinted>2017-10-20T13:29:07Z</cp:lastPrinted>
  <dcterms:created xsi:type="dcterms:W3CDTF">2001-06-28T18:27:55Z</dcterms:created>
  <dcterms:modified xsi:type="dcterms:W3CDTF">2018-11-27T18:01:14Z</dcterms:modified>
</cp:coreProperties>
</file>